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hidePivotFieldList="1"/>
  <mc:AlternateContent xmlns:mc="http://schemas.openxmlformats.org/markup-compatibility/2006">
    <mc:Choice Requires="x15">
      <x15ac:absPath xmlns:x15ac="http://schemas.microsoft.com/office/spreadsheetml/2010/11/ac" url="C:\Users\AbdiasRa\Desktop\excelToJson\"/>
    </mc:Choice>
  </mc:AlternateContent>
  <bookViews>
    <workbookView xWindow="9300" yWindow="3150" windowWidth="3660" windowHeight="3930" tabRatio="677"/>
  </bookViews>
  <sheets>
    <sheet name="Sheet1" sheetId="9" r:id="rId1"/>
    <sheet name="DATA ENTRY" sheetId="3" r:id="rId2"/>
    <sheet name="DASHBOARD" sheetId="4" r:id="rId3"/>
    <sheet name="ITSM'S WORK INFO" sheetId="8" r:id="rId4"/>
    <sheet name="CO-TERM DATE" sheetId="6" r:id="rId5"/>
  </sheets>
  <definedNames>
    <definedName name="_xlnm._FilterDatabase" localSheetId="2" hidden="1">DASHBOARD!$A$17:$R$590</definedName>
    <definedName name="_xlnm._FilterDatabase" localSheetId="1" hidden="1">'DATA ENTRY'!$A$7:$AO$651</definedName>
    <definedName name="cancelled">#REF!</definedName>
    <definedName name="inprogress">#REF!</definedName>
    <definedName name="notrenew">#REF!</definedName>
    <definedName name="others">#REF!</definedName>
    <definedName name="progress">#REF!</definedName>
    <definedName name="renewed">#REF!</definedName>
    <definedName name="Slicer_Client">#N/A</definedName>
    <definedName name="Slicer_Priority">#N/A</definedName>
    <definedName name="Slicer_PUBLISHER">#N/A</definedName>
    <definedName name="Slicer_Status">#N/A</definedName>
    <definedName name="Status">#REF!</definedName>
    <definedName name="waiting">#REF!</definedName>
  </definedNames>
  <calcPr calcId="162913"/>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645" i="9" l="1"/>
  <c r="AI645" i="9"/>
  <c r="AH645" i="9"/>
  <c r="AC645" i="9"/>
  <c r="AK644" i="9"/>
  <c r="AI644" i="9"/>
  <c r="AH644" i="9"/>
  <c r="AC644" i="9"/>
  <c r="AK643" i="9"/>
  <c r="AI643" i="9"/>
  <c r="AH643" i="9"/>
  <c r="AC643" i="9"/>
  <c r="AK642" i="9"/>
  <c r="AI642" i="9"/>
  <c r="AH642" i="9"/>
  <c r="AC642" i="9"/>
  <c r="AK641" i="9"/>
  <c r="AI641" i="9"/>
  <c r="AH641" i="9"/>
  <c r="AC641" i="9"/>
  <c r="AK640" i="9"/>
  <c r="AI640" i="9"/>
  <c r="AH640" i="9"/>
  <c r="AC640" i="9"/>
  <c r="AK639" i="9"/>
  <c r="AI639" i="9"/>
  <c r="AH639" i="9"/>
  <c r="AC639" i="9"/>
  <c r="AK638" i="9"/>
  <c r="AI638" i="9"/>
  <c r="AH638" i="9"/>
  <c r="AC638" i="9"/>
  <c r="AK637" i="9"/>
  <c r="AI637" i="9"/>
  <c r="AH637" i="9"/>
  <c r="AC637" i="9"/>
  <c r="AK636" i="9"/>
  <c r="AI636" i="9"/>
  <c r="AH636" i="9"/>
  <c r="AC636" i="9"/>
  <c r="AK635" i="9"/>
  <c r="AI635" i="9"/>
  <c r="AH635" i="9"/>
  <c r="AC635" i="9"/>
  <c r="AK634" i="9"/>
  <c r="AI634" i="9"/>
  <c r="AH634" i="9"/>
  <c r="AC634" i="9"/>
  <c r="AK633" i="9"/>
  <c r="AI633" i="9"/>
  <c r="AH633" i="9"/>
  <c r="AC633" i="9"/>
  <c r="AK632" i="9"/>
  <c r="AI632" i="9"/>
  <c r="AH632" i="9"/>
  <c r="AC632" i="9"/>
  <c r="AK631" i="9"/>
  <c r="AI631" i="9"/>
  <c r="AH631" i="9"/>
  <c r="AC631" i="9"/>
  <c r="AK630" i="9"/>
  <c r="AI630" i="9"/>
  <c r="AH630" i="9"/>
  <c r="AC630" i="9"/>
  <c r="AK629" i="9"/>
  <c r="AI629" i="9"/>
  <c r="AH629" i="9"/>
  <c r="AC629" i="9"/>
  <c r="AK628" i="9"/>
  <c r="AI628" i="9"/>
  <c r="AH628" i="9"/>
  <c r="AC628" i="9"/>
  <c r="AK627" i="9"/>
  <c r="AI627" i="9"/>
  <c r="AH627" i="9"/>
  <c r="AC627" i="9"/>
  <c r="AK626" i="9"/>
  <c r="AI626" i="9"/>
  <c r="AH626" i="9"/>
  <c r="AC626" i="9"/>
  <c r="AK625" i="9"/>
  <c r="AI625" i="9"/>
  <c r="AH625" i="9"/>
  <c r="AC625" i="9"/>
  <c r="AK624" i="9"/>
  <c r="AI624" i="9"/>
  <c r="AH624" i="9"/>
  <c r="AC624" i="9"/>
  <c r="AK623" i="9"/>
  <c r="AI623" i="9"/>
  <c r="AH623" i="9"/>
  <c r="AC623" i="9"/>
  <c r="AK622" i="9"/>
  <c r="AI622" i="9"/>
  <c r="AH622" i="9"/>
  <c r="AC622" i="9"/>
  <c r="AK621" i="9"/>
  <c r="AI621" i="9"/>
  <c r="AH621" i="9"/>
  <c r="AC621" i="9"/>
  <c r="AK620" i="9"/>
  <c r="AI620" i="9"/>
  <c r="AH620" i="9"/>
  <c r="AC620" i="9"/>
  <c r="AK619" i="9"/>
  <c r="AI619" i="9"/>
  <c r="AH619" i="9"/>
  <c r="AC619" i="9"/>
  <c r="AK618" i="9"/>
  <c r="AI618" i="9"/>
  <c r="AH618" i="9"/>
  <c r="AC618" i="9"/>
  <c r="AK617" i="9"/>
  <c r="AI617" i="9"/>
  <c r="AH617" i="9"/>
  <c r="AC617" i="9"/>
  <c r="AK616" i="9"/>
  <c r="AI616" i="9"/>
  <c r="AH616" i="9"/>
  <c r="AC616" i="9"/>
  <c r="AK615" i="9"/>
  <c r="AI615" i="9"/>
  <c r="AH615" i="9"/>
  <c r="AC615" i="9"/>
  <c r="AK614" i="9"/>
  <c r="AI614" i="9"/>
  <c r="AH614" i="9"/>
  <c r="AC614" i="9"/>
  <c r="AK613" i="9"/>
  <c r="AI613" i="9"/>
  <c r="AH613" i="9"/>
  <c r="AC613" i="9"/>
  <c r="AK612" i="9"/>
  <c r="AI612" i="9"/>
  <c r="AH612" i="9"/>
  <c r="AC612" i="9"/>
  <c r="AK611" i="9"/>
  <c r="AI611" i="9"/>
  <c r="AH611" i="9"/>
  <c r="AC611" i="9"/>
  <c r="AK610" i="9"/>
  <c r="AI610" i="9"/>
  <c r="AH610" i="9"/>
  <c r="AC610" i="9"/>
  <c r="AK609" i="9"/>
  <c r="AI609" i="9"/>
  <c r="AH609" i="9"/>
  <c r="AC609" i="9"/>
  <c r="AK608" i="9"/>
  <c r="AI608" i="9"/>
  <c r="AH608" i="9"/>
  <c r="AC608" i="9"/>
  <c r="AK607" i="9"/>
  <c r="AI607" i="9"/>
  <c r="AH607" i="9"/>
  <c r="AC607" i="9"/>
  <c r="AK606" i="9"/>
  <c r="AI606" i="9"/>
  <c r="AH606" i="9"/>
  <c r="AC606" i="9"/>
  <c r="AK605" i="9"/>
  <c r="AI605" i="9"/>
  <c r="AH605" i="9"/>
  <c r="AC605" i="9"/>
  <c r="AK604" i="9"/>
  <c r="AI604" i="9"/>
  <c r="AH604" i="9"/>
  <c r="AC604" i="9"/>
  <c r="AK603" i="9"/>
  <c r="AI603" i="9"/>
  <c r="AH603" i="9"/>
  <c r="AC603" i="9"/>
  <c r="AK602" i="9"/>
  <c r="AI602" i="9"/>
  <c r="AH602" i="9"/>
  <c r="AC602" i="9"/>
  <c r="AK601" i="9"/>
  <c r="AI601" i="9"/>
  <c r="AH601" i="9"/>
  <c r="AC601" i="9"/>
  <c r="AK600" i="9"/>
  <c r="AI600" i="9"/>
  <c r="AH600" i="9"/>
  <c r="AC600" i="9"/>
  <c r="AK599" i="9"/>
  <c r="AI599" i="9"/>
  <c r="AH599" i="9"/>
  <c r="AC599" i="9"/>
  <c r="AK598" i="9"/>
  <c r="AI598" i="9"/>
  <c r="AH598" i="9"/>
  <c r="AC598" i="9"/>
  <c r="AK597" i="9"/>
  <c r="AI597" i="9"/>
  <c r="AH597" i="9"/>
  <c r="AC597" i="9"/>
  <c r="AK596" i="9"/>
  <c r="AI596" i="9"/>
  <c r="AH596" i="9"/>
  <c r="AC596" i="9"/>
  <c r="AK595" i="9"/>
  <c r="AI595" i="9"/>
  <c r="AH595" i="9"/>
  <c r="AC595" i="9"/>
  <c r="AK594" i="9"/>
  <c r="AI594" i="9"/>
  <c r="AH594" i="9"/>
  <c r="AC594" i="9"/>
  <c r="AK593" i="9"/>
  <c r="AI593" i="9"/>
  <c r="AH593" i="9"/>
  <c r="AC593" i="9"/>
  <c r="AK592" i="9"/>
  <c r="AI592" i="9"/>
  <c r="AH592" i="9"/>
  <c r="AC592" i="9"/>
  <c r="AK591" i="9"/>
  <c r="AI591" i="9"/>
  <c r="AH591" i="9"/>
  <c r="AC591" i="9"/>
  <c r="AK590" i="9"/>
  <c r="AI590" i="9"/>
  <c r="AH590" i="9"/>
  <c r="AC590" i="9"/>
  <c r="AK589" i="9"/>
  <c r="AI589" i="9"/>
  <c r="AH589" i="9"/>
  <c r="AC589" i="9"/>
  <c r="AK588" i="9"/>
  <c r="AI588" i="9"/>
  <c r="AH588" i="9"/>
  <c r="AC588" i="9"/>
  <c r="AK587" i="9"/>
  <c r="AI587" i="9"/>
  <c r="AH587" i="9"/>
  <c r="AC587" i="9"/>
  <c r="AK586" i="9"/>
  <c r="AI586" i="9"/>
  <c r="AH586" i="9"/>
  <c r="AC586" i="9"/>
  <c r="AK585" i="9"/>
  <c r="AI585" i="9"/>
  <c r="AH585" i="9"/>
  <c r="AC585" i="9"/>
  <c r="AK584" i="9"/>
  <c r="AI584" i="9"/>
  <c r="AH584" i="9"/>
  <c r="AC584" i="9"/>
  <c r="AK583" i="9"/>
  <c r="AI583" i="9"/>
  <c r="AH583" i="9"/>
  <c r="AC583" i="9"/>
  <c r="AK582" i="9"/>
  <c r="AI582" i="9"/>
  <c r="AH582" i="9"/>
  <c r="AC582" i="9"/>
  <c r="AK581" i="9"/>
  <c r="AI581" i="9"/>
  <c r="AH581" i="9"/>
  <c r="AC581" i="9"/>
  <c r="AK580" i="9"/>
  <c r="AI580" i="9"/>
  <c r="AH580" i="9"/>
  <c r="AC580" i="9"/>
  <c r="AK579" i="9"/>
  <c r="AI579" i="9"/>
  <c r="AH579" i="9"/>
  <c r="AC579" i="9"/>
  <c r="AK578" i="9"/>
  <c r="AI578" i="9"/>
  <c r="AH578" i="9"/>
  <c r="AC578" i="9"/>
  <c r="AK577" i="9"/>
  <c r="AI577" i="9"/>
  <c r="AH577" i="9"/>
  <c r="AC577" i="9"/>
  <c r="AK576" i="9"/>
  <c r="AI576" i="9"/>
  <c r="AH576" i="9"/>
  <c r="AC576" i="9"/>
  <c r="AK575" i="9"/>
  <c r="AI575" i="9"/>
  <c r="AH575" i="9"/>
  <c r="AC575" i="9"/>
  <c r="AK574" i="9"/>
  <c r="AI574" i="9"/>
  <c r="AH574" i="9"/>
  <c r="AC574" i="9"/>
  <c r="AK573" i="9"/>
  <c r="AI573" i="9"/>
  <c r="AH573" i="9"/>
  <c r="AC573" i="9"/>
  <c r="AK572" i="9"/>
  <c r="AI572" i="9"/>
  <c r="AH572" i="9"/>
  <c r="AC572" i="9"/>
  <c r="AK571" i="9"/>
  <c r="AI571" i="9"/>
  <c r="AH571" i="9"/>
  <c r="AC571" i="9"/>
  <c r="AK570" i="9"/>
  <c r="AI570" i="9"/>
  <c r="AH570" i="9"/>
  <c r="AC570" i="9"/>
  <c r="AK569" i="9"/>
  <c r="AI569" i="9"/>
  <c r="AH569" i="9"/>
  <c r="AC569" i="9"/>
  <c r="AK568" i="9"/>
  <c r="AI568" i="9"/>
  <c r="AH568" i="9"/>
  <c r="AC568" i="9"/>
  <c r="AK567" i="9"/>
  <c r="AI567" i="9"/>
  <c r="AH567" i="9"/>
  <c r="AC567" i="9"/>
  <c r="AK566" i="9"/>
  <c r="AI566" i="9"/>
  <c r="AH566" i="9"/>
  <c r="AC566" i="9"/>
  <c r="AK565" i="9"/>
  <c r="AI565" i="9"/>
  <c r="AH565" i="9"/>
  <c r="AC565" i="9"/>
  <c r="AK564" i="9"/>
  <c r="AI564" i="9"/>
  <c r="AH564" i="9"/>
  <c r="AC564" i="9"/>
  <c r="AK563" i="9"/>
  <c r="AI563" i="9"/>
  <c r="AH563" i="9"/>
  <c r="AC563" i="9"/>
  <c r="AK562" i="9"/>
  <c r="AI562" i="9"/>
  <c r="AH562" i="9"/>
  <c r="AC562" i="9"/>
  <c r="AK561" i="9"/>
  <c r="AI561" i="9"/>
  <c r="AH561" i="9"/>
  <c r="AC561" i="9"/>
  <c r="AK560" i="9"/>
  <c r="AI560" i="9"/>
  <c r="AH560" i="9"/>
  <c r="AC560" i="9"/>
  <c r="AK559" i="9"/>
  <c r="AI559" i="9"/>
  <c r="AH559" i="9"/>
  <c r="AC559" i="9"/>
  <c r="AK558" i="9"/>
  <c r="AI558" i="9"/>
  <c r="AH558" i="9"/>
  <c r="AC558" i="9"/>
  <c r="AK557" i="9"/>
  <c r="AI557" i="9"/>
  <c r="AH557" i="9"/>
  <c r="AC557" i="9"/>
  <c r="AK556" i="9"/>
  <c r="AI556" i="9"/>
  <c r="AH556" i="9"/>
  <c r="AC556" i="9"/>
  <c r="AK555" i="9"/>
  <c r="AI555" i="9"/>
  <c r="AH555" i="9"/>
  <c r="AC555" i="9"/>
  <c r="AK554" i="9"/>
  <c r="AI554" i="9"/>
  <c r="AH554" i="9"/>
  <c r="AC554" i="9"/>
  <c r="AK553" i="9"/>
  <c r="AI553" i="9"/>
  <c r="AH553" i="9"/>
  <c r="AC553" i="9"/>
  <c r="AK552" i="9"/>
  <c r="AI552" i="9"/>
  <c r="AH552" i="9"/>
  <c r="AC552" i="9"/>
  <c r="AK551" i="9"/>
  <c r="AI551" i="9"/>
  <c r="AH551" i="9"/>
  <c r="AC551" i="9"/>
  <c r="AK550" i="9"/>
  <c r="AI550" i="9"/>
  <c r="AH550" i="9"/>
  <c r="AC550" i="9"/>
  <c r="AK549" i="9"/>
  <c r="AI549" i="9"/>
  <c r="AH549" i="9"/>
  <c r="AC549" i="9"/>
  <c r="AK548" i="9"/>
  <c r="AI548" i="9"/>
  <c r="AH548" i="9"/>
  <c r="AC548" i="9"/>
  <c r="AK547" i="9"/>
  <c r="AI547" i="9"/>
  <c r="AH547" i="9"/>
  <c r="AC547" i="9"/>
  <c r="AK546" i="9"/>
  <c r="AI546" i="9"/>
  <c r="AH546" i="9"/>
  <c r="AC546" i="9"/>
  <c r="AK545" i="9"/>
  <c r="AI545" i="9"/>
  <c r="AH545" i="9"/>
  <c r="AC545" i="9"/>
  <c r="AK544" i="9"/>
  <c r="AI544" i="9"/>
  <c r="AH544" i="9"/>
  <c r="AC544" i="9"/>
  <c r="AK543" i="9"/>
  <c r="AI543" i="9"/>
  <c r="AH543" i="9"/>
  <c r="AC543" i="9"/>
  <c r="AK542" i="9"/>
  <c r="AI542" i="9"/>
  <c r="AH542" i="9"/>
  <c r="AC542" i="9"/>
  <c r="AK541" i="9"/>
  <c r="AI541" i="9"/>
  <c r="AH541" i="9"/>
  <c r="AC541" i="9"/>
  <c r="AK540" i="9"/>
  <c r="AI540" i="9"/>
  <c r="AH540" i="9"/>
  <c r="AC540" i="9"/>
  <c r="AK539" i="9"/>
  <c r="AI539" i="9"/>
  <c r="AH539" i="9"/>
  <c r="AC539" i="9"/>
  <c r="AK538" i="9"/>
  <c r="AI538" i="9"/>
  <c r="AH538" i="9"/>
  <c r="AC538" i="9"/>
  <c r="AK537" i="9"/>
  <c r="AI537" i="9"/>
  <c r="AH537" i="9"/>
  <c r="AC537" i="9"/>
  <c r="AK536" i="9"/>
  <c r="AI536" i="9"/>
  <c r="AH536" i="9"/>
  <c r="AC536" i="9"/>
  <c r="AK535" i="9"/>
  <c r="AI535" i="9"/>
  <c r="AH535" i="9"/>
  <c r="AC535" i="9"/>
  <c r="AK534" i="9"/>
  <c r="AI534" i="9"/>
  <c r="AH534" i="9"/>
  <c r="AC534" i="9"/>
  <c r="AK533" i="9"/>
  <c r="AI533" i="9"/>
  <c r="AH533" i="9"/>
  <c r="AC533" i="9"/>
  <c r="AK532" i="9"/>
  <c r="AI532" i="9"/>
  <c r="AH532" i="9"/>
  <c r="AC532" i="9"/>
  <c r="AK531" i="9"/>
  <c r="AI531" i="9"/>
  <c r="AH531" i="9"/>
  <c r="AC531" i="9"/>
  <c r="AK530" i="9"/>
  <c r="AI530" i="9"/>
  <c r="AH530" i="9"/>
  <c r="AC530" i="9"/>
  <c r="AK529" i="9"/>
  <c r="AI529" i="9"/>
  <c r="AH529" i="9"/>
  <c r="AC529" i="9"/>
  <c r="AK528" i="9"/>
  <c r="AI528" i="9"/>
  <c r="AH528" i="9"/>
  <c r="AC528" i="9"/>
  <c r="AK527" i="9"/>
  <c r="AI527" i="9"/>
  <c r="AH527" i="9"/>
  <c r="AC527" i="9"/>
  <c r="AK526" i="9"/>
  <c r="AI526" i="9"/>
  <c r="AH526" i="9"/>
  <c r="AC526" i="9"/>
  <c r="AK525" i="9"/>
  <c r="AI525" i="9"/>
  <c r="AH525" i="9"/>
  <c r="AC525" i="9"/>
  <c r="AK524" i="9"/>
  <c r="AI524" i="9"/>
  <c r="AH524" i="9"/>
  <c r="AC524" i="9"/>
  <c r="AK523" i="9"/>
  <c r="AI523" i="9"/>
  <c r="AH523" i="9"/>
  <c r="AC523" i="9"/>
  <c r="AK522" i="9"/>
  <c r="AI522" i="9"/>
  <c r="AH522" i="9"/>
  <c r="AC522" i="9"/>
  <c r="AK521" i="9"/>
  <c r="AI521" i="9"/>
  <c r="AH521" i="9"/>
  <c r="AC521" i="9"/>
  <c r="AK520" i="9"/>
  <c r="AI520" i="9"/>
  <c r="AH520" i="9"/>
  <c r="AC520" i="9"/>
  <c r="AK519" i="9"/>
  <c r="AI519" i="9"/>
  <c r="AH519" i="9"/>
  <c r="AC519" i="9"/>
  <c r="AK518" i="9"/>
  <c r="AI518" i="9"/>
  <c r="AH518" i="9"/>
  <c r="AC518" i="9"/>
  <c r="AK517" i="9"/>
  <c r="AI517" i="9"/>
  <c r="AH517" i="9"/>
  <c r="AC517" i="9"/>
  <c r="AK516" i="9"/>
  <c r="AI516" i="9"/>
  <c r="AH516" i="9"/>
  <c r="AC516" i="9"/>
  <c r="AK515" i="9"/>
  <c r="AI515" i="9"/>
  <c r="AH515" i="9"/>
  <c r="AC515" i="9"/>
  <c r="AK514" i="9"/>
  <c r="AI514" i="9"/>
  <c r="AH514" i="9"/>
  <c r="AC514" i="9"/>
  <c r="AK513" i="9"/>
  <c r="AI513" i="9"/>
  <c r="AH513" i="9"/>
  <c r="AC513" i="9"/>
  <c r="AK512" i="9"/>
  <c r="AI512" i="9"/>
  <c r="AH512" i="9"/>
  <c r="AC512" i="9"/>
  <c r="AK511" i="9"/>
  <c r="AI511" i="9"/>
  <c r="AH511" i="9"/>
  <c r="AC511" i="9"/>
  <c r="AK510" i="9"/>
  <c r="AI510" i="9"/>
  <c r="AH510" i="9"/>
  <c r="AC510" i="9"/>
  <c r="AK509" i="9"/>
  <c r="AI509" i="9"/>
  <c r="AH509" i="9"/>
  <c r="AC509" i="9"/>
  <c r="AK508" i="9"/>
  <c r="AI508" i="9"/>
  <c r="AH508" i="9"/>
  <c r="AC508" i="9"/>
  <c r="AK507" i="9"/>
  <c r="AI507" i="9"/>
  <c r="AH507" i="9"/>
  <c r="AC507" i="9"/>
  <c r="AK506" i="9"/>
  <c r="AI506" i="9"/>
  <c r="AH506" i="9"/>
  <c r="AC506" i="9"/>
  <c r="AK505" i="9"/>
  <c r="AI505" i="9"/>
  <c r="AH505" i="9"/>
  <c r="AC505" i="9"/>
  <c r="AK504" i="9"/>
  <c r="AI504" i="9"/>
  <c r="AH504" i="9"/>
  <c r="AC504" i="9"/>
  <c r="AK503" i="9"/>
  <c r="AI503" i="9"/>
  <c r="AH503" i="9"/>
  <c r="AC503" i="9"/>
  <c r="AK502" i="9"/>
  <c r="AI502" i="9"/>
  <c r="AH502" i="9"/>
  <c r="AC502" i="9"/>
  <c r="AK501" i="9"/>
  <c r="AI501" i="9"/>
  <c r="AH501" i="9"/>
  <c r="AC501" i="9"/>
  <c r="AK500" i="9"/>
  <c r="AI500" i="9"/>
  <c r="AH500" i="9"/>
  <c r="AC500" i="9"/>
  <c r="AK499" i="9"/>
  <c r="AI499" i="9"/>
  <c r="AH499" i="9"/>
  <c r="AC499" i="9"/>
  <c r="AK498" i="9"/>
  <c r="AI498" i="9"/>
  <c r="AH498" i="9"/>
  <c r="AC498" i="9"/>
  <c r="AK497" i="9"/>
  <c r="AI497" i="9"/>
  <c r="AH497" i="9"/>
  <c r="AC497" i="9"/>
  <c r="AK496" i="9"/>
  <c r="AI496" i="9"/>
  <c r="AH496" i="9"/>
  <c r="AC496" i="9"/>
  <c r="AK495" i="9"/>
  <c r="AI495" i="9"/>
  <c r="AH495" i="9"/>
  <c r="AC495" i="9"/>
  <c r="AK494" i="9"/>
  <c r="AI494" i="9"/>
  <c r="AH494" i="9"/>
  <c r="AC494" i="9"/>
  <c r="AK493" i="9"/>
  <c r="AI493" i="9"/>
  <c r="AH493" i="9"/>
  <c r="AC493" i="9"/>
  <c r="AK492" i="9"/>
  <c r="AI492" i="9"/>
  <c r="AH492" i="9"/>
  <c r="AC492" i="9"/>
  <c r="AK491" i="9"/>
  <c r="AI491" i="9"/>
  <c r="AH491" i="9"/>
  <c r="AC491" i="9"/>
  <c r="AK490" i="9"/>
  <c r="AI490" i="9"/>
  <c r="AH490" i="9"/>
  <c r="AC490" i="9"/>
  <c r="AK489" i="9"/>
  <c r="AI489" i="9"/>
  <c r="AH489" i="9"/>
  <c r="AC489" i="9"/>
  <c r="AK488" i="9"/>
  <c r="AI488" i="9"/>
  <c r="AH488" i="9"/>
  <c r="AC488" i="9"/>
  <c r="AK487" i="9"/>
  <c r="AI487" i="9"/>
  <c r="AH487" i="9"/>
  <c r="AC487" i="9"/>
  <c r="AK486" i="9"/>
  <c r="AI486" i="9"/>
  <c r="AH486" i="9"/>
  <c r="AC486" i="9"/>
  <c r="AK485" i="9"/>
  <c r="AI485" i="9"/>
  <c r="AH485" i="9"/>
  <c r="AC485" i="9"/>
  <c r="AK484" i="9"/>
  <c r="AI484" i="9"/>
  <c r="AH484" i="9"/>
  <c r="AC484" i="9"/>
  <c r="AK483" i="9"/>
  <c r="AI483" i="9"/>
  <c r="AH483" i="9"/>
  <c r="AC483" i="9"/>
  <c r="AK482" i="9"/>
  <c r="AI482" i="9"/>
  <c r="AH482" i="9"/>
  <c r="AC482" i="9"/>
  <c r="AK481" i="9"/>
  <c r="AI481" i="9"/>
  <c r="AH481" i="9"/>
  <c r="AC481" i="9"/>
  <c r="AK480" i="9"/>
  <c r="AI480" i="9"/>
  <c r="AH480" i="9"/>
  <c r="AC480" i="9"/>
  <c r="AK479" i="9"/>
  <c r="AI479" i="9"/>
  <c r="AH479" i="9"/>
  <c r="AC479" i="9"/>
  <c r="AK478" i="9"/>
  <c r="AI478" i="9"/>
  <c r="AH478" i="9"/>
  <c r="AC478" i="9"/>
  <c r="AK477" i="9"/>
  <c r="AI477" i="9"/>
  <c r="AH477" i="9"/>
  <c r="AC477" i="9"/>
  <c r="AK476" i="9"/>
  <c r="AI476" i="9"/>
  <c r="AH476" i="9"/>
  <c r="AC476" i="9"/>
  <c r="AK475" i="9"/>
  <c r="AI475" i="9"/>
  <c r="AH475" i="9"/>
  <c r="AC475" i="9"/>
  <c r="AK474" i="9"/>
  <c r="AI474" i="9"/>
  <c r="AH474" i="9"/>
  <c r="AC474" i="9"/>
  <c r="AK473" i="9"/>
  <c r="AI473" i="9"/>
  <c r="AH473" i="9"/>
  <c r="AC473" i="9"/>
  <c r="AK472" i="9"/>
  <c r="AI472" i="9"/>
  <c r="AH472" i="9"/>
  <c r="AC472" i="9"/>
  <c r="AK471" i="9"/>
  <c r="AI471" i="9"/>
  <c r="AH471" i="9"/>
  <c r="AC471" i="9"/>
  <c r="AK470" i="9"/>
  <c r="AI470" i="9"/>
  <c r="AH470" i="9"/>
  <c r="AC470" i="9"/>
  <c r="AK469" i="9"/>
  <c r="AI469" i="9"/>
  <c r="AH469" i="9"/>
  <c r="AC469" i="9"/>
  <c r="AK468" i="9"/>
  <c r="AI468" i="9"/>
  <c r="AH468" i="9"/>
  <c r="AC468" i="9"/>
  <c r="AK467" i="9"/>
  <c r="AI467" i="9"/>
  <c r="AH467" i="9"/>
  <c r="AC467" i="9"/>
  <c r="AK466" i="9"/>
  <c r="AI466" i="9"/>
  <c r="AH466" i="9"/>
  <c r="AC466" i="9"/>
  <c r="AK465" i="9"/>
  <c r="AI465" i="9"/>
  <c r="AH465" i="9"/>
  <c r="AC465" i="9"/>
  <c r="AK464" i="9"/>
  <c r="AI464" i="9"/>
  <c r="AH464" i="9"/>
  <c r="AC464" i="9"/>
  <c r="AK463" i="9"/>
  <c r="AI463" i="9"/>
  <c r="AH463" i="9"/>
  <c r="AC463" i="9"/>
  <c r="AK462" i="9"/>
  <c r="AI462" i="9"/>
  <c r="AH462" i="9"/>
  <c r="AC462" i="9"/>
  <c r="AK461" i="9"/>
  <c r="AI461" i="9"/>
  <c r="AH461" i="9"/>
  <c r="AC461" i="9"/>
  <c r="AK460" i="9"/>
  <c r="AI460" i="9"/>
  <c r="AH460" i="9"/>
  <c r="AC460" i="9"/>
  <c r="AK459" i="9"/>
  <c r="AI459" i="9"/>
  <c r="AH459" i="9"/>
  <c r="AC459" i="9"/>
  <c r="AK458" i="9"/>
  <c r="AI458" i="9"/>
  <c r="AH458" i="9"/>
  <c r="AC458" i="9"/>
  <c r="AK457" i="9"/>
  <c r="AI457" i="9"/>
  <c r="AH457" i="9"/>
  <c r="AC457" i="9"/>
  <c r="AK456" i="9"/>
  <c r="AI456" i="9"/>
  <c r="AH456" i="9"/>
  <c r="AC456" i="9"/>
  <c r="AK455" i="9"/>
  <c r="AI455" i="9"/>
  <c r="AH455" i="9"/>
  <c r="AC455" i="9"/>
  <c r="AK454" i="9"/>
  <c r="AI454" i="9"/>
  <c r="AH454" i="9"/>
  <c r="AC454" i="9"/>
  <c r="AK453" i="9"/>
  <c r="AI453" i="9"/>
  <c r="AH453" i="9"/>
  <c r="AC453" i="9"/>
  <c r="AK452" i="9"/>
  <c r="AI452" i="9"/>
  <c r="AH452" i="9"/>
  <c r="AC452" i="9"/>
  <c r="AK451" i="9"/>
  <c r="AI451" i="9"/>
  <c r="AH451" i="9"/>
  <c r="AC451" i="9"/>
  <c r="AK450" i="9"/>
  <c r="AI450" i="9"/>
  <c r="AH450" i="9"/>
  <c r="AC450" i="9"/>
  <c r="AK449" i="9"/>
  <c r="AI449" i="9"/>
  <c r="AH449" i="9"/>
  <c r="AC449" i="9"/>
  <c r="AK448" i="9"/>
  <c r="AI448" i="9"/>
  <c r="AH448" i="9"/>
  <c r="AC448" i="9"/>
  <c r="AK447" i="9"/>
  <c r="AI447" i="9"/>
  <c r="AH447" i="9"/>
  <c r="AC447" i="9"/>
  <c r="AK446" i="9"/>
  <c r="AI446" i="9"/>
  <c r="AH446" i="9"/>
  <c r="AC446" i="9"/>
  <c r="AK445" i="9"/>
  <c r="AI445" i="9"/>
  <c r="AH445" i="9"/>
  <c r="AC445" i="9"/>
  <c r="AK444" i="9"/>
  <c r="AI444" i="9"/>
  <c r="AH444" i="9"/>
  <c r="AC444" i="9"/>
  <c r="AK443" i="9"/>
  <c r="AI443" i="9"/>
  <c r="AH443" i="9"/>
  <c r="AC443" i="9"/>
  <c r="AK442" i="9"/>
  <c r="AI442" i="9"/>
  <c r="AH442" i="9"/>
  <c r="AC442" i="9"/>
  <c r="AK441" i="9"/>
  <c r="AI441" i="9"/>
  <c r="AH441" i="9"/>
  <c r="AC441" i="9"/>
  <c r="AK440" i="9"/>
  <c r="AI440" i="9"/>
  <c r="AH440" i="9"/>
  <c r="AC440" i="9"/>
  <c r="AK439" i="9"/>
  <c r="AI439" i="9"/>
  <c r="AH439" i="9"/>
  <c r="AC439" i="9"/>
  <c r="AK438" i="9"/>
  <c r="AI438" i="9"/>
  <c r="AH438" i="9"/>
  <c r="AC438" i="9"/>
  <c r="AK437" i="9"/>
  <c r="AI437" i="9"/>
  <c r="AH437" i="9"/>
  <c r="AC437" i="9"/>
  <c r="AK436" i="9"/>
  <c r="AI436" i="9"/>
  <c r="AH436" i="9"/>
  <c r="AC436" i="9"/>
  <c r="AK435" i="9"/>
  <c r="AI435" i="9"/>
  <c r="AH435" i="9"/>
  <c r="AC435" i="9"/>
  <c r="AK434" i="9"/>
  <c r="AI434" i="9"/>
  <c r="AH434" i="9"/>
  <c r="AC434" i="9"/>
  <c r="AK433" i="9"/>
  <c r="AI433" i="9"/>
  <c r="AH433" i="9"/>
  <c r="AC433" i="9"/>
  <c r="AK432" i="9"/>
  <c r="AI432" i="9"/>
  <c r="AH432" i="9"/>
  <c r="AC432" i="9"/>
  <c r="AK431" i="9"/>
  <c r="AI431" i="9"/>
  <c r="AH431" i="9"/>
  <c r="AC431" i="9"/>
  <c r="AK430" i="9"/>
  <c r="AI430" i="9"/>
  <c r="AH430" i="9"/>
  <c r="AC430" i="9"/>
  <c r="AK429" i="9"/>
  <c r="AI429" i="9"/>
  <c r="AH429" i="9"/>
  <c r="AC429" i="9"/>
  <c r="AK428" i="9"/>
  <c r="AI428" i="9"/>
  <c r="AH428" i="9"/>
  <c r="AC428" i="9"/>
  <c r="AK427" i="9"/>
  <c r="AI427" i="9"/>
  <c r="AH427" i="9"/>
  <c r="AC427" i="9"/>
  <c r="AK426" i="9"/>
  <c r="AI426" i="9"/>
  <c r="AH426" i="9"/>
  <c r="AC426" i="9"/>
  <c r="AK425" i="9"/>
  <c r="AI425" i="9"/>
  <c r="AH425" i="9"/>
  <c r="AC425" i="9"/>
  <c r="AK424" i="9"/>
  <c r="AI424" i="9"/>
  <c r="AH424" i="9"/>
  <c r="AC424" i="9"/>
  <c r="AK423" i="9"/>
  <c r="AI423" i="9"/>
  <c r="AH423" i="9"/>
  <c r="AC423" i="9"/>
  <c r="AK422" i="9"/>
  <c r="AI422" i="9"/>
  <c r="AH422" i="9"/>
  <c r="AC422" i="9"/>
  <c r="AK421" i="9"/>
  <c r="AI421" i="9"/>
  <c r="AH421" i="9"/>
  <c r="AC421" i="9"/>
  <c r="AK420" i="9"/>
  <c r="AI420" i="9"/>
  <c r="AH420" i="9"/>
  <c r="AC420" i="9"/>
  <c r="AK419" i="9"/>
  <c r="AI419" i="9"/>
  <c r="AH419" i="9"/>
  <c r="AC419" i="9"/>
  <c r="AK418" i="9"/>
  <c r="AI418" i="9"/>
  <c r="AH418" i="9"/>
  <c r="AC418" i="9"/>
  <c r="AK417" i="9"/>
  <c r="AI417" i="9"/>
  <c r="AH417" i="9"/>
  <c r="AC417" i="9"/>
  <c r="AK416" i="9"/>
  <c r="AI416" i="9"/>
  <c r="AH416" i="9"/>
  <c r="AC416" i="9"/>
  <c r="AK415" i="9"/>
  <c r="AI415" i="9"/>
  <c r="AH415" i="9"/>
  <c r="AC415" i="9"/>
  <c r="AK414" i="9"/>
  <c r="AI414" i="9"/>
  <c r="AH414" i="9"/>
  <c r="AC414" i="9"/>
  <c r="AK413" i="9"/>
  <c r="AI413" i="9"/>
  <c r="AH413" i="9"/>
  <c r="AC413" i="9"/>
  <c r="AK412" i="9"/>
  <c r="AI412" i="9"/>
  <c r="AH412" i="9"/>
  <c r="AC412" i="9"/>
  <c r="AK411" i="9"/>
  <c r="AI411" i="9"/>
  <c r="AH411" i="9"/>
  <c r="AC411" i="9"/>
  <c r="AK410" i="9"/>
  <c r="AI410" i="9"/>
  <c r="AH410" i="9"/>
  <c r="AC410" i="9"/>
  <c r="AK409" i="9"/>
  <c r="AI409" i="9"/>
  <c r="AH409" i="9"/>
  <c r="AC409" i="9"/>
  <c r="AK408" i="9"/>
  <c r="AI408" i="9"/>
  <c r="AH408" i="9"/>
  <c r="AC408" i="9"/>
  <c r="AK407" i="9"/>
  <c r="AI407" i="9"/>
  <c r="AH407" i="9"/>
  <c r="AC407" i="9"/>
  <c r="AK406" i="9"/>
  <c r="AI406" i="9"/>
  <c r="AH406" i="9"/>
  <c r="AC406" i="9"/>
  <c r="AK405" i="9"/>
  <c r="AI405" i="9"/>
  <c r="AH405" i="9"/>
  <c r="AC405" i="9"/>
  <c r="AK404" i="9"/>
  <c r="AI404" i="9"/>
  <c r="AH404" i="9"/>
  <c r="AC404" i="9"/>
  <c r="AK403" i="9"/>
  <c r="AI403" i="9"/>
  <c r="AH403" i="9"/>
  <c r="AC403" i="9"/>
  <c r="AK402" i="9"/>
  <c r="AI402" i="9"/>
  <c r="AH402" i="9"/>
  <c r="AC402" i="9"/>
  <c r="AK401" i="9"/>
  <c r="AI401" i="9"/>
  <c r="AH401" i="9"/>
  <c r="AC401" i="9"/>
  <c r="AK400" i="9"/>
  <c r="AI400" i="9"/>
  <c r="AH400" i="9"/>
  <c r="AC400" i="9"/>
  <c r="AK399" i="9"/>
  <c r="AI399" i="9"/>
  <c r="AH399" i="9"/>
  <c r="AC399" i="9"/>
  <c r="AK398" i="9"/>
  <c r="AI398" i="9"/>
  <c r="AH398" i="9"/>
  <c r="AC398" i="9"/>
  <c r="AK397" i="9"/>
  <c r="AI397" i="9"/>
  <c r="AH397" i="9"/>
  <c r="AC397" i="9"/>
  <c r="AK396" i="9"/>
  <c r="AI396" i="9"/>
  <c r="AH396" i="9"/>
  <c r="AC396" i="9"/>
  <c r="AK395" i="9"/>
  <c r="AI395" i="9"/>
  <c r="AH395" i="9"/>
  <c r="AC395" i="9"/>
  <c r="AK394" i="9"/>
  <c r="AI394" i="9"/>
  <c r="AH394" i="9"/>
  <c r="AC394" i="9"/>
  <c r="AK393" i="9"/>
  <c r="AI393" i="9"/>
  <c r="AH393" i="9"/>
  <c r="AC393" i="9"/>
  <c r="AK392" i="9"/>
  <c r="AI392" i="9"/>
  <c r="AH392" i="9"/>
  <c r="AC392" i="9"/>
  <c r="AK391" i="9"/>
  <c r="AI391" i="9"/>
  <c r="AH391" i="9"/>
  <c r="AC391" i="9"/>
  <c r="AK390" i="9"/>
  <c r="AI390" i="9"/>
  <c r="AH390" i="9"/>
  <c r="AC390" i="9"/>
  <c r="AK389" i="9"/>
  <c r="AI389" i="9"/>
  <c r="AH389" i="9"/>
  <c r="AC389" i="9"/>
  <c r="AK388" i="9"/>
  <c r="AI388" i="9"/>
  <c r="AH388" i="9"/>
  <c r="AC388" i="9"/>
  <c r="AK387" i="9"/>
  <c r="AI387" i="9"/>
  <c r="AH387" i="9"/>
  <c r="AC387" i="9"/>
  <c r="AK386" i="9"/>
  <c r="AI386" i="9"/>
  <c r="AH386" i="9"/>
  <c r="AC386" i="9"/>
  <c r="AK385" i="9"/>
  <c r="AI385" i="9"/>
  <c r="AH385" i="9"/>
  <c r="AC385" i="9"/>
  <c r="AK384" i="9"/>
  <c r="AI384" i="9"/>
  <c r="AH384" i="9"/>
  <c r="AC384" i="9"/>
  <c r="AK383" i="9"/>
  <c r="AI383" i="9"/>
  <c r="AH383" i="9"/>
  <c r="AC383" i="9"/>
  <c r="AK382" i="9"/>
  <c r="AI382" i="9"/>
  <c r="AH382" i="9"/>
  <c r="AC382" i="9"/>
  <c r="AK381" i="9"/>
  <c r="AI381" i="9"/>
  <c r="AH381" i="9"/>
  <c r="AC381" i="9"/>
  <c r="AK380" i="9"/>
  <c r="AI380" i="9"/>
  <c r="AH380" i="9"/>
  <c r="AC380" i="9"/>
  <c r="AK379" i="9"/>
  <c r="AI379" i="9"/>
  <c r="AH379" i="9"/>
  <c r="AC379" i="9"/>
  <c r="AK378" i="9"/>
  <c r="AI378" i="9"/>
  <c r="AH378" i="9"/>
  <c r="AC378" i="9"/>
  <c r="AK377" i="9"/>
  <c r="AI377" i="9"/>
  <c r="AH377" i="9"/>
  <c r="AC377" i="9"/>
  <c r="AK376" i="9"/>
  <c r="AI376" i="9"/>
  <c r="AH376" i="9"/>
  <c r="AC376" i="9"/>
  <c r="AK375" i="9"/>
  <c r="AI375" i="9"/>
  <c r="AH375" i="9"/>
  <c r="AC375" i="9"/>
  <c r="AK374" i="9"/>
  <c r="AI374" i="9"/>
  <c r="AH374" i="9"/>
  <c r="AC374" i="9"/>
  <c r="AK373" i="9"/>
  <c r="AI373" i="9"/>
  <c r="AH373" i="9"/>
  <c r="AC373" i="9"/>
  <c r="AK372" i="9"/>
  <c r="AI372" i="9"/>
  <c r="AH372" i="9"/>
  <c r="AC372" i="9"/>
  <c r="AK371" i="9"/>
  <c r="AI371" i="9"/>
  <c r="AH371" i="9"/>
  <c r="AC371" i="9"/>
  <c r="AK370" i="9"/>
  <c r="AI370" i="9"/>
  <c r="AH370" i="9"/>
  <c r="AC370" i="9"/>
  <c r="AK369" i="9"/>
  <c r="AI369" i="9"/>
  <c r="AH369" i="9"/>
  <c r="AC369" i="9"/>
  <c r="AK368" i="9"/>
  <c r="AI368" i="9"/>
  <c r="AH368" i="9"/>
  <c r="AC368" i="9"/>
  <c r="AK367" i="9"/>
  <c r="AI367" i="9"/>
  <c r="AH367" i="9"/>
  <c r="AC367" i="9"/>
  <c r="AK366" i="9"/>
  <c r="AI366" i="9"/>
  <c r="AH366" i="9"/>
  <c r="AC366" i="9"/>
  <c r="AK365" i="9"/>
  <c r="AI365" i="9"/>
  <c r="AH365" i="9"/>
  <c r="AC365" i="9"/>
  <c r="AK364" i="9"/>
  <c r="AI364" i="9"/>
  <c r="AH364" i="9"/>
  <c r="AC364" i="9"/>
  <c r="AK363" i="9"/>
  <c r="AI363" i="9"/>
  <c r="AH363" i="9"/>
  <c r="AC363" i="9"/>
  <c r="AK362" i="9"/>
  <c r="AI362" i="9"/>
  <c r="AH362" i="9"/>
  <c r="AC362" i="9"/>
  <c r="AK361" i="9"/>
  <c r="AI361" i="9"/>
  <c r="AH361" i="9"/>
  <c r="AC361" i="9"/>
  <c r="AK360" i="9"/>
  <c r="AI360" i="9"/>
  <c r="AH360" i="9"/>
  <c r="AC360" i="9"/>
  <c r="AK359" i="9"/>
  <c r="AI359" i="9"/>
  <c r="AH359" i="9"/>
  <c r="AC359" i="9"/>
  <c r="AK358" i="9"/>
  <c r="AI358" i="9"/>
  <c r="AH358" i="9"/>
  <c r="AC358" i="9"/>
  <c r="AK357" i="9"/>
  <c r="AI357" i="9"/>
  <c r="AH357" i="9"/>
  <c r="AC357" i="9"/>
  <c r="AK356" i="9"/>
  <c r="AI356" i="9"/>
  <c r="AH356" i="9"/>
  <c r="AC356" i="9"/>
  <c r="AK355" i="9"/>
  <c r="AI355" i="9"/>
  <c r="AH355" i="9"/>
  <c r="AC355" i="9"/>
  <c r="AK354" i="9"/>
  <c r="AI354" i="9"/>
  <c r="AH354" i="9"/>
  <c r="AC354" i="9"/>
  <c r="AK353" i="9"/>
  <c r="AI353" i="9"/>
  <c r="AH353" i="9"/>
  <c r="AC353" i="9"/>
  <c r="AK352" i="9"/>
  <c r="AI352" i="9"/>
  <c r="AH352" i="9"/>
  <c r="AC352" i="9"/>
  <c r="AK351" i="9"/>
  <c r="AI351" i="9"/>
  <c r="AH351" i="9"/>
  <c r="AC351" i="9"/>
  <c r="AK350" i="9"/>
  <c r="AI350" i="9"/>
  <c r="AH350" i="9"/>
  <c r="AC350" i="9"/>
  <c r="AK349" i="9"/>
  <c r="AI349" i="9"/>
  <c r="AH349" i="9"/>
  <c r="AC349" i="9"/>
  <c r="AK348" i="9"/>
  <c r="AI348" i="9"/>
  <c r="AH348" i="9"/>
  <c r="AC348" i="9"/>
  <c r="AK347" i="9"/>
  <c r="AI347" i="9"/>
  <c r="AH347" i="9"/>
  <c r="AC347" i="9"/>
  <c r="AK346" i="9"/>
  <c r="AI346" i="9"/>
  <c r="AH346" i="9"/>
  <c r="AC346" i="9"/>
  <c r="AK345" i="9"/>
  <c r="AI345" i="9"/>
  <c r="AH345" i="9"/>
  <c r="AC345" i="9"/>
  <c r="AK344" i="9"/>
  <c r="AI344" i="9"/>
  <c r="AH344" i="9"/>
  <c r="AC344" i="9"/>
  <c r="AK343" i="9"/>
  <c r="AI343" i="9"/>
  <c r="AH343" i="9"/>
  <c r="AC343" i="9"/>
  <c r="AK342" i="9"/>
  <c r="AI342" i="9"/>
  <c r="AH342" i="9"/>
  <c r="AC342" i="9"/>
  <c r="AK341" i="9"/>
  <c r="AI341" i="9"/>
  <c r="AH341" i="9"/>
  <c r="AC341" i="9"/>
  <c r="AK340" i="9"/>
  <c r="AI340" i="9"/>
  <c r="AH340" i="9"/>
  <c r="AC340" i="9"/>
  <c r="AK339" i="9"/>
  <c r="AI339" i="9"/>
  <c r="AH339" i="9"/>
  <c r="AC339" i="9"/>
  <c r="AK338" i="9"/>
  <c r="AI338" i="9"/>
  <c r="AH338" i="9"/>
  <c r="AC338" i="9"/>
  <c r="AK337" i="9"/>
  <c r="AI337" i="9"/>
  <c r="AH337" i="9"/>
  <c r="AC337" i="9"/>
  <c r="AK336" i="9"/>
  <c r="AI336" i="9"/>
  <c r="AH336" i="9"/>
  <c r="AC336" i="9"/>
  <c r="AK335" i="9"/>
  <c r="AI335" i="9"/>
  <c r="AH335" i="9"/>
  <c r="AC335" i="9"/>
  <c r="AK334" i="9"/>
  <c r="AI334" i="9"/>
  <c r="AH334" i="9"/>
  <c r="AC334" i="9"/>
  <c r="AK333" i="9"/>
  <c r="AI333" i="9"/>
  <c r="AH333" i="9"/>
  <c r="AC333" i="9"/>
  <c r="AK332" i="9"/>
  <c r="AI332" i="9"/>
  <c r="AH332" i="9"/>
  <c r="AC332" i="9"/>
  <c r="AK331" i="9"/>
  <c r="AI331" i="9"/>
  <c r="AH331" i="9"/>
  <c r="AC331" i="9"/>
  <c r="AK330" i="9"/>
  <c r="AI330" i="9"/>
  <c r="AH330" i="9"/>
  <c r="AC330" i="9"/>
  <c r="AK329" i="9"/>
  <c r="AI329" i="9"/>
  <c r="AH329" i="9"/>
  <c r="AC329" i="9"/>
  <c r="AK328" i="9"/>
  <c r="AI328" i="9"/>
  <c r="AH328" i="9"/>
  <c r="AC328" i="9"/>
  <c r="AK327" i="9"/>
  <c r="AI327" i="9"/>
  <c r="AH327" i="9"/>
  <c r="AC327" i="9"/>
  <c r="AK326" i="9"/>
  <c r="AI326" i="9"/>
  <c r="AH326" i="9"/>
  <c r="AC326" i="9"/>
  <c r="AK325" i="9"/>
  <c r="AI325" i="9"/>
  <c r="AH325" i="9"/>
  <c r="AC325" i="9"/>
  <c r="AK324" i="9"/>
  <c r="AI324" i="9"/>
  <c r="AH324" i="9"/>
  <c r="AC324" i="9"/>
  <c r="AK323" i="9"/>
  <c r="AI323" i="9"/>
  <c r="AH323" i="9"/>
  <c r="AC323" i="9"/>
  <c r="AK322" i="9"/>
  <c r="AI322" i="9"/>
  <c r="AH322" i="9"/>
  <c r="AC322" i="9"/>
  <c r="AK321" i="9"/>
  <c r="AI321" i="9"/>
  <c r="AH321" i="9"/>
  <c r="AC321" i="9"/>
  <c r="AK320" i="9"/>
  <c r="AI320" i="9"/>
  <c r="AH320" i="9"/>
  <c r="AC320" i="9"/>
  <c r="AK319" i="9"/>
  <c r="AI319" i="9"/>
  <c r="AH319" i="9"/>
  <c r="AC319" i="9"/>
  <c r="AK318" i="9"/>
  <c r="AI318" i="9"/>
  <c r="AH318" i="9"/>
  <c r="AC318" i="9"/>
  <c r="AK317" i="9"/>
  <c r="AI317" i="9"/>
  <c r="AH317" i="9"/>
  <c r="AC317" i="9"/>
  <c r="AK316" i="9"/>
  <c r="AI316" i="9"/>
  <c r="AH316" i="9"/>
  <c r="AC316" i="9"/>
  <c r="AK315" i="9"/>
  <c r="AI315" i="9"/>
  <c r="AH315" i="9"/>
  <c r="AC315" i="9"/>
  <c r="AK314" i="9"/>
  <c r="AI314" i="9"/>
  <c r="AH314" i="9"/>
  <c r="AC314" i="9"/>
  <c r="AK313" i="9"/>
  <c r="AI313" i="9"/>
  <c r="AH313" i="9"/>
  <c r="AC313" i="9"/>
  <c r="AK312" i="9"/>
  <c r="AI312" i="9"/>
  <c r="AH312" i="9"/>
  <c r="AC312" i="9"/>
  <c r="AK311" i="9"/>
  <c r="AI311" i="9"/>
  <c r="AH311" i="9"/>
  <c r="AC311" i="9"/>
  <c r="AK310" i="9"/>
  <c r="AI310" i="9"/>
  <c r="AH310" i="9"/>
  <c r="AC310" i="9"/>
  <c r="AK309" i="9"/>
  <c r="AI309" i="9"/>
  <c r="AH309" i="9"/>
  <c r="AC309" i="9"/>
  <c r="AK308" i="9"/>
  <c r="AI308" i="9"/>
  <c r="AH308" i="9"/>
  <c r="AC308" i="9"/>
  <c r="AK307" i="9"/>
  <c r="AI307" i="9"/>
  <c r="AH307" i="9"/>
  <c r="AC307" i="9"/>
  <c r="AK306" i="9"/>
  <c r="AI306" i="9"/>
  <c r="AH306" i="9"/>
  <c r="AC306" i="9"/>
  <c r="AK305" i="9"/>
  <c r="AI305" i="9"/>
  <c r="AH305" i="9"/>
  <c r="AC305" i="9"/>
  <c r="AK304" i="9"/>
  <c r="AI304" i="9"/>
  <c r="AH304" i="9"/>
  <c r="AC304" i="9"/>
  <c r="AK303" i="9"/>
  <c r="AI303" i="9"/>
  <c r="AH303" i="9"/>
  <c r="AC303" i="9"/>
  <c r="AK302" i="9"/>
  <c r="AI302" i="9"/>
  <c r="AH302" i="9"/>
  <c r="AC302" i="9"/>
  <c r="AK301" i="9"/>
  <c r="AI301" i="9"/>
  <c r="AH301" i="9"/>
  <c r="AC301" i="9"/>
  <c r="AK300" i="9"/>
  <c r="AI300" i="9"/>
  <c r="AH300" i="9"/>
  <c r="AC300" i="9"/>
  <c r="AK299" i="9"/>
  <c r="AI299" i="9"/>
  <c r="AH299" i="9"/>
  <c r="AC299" i="9"/>
  <c r="AK298" i="9"/>
  <c r="AI298" i="9"/>
  <c r="AH298" i="9"/>
  <c r="AC298" i="9"/>
  <c r="AK297" i="9"/>
  <c r="AI297" i="9"/>
  <c r="AH297" i="9"/>
  <c r="AC297" i="9"/>
  <c r="AK296" i="9"/>
  <c r="AI296" i="9"/>
  <c r="AH296" i="9"/>
  <c r="AC296" i="9"/>
  <c r="AK295" i="9"/>
  <c r="AI295" i="9"/>
  <c r="AH295" i="9"/>
  <c r="AC295" i="9"/>
  <c r="AK294" i="9"/>
  <c r="AI294" i="9"/>
  <c r="AH294" i="9"/>
  <c r="AC294" i="9"/>
  <c r="AK293" i="9"/>
  <c r="AI293" i="9"/>
  <c r="AH293" i="9"/>
  <c r="AC293" i="9"/>
  <c r="AK292" i="9"/>
  <c r="AI292" i="9"/>
  <c r="AH292" i="9"/>
  <c r="AC292" i="9"/>
  <c r="AK291" i="9"/>
  <c r="AI291" i="9"/>
  <c r="AH291" i="9"/>
  <c r="AC291" i="9"/>
  <c r="AK290" i="9"/>
  <c r="AI290" i="9"/>
  <c r="AH290" i="9"/>
  <c r="AC290" i="9"/>
  <c r="AK289" i="9"/>
  <c r="AI289" i="9"/>
  <c r="AH289" i="9"/>
  <c r="AC289" i="9"/>
  <c r="AK288" i="9"/>
  <c r="AI288" i="9"/>
  <c r="AH288" i="9"/>
  <c r="AC288" i="9"/>
  <c r="AK287" i="9"/>
  <c r="AI287" i="9"/>
  <c r="AH287" i="9"/>
  <c r="AC287" i="9"/>
  <c r="AK286" i="9"/>
  <c r="AI286" i="9"/>
  <c r="AH286" i="9"/>
  <c r="AC286" i="9"/>
  <c r="AK285" i="9"/>
  <c r="AI285" i="9"/>
  <c r="AH285" i="9"/>
  <c r="AC285" i="9"/>
  <c r="AK284" i="9"/>
  <c r="AI284" i="9"/>
  <c r="AH284" i="9"/>
  <c r="AC284" i="9"/>
  <c r="AK283" i="9"/>
  <c r="AI283" i="9"/>
  <c r="AH283" i="9"/>
  <c r="AC283" i="9"/>
  <c r="AK282" i="9"/>
  <c r="AI282" i="9"/>
  <c r="AH282" i="9"/>
  <c r="AC282" i="9"/>
  <c r="AK281" i="9"/>
  <c r="AI281" i="9"/>
  <c r="AH281" i="9"/>
  <c r="AC281" i="9"/>
  <c r="AK280" i="9"/>
  <c r="AI280" i="9"/>
  <c r="AH280" i="9"/>
  <c r="AC280" i="9"/>
  <c r="AK279" i="9"/>
  <c r="AI279" i="9"/>
  <c r="AH279" i="9"/>
  <c r="AC279" i="9"/>
  <c r="AK278" i="9"/>
  <c r="AI278" i="9"/>
  <c r="AH278" i="9"/>
  <c r="AC278" i="9"/>
  <c r="AK277" i="9"/>
  <c r="AI277" i="9"/>
  <c r="AH277" i="9"/>
  <c r="AC277" i="9"/>
  <c r="AK276" i="9"/>
  <c r="AI276" i="9"/>
  <c r="AH276" i="9"/>
  <c r="AC276" i="9"/>
  <c r="AK275" i="9"/>
  <c r="AI275" i="9"/>
  <c r="AH275" i="9"/>
  <c r="AC275" i="9"/>
  <c r="AK274" i="9"/>
  <c r="AI274" i="9"/>
  <c r="AH274" i="9"/>
  <c r="AC274" i="9"/>
  <c r="AK273" i="9"/>
  <c r="AI273" i="9"/>
  <c r="AH273" i="9"/>
  <c r="AC273" i="9"/>
  <c r="AK272" i="9"/>
  <c r="AI272" i="9"/>
  <c r="AH272" i="9"/>
  <c r="AC272" i="9"/>
  <c r="AK271" i="9"/>
  <c r="AI271" i="9"/>
  <c r="AH271" i="9"/>
  <c r="AC271" i="9"/>
  <c r="AK270" i="9"/>
  <c r="AI270" i="9"/>
  <c r="AH270" i="9"/>
  <c r="AC270" i="9"/>
  <c r="AK269" i="9"/>
  <c r="AI269" i="9"/>
  <c r="AH269" i="9"/>
  <c r="AC269" i="9"/>
  <c r="AK268" i="9"/>
  <c r="AI268" i="9"/>
  <c r="AH268" i="9"/>
  <c r="AC268" i="9"/>
  <c r="AK267" i="9"/>
  <c r="AI267" i="9"/>
  <c r="AH267" i="9"/>
  <c r="AC267" i="9"/>
  <c r="AK266" i="9"/>
  <c r="AI266" i="9"/>
  <c r="AH266" i="9"/>
  <c r="AC266" i="9"/>
  <c r="AK265" i="9"/>
  <c r="AI265" i="9"/>
  <c r="AH265" i="9"/>
  <c r="AC265" i="9"/>
  <c r="AK264" i="9"/>
  <c r="AI264" i="9"/>
  <c r="AH264" i="9"/>
  <c r="AC264" i="9"/>
  <c r="AK263" i="9"/>
  <c r="AI263" i="9"/>
  <c r="AH263" i="9"/>
  <c r="AC263" i="9"/>
  <c r="AK262" i="9"/>
  <c r="AI262" i="9"/>
  <c r="AH262" i="9"/>
  <c r="AC262" i="9"/>
  <c r="AK261" i="9"/>
  <c r="AI261" i="9"/>
  <c r="AH261" i="9"/>
  <c r="AC261" i="9"/>
  <c r="AK260" i="9"/>
  <c r="AI260" i="9"/>
  <c r="AH260" i="9"/>
  <c r="AC260" i="9"/>
  <c r="AK259" i="9"/>
  <c r="AI259" i="9"/>
  <c r="AH259" i="9"/>
  <c r="AC259" i="9"/>
  <c r="AK258" i="9"/>
  <c r="AI258" i="9"/>
  <c r="AH258" i="9"/>
  <c r="AC258" i="9"/>
  <c r="AK257" i="9"/>
  <c r="AI257" i="9"/>
  <c r="AH257" i="9"/>
  <c r="AC257" i="9"/>
  <c r="AK256" i="9"/>
  <c r="AI256" i="9"/>
  <c r="AH256" i="9"/>
  <c r="AC256" i="9"/>
  <c r="AK255" i="9"/>
  <c r="AI255" i="9"/>
  <c r="AH255" i="9"/>
  <c r="AC255" i="9"/>
  <c r="AK254" i="9"/>
  <c r="AI254" i="9"/>
  <c r="AH254" i="9"/>
  <c r="AC254" i="9"/>
  <c r="AK253" i="9"/>
  <c r="AI253" i="9"/>
  <c r="AH253" i="9"/>
  <c r="AC253" i="9"/>
  <c r="AK252" i="9"/>
  <c r="AI252" i="9"/>
  <c r="AH252" i="9"/>
  <c r="AC252" i="9"/>
  <c r="AK251" i="9"/>
  <c r="AI251" i="9"/>
  <c r="AH251" i="9"/>
  <c r="AC251" i="9"/>
  <c r="AK250" i="9"/>
  <c r="AI250" i="9"/>
  <c r="AH250" i="9"/>
  <c r="AC250" i="9"/>
  <c r="AK249" i="9"/>
  <c r="AI249" i="9"/>
  <c r="AH249" i="9"/>
  <c r="AC249" i="9"/>
  <c r="AK248" i="9"/>
  <c r="AI248" i="9"/>
  <c r="AH248" i="9"/>
  <c r="AC248" i="9"/>
  <c r="AK247" i="9"/>
  <c r="AI247" i="9"/>
  <c r="AH247" i="9"/>
  <c r="AC247" i="9"/>
  <c r="AK246" i="9"/>
  <c r="AI246" i="9"/>
  <c r="AH246" i="9"/>
  <c r="AC246" i="9"/>
  <c r="AK245" i="9"/>
  <c r="AI245" i="9"/>
  <c r="AH245" i="9"/>
  <c r="AC245" i="9"/>
  <c r="AK244" i="9"/>
  <c r="AI244" i="9"/>
  <c r="AH244" i="9"/>
  <c r="AC244" i="9"/>
  <c r="AK243" i="9"/>
  <c r="AI243" i="9"/>
  <c r="AH243" i="9"/>
  <c r="AC243" i="9"/>
  <c r="AK242" i="9"/>
  <c r="AI242" i="9"/>
  <c r="AH242" i="9"/>
  <c r="AC242" i="9"/>
  <c r="AK241" i="9"/>
  <c r="AI241" i="9"/>
  <c r="AH241" i="9"/>
  <c r="AC241" i="9"/>
  <c r="AK240" i="9"/>
  <c r="AI240" i="9"/>
  <c r="AH240" i="9"/>
  <c r="AC240" i="9"/>
  <c r="AK239" i="9"/>
  <c r="AI239" i="9"/>
  <c r="AH239" i="9"/>
  <c r="AC239" i="9"/>
  <c r="AK238" i="9"/>
  <c r="AI238" i="9"/>
  <c r="AH238" i="9"/>
  <c r="AC238" i="9"/>
  <c r="AK237" i="9"/>
  <c r="AI237" i="9"/>
  <c r="AH237" i="9"/>
  <c r="AC237" i="9"/>
  <c r="AK236" i="9"/>
  <c r="AI236" i="9"/>
  <c r="AH236" i="9"/>
  <c r="AC236" i="9"/>
  <c r="AK235" i="9"/>
  <c r="AI235" i="9"/>
  <c r="AH235" i="9"/>
  <c r="AC235" i="9"/>
  <c r="AK234" i="9"/>
  <c r="AI234" i="9"/>
  <c r="AH234" i="9"/>
  <c r="AC234" i="9"/>
  <c r="AK233" i="9"/>
  <c r="AI233" i="9"/>
  <c r="AH233" i="9"/>
  <c r="AC233" i="9"/>
  <c r="AK232" i="9"/>
  <c r="AI232" i="9"/>
  <c r="AH232" i="9"/>
  <c r="AC232" i="9"/>
  <c r="AK231" i="9"/>
  <c r="AI231" i="9"/>
  <c r="AH231" i="9"/>
  <c r="AC231" i="9"/>
  <c r="AK230" i="9"/>
  <c r="AI230" i="9"/>
  <c r="AH230" i="9"/>
  <c r="AC230" i="9"/>
  <c r="AK229" i="9"/>
  <c r="AI229" i="9"/>
  <c r="AH229" i="9"/>
  <c r="AC229" i="9"/>
  <c r="AK228" i="9"/>
  <c r="AI228" i="9"/>
  <c r="AH228" i="9"/>
  <c r="AC228" i="9"/>
  <c r="AK227" i="9"/>
  <c r="AI227" i="9"/>
  <c r="AH227" i="9"/>
  <c r="AC227" i="9"/>
  <c r="AK226" i="9"/>
  <c r="AI226" i="9"/>
  <c r="AH226" i="9"/>
  <c r="AC226" i="9"/>
  <c r="AK225" i="9"/>
  <c r="AI225" i="9"/>
  <c r="AH225" i="9"/>
  <c r="AC225" i="9"/>
  <c r="AK224" i="9"/>
  <c r="AI224" i="9"/>
  <c r="AH224" i="9"/>
  <c r="AC224" i="9"/>
  <c r="AK223" i="9"/>
  <c r="AI223" i="9"/>
  <c r="AH223" i="9"/>
  <c r="AC223" i="9"/>
  <c r="AK222" i="9"/>
  <c r="AI222" i="9"/>
  <c r="AH222" i="9"/>
  <c r="AC222" i="9"/>
  <c r="AK221" i="9"/>
  <c r="AI221" i="9"/>
  <c r="AH221" i="9"/>
  <c r="AC221" i="9"/>
  <c r="AK220" i="9"/>
  <c r="AI220" i="9"/>
  <c r="AH220" i="9"/>
  <c r="AC220" i="9"/>
  <c r="AK219" i="9"/>
  <c r="AI219" i="9"/>
  <c r="AH219" i="9"/>
  <c r="AC219" i="9"/>
  <c r="AK218" i="9"/>
  <c r="AI218" i="9"/>
  <c r="AH218" i="9"/>
  <c r="AC218" i="9"/>
  <c r="AK217" i="9"/>
  <c r="AI217" i="9"/>
  <c r="AH217" i="9"/>
  <c r="AC217" i="9"/>
  <c r="AK216" i="9"/>
  <c r="AI216" i="9"/>
  <c r="AH216" i="9"/>
  <c r="AC216" i="9"/>
  <c r="AK215" i="9"/>
  <c r="AI215" i="9"/>
  <c r="AH215" i="9"/>
  <c r="AC215" i="9"/>
  <c r="AK214" i="9"/>
  <c r="AI214" i="9"/>
  <c r="AH214" i="9"/>
  <c r="AC214" i="9"/>
  <c r="AK213" i="9"/>
  <c r="AI213" i="9"/>
  <c r="AH213" i="9"/>
  <c r="AC213" i="9"/>
  <c r="AK212" i="9"/>
  <c r="AI212" i="9"/>
  <c r="AH212" i="9"/>
  <c r="AC212" i="9"/>
  <c r="AK211" i="9"/>
  <c r="AI211" i="9"/>
  <c r="AH211" i="9"/>
  <c r="AC211" i="9"/>
  <c r="AK210" i="9"/>
  <c r="AI210" i="9"/>
  <c r="AH210" i="9"/>
  <c r="AC210" i="9"/>
  <c r="AK209" i="9"/>
  <c r="AI209" i="9"/>
  <c r="AH209" i="9"/>
  <c r="AC209" i="9"/>
  <c r="AK208" i="9"/>
  <c r="AI208" i="9"/>
  <c r="AH208" i="9"/>
  <c r="AC208" i="9"/>
  <c r="AK207" i="9"/>
  <c r="AI207" i="9"/>
  <c r="AH207" i="9"/>
  <c r="AC207" i="9"/>
  <c r="AK206" i="9"/>
  <c r="AI206" i="9"/>
  <c r="AH206" i="9"/>
  <c r="AC206" i="9"/>
  <c r="AK205" i="9"/>
  <c r="AI205" i="9"/>
  <c r="AH205" i="9"/>
  <c r="AC205" i="9"/>
  <c r="AK204" i="9"/>
  <c r="AI204" i="9"/>
  <c r="AH204" i="9"/>
  <c r="AC204" i="9"/>
  <c r="AK203" i="9"/>
  <c r="AI203" i="9"/>
  <c r="AH203" i="9"/>
  <c r="AC203" i="9"/>
  <c r="AK202" i="9"/>
  <c r="AI202" i="9"/>
  <c r="AH202" i="9"/>
  <c r="AC202" i="9"/>
  <c r="AK201" i="9"/>
  <c r="AI201" i="9"/>
  <c r="AH201" i="9"/>
  <c r="AC201" i="9"/>
  <c r="AK200" i="9"/>
  <c r="AI200" i="9"/>
  <c r="AH200" i="9"/>
  <c r="AC200" i="9"/>
  <c r="AK199" i="9"/>
  <c r="AI199" i="9"/>
  <c r="AH199" i="9"/>
  <c r="AC199" i="9"/>
  <c r="AK198" i="9"/>
  <c r="AI198" i="9"/>
  <c r="AH198" i="9"/>
  <c r="AC198" i="9"/>
  <c r="AK197" i="9"/>
  <c r="AI197" i="9"/>
  <c r="AH197" i="9"/>
  <c r="AC197" i="9"/>
  <c r="AK196" i="9"/>
  <c r="AI196" i="9"/>
  <c r="AH196" i="9"/>
  <c r="AC196" i="9"/>
  <c r="AK195" i="9"/>
  <c r="AI195" i="9"/>
  <c r="AH195" i="9"/>
  <c r="AC195" i="9"/>
  <c r="AK194" i="9"/>
  <c r="AI194" i="9"/>
  <c r="AH194" i="9"/>
  <c r="AC194" i="9"/>
  <c r="AK193" i="9"/>
  <c r="AI193" i="9"/>
  <c r="AH193" i="9"/>
  <c r="AC193" i="9"/>
  <c r="AK192" i="9"/>
  <c r="AI192" i="9"/>
  <c r="AH192" i="9"/>
  <c r="AC192" i="9"/>
  <c r="AK191" i="9"/>
  <c r="AI191" i="9"/>
  <c r="AH191" i="9"/>
  <c r="AC191" i="9"/>
  <c r="AK190" i="9"/>
  <c r="AI190" i="9"/>
  <c r="AH190" i="9"/>
  <c r="AC190" i="9"/>
  <c r="AK189" i="9"/>
  <c r="AI189" i="9"/>
  <c r="AH189" i="9"/>
  <c r="AC189" i="9"/>
  <c r="AK188" i="9"/>
  <c r="AI188" i="9"/>
  <c r="AH188" i="9"/>
  <c r="AC188" i="9"/>
  <c r="AK187" i="9"/>
  <c r="AI187" i="9"/>
  <c r="AH187" i="9"/>
  <c r="AC187" i="9"/>
  <c r="AK186" i="9"/>
  <c r="AI186" i="9"/>
  <c r="AH186" i="9"/>
  <c r="AC186" i="9"/>
  <c r="AK185" i="9"/>
  <c r="AI185" i="9"/>
  <c r="AH185" i="9"/>
  <c r="AC185" i="9"/>
  <c r="AK184" i="9"/>
  <c r="AI184" i="9"/>
  <c r="AH184" i="9"/>
  <c r="AC184" i="9"/>
  <c r="AK183" i="9"/>
  <c r="AI183" i="9"/>
  <c r="AH183" i="9"/>
  <c r="AC183" i="9"/>
  <c r="AK182" i="9"/>
  <c r="AI182" i="9"/>
  <c r="AH182" i="9"/>
  <c r="AC182" i="9"/>
  <c r="AK181" i="9"/>
  <c r="AI181" i="9"/>
  <c r="AH181" i="9"/>
  <c r="AC181" i="9"/>
  <c r="AK180" i="9"/>
  <c r="AI180" i="9"/>
  <c r="AH180" i="9"/>
  <c r="AC180" i="9"/>
  <c r="AK179" i="9"/>
  <c r="AI179" i="9"/>
  <c r="AH179" i="9"/>
  <c r="AC179" i="9"/>
  <c r="AK178" i="9"/>
  <c r="AI178" i="9"/>
  <c r="AH178" i="9"/>
  <c r="AC178" i="9"/>
  <c r="AK177" i="9"/>
  <c r="AI177" i="9"/>
  <c r="AH177" i="9"/>
  <c r="AC177" i="9"/>
  <c r="AK176" i="9"/>
  <c r="AI176" i="9"/>
  <c r="AH176" i="9"/>
  <c r="AC176" i="9"/>
  <c r="AK175" i="9"/>
  <c r="AI175" i="9"/>
  <c r="AH175" i="9"/>
  <c r="AC175" i="9"/>
  <c r="AK174" i="9"/>
  <c r="AI174" i="9"/>
  <c r="AH174" i="9"/>
  <c r="AC174" i="9"/>
  <c r="AK173" i="9"/>
  <c r="AI173" i="9"/>
  <c r="AH173" i="9"/>
  <c r="AC173" i="9"/>
  <c r="AK172" i="9"/>
  <c r="AI172" i="9"/>
  <c r="AH172" i="9"/>
  <c r="AC172" i="9"/>
  <c r="AK171" i="9"/>
  <c r="AI171" i="9"/>
  <c r="AH171" i="9"/>
  <c r="AC171" i="9"/>
  <c r="AK170" i="9"/>
  <c r="AI170" i="9"/>
  <c r="AH170" i="9"/>
  <c r="AC170" i="9"/>
  <c r="AK169" i="9"/>
  <c r="AI169" i="9"/>
  <c r="AH169" i="9"/>
  <c r="AC169" i="9"/>
  <c r="AK168" i="9"/>
  <c r="AI168" i="9"/>
  <c r="AH168" i="9"/>
  <c r="AC168" i="9"/>
  <c r="AK167" i="9"/>
  <c r="AI167" i="9"/>
  <c r="AH167" i="9"/>
  <c r="AC167" i="9"/>
  <c r="AK166" i="9"/>
  <c r="AI166" i="9"/>
  <c r="AH166" i="9"/>
  <c r="AC166" i="9"/>
  <c r="AK165" i="9"/>
  <c r="AI165" i="9"/>
  <c r="AH165" i="9"/>
  <c r="AC165" i="9"/>
  <c r="AK164" i="9"/>
  <c r="AI164" i="9"/>
  <c r="AH164" i="9"/>
  <c r="AC164" i="9"/>
  <c r="AK163" i="9"/>
  <c r="AI163" i="9"/>
  <c r="AH163" i="9"/>
  <c r="AC163" i="9"/>
  <c r="AK162" i="9"/>
  <c r="AI162" i="9"/>
  <c r="AH162" i="9"/>
  <c r="AC162" i="9"/>
  <c r="AK161" i="9"/>
  <c r="AI161" i="9"/>
  <c r="AH161" i="9"/>
  <c r="AC161" i="9"/>
  <c r="AK160" i="9"/>
  <c r="AI160" i="9"/>
  <c r="AH160" i="9"/>
  <c r="AC160" i="9"/>
  <c r="AK159" i="9"/>
  <c r="AI159" i="9"/>
  <c r="AH159" i="9"/>
  <c r="AC159" i="9"/>
  <c r="AK158" i="9"/>
  <c r="AI158" i="9"/>
  <c r="AH158" i="9"/>
  <c r="AC158" i="9"/>
  <c r="AK157" i="9"/>
  <c r="AI157" i="9"/>
  <c r="AH157" i="9"/>
  <c r="AC157" i="9"/>
  <c r="AK156" i="9"/>
  <c r="AI156" i="9"/>
  <c r="AH156" i="9"/>
  <c r="AC156" i="9"/>
  <c r="AK155" i="9"/>
  <c r="AI155" i="9"/>
  <c r="AH155" i="9"/>
  <c r="AC155" i="9"/>
  <c r="AK154" i="9"/>
  <c r="AI154" i="9"/>
  <c r="AH154" i="9"/>
  <c r="AC154" i="9"/>
  <c r="AK153" i="9"/>
  <c r="AI153" i="9"/>
  <c r="AH153" i="9"/>
  <c r="AC153" i="9"/>
  <c r="AK152" i="9"/>
  <c r="AI152" i="9"/>
  <c r="AH152" i="9"/>
  <c r="AC152" i="9"/>
  <c r="AK151" i="9"/>
  <c r="AI151" i="9"/>
  <c r="AH151" i="9"/>
  <c r="AC151" i="9"/>
  <c r="AK150" i="9"/>
  <c r="AI150" i="9"/>
  <c r="AH150" i="9"/>
  <c r="AC150" i="9"/>
  <c r="AK149" i="9"/>
  <c r="AI149" i="9"/>
  <c r="AH149" i="9"/>
  <c r="AC149" i="9"/>
  <c r="AK148" i="9"/>
  <c r="AI148" i="9"/>
  <c r="AH148" i="9"/>
  <c r="AC148" i="9"/>
  <c r="AK147" i="9"/>
  <c r="AI147" i="9"/>
  <c r="AH147" i="9"/>
  <c r="AC147" i="9"/>
  <c r="AK146" i="9"/>
  <c r="AI146" i="9"/>
  <c r="AH146" i="9"/>
  <c r="AC146" i="9"/>
  <c r="AK145" i="9"/>
  <c r="AI145" i="9"/>
  <c r="AH145" i="9"/>
  <c r="AC145" i="9"/>
  <c r="AK144" i="9"/>
  <c r="AI144" i="9"/>
  <c r="AH144" i="9"/>
  <c r="AC144" i="9"/>
  <c r="AK143" i="9"/>
  <c r="AI143" i="9"/>
  <c r="AH143" i="9"/>
  <c r="AC143" i="9"/>
  <c r="AK142" i="9"/>
  <c r="AI142" i="9"/>
  <c r="AH142" i="9"/>
  <c r="AC142" i="9"/>
  <c r="AK141" i="9"/>
  <c r="AI141" i="9"/>
  <c r="AH141" i="9"/>
  <c r="AC141" i="9"/>
  <c r="AK140" i="9"/>
  <c r="AI140" i="9"/>
  <c r="AH140" i="9"/>
  <c r="AC140" i="9"/>
  <c r="AK139" i="9"/>
  <c r="AI139" i="9"/>
  <c r="AH139" i="9"/>
  <c r="AC139" i="9"/>
  <c r="AK138" i="9"/>
  <c r="AI138" i="9"/>
  <c r="AH138" i="9"/>
  <c r="AC138" i="9"/>
  <c r="AK137" i="9"/>
  <c r="AI137" i="9"/>
  <c r="AH137" i="9"/>
  <c r="AC137" i="9"/>
  <c r="AK136" i="9"/>
  <c r="AI136" i="9"/>
  <c r="AH136" i="9"/>
  <c r="AC136" i="9"/>
  <c r="AK135" i="9"/>
  <c r="AI135" i="9"/>
  <c r="AH135" i="9"/>
  <c r="AC135" i="9"/>
  <c r="AK134" i="9"/>
  <c r="AI134" i="9"/>
  <c r="AH134" i="9"/>
  <c r="AC134" i="9"/>
  <c r="AK133" i="9"/>
  <c r="AI133" i="9"/>
  <c r="AH133" i="9"/>
  <c r="AC133" i="9"/>
  <c r="AK132" i="9"/>
  <c r="AI132" i="9"/>
  <c r="AH132" i="9"/>
  <c r="AC132" i="9"/>
  <c r="AK131" i="9"/>
  <c r="AI131" i="9"/>
  <c r="AH131" i="9"/>
  <c r="AC131" i="9"/>
  <c r="AK130" i="9"/>
  <c r="AI130" i="9"/>
  <c r="AH130" i="9"/>
  <c r="AC130" i="9"/>
  <c r="AK129" i="9"/>
  <c r="AI129" i="9"/>
  <c r="AH129" i="9"/>
  <c r="AC129" i="9"/>
  <c r="AK128" i="9"/>
  <c r="AI128" i="9"/>
  <c r="AH128" i="9"/>
  <c r="AC128" i="9"/>
  <c r="AK127" i="9"/>
  <c r="AI127" i="9"/>
  <c r="AH127" i="9"/>
  <c r="AC127" i="9"/>
  <c r="AK126" i="9"/>
  <c r="AI126" i="9"/>
  <c r="AH126" i="9"/>
  <c r="AC126" i="9"/>
  <c r="AK125" i="9"/>
  <c r="AI125" i="9"/>
  <c r="AH125" i="9"/>
  <c r="AC125" i="9"/>
  <c r="AK124" i="9"/>
  <c r="AI124" i="9"/>
  <c r="AH124" i="9"/>
  <c r="AC124" i="9"/>
  <c r="AK123" i="9"/>
  <c r="AI123" i="9"/>
  <c r="AH123" i="9"/>
  <c r="AC123" i="9"/>
  <c r="AK122" i="9"/>
  <c r="AI122" i="9"/>
  <c r="AH122" i="9"/>
  <c r="AC122" i="9"/>
  <c r="AK121" i="9"/>
  <c r="AI121" i="9"/>
  <c r="AH121" i="9"/>
  <c r="AC121" i="9"/>
  <c r="AK120" i="9"/>
  <c r="AI120" i="9"/>
  <c r="AH120" i="9"/>
  <c r="AC120" i="9"/>
  <c r="AK119" i="9"/>
  <c r="AI119" i="9"/>
  <c r="AH119" i="9"/>
  <c r="AC119" i="9"/>
  <c r="AK118" i="9"/>
  <c r="AI118" i="9"/>
  <c r="AH118" i="9"/>
  <c r="AC118" i="9"/>
  <c r="AK117" i="9"/>
  <c r="AI117" i="9"/>
  <c r="AH117" i="9"/>
  <c r="AC117" i="9"/>
  <c r="AK116" i="9"/>
  <c r="AI116" i="9"/>
  <c r="AH116" i="9"/>
  <c r="AC116" i="9"/>
  <c r="AK115" i="9"/>
  <c r="AI115" i="9"/>
  <c r="AH115" i="9"/>
  <c r="AC115" i="9"/>
  <c r="AK114" i="9"/>
  <c r="AI114" i="9"/>
  <c r="AH114" i="9"/>
  <c r="AC114" i="9"/>
  <c r="AK113" i="9"/>
  <c r="AI113" i="9"/>
  <c r="AH113" i="9"/>
  <c r="AC113" i="9"/>
  <c r="AK112" i="9"/>
  <c r="AI112" i="9"/>
  <c r="AH112" i="9"/>
  <c r="AC112" i="9"/>
  <c r="AK111" i="9"/>
  <c r="AI111" i="9"/>
  <c r="AH111" i="9"/>
  <c r="AC111" i="9"/>
  <c r="AK110" i="9"/>
  <c r="AI110" i="9"/>
  <c r="AH110" i="9"/>
  <c r="AC110" i="9"/>
  <c r="AK109" i="9"/>
  <c r="AI109" i="9"/>
  <c r="AH109" i="9"/>
  <c r="AC109" i="9"/>
  <c r="AK108" i="9"/>
  <c r="AI108" i="9"/>
  <c r="AH108" i="9"/>
  <c r="AC108" i="9"/>
  <c r="AK107" i="9"/>
  <c r="AI107" i="9"/>
  <c r="AH107" i="9"/>
  <c r="AC107" i="9"/>
  <c r="AK106" i="9"/>
  <c r="AI106" i="9"/>
  <c r="AH106" i="9"/>
  <c r="AC106" i="9"/>
  <c r="AK105" i="9"/>
  <c r="AI105" i="9"/>
  <c r="AH105" i="9"/>
  <c r="AC105" i="9"/>
  <c r="AK104" i="9"/>
  <c r="AI104" i="9"/>
  <c r="AH104" i="9"/>
  <c r="AC104" i="9"/>
  <c r="AK103" i="9"/>
  <c r="AI103" i="9"/>
  <c r="AH103" i="9"/>
  <c r="AC103" i="9"/>
  <c r="AK102" i="9"/>
  <c r="AI102" i="9"/>
  <c r="AH102" i="9"/>
  <c r="AC102" i="9"/>
  <c r="AK101" i="9"/>
  <c r="AI101" i="9"/>
  <c r="AH101" i="9"/>
  <c r="AC101" i="9"/>
  <c r="AK100" i="9"/>
  <c r="AI100" i="9"/>
  <c r="AH100" i="9"/>
  <c r="AC100" i="9"/>
  <c r="AK99" i="9"/>
  <c r="AI99" i="9"/>
  <c r="AH99" i="9"/>
  <c r="AC99" i="9"/>
  <c r="AK98" i="9"/>
  <c r="AI98" i="9"/>
  <c r="AH98" i="9"/>
  <c r="AC98" i="9"/>
  <c r="AK97" i="9"/>
  <c r="AI97" i="9"/>
  <c r="AH97" i="9"/>
  <c r="AC97" i="9"/>
  <c r="AK96" i="9"/>
  <c r="AI96" i="9"/>
  <c r="AH96" i="9"/>
  <c r="AC96" i="9"/>
  <c r="AK95" i="9"/>
  <c r="AI95" i="9"/>
  <c r="AH95" i="9"/>
  <c r="AC95" i="9"/>
  <c r="AK94" i="9"/>
  <c r="AI94" i="9"/>
  <c r="AH94" i="9"/>
  <c r="AC94" i="9"/>
  <c r="AK93" i="9"/>
  <c r="AI93" i="9"/>
  <c r="AH93" i="9"/>
  <c r="AC93" i="9"/>
  <c r="AK92" i="9"/>
  <c r="AI92" i="9"/>
  <c r="AH92" i="9"/>
  <c r="AC92" i="9"/>
  <c r="AK91" i="9"/>
  <c r="AI91" i="9"/>
  <c r="AH91" i="9"/>
  <c r="AC91" i="9"/>
  <c r="AK90" i="9"/>
  <c r="AI90" i="9"/>
  <c r="AH90" i="9"/>
  <c r="AC90" i="9"/>
  <c r="AK89" i="9"/>
  <c r="AI89" i="9"/>
  <c r="AH89" i="9"/>
  <c r="AC89" i="9"/>
  <c r="AK88" i="9"/>
  <c r="AI88" i="9"/>
  <c r="AH88" i="9"/>
  <c r="AC88" i="9"/>
  <c r="AK87" i="9"/>
  <c r="AI87" i="9"/>
  <c r="AH87" i="9"/>
  <c r="AC87" i="9"/>
  <c r="AK86" i="9"/>
  <c r="AI86" i="9"/>
  <c r="AH86" i="9"/>
  <c r="AC86" i="9"/>
  <c r="AK85" i="9"/>
  <c r="AI85" i="9"/>
  <c r="AH85" i="9"/>
  <c r="AC85" i="9"/>
  <c r="AK84" i="9"/>
  <c r="AI84" i="9"/>
  <c r="AH84" i="9"/>
  <c r="AC84" i="9"/>
  <c r="AK83" i="9"/>
  <c r="AI83" i="9"/>
  <c r="AH83" i="9"/>
  <c r="AC83" i="9"/>
  <c r="AK82" i="9"/>
  <c r="AI82" i="9"/>
  <c r="AH82" i="9"/>
  <c r="AC82" i="9"/>
  <c r="AK81" i="9"/>
  <c r="AI81" i="9"/>
  <c r="AH81" i="9"/>
  <c r="AC81" i="9"/>
  <c r="AK80" i="9"/>
  <c r="AI80" i="9"/>
  <c r="AH80" i="9"/>
  <c r="AC80" i="9"/>
  <c r="AK79" i="9"/>
  <c r="AI79" i="9"/>
  <c r="AH79" i="9"/>
  <c r="AC79" i="9"/>
  <c r="AK78" i="9"/>
  <c r="AI78" i="9"/>
  <c r="AH78" i="9"/>
  <c r="AC78" i="9"/>
  <c r="AK77" i="9"/>
  <c r="AI77" i="9"/>
  <c r="AH77" i="9"/>
  <c r="AC77" i="9"/>
  <c r="AK76" i="9"/>
  <c r="AI76" i="9"/>
  <c r="AH76" i="9"/>
  <c r="AC76" i="9"/>
  <c r="AK75" i="9"/>
  <c r="AI75" i="9"/>
  <c r="AH75" i="9"/>
  <c r="AC75" i="9"/>
  <c r="AK74" i="9"/>
  <c r="AI74" i="9"/>
  <c r="AH74" i="9"/>
  <c r="AC74" i="9"/>
  <c r="AK73" i="9"/>
  <c r="AI73" i="9"/>
  <c r="AH73" i="9"/>
  <c r="AC73" i="9"/>
  <c r="AK72" i="9"/>
  <c r="AI72" i="9"/>
  <c r="AH72" i="9"/>
  <c r="AC72" i="9"/>
  <c r="AK71" i="9"/>
  <c r="AI71" i="9"/>
  <c r="AH71" i="9"/>
  <c r="AC71" i="9"/>
  <c r="AK70" i="9"/>
  <c r="AI70" i="9"/>
  <c r="AH70" i="9"/>
  <c r="AC70" i="9"/>
  <c r="AK69" i="9"/>
  <c r="AI69" i="9"/>
  <c r="AH69" i="9"/>
  <c r="AC69" i="9"/>
  <c r="AK68" i="9"/>
  <c r="AI68" i="9"/>
  <c r="AH68" i="9"/>
  <c r="AC68" i="9"/>
  <c r="AK67" i="9"/>
  <c r="AI67" i="9"/>
  <c r="AH67" i="9"/>
  <c r="AC67" i="9"/>
  <c r="AK66" i="9"/>
  <c r="AI66" i="9"/>
  <c r="AH66" i="9"/>
  <c r="AC66" i="9"/>
  <c r="AK65" i="9"/>
  <c r="AI65" i="9"/>
  <c r="AH65" i="9"/>
  <c r="AC65" i="9"/>
  <c r="AK64" i="9"/>
  <c r="AI64" i="9"/>
  <c r="AH64" i="9"/>
  <c r="AC64" i="9"/>
  <c r="AK63" i="9"/>
  <c r="AI63" i="9"/>
  <c r="AH63" i="9"/>
  <c r="AC63" i="9"/>
  <c r="AK62" i="9"/>
  <c r="AI62" i="9"/>
  <c r="AH62" i="9"/>
  <c r="AC62" i="9"/>
  <c r="AK61" i="9"/>
  <c r="AI61" i="9"/>
  <c r="AH61" i="9"/>
  <c r="AC61" i="9"/>
  <c r="AK60" i="9"/>
  <c r="AI60" i="9"/>
  <c r="AH60" i="9"/>
  <c r="AC60" i="9"/>
  <c r="AK59" i="9"/>
  <c r="AI59" i="9"/>
  <c r="AH59" i="9"/>
  <c r="AC59" i="9"/>
  <c r="AK58" i="9"/>
  <c r="AI58" i="9"/>
  <c r="AH58" i="9"/>
  <c r="AC58" i="9"/>
  <c r="AK57" i="9"/>
  <c r="AI57" i="9"/>
  <c r="AH57" i="9"/>
  <c r="AC57" i="9"/>
  <c r="AK56" i="9"/>
  <c r="AI56" i="9"/>
  <c r="AH56" i="9"/>
  <c r="AC56" i="9"/>
  <c r="AK55" i="9"/>
  <c r="AI55" i="9"/>
  <c r="AH55" i="9"/>
  <c r="AC55" i="9"/>
  <c r="AK54" i="9"/>
  <c r="AI54" i="9"/>
  <c r="AH54" i="9"/>
  <c r="AC54" i="9"/>
  <c r="AK53" i="9"/>
  <c r="AI53" i="9"/>
  <c r="AH53" i="9"/>
  <c r="AC53" i="9"/>
  <c r="AK52" i="9"/>
  <c r="AI52" i="9"/>
  <c r="AH52" i="9"/>
  <c r="AC52" i="9"/>
  <c r="AK51" i="9"/>
  <c r="AI51" i="9"/>
  <c r="AH51" i="9"/>
  <c r="AC51" i="9"/>
  <c r="AK50" i="9"/>
  <c r="AI50" i="9"/>
  <c r="AH50" i="9"/>
  <c r="AC50" i="9"/>
  <c r="AK49" i="9"/>
  <c r="AI49" i="9"/>
  <c r="AH49" i="9"/>
  <c r="AC49" i="9"/>
  <c r="AK48" i="9"/>
  <c r="AI48" i="9"/>
  <c r="AH48" i="9"/>
  <c r="AC48" i="9"/>
  <c r="AK47" i="9"/>
  <c r="AI47" i="9"/>
  <c r="AH47" i="9"/>
  <c r="AC47" i="9"/>
  <c r="AK46" i="9"/>
  <c r="AI46" i="9"/>
  <c r="AH46" i="9"/>
  <c r="AC46" i="9"/>
  <c r="AK45" i="9"/>
  <c r="AI45" i="9"/>
  <c r="AH45" i="9"/>
  <c r="AC45" i="9"/>
  <c r="AK44" i="9"/>
  <c r="AI44" i="9"/>
  <c r="AH44" i="9"/>
  <c r="AC44" i="9"/>
  <c r="AK43" i="9"/>
  <c r="AI43" i="9"/>
  <c r="AH43" i="9"/>
  <c r="AC43" i="9"/>
  <c r="AK42" i="9"/>
  <c r="AI42" i="9"/>
  <c r="AH42" i="9"/>
  <c r="AC42" i="9"/>
  <c r="AK41" i="9"/>
  <c r="AI41" i="9"/>
  <c r="AH41" i="9"/>
  <c r="AC41" i="9"/>
  <c r="AK40" i="9"/>
  <c r="AI40" i="9"/>
  <c r="AH40" i="9"/>
  <c r="AC40" i="9"/>
  <c r="AK39" i="9"/>
  <c r="AI39" i="9"/>
  <c r="AH39" i="9"/>
  <c r="AC39" i="9"/>
  <c r="AK38" i="9"/>
  <c r="AI38" i="9"/>
  <c r="AH38" i="9"/>
  <c r="AC38" i="9"/>
  <c r="AK37" i="9"/>
  <c r="AI37" i="9"/>
  <c r="AH37" i="9"/>
  <c r="AC37" i="9"/>
  <c r="AK36" i="9"/>
  <c r="AI36" i="9"/>
  <c r="AH36" i="9"/>
  <c r="AC36" i="9"/>
  <c r="AK35" i="9"/>
  <c r="AI35" i="9"/>
  <c r="AH35" i="9"/>
  <c r="AC35" i="9"/>
  <c r="AK34" i="9"/>
  <c r="AI34" i="9"/>
  <c r="AH34" i="9"/>
  <c r="AC34" i="9"/>
  <c r="AK33" i="9"/>
  <c r="AI33" i="9"/>
  <c r="AH33" i="9"/>
  <c r="AC33" i="9"/>
  <c r="AK32" i="9"/>
  <c r="AI32" i="9"/>
  <c r="AH32" i="9"/>
  <c r="AC32" i="9"/>
  <c r="AK31" i="9"/>
  <c r="AI31" i="9"/>
  <c r="AH31" i="9"/>
  <c r="AC31" i="9"/>
  <c r="AK30" i="9"/>
  <c r="AI30" i="9"/>
  <c r="AH30" i="9"/>
  <c r="AC30" i="9"/>
  <c r="AK29" i="9"/>
  <c r="AI29" i="9"/>
  <c r="AH29" i="9"/>
  <c r="AC29" i="9"/>
  <c r="AK28" i="9"/>
  <c r="AI28" i="9"/>
  <c r="AH28" i="9"/>
  <c r="AC28" i="9"/>
  <c r="AK27" i="9"/>
  <c r="AI27" i="9"/>
  <c r="AH27" i="9"/>
  <c r="AC27" i="9"/>
  <c r="AK26" i="9"/>
  <c r="AI26" i="9"/>
  <c r="AH26" i="9"/>
  <c r="AC26" i="9"/>
  <c r="AK25" i="9"/>
  <c r="AI25" i="9"/>
  <c r="AH25" i="9"/>
  <c r="AC25" i="9"/>
  <c r="AK24" i="9"/>
  <c r="AI24" i="9"/>
  <c r="AH24" i="9"/>
  <c r="AC24" i="9"/>
  <c r="AK23" i="9"/>
  <c r="AI23" i="9"/>
  <c r="AH23" i="9"/>
  <c r="AC23" i="9"/>
  <c r="AK22" i="9"/>
  <c r="AI22" i="9"/>
  <c r="AH22" i="9"/>
  <c r="AC22" i="9"/>
  <c r="AK21" i="9"/>
  <c r="AI21" i="9"/>
  <c r="AH21" i="9"/>
  <c r="AC21" i="9"/>
  <c r="AK20" i="9"/>
  <c r="AI20" i="9"/>
  <c r="AH20" i="9"/>
  <c r="AC20" i="9"/>
  <c r="AK19" i="9"/>
  <c r="AI19" i="9"/>
  <c r="AH19" i="9"/>
  <c r="AC19" i="9"/>
  <c r="AK18" i="9"/>
  <c r="AI18" i="9"/>
  <c r="AH18" i="9"/>
  <c r="AC18" i="9"/>
  <c r="AK17" i="9"/>
  <c r="AI17" i="9"/>
  <c r="AH17" i="9"/>
  <c r="AC17" i="9"/>
  <c r="AK16" i="9"/>
  <c r="AI16" i="9"/>
  <c r="AH16" i="9"/>
  <c r="AC16" i="9"/>
  <c r="AK15" i="9"/>
  <c r="AI15" i="9"/>
  <c r="AH15" i="9"/>
  <c r="AC15" i="9"/>
  <c r="AK14" i="9"/>
  <c r="AI14" i="9"/>
  <c r="AH14" i="9"/>
  <c r="AC14" i="9"/>
  <c r="AK13" i="9"/>
  <c r="AI13" i="9"/>
  <c r="AH13" i="9"/>
  <c r="AC13" i="9"/>
  <c r="AK12" i="9"/>
  <c r="AI12" i="9"/>
  <c r="AH12" i="9"/>
  <c r="AC12" i="9"/>
  <c r="AK11" i="9"/>
  <c r="AI11" i="9"/>
  <c r="AH11" i="9"/>
  <c r="AC11" i="9"/>
  <c r="AK10" i="9"/>
  <c r="AI10" i="9"/>
  <c r="AH10" i="9"/>
  <c r="AC10" i="9"/>
  <c r="AK9" i="9"/>
  <c r="AI9" i="9"/>
  <c r="AH9" i="9"/>
  <c r="AC9" i="9"/>
  <c r="AK8" i="9"/>
  <c r="AI8" i="9"/>
  <c r="AH8" i="9"/>
  <c r="AC8" i="9"/>
  <c r="AK7" i="9"/>
  <c r="AI7" i="9"/>
  <c r="AH7" i="9"/>
  <c r="AC7" i="9"/>
  <c r="AK6" i="9"/>
  <c r="AI6" i="9"/>
  <c r="AH6" i="9"/>
  <c r="AC6" i="9"/>
  <c r="AK5" i="9"/>
  <c r="AI5" i="9"/>
  <c r="AH5" i="9"/>
  <c r="AC5" i="9"/>
  <c r="AK4" i="9"/>
  <c r="AI4" i="9"/>
  <c r="AH4" i="9"/>
  <c r="AC4" i="9"/>
  <c r="AK3" i="9"/>
  <c r="AI3" i="9"/>
  <c r="AH3" i="9"/>
  <c r="AC3" i="9"/>
  <c r="AK2" i="9"/>
  <c r="AI2" i="9"/>
  <c r="AH2" i="9"/>
  <c r="AC2" i="9"/>
  <c r="AC242" i="3" l="1"/>
  <c r="AH242" i="3"/>
  <c r="AI242" i="3"/>
  <c r="AK242" i="3"/>
  <c r="AC240" i="3"/>
  <c r="AH240" i="3"/>
  <c r="AI240" i="3"/>
  <c r="AK240" i="3"/>
  <c r="AC238" i="3"/>
  <c r="AH238" i="3"/>
  <c r="AI238" i="3"/>
  <c r="AK238" i="3"/>
  <c r="AC236" i="3"/>
  <c r="AH236" i="3"/>
  <c r="AI236" i="3"/>
  <c r="AK236" i="3"/>
  <c r="AC234" i="3"/>
  <c r="AH234" i="3"/>
  <c r="AI234" i="3"/>
  <c r="AK234" i="3"/>
  <c r="AC25" i="3" l="1"/>
  <c r="AH25" i="3"/>
  <c r="AI25" i="3"/>
  <c r="AK25" i="3"/>
  <c r="AC583" i="3" l="1"/>
  <c r="AH583" i="3"/>
  <c r="AI583" i="3"/>
  <c r="AK583" i="3"/>
  <c r="AC16" i="3"/>
  <c r="AH16" i="3"/>
  <c r="AI16" i="3"/>
  <c r="AK16" i="3"/>
  <c r="AK505" i="3" l="1"/>
  <c r="AC505" i="3"/>
  <c r="AH505" i="3"/>
  <c r="AI505" i="3"/>
  <c r="AC504" i="3"/>
  <c r="AH504" i="3"/>
  <c r="AI504" i="3"/>
  <c r="AK504" i="3"/>
  <c r="AC646" i="3" l="1"/>
  <c r="AH646" i="3"/>
  <c r="AI646" i="3"/>
  <c r="AK646" i="3"/>
  <c r="AC608" i="3"/>
  <c r="AH608" i="3"/>
  <c r="AI608" i="3"/>
  <c r="AK608" i="3"/>
  <c r="AC609" i="3"/>
  <c r="AH609" i="3"/>
  <c r="AI609" i="3"/>
  <c r="AK609" i="3"/>
  <c r="AC610" i="3"/>
  <c r="AH610" i="3"/>
  <c r="AI610" i="3"/>
  <c r="AK610" i="3"/>
  <c r="AC611" i="3"/>
  <c r="AH611" i="3"/>
  <c r="AI611" i="3"/>
  <c r="AK611" i="3"/>
  <c r="AC612" i="3"/>
  <c r="AH612" i="3"/>
  <c r="AI612" i="3"/>
  <c r="AK612" i="3"/>
  <c r="AC613" i="3"/>
  <c r="AH613" i="3"/>
  <c r="AI613" i="3"/>
  <c r="AK613" i="3"/>
  <c r="AC614" i="3"/>
  <c r="AH614" i="3"/>
  <c r="AI614" i="3"/>
  <c r="AK614" i="3"/>
  <c r="AC615" i="3"/>
  <c r="AH615" i="3"/>
  <c r="AI615" i="3"/>
  <c r="AK615" i="3"/>
  <c r="AC616" i="3"/>
  <c r="AH616" i="3"/>
  <c r="AI616" i="3"/>
  <c r="AK616" i="3"/>
  <c r="AC617" i="3"/>
  <c r="AH617" i="3"/>
  <c r="AI617" i="3"/>
  <c r="AK617" i="3"/>
  <c r="AC618" i="3"/>
  <c r="AH618" i="3"/>
  <c r="AI618" i="3"/>
  <c r="AK618" i="3"/>
  <c r="AC619" i="3"/>
  <c r="AH619" i="3"/>
  <c r="AI619" i="3"/>
  <c r="AK619" i="3"/>
  <c r="AC620" i="3"/>
  <c r="AH620" i="3"/>
  <c r="AI620" i="3"/>
  <c r="AK620" i="3"/>
  <c r="AC621" i="3"/>
  <c r="AH621" i="3"/>
  <c r="AI621" i="3"/>
  <c r="AK621" i="3"/>
  <c r="AC622" i="3"/>
  <c r="AH622" i="3"/>
  <c r="AI622" i="3"/>
  <c r="AK622" i="3"/>
  <c r="AC623" i="3"/>
  <c r="AH623" i="3"/>
  <c r="AI623" i="3"/>
  <c r="AK623" i="3"/>
  <c r="AC624" i="3"/>
  <c r="AH624" i="3"/>
  <c r="AI624" i="3"/>
  <c r="AK624" i="3"/>
  <c r="AC625" i="3"/>
  <c r="AH625" i="3"/>
  <c r="AI625" i="3"/>
  <c r="AK625" i="3"/>
  <c r="AC626" i="3"/>
  <c r="AH626" i="3"/>
  <c r="AI626" i="3"/>
  <c r="AK626" i="3"/>
  <c r="AC627" i="3"/>
  <c r="AH627" i="3"/>
  <c r="AI627" i="3"/>
  <c r="AK627" i="3"/>
  <c r="AC628" i="3"/>
  <c r="AH628" i="3"/>
  <c r="AI628" i="3"/>
  <c r="AK628" i="3"/>
  <c r="AC629" i="3"/>
  <c r="AH629" i="3"/>
  <c r="AI629" i="3"/>
  <c r="AK629" i="3"/>
  <c r="AC630" i="3"/>
  <c r="AH630" i="3"/>
  <c r="AI630" i="3"/>
  <c r="AK630" i="3"/>
  <c r="AC631" i="3"/>
  <c r="AH631" i="3"/>
  <c r="AI631" i="3"/>
  <c r="AK631" i="3"/>
  <c r="AC632" i="3"/>
  <c r="AH632" i="3"/>
  <c r="AI632" i="3"/>
  <c r="AK632" i="3"/>
  <c r="AC633" i="3"/>
  <c r="AH633" i="3"/>
  <c r="AI633" i="3"/>
  <c r="AK633" i="3"/>
  <c r="AC634" i="3"/>
  <c r="AH634" i="3"/>
  <c r="AI634" i="3"/>
  <c r="AK634" i="3"/>
  <c r="AC635" i="3"/>
  <c r="AH635" i="3"/>
  <c r="AI635" i="3"/>
  <c r="AK635" i="3"/>
  <c r="AC636" i="3"/>
  <c r="AH636" i="3"/>
  <c r="AI636" i="3"/>
  <c r="AK636" i="3"/>
  <c r="AC637" i="3"/>
  <c r="AH637" i="3"/>
  <c r="AI637" i="3"/>
  <c r="AK637" i="3"/>
  <c r="AC638" i="3"/>
  <c r="AH638" i="3"/>
  <c r="AI638" i="3"/>
  <c r="AK638" i="3"/>
  <c r="AC639" i="3"/>
  <c r="AH639" i="3"/>
  <c r="AI639" i="3"/>
  <c r="AK639" i="3"/>
  <c r="AC640" i="3"/>
  <c r="AH640" i="3"/>
  <c r="AI640" i="3"/>
  <c r="AK640" i="3"/>
  <c r="AC641" i="3"/>
  <c r="AH641" i="3"/>
  <c r="AI641" i="3"/>
  <c r="AK641" i="3"/>
  <c r="AC642" i="3"/>
  <c r="AH642" i="3"/>
  <c r="AI642" i="3"/>
  <c r="AK642" i="3"/>
  <c r="AC643" i="3"/>
  <c r="AH643" i="3"/>
  <c r="AI643" i="3"/>
  <c r="AK643" i="3"/>
  <c r="AC644" i="3"/>
  <c r="AH644" i="3"/>
  <c r="AI644" i="3"/>
  <c r="AK644" i="3"/>
  <c r="AC645" i="3"/>
  <c r="AH645" i="3"/>
  <c r="AI645" i="3"/>
  <c r="AK645" i="3"/>
  <c r="AC647" i="3"/>
  <c r="AH647" i="3"/>
  <c r="AI647" i="3"/>
  <c r="AK647" i="3"/>
  <c r="AC598" i="3"/>
  <c r="AH598" i="3"/>
  <c r="AI598" i="3"/>
  <c r="AK598" i="3"/>
  <c r="AC599" i="3"/>
  <c r="AH599" i="3"/>
  <c r="AI599" i="3"/>
  <c r="AK599" i="3"/>
  <c r="AC600" i="3"/>
  <c r="AH600" i="3"/>
  <c r="AI600" i="3"/>
  <c r="AK600" i="3"/>
  <c r="AC601" i="3"/>
  <c r="AH601" i="3"/>
  <c r="AI601" i="3"/>
  <c r="AK601" i="3"/>
  <c r="AC602" i="3"/>
  <c r="AH602" i="3"/>
  <c r="AI602" i="3"/>
  <c r="AK602" i="3"/>
  <c r="AC603" i="3"/>
  <c r="AH603" i="3"/>
  <c r="AI603" i="3"/>
  <c r="AK603" i="3"/>
  <c r="AC604" i="3"/>
  <c r="AH604" i="3"/>
  <c r="AI604" i="3"/>
  <c r="AK604" i="3"/>
  <c r="AC605" i="3"/>
  <c r="AH605" i="3"/>
  <c r="AI605" i="3"/>
  <c r="AK605" i="3"/>
  <c r="AC606" i="3"/>
  <c r="AH606" i="3"/>
  <c r="AI606" i="3"/>
  <c r="AK606" i="3"/>
  <c r="AC607" i="3"/>
  <c r="AH607" i="3"/>
  <c r="AI607" i="3"/>
  <c r="AK607" i="3"/>
  <c r="AC590" i="3"/>
  <c r="AH590" i="3"/>
  <c r="AI590" i="3"/>
  <c r="AK590" i="3"/>
  <c r="AC591" i="3"/>
  <c r="AH591" i="3"/>
  <c r="AI591" i="3"/>
  <c r="AK591" i="3"/>
  <c r="AC592" i="3"/>
  <c r="AH592" i="3"/>
  <c r="AI592" i="3"/>
  <c r="AK592" i="3"/>
  <c r="AC593" i="3"/>
  <c r="AH593" i="3"/>
  <c r="AI593" i="3"/>
  <c r="AK593" i="3"/>
  <c r="AC594" i="3"/>
  <c r="AH594" i="3"/>
  <c r="AI594" i="3"/>
  <c r="AK594" i="3"/>
  <c r="AC595" i="3"/>
  <c r="AH595" i="3"/>
  <c r="AI595" i="3"/>
  <c r="AK595" i="3"/>
  <c r="AC596" i="3"/>
  <c r="AH596" i="3"/>
  <c r="AI596" i="3"/>
  <c r="AK596" i="3"/>
  <c r="AC597" i="3"/>
  <c r="AH597" i="3"/>
  <c r="AI597" i="3"/>
  <c r="AK597" i="3"/>
  <c r="AC589" i="3"/>
  <c r="AH589" i="3"/>
  <c r="AI589" i="3"/>
  <c r="AK589" i="3"/>
  <c r="AC61" i="3" l="1"/>
  <c r="AH61" i="3"/>
  <c r="AI61" i="3"/>
  <c r="AK61" i="3"/>
  <c r="AC469" i="3" l="1"/>
  <c r="AH469" i="3"/>
  <c r="AI469" i="3"/>
  <c r="AK469" i="3"/>
  <c r="AC57" i="3" l="1"/>
  <c r="AH57" i="3"/>
  <c r="AI57" i="3"/>
  <c r="AK57" i="3"/>
  <c r="AC524" i="3" l="1"/>
  <c r="AH524" i="3"/>
  <c r="AI524" i="3"/>
  <c r="AK524" i="3"/>
  <c r="AC98" i="3" l="1"/>
  <c r="AH98" i="3"/>
  <c r="AI98" i="3"/>
  <c r="AK98" i="3"/>
  <c r="AC104" i="3" l="1"/>
  <c r="AH104" i="3"/>
  <c r="AI104" i="3"/>
  <c r="AK104" i="3"/>
  <c r="AC43" i="3" l="1"/>
  <c r="AH43" i="3"/>
  <c r="AI43" i="3"/>
  <c r="AK43" i="3"/>
  <c r="AC461" i="3" l="1"/>
  <c r="AH461" i="3"/>
  <c r="AI461" i="3"/>
  <c r="AK461" i="3"/>
  <c r="AC493" i="3" l="1"/>
  <c r="AH493" i="3"/>
  <c r="AI493" i="3"/>
  <c r="AK493" i="3"/>
  <c r="AC445" i="3" l="1"/>
  <c r="AH445" i="3"/>
  <c r="AI445" i="3"/>
  <c r="AK445" i="3"/>
  <c r="AC447" i="3"/>
  <c r="AH447" i="3"/>
  <c r="AI447" i="3"/>
  <c r="AK447" i="3"/>
  <c r="AC21" i="3" l="1"/>
  <c r="AH21" i="3"/>
  <c r="AI21" i="3"/>
  <c r="AK21" i="3"/>
  <c r="AC157" i="3" l="1"/>
  <c r="AH157" i="3"/>
  <c r="AI157" i="3"/>
  <c r="AK157" i="3"/>
  <c r="AC263" i="3"/>
  <c r="AH263" i="3"/>
  <c r="AI263" i="3"/>
  <c r="AK263" i="3"/>
  <c r="AC261" i="3"/>
  <c r="AH261" i="3"/>
  <c r="AI261" i="3"/>
  <c r="AK261" i="3"/>
  <c r="AC36" i="3" l="1"/>
  <c r="AH36" i="3"/>
  <c r="AI36" i="3"/>
  <c r="AK36" i="3"/>
  <c r="AC37" i="3"/>
  <c r="AH37" i="3"/>
  <c r="AI37" i="3"/>
  <c r="AK37" i="3"/>
  <c r="AC453" i="3"/>
  <c r="AH453" i="3"/>
  <c r="AI453" i="3"/>
  <c r="AK453" i="3"/>
  <c r="AC454" i="3"/>
  <c r="AH454" i="3"/>
  <c r="AI454" i="3"/>
  <c r="AK454" i="3"/>
  <c r="AC41" i="3" l="1"/>
  <c r="AH41" i="3"/>
  <c r="AI41" i="3"/>
  <c r="AK41" i="3"/>
  <c r="AC551" i="3" l="1"/>
  <c r="AH551" i="3"/>
  <c r="AI551" i="3"/>
  <c r="AK551" i="3"/>
  <c r="AC30" i="3" l="1"/>
  <c r="AH30" i="3"/>
  <c r="AI30" i="3"/>
  <c r="AK30" i="3"/>
  <c r="AC519" i="3" l="1"/>
  <c r="AH519" i="3"/>
  <c r="AI519" i="3"/>
  <c r="AK519" i="3"/>
  <c r="AC464" i="3"/>
  <c r="AH464" i="3"/>
  <c r="AI464" i="3"/>
  <c r="AK464" i="3"/>
  <c r="AC138" i="3" l="1"/>
  <c r="AH138" i="3"/>
  <c r="AI138" i="3"/>
  <c r="AK138" i="3"/>
  <c r="AC560" i="3"/>
  <c r="AH560" i="3"/>
  <c r="AI560" i="3"/>
  <c r="AK560" i="3"/>
  <c r="AC385" i="3"/>
  <c r="AC386" i="3"/>
  <c r="AC387" i="3"/>
  <c r="AC388" i="3"/>
  <c r="AC389" i="3"/>
  <c r="AC390" i="3"/>
  <c r="AC391" i="3"/>
  <c r="AC392" i="3"/>
  <c r="AC393" i="3"/>
  <c r="AC394" i="3"/>
  <c r="AC395" i="3"/>
  <c r="AC396" i="3"/>
  <c r="AC397" i="3"/>
  <c r="AH397" i="3"/>
  <c r="AI397" i="3"/>
  <c r="AK397" i="3"/>
  <c r="AH395" i="3"/>
  <c r="AI395" i="3"/>
  <c r="AK395" i="3"/>
  <c r="AH393" i="3"/>
  <c r="AI393" i="3"/>
  <c r="AK393" i="3"/>
  <c r="AH391" i="3"/>
  <c r="AI391" i="3"/>
  <c r="AK391" i="3"/>
  <c r="AH389" i="3"/>
  <c r="AI389" i="3"/>
  <c r="AK389" i="3"/>
  <c r="AH387" i="3"/>
  <c r="AI387" i="3"/>
  <c r="AK387" i="3"/>
  <c r="AH385" i="3"/>
  <c r="AI385" i="3"/>
  <c r="AK385" i="3"/>
  <c r="AC135" i="3" l="1"/>
  <c r="AH135" i="3"/>
  <c r="AI135" i="3"/>
  <c r="AK135" i="3"/>
  <c r="AC136" i="3"/>
  <c r="AH136" i="3"/>
  <c r="AI136" i="3"/>
  <c r="AK136" i="3"/>
  <c r="AC134" i="3"/>
  <c r="AH134" i="3"/>
  <c r="AI134" i="3"/>
  <c r="AK134" i="3"/>
  <c r="AC564" i="3" l="1"/>
  <c r="AH564" i="3"/>
  <c r="AI564" i="3"/>
  <c r="AK564" i="3"/>
  <c r="AC565" i="3"/>
  <c r="AH565" i="3"/>
  <c r="AI565" i="3"/>
  <c r="AK565" i="3"/>
  <c r="AC147" i="3"/>
  <c r="AH147" i="3"/>
  <c r="AI147" i="3"/>
  <c r="AK147" i="3"/>
  <c r="AC146" i="3"/>
  <c r="AH146" i="3"/>
  <c r="AI146" i="3"/>
  <c r="AK146" i="3"/>
  <c r="AC140" i="3" l="1"/>
  <c r="AH140" i="3"/>
  <c r="AI140" i="3"/>
  <c r="AK140" i="3"/>
  <c r="AC258" i="3" l="1"/>
  <c r="AH258" i="3"/>
  <c r="AI258" i="3"/>
  <c r="AK258" i="3"/>
  <c r="AC401" i="3" l="1"/>
  <c r="AH401" i="3"/>
  <c r="AI401" i="3"/>
  <c r="AK401" i="3"/>
  <c r="AC463" i="3" l="1"/>
  <c r="AH463" i="3"/>
  <c r="AI463" i="3"/>
  <c r="AK463" i="3"/>
  <c r="AC360" i="3" l="1"/>
  <c r="AH360" i="3"/>
  <c r="AI360" i="3"/>
  <c r="AK360" i="3"/>
  <c r="AC247" i="3" l="1"/>
  <c r="AH247" i="3"/>
  <c r="AI247" i="3"/>
  <c r="AK247" i="3"/>
  <c r="AC248" i="3"/>
  <c r="AH248" i="3"/>
  <c r="AI248" i="3"/>
  <c r="AK248" i="3"/>
  <c r="AI80" i="3" l="1"/>
  <c r="AH80" i="3"/>
  <c r="AC80" i="3"/>
  <c r="AK80" i="3"/>
  <c r="AC47" i="3" l="1"/>
  <c r="AH47" i="3"/>
  <c r="AI47" i="3"/>
  <c r="AK47" i="3"/>
  <c r="AC404" i="3" l="1"/>
  <c r="AH404" i="3"/>
  <c r="AI404" i="3"/>
  <c r="AK404" i="3"/>
  <c r="AC156" i="3"/>
  <c r="AH156" i="3"/>
  <c r="AI156" i="3"/>
  <c r="AK156" i="3"/>
  <c r="AC225" i="3" l="1"/>
  <c r="AH225" i="3"/>
  <c r="AI225" i="3"/>
  <c r="AK225" i="3"/>
  <c r="AC457" i="3" l="1"/>
  <c r="AH457" i="3"/>
  <c r="AI457" i="3"/>
  <c r="AK457" i="3"/>
  <c r="AC458" i="3"/>
  <c r="AH458" i="3"/>
  <c r="AI458" i="3"/>
  <c r="AK458" i="3"/>
  <c r="AC553" i="3" l="1"/>
  <c r="AH553" i="3"/>
  <c r="AI553" i="3"/>
  <c r="AK553" i="3"/>
  <c r="AC246" i="3" l="1"/>
  <c r="AH246" i="3"/>
  <c r="AI246" i="3"/>
  <c r="AK246" i="3"/>
  <c r="AC87" i="3" l="1"/>
  <c r="AH87" i="3"/>
  <c r="AI87" i="3"/>
  <c r="AK87" i="3"/>
  <c r="AC91" i="3" l="1"/>
  <c r="AH91" i="3"/>
  <c r="AI91" i="3"/>
  <c r="AK91" i="3"/>
  <c r="AH89" i="3"/>
  <c r="AC89" i="3"/>
  <c r="AI89" i="3"/>
  <c r="AK89" i="3"/>
  <c r="AC442" i="3"/>
  <c r="AH442" i="3"/>
  <c r="AI442" i="3"/>
  <c r="AK442" i="3"/>
  <c r="AC514" i="3"/>
  <c r="AH514" i="3"/>
  <c r="AI514" i="3"/>
  <c r="AK514" i="3"/>
  <c r="AH150" i="3"/>
  <c r="AC150" i="3"/>
  <c r="AI150" i="3"/>
  <c r="AK150" i="3"/>
  <c r="AC521" i="3" l="1"/>
  <c r="AH521" i="3"/>
  <c r="AI521" i="3"/>
  <c r="AK521" i="3"/>
  <c r="AC32" i="3" l="1"/>
  <c r="AH32" i="3"/>
  <c r="AI32" i="3"/>
  <c r="AK32" i="3"/>
  <c r="AC491" i="3" l="1"/>
  <c r="AH491" i="3"/>
  <c r="AI491" i="3"/>
  <c r="AK491" i="3"/>
  <c r="AC490" i="3"/>
  <c r="AH490" i="3"/>
  <c r="AI490" i="3"/>
  <c r="AK490" i="3"/>
  <c r="AC498" i="3" l="1"/>
  <c r="AH498" i="3"/>
  <c r="AI498" i="3"/>
  <c r="AK498" i="3"/>
  <c r="AC13" i="3"/>
  <c r="AH13" i="3"/>
  <c r="AI13" i="3"/>
  <c r="AK13" i="3"/>
  <c r="AC31" i="3"/>
  <c r="AH31" i="3"/>
  <c r="AI31" i="3"/>
  <c r="AK31" i="3"/>
  <c r="AC405" i="3" l="1"/>
  <c r="AH405" i="3"/>
  <c r="AI405" i="3"/>
  <c r="AK405" i="3"/>
  <c r="AC114" i="3" l="1"/>
  <c r="AH114" i="3" l="1"/>
  <c r="AI114" i="3"/>
  <c r="AK114" i="3"/>
  <c r="AC466" i="3"/>
  <c r="AH466" i="3"/>
  <c r="AI466" i="3"/>
  <c r="AK466" i="3"/>
  <c r="AC122" i="3"/>
  <c r="AH122" i="3"/>
  <c r="AI122" i="3"/>
  <c r="AK122" i="3"/>
  <c r="AC68" i="3"/>
  <c r="AH68" i="3"/>
  <c r="AI68" i="3"/>
  <c r="AK68" i="3"/>
  <c r="AC224" i="3" l="1"/>
  <c r="AH224" i="3"/>
  <c r="AI224" i="3"/>
  <c r="AK224" i="3"/>
  <c r="AC414" i="3"/>
  <c r="AC415" i="3"/>
  <c r="AC416" i="3"/>
  <c r="AC417" i="3"/>
  <c r="AC418" i="3"/>
  <c r="AC419" i="3"/>
  <c r="AH414" i="3"/>
  <c r="AH415" i="3"/>
  <c r="AH416" i="3"/>
  <c r="AH417" i="3"/>
  <c r="AH418" i="3"/>
  <c r="AH419" i="3"/>
  <c r="AI414" i="3"/>
  <c r="AI415" i="3"/>
  <c r="AI416" i="3"/>
  <c r="AI417" i="3"/>
  <c r="AI418" i="3"/>
  <c r="AI419" i="3"/>
  <c r="AK414" i="3"/>
  <c r="AK415" i="3"/>
  <c r="AK416" i="3"/>
  <c r="AK417" i="3"/>
  <c r="AK418" i="3"/>
  <c r="AK419" i="3"/>
  <c r="AC402" i="3"/>
  <c r="AH383" i="3"/>
  <c r="AC378" i="3" l="1"/>
  <c r="AC379" i="3"/>
  <c r="AC380" i="3"/>
  <c r="AC381" i="3"/>
  <c r="AC383" i="3"/>
  <c r="AH378" i="3"/>
  <c r="AH379" i="3"/>
  <c r="AH380" i="3"/>
  <c r="AH381" i="3"/>
  <c r="AI378" i="3"/>
  <c r="AI379" i="3"/>
  <c r="AI380" i="3"/>
  <c r="AI381" i="3"/>
  <c r="AI383" i="3"/>
  <c r="AK378" i="3"/>
  <c r="AK379" i="3"/>
  <c r="AK380" i="3"/>
  <c r="AK381" i="3"/>
  <c r="AK383" i="3"/>
  <c r="AC384" i="3"/>
  <c r="AH384" i="3"/>
  <c r="AH386" i="3"/>
  <c r="AH388" i="3"/>
  <c r="AI384" i="3"/>
  <c r="AI386" i="3"/>
  <c r="AI388" i="3"/>
  <c r="AK384" i="3"/>
  <c r="AK386" i="3"/>
  <c r="AK388" i="3"/>
  <c r="AH396" i="3"/>
  <c r="AH390" i="3"/>
  <c r="AH394" i="3"/>
  <c r="AI396" i="3"/>
  <c r="AI390" i="3"/>
  <c r="AI394" i="3"/>
  <c r="AK396" i="3"/>
  <c r="AK390" i="3"/>
  <c r="AK394" i="3"/>
  <c r="AC398" i="3"/>
  <c r="AC399" i="3"/>
  <c r="AC400" i="3"/>
  <c r="AH392" i="3"/>
  <c r="AH398" i="3"/>
  <c r="AH399" i="3"/>
  <c r="AH400" i="3"/>
  <c r="AI392" i="3"/>
  <c r="AI398" i="3"/>
  <c r="AI399" i="3"/>
  <c r="AI400" i="3"/>
  <c r="AK392" i="3"/>
  <c r="AK398" i="3"/>
  <c r="AK399" i="3"/>
  <c r="AK400" i="3"/>
  <c r="AC403" i="3"/>
  <c r="AC406" i="3"/>
  <c r="AC407" i="3"/>
  <c r="AH402" i="3"/>
  <c r="AH403" i="3"/>
  <c r="AH406" i="3"/>
  <c r="AH407" i="3"/>
  <c r="AI402" i="3"/>
  <c r="AI403" i="3"/>
  <c r="AI406" i="3"/>
  <c r="AI407" i="3"/>
  <c r="AK402" i="3"/>
  <c r="AK403" i="3"/>
  <c r="AK406" i="3"/>
  <c r="AK407" i="3"/>
  <c r="AC420" i="3"/>
  <c r="AC421" i="3"/>
  <c r="AC422" i="3"/>
  <c r="AC423" i="3"/>
  <c r="AC424" i="3"/>
  <c r="AH420" i="3"/>
  <c r="AH421" i="3"/>
  <c r="AH422" i="3"/>
  <c r="AH423" i="3"/>
  <c r="AH424" i="3"/>
  <c r="AI420" i="3"/>
  <c r="AI421" i="3"/>
  <c r="AI422" i="3"/>
  <c r="AI423" i="3"/>
  <c r="AI424" i="3"/>
  <c r="AK420" i="3"/>
  <c r="AK421" i="3"/>
  <c r="AK422" i="3"/>
  <c r="AK423" i="3"/>
  <c r="AK424" i="3"/>
  <c r="AC425" i="3"/>
  <c r="AC426" i="3"/>
  <c r="AC427" i="3"/>
  <c r="AC428" i="3"/>
  <c r="AC429" i="3"/>
  <c r="AH425" i="3"/>
  <c r="AH426" i="3"/>
  <c r="AH427" i="3"/>
  <c r="AH428" i="3"/>
  <c r="AH429" i="3"/>
  <c r="AI425" i="3"/>
  <c r="AI426" i="3"/>
  <c r="AI427" i="3"/>
  <c r="AI428" i="3"/>
  <c r="AI429" i="3"/>
  <c r="AK425" i="3"/>
  <c r="AK426" i="3"/>
  <c r="AK427" i="3"/>
  <c r="AK428" i="3"/>
  <c r="AK429" i="3"/>
  <c r="AC430" i="3"/>
  <c r="AC431" i="3"/>
  <c r="AC432" i="3"/>
  <c r="AC433" i="3"/>
  <c r="AC434" i="3"/>
  <c r="AH430" i="3"/>
  <c r="AH431" i="3"/>
  <c r="AH432" i="3"/>
  <c r="AH433" i="3"/>
  <c r="AH434" i="3"/>
  <c r="AI430" i="3"/>
  <c r="AI431" i="3"/>
  <c r="AI432" i="3"/>
  <c r="AI433" i="3"/>
  <c r="AI434" i="3"/>
  <c r="AK430" i="3"/>
  <c r="AK431" i="3"/>
  <c r="AK432" i="3"/>
  <c r="AK433" i="3"/>
  <c r="AK434" i="3"/>
  <c r="AC435" i="3"/>
  <c r="AC436" i="3"/>
  <c r="AC437" i="3"/>
  <c r="AC438" i="3"/>
  <c r="AC439" i="3"/>
  <c r="AH435" i="3"/>
  <c r="AH436" i="3"/>
  <c r="AH437" i="3"/>
  <c r="AH438" i="3"/>
  <c r="AH439" i="3"/>
  <c r="AI435" i="3"/>
  <c r="AI436" i="3"/>
  <c r="AI437" i="3"/>
  <c r="AI438" i="3"/>
  <c r="AI439" i="3"/>
  <c r="AK435" i="3"/>
  <c r="AK436" i="3"/>
  <c r="AK437" i="3"/>
  <c r="AK438" i="3"/>
  <c r="AK439" i="3"/>
  <c r="AC408" i="3"/>
  <c r="AC409" i="3"/>
  <c r="AC410" i="3"/>
  <c r="AC411" i="3"/>
  <c r="AC412" i="3"/>
  <c r="AH408" i="3"/>
  <c r="AH409" i="3"/>
  <c r="AH410" i="3"/>
  <c r="AH411" i="3"/>
  <c r="AH412" i="3"/>
  <c r="AI408" i="3"/>
  <c r="AI409" i="3"/>
  <c r="AI410" i="3"/>
  <c r="AI411" i="3"/>
  <c r="AI412" i="3"/>
  <c r="AK408" i="3"/>
  <c r="AK409" i="3"/>
  <c r="AK410" i="3"/>
  <c r="AK411" i="3"/>
  <c r="AK412" i="3"/>
  <c r="AC413" i="3"/>
  <c r="AH413" i="3"/>
  <c r="AI413" i="3"/>
  <c r="AK413" i="3"/>
  <c r="AK371" i="3"/>
  <c r="AC372" i="3"/>
  <c r="AC285" i="3"/>
  <c r="AC286" i="3"/>
  <c r="AC287" i="3"/>
  <c r="AC269" i="3"/>
  <c r="AC270" i="3"/>
  <c r="AC271" i="3"/>
  <c r="AC272" i="3"/>
  <c r="AC273" i="3"/>
  <c r="AC288" i="3"/>
  <c r="AC289" i="3"/>
  <c r="AC331" i="3"/>
  <c r="AC333" i="3"/>
  <c r="AH285" i="3"/>
  <c r="AH286" i="3"/>
  <c r="AH287" i="3"/>
  <c r="AH269" i="3"/>
  <c r="AH270" i="3"/>
  <c r="AH271" i="3"/>
  <c r="AH272" i="3"/>
  <c r="AH273" i="3"/>
  <c r="AH288" i="3"/>
  <c r="AH289" i="3"/>
  <c r="AH331" i="3"/>
  <c r="AH333" i="3"/>
  <c r="AI285" i="3"/>
  <c r="AI286" i="3"/>
  <c r="AI287" i="3"/>
  <c r="AI269" i="3"/>
  <c r="AI270" i="3"/>
  <c r="AI271" i="3"/>
  <c r="AI272" i="3"/>
  <c r="AI273" i="3"/>
  <c r="AI288" i="3"/>
  <c r="AI289" i="3"/>
  <c r="AI331" i="3"/>
  <c r="AI333" i="3"/>
  <c r="AK285" i="3"/>
  <c r="AK286" i="3"/>
  <c r="AK287" i="3"/>
  <c r="AK269" i="3"/>
  <c r="AK270" i="3"/>
  <c r="AK271" i="3"/>
  <c r="AK272" i="3"/>
  <c r="AK273" i="3"/>
  <c r="AK288" i="3"/>
  <c r="AK289" i="3"/>
  <c r="AK331" i="3"/>
  <c r="AK332" i="3"/>
  <c r="AK333" i="3"/>
  <c r="AK326" i="3"/>
  <c r="AC290" i="3"/>
  <c r="AC319" i="3"/>
  <c r="AC335" i="3"/>
  <c r="AC274" i="3"/>
  <c r="AC275" i="3"/>
  <c r="AC276" i="3"/>
  <c r="AC277" i="3"/>
  <c r="AC278" i="3"/>
  <c r="AC279" i="3"/>
  <c r="AC280" i="3"/>
  <c r="AC281" i="3"/>
  <c r="AC282" i="3"/>
  <c r="AC291" i="3"/>
  <c r="AH290" i="3"/>
  <c r="AH319" i="3"/>
  <c r="AH335" i="3"/>
  <c r="AH274" i="3"/>
  <c r="AH275" i="3"/>
  <c r="AH276" i="3"/>
  <c r="AH277" i="3"/>
  <c r="AH278" i="3"/>
  <c r="AH279" i="3"/>
  <c r="AH280" i="3"/>
  <c r="AH281" i="3"/>
  <c r="AH282" i="3"/>
  <c r="AH291" i="3"/>
  <c r="AI290" i="3"/>
  <c r="AI319" i="3"/>
  <c r="AI335" i="3"/>
  <c r="AI274" i="3"/>
  <c r="AI275" i="3"/>
  <c r="AI276" i="3"/>
  <c r="AI277" i="3"/>
  <c r="AI278" i="3"/>
  <c r="AI279" i="3"/>
  <c r="AI280" i="3"/>
  <c r="AI281" i="3"/>
  <c r="AI282" i="3"/>
  <c r="AI291" i="3"/>
  <c r="AK290" i="3"/>
  <c r="AK334" i="3"/>
  <c r="AK319" i="3"/>
  <c r="AK335" i="3"/>
  <c r="AK274" i="3"/>
  <c r="AK275" i="3"/>
  <c r="AK276" i="3"/>
  <c r="AK277" i="3"/>
  <c r="AK278" i="3"/>
  <c r="AK279" i="3"/>
  <c r="AK280" i="3"/>
  <c r="AK281" i="3"/>
  <c r="AK282" i="3"/>
  <c r="AK291" i="3"/>
  <c r="AC264" i="3"/>
  <c r="AC265" i="3"/>
  <c r="AH264" i="3"/>
  <c r="AH265" i="3"/>
  <c r="AI264" i="3"/>
  <c r="AI265" i="3"/>
  <c r="AK264" i="3"/>
  <c r="AK265" i="3"/>
  <c r="AC266" i="3"/>
  <c r="AC267" i="3"/>
  <c r="AH266" i="3"/>
  <c r="AH267" i="3"/>
  <c r="AI266" i="3"/>
  <c r="AI267" i="3"/>
  <c r="AK266" i="3"/>
  <c r="AK267" i="3"/>
  <c r="AC262" i="3"/>
  <c r="AC292" i="3"/>
  <c r="AH262" i="3"/>
  <c r="AH292" i="3"/>
  <c r="AI262" i="3"/>
  <c r="AI292" i="3"/>
  <c r="AK262" i="3"/>
  <c r="AK292" i="3"/>
  <c r="AC293" i="3"/>
  <c r="AC294" i="3"/>
  <c r="AH293" i="3"/>
  <c r="AH294" i="3"/>
  <c r="AI293" i="3"/>
  <c r="AI294" i="3"/>
  <c r="AK293" i="3"/>
  <c r="AK294" i="3"/>
  <c r="AC295" i="3"/>
  <c r="AC296" i="3"/>
  <c r="AH295" i="3"/>
  <c r="AH296" i="3"/>
  <c r="AI295" i="3"/>
  <c r="AI296" i="3"/>
  <c r="AK295" i="3"/>
  <c r="AK296" i="3"/>
  <c r="AC336" i="3"/>
  <c r="AH336" i="3"/>
  <c r="AI336" i="3"/>
  <c r="AK336" i="3"/>
  <c r="AK337" i="3"/>
  <c r="AC338" i="3"/>
  <c r="AH338" i="3"/>
  <c r="AI338" i="3"/>
  <c r="AK338" i="3"/>
  <c r="AK339" i="3"/>
  <c r="AC340" i="3"/>
  <c r="AH340" i="3"/>
  <c r="AI340" i="3"/>
  <c r="AK340" i="3"/>
  <c r="AK341" i="3"/>
  <c r="AC342" i="3"/>
  <c r="AH342" i="3"/>
  <c r="AI342" i="3"/>
  <c r="AK342" i="3"/>
  <c r="AK343" i="3"/>
  <c r="AC344" i="3"/>
  <c r="AH344" i="3"/>
  <c r="AI344" i="3"/>
  <c r="AK344" i="3"/>
  <c r="AK345" i="3"/>
  <c r="AC346" i="3"/>
  <c r="AH346" i="3"/>
  <c r="AI346" i="3"/>
  <c r="AK346" i="3"/>
  <c r="AK347" i="3"/>
  <c r="AC348" i="3"/>
  <c r="AH348" i="3"/>
  <c r="AI348" i="3"/>
  <c r="AK348" i="3"/>
  <c r="AK349" i="3"/>
  <c r="AC350" i="3"/>
  <c r="AH350" i="3"/>
  <c r="AI350" i="3"/>
  <c r="AK350" i="3"/>
  <c r="AK351" i="3"/>
  <c r="AC327" i="3"/>
  <c r="AH327" i="3"/>
  <c r="AI327" i="3"/>
  <c r="AK327" i="3"/>
  <c r="AK352" i="3"/>
  <c r="AC353" i="3"/>
  <c r="AH353" i="3"/>
  <c r="AI353" i="3"/>
  <c r="AK353" i="3"/>
  <c r="AK354" i="3"/>
  <c r="AC355" i="3"/>
  <c r="AH355" i="3"/>
  <c r="AI355" i="3"/>
  <c r="AK355" i="3"/>
  <c r="AK328" i="3"/>
  <c r="AC329" i="3"/>
  <c r="AH329" i="3"/>
  <c r="AI329" i="3"/>
  <c r="AK329" i="3"/>
  <c r="AK356" i="3"/>
  <c r="AC330" i="3"/>
  <c r="AC321" i="3"/>
  <c r="AH330" i="3"/>
  <c r="AH321" i="3"/>
  <c r="AI330" i="3"/>
  <c r="AI321" i="3"/>
  <c r="AK330" i="3"/>
  <c r="AK321" i="3"/>
  <c r="AC297" i="3"/>
  <c r="AC322" i="3"/>
  <c r="AH297" i="3"/>
  <c r="AH322" i="3"/>
  <c r="AI297" i="3"/>
  <c r="AI322" i="3"/>
  <c r="AK297" i="3"/>
  <c r="AK322" i="3"/>
  <c r="AC298" i="3"/>
  <c r="AC299" i="3"/>
  <c r="AH298" i="3"/>
  <c r="AH299" i="3"/>
  <c r="AI298" i="3"/>
  <c r="AI299" i="3"/>
  <c r="AK298" i="3"/>
  <c r="AK299" i="3"/>
  <c r="AC300" i="3"/>
  <c r="AC301" i="3"/>
  <c r="AH300" i="3"/>
  <c r="AH301" i="3"/>
  <c r="AI300" i="3"/>
  <c r="AI301" i="3"/>
  <c r="AK300" i="3"/>
  <c r="AK301" i="3"/>
  <c r="AC302" i="3"/>
  <c r="AC303" i="3"/>
  <c r="AH302" i="3"/>
  <c r="AH303" i="3"/>
  <c r="AI302" i="3"/>
  <c r="AI303" i="3"/>
  <c r="AK302" i="3"/>
  <c r="AK303" i="3"/>
  <c r="AC304" i="3"/>
  <c r="AC305" i="3"/>
  <c r="AH304" i="3"/>
  <c r="AH305" i="3"/>
  <c r="AI304" i="3"/>
  <c r="AI305" i="3"/>
  <c r="AK304" i="3"/>
  <c r="AK305" i="3"/>
  <c r="AC283" i="3"/>
  <c r="AC306" i="3"/>
  <c r="AH283" i="3"/>
  <c r="AH306" i="3"/>
  <c r="AI283" i="3"/>
  <c r="AI306" i="3"/>
  <c r="AK283" i="3"/>
  <c r="AK306" i="3"/>
  <c r="AC307" i="3"/>
  <c r="AC323" i="3"/>
  <c r="AH307" i="3"/>
  <c r="AH323" i="3"/>
  <c r="AI307" i="3"/>
  <c r="AI323" i="3"/>
  <c r="AK307" i="3"/>
  <c r="AK323" i="3"/>
  <c r="AC284" i="3"/>
  <c r="AC308" i="3"/>
  <c r="AH284" i="3"/>
  <c r="AH308" i="3"/>
  <c r="AI284" i="3"/>
  <c r="AI308" i="3"/>
  <c r="AK284" i="3"/>
  <c r="AK308" i="3"/>
  <c r="AC309" i="3"/>
  <c r="AC310" i="3"/>
  <c r="AH309" i="3"/>
  <c r="AH310" i="3"/>
  <c r="AI309" i="3"/>
  <c r="AI310" i="3"/>
  <c r="AK309" i="3"/>
  <c r="AK310" i="3"/>
  <c r="AC311" i="3"/>
  <c r="AC312" i="3"/>
  <c r="AH311" i="3"/>
  <c r="AH312" i="3"/>
  <c r="AI311" i="3"/>
  <c r="AI312" i="3"/>
  <c r="AK311" i="3"/>
  <c r="AK312" i="3"/>
  <c r="AC313" i="3"/>
  <c r="AC324" i="3"/>
  <c r="AH313" i="3"/>
  <c r="AH324" i="3"/>
  <c r="AI313" i="3"/>
  <c r="AI324" i="3"/>
  <c r="AK313" i="3"/>
  <c r="AK324" i="3"/>
  <c r="AC325" i="3"/>
  <c r="AC314" i="3"/>
  <c r="AH325" i="3"/>
  <c r="AH314" i="3"/>
  <c r="AI325" i="3"/>
  <c r="AI314" i="3"/>
  <c r="AK325" i="3"/>
  <c r="AK314" i="3"/>
  <c r="AC315" i="3"/>
  <c r="AC316" i="3"/>
  <c r="AH315" i="3"/>
  <c r="AH316" i="3"/>
  <c r="AI315" i="3"/>
  <c r="AI316" i="3"/>
  <c r="AK315" i="3"/>
  <c r="AK316" i="3"/>
  <c r="AC317" i="3"/>
  <c r="AC318" i="3"/>
  <c r="AH317" i="3"/>
  <c r="AH318" i="3"/>
  <c r="AI317" i="3"/>
  <c r="AI318" i="3"/>
  <c r="AK317" i="3"/>
  <c r="AK318" i="3"/>
  <c r="AK357" i="3"/>
  <c r="AK358" i="3"/>
  <c r="AC268" i="3"/>
  <c r="AC320" i="3"/>
  <c r="AH268" i="3"/>
  <c r="AH320" i="3"/>
  <c r="AI268" i="3"/>
  <c r="AI320" i="3"/>
  <c r="AK268" i="3"/>
  <c r="AK320" i="3"/>
  <c r="AC365" i="3"/>
  <c r="AH365" i="3"/>
  <c r="AI365" i="3"/>
  <c r="AK365" i="3"/>
  <c r="AK372" i="3"/>
  <c r="AC367" i="3"/>
  <c r="AC368" i="3"/>
  <c r="AH367" i="3"/>
  <c r="AH368" i="3"/>
  <c r="AI367" i="3"/>
  <c r="AI368" i="3"/>
  <c r="AK367" i="3"/>
  <c r="AK368" i="3"/>
  <c r="AC369" i="3"/>
  <c r="AC370" i="3"/>
  <c r="AH369" i="3"/>
  <c r="AH370" i="3"/>
  <c r="AI369" i="3"/>
  <c r="AI370" i="3"/>
  <c r="AK369" i="3"/>
  <c r="AK370" i="3"/>
  <c r="AC371" i="3"/>
  <c r="AC366" i="3"/>
  <c r="AH371" i="3"/>
  <c r="AH366" i="3"/>
  <c r="AI371" i="3"/>
  <c r="AI366" i="3"/>
  <c r="AK366" i="3"/>
  <c r="AC363" i="3"/>
  <c r="AC364" i="3"/>
  <c r="AH363" i="3"/>
  <c r="AH364" i="3"/>
  <c r="AI363" i="3"/>
  <c r="AI364" i="3"/>
  <c r="AK363" i="3"/>
  <c r="AK364" i="3"/>
  <c r="AC373" i="3"/>
  <c r="AC374" i="3"/>
  <c r="AH373" i="3"/>
  <c r="AH374" i="3"/>
  <c r="AI373" i="3"/>
  <c r="AI374" i="3"/>
  <c r="AK373" i="3"/>
  <c r="AK374" i="3"/>
  <c r="AC375" i="3"/>
  <c r="AC382" i="3"/>
  <c r="AH375" i="3"/>
  <c r="AH382" i="3"/>
  <c r="AI375" i="3"/>
  <c r="AI382" i="3"/>
  <c r="AK375" i="3"/>
  <c r="AK382" i="3"/>
  <c r="AC376" i="3"/>
  <c r="AC377" i="3"/>
  <c r="AH376" i="3"/>
  <c r="AH377" i="3"/>
  <c r="AI376" i="3"/>
  <c r="AI377" i="3"/>
  <c r="AK376" i="3"/>
  <c r="AK377" i="3"/>
  <c r="AC254" i="3"/>
  <c r="AH254" i="3"/>
  <c r="AI254" i="3"/>
  <c r="AK254" i="3"/>
  <c r="AC255" i="3"/>
  <c r="AH255" i="3"/>
  <c r="AI255" i="3"/>
  <c r="AK255" i="3"/>
  <c r="AC256" i="3"/>
  <c r="AH256" i="3"/>
  <c r="AI256" i="3"/>
  <c r="AK256" i="3"/>
  <c r="AC257" i="3"/>
  <c r="AH257" i="3"/>
  <c r="AI257" i="3"/>
  <c r="AK257" i="3"/>
  <c r="AC259" i="3"/>
  <c r="AH259" i="3"/>
  <c r="AI259" i="3"/>
  <c r="AK259" i="3"/>
  <c r="AC260" i="3"/>
  <c r="AH260" i="3"/>
  <c r="AI260" i="3"/>
  <c r="AK260" i="3"/>
  <c r="AC244" i="3"/>
  <c r="AH244" i="3"/>
  <c r="AI244" i="3"/>
  <c r="AK244" i="3"/>
  <c r="AC227" i="3"/>
  <c r="AH227" i="3"/>
  <c r="AI227" i="3"/>
  <c r="AK227" i="3"/>
  <c r="AC228" i="3"/>
  <c r="AH228" i="3"/>
  <c r="AI228" i="3"/>
  <c r="AK228" i="3"/>
  <c r="AC229" i="3"/>
  <c r="AH229" i="3"/>
  <c r="AI229" i="3"/>
  <c r="AK229" i="3"/>
  <c r="AC230" i="3"/>
  <c r="AH230" i="3"/>
  <c r="AI230" i="3"/>
  <c r="AK230" i="3"/>
  <c r="AC231" i="3"/>
  <c r="AH231" i="3"/>
  <c r="AI231" i="3"/>
  <c r="AK231" i="3"/>
  <c r="AC232" i="3"/>
  <c r="AH232" i="3"/>
  <c r="AI232" i="3"/>
  <c r="AK232" i="3"/>
  <c r="AC245" i="3"/>
  <c r="AH245" i="3"/>
  <c r="AI245" i="3"/>
  <c r="AK245" i="3"/>
  <c r="AC233" i="3"/>
  <c r="AH233" i="3"/>
  <c r="AI233" i="3"/>
  <c r="AK233" i="3"/>
  <c r="AC235" i="3"/>
  <c r="AH235" i="3"/>
  <c r="AI235" i="3"/>
  <c r="AK235" i="3"/>
  <c r="AC237" i="3"/>
  <c r="AH237" i="3"/>
  <c r="AI237" i="3"/>
  <c r="AK237" i="3"/>
  <c r="AC239" i="3"/>
  <c r="AH239" i="3"/>
  <c r="AI239" i="3"/>
  <c r="AK239" i="3"/>
  <c r="AC241" i="3"/>
  <c r="AH241" i="3"/>
  <c r="AI241" i="3"/>
  <c r="AK241" i="3"/>
  <c r="AC249" i="3"/>
  <c r="AH249" i="3"/>
  <c r="AI249" i="3"/>
  <c r="AK249" i="3"/>
  <c r="AC250" i="3"/>
  <c r="AH250" i="3"/>
  <c r="AI250" i="3"/>
  <c r="AK250" i="3"/>
  <c r="AC161" i="3"/>
  <c r="AH161" i="3"/>
  <c r="AI161" i="3"/>
  <c r="AK161" i="3"/>
  <c r="AC243" i="3"/>
  <c r="AH243" i="3"/>
  <c r="AI243" i="3"/>
  <c r="AK243" i="3"/>
  <c r="AC251" i="3"/>
  <c r="AH251" i="3"/>
  <c r="AI251" i="3"/>
  <c r="AK251" i="3"/>
  <c r="AC252" i="3"/>
  <c r="AH252" i="3"/>
  <c r="AI252" i="3"/>
  <c r="AK252" i="3"/>
  <c r="AC253" i="3"/>
  <c r="AH253" i="3"/>
  <c r="AI253" i="3"/>
  <c r="AK253" i="3"/>
  <c r="AC160" i="3"/>
  <c r="AK158" i="3"/>
  <c r="AC159" i="3"/>
  <c r="AH159" i="3"/>
  <c r="AI159" i="3"/>
  <c r="AK159" i="3"/>
  <c r="AC158" i="3"/>
  <c r="AH158" i="3"/>
  <c r="AI158" i="3"/>
  <c r="AH160" i="3"/>
  <c r="AI160" i="3"/>
  <c r="AK160" i="3"/>
  <c r="AC164" i="3"/>
  <c r="AC163" i="3"/>
  <c r="AC209" i="3"/>
  <c r="AC202" i="3"/>
  <c r="AC195" i="3"/>
  <c r="AC196" i="3"/>
  <c r="AC194" i="3"/>
  <c r="AC193" i="3"/>
  <c r="AC189" i="3"/>
  <c r="AC175" i="3"/>
  <c r="AC176" i="3"/>
  <c r="AC177" i="3"/>
  <c r="AC178" i="3"/>
  <c r="AC171" i="3"/>
  <c r="AC184" i="3"/>
  <c r="AC223" i="3"/>
  <c r="AC222" i="3"/>
  <c r="AC199" i="3"/>
  <c r="AC190" i="3"/>
  <c r="AC170" i="3"/>
  <c r="AC180" i="3"/>
  <c r="AC172" i="3"/>
  <c r="AC174" i="3"/>
  <c r="AC185" i="3"/>
  <c r="AC165" i="3"/>
  <c r="AC166" i="3"/>
  <c r="AC226" i="3"/>
  <c r="AC197" i="3"/>
  <c r="AC187" i="3"/>
  <c r="AC173" i="3"/>
  <c r="AC205" i="3"/>
  <c r="AC206" i="3"/>
  <c r="AC192" i="3"/>
  <c r="AC191" i="3"/>
  <c r="AC188" i="3"/>
  <c r="AC186" i="3"/>
  <c r="AC183" i="3"/>
  <c r="AC181" i="3"/>
  <c r="AC182" i="3"/>
  <c r="AC179" i="3"/>
  <c r="AC207" i="3"/>
  <c r="AC203" i="3"/>
  <c r="AC201" i="3"/>
  <c r="AC169" i="3"/>
  <c r="AC167" i="3"/>
  <c r="AC168" i="3"/>
  <c r="AC213" i="3"/>
  <c r="AC214" i="3"/>
  <c r="AC215" i="3"/>
  <c r="AC216" i="3"/>
  <c r="AC217" i="3"/>
  <c r="AC218" i="3"/>
  <c r="AC219" i="3"/>
  <c r="AC220" i="3"/>
  <c r="AC221" i="3"/>
  <c r="AC212" i="3"/>
  <c r="AC211" i="3"/>
  <c r="AC210" i="3"/>
  <c r="AC208" i="3"/>
  <c r="AC204" i="3"/>
  <c r="AC200" i="3"/>
  <c r="AC198" i="3"/>
  <c r="AH163" i="3"/>
  <c r="AI163" i="3"/>
  <c r="AK163" i="3"/>
  <c r="AH209" i="3"/>
  <c r="AI209" i="3"/>
  <c r="AK209" i="3"/>
  <c r="AH202" i="3"/>
  <c r="AI202" i="3"/>
  <c r="AK202" i="3"/>
  <c r="AH195" i="3"/>
  <c r="AI195" i="3"/>
  <c r="AK195" i="3"/>
  <c r="AH196" i="3"/>
  <c r="AI196" i="3"/>
  <c r="AK196" i="3"/>
  <c r="AH194" i="3"/>
  <c r="AI194" i="3"/>
  <c r="AK194" i="3"/>
  <c r="AH193" i="3"/>
  <c r="AI193" i="3"/>
  <c r="AK193" i="3"/>
  <c r="AH189" i="3"/>
  <c r="AI189" i="3"/>
  <c r="AK189" i="3"/>
  <c r="AH175" i="3"/>
  <c r="AI175" i="3"/>
  <c r="AK175" i="3"/>
  <c r="AH176" i="3"/>
  <c r="AI176" i="3"/>
  <c r="AK176" i="3"/>
  <c r="AH177" i="3"/>
  <c r="AI177" i="3"/>
  <c r="AK177" i="3"/>
  <c r="AH178" i="3"/>
  <c r="AI178" i="3"/>
  <c r="AK178" i="3"/>
  <c r="AH171" i="3"/>
  <c r="AI171" i="3"/>
  <c r="AK171" i="3"/>
  <c r="AH184" i="3"/>
  <c r="AI184" i="3"/>
  <c r="AK184" i="3"/>
  <c r="AH223" i="3"/>
  <c r="AI223" i="3"/>
  <c r="AK223" i="3"/>
  <c r="AH222" i="3"/>
  <c r="AI222" i="3"/>
  <c r="AK222" i="3"/>
  <c r="AH199" i="3"/>
  <c r="AI199" i="3"/>
  <c r="AK199" i="3"/>
  <c r="AH190" i="3"/>
  <c r="AI190" i="3"/>
  <c r="AK190" i="3"/>
  <c r="AH170" i="3"/>
  <c r="AI170" i="3"/>
  <c r="AK170" i="3"/>
  <c r="AH180" i="3"/>
  <c r="AI180" i="3"/>
  <c r="AK180" i="3"/>
  <c r="AH172" i="3"/>
  <c r="AI172" i="3"/>
  <c r="AK172" i="3"/>
  <c r="AH174" i="3"/>
  <c r="AI174" i="3"/>
  <c r="AK174" i="3"/>
  <c r="AH185" i="3"/>
  <c r="AI185" i="3"/>
  <c r="AK185" i="3"/>
  <c r="AH165" i="3"/>
  <c r="AI165" i="3"/>
  <c r="AK165" i="3"/>
  <c r="AH166" i="3"/>
  <c r="AI166" i="3"/>
  <c r="AK166" i="3"/>
  <c r="AH226" i="3"/>
  <c r="AI226" i="3"/>
  <c r="AK226" i="3"/>
  <c r="AH197" i="3"/>
  <c r="AI197" i="3"/>
  <c r="AK197" i="3"/>
  <c r="AH187" i="3"/>
  <c r="AI187" i="3"/>
  <c r="AK187" i="3"/>
  <c r="AH173" i="3"/>
  <c r="AI173" i="3"/>
  <c r="AK173" i="3"/>
  <c r="AH205" i="3"/>
  <c r="AI205" i="3"/>
  <c r="AK205" i="3"/>
  <c r="AH206" i="3"/>
  <c r="AI206" i="3"/>
  <c r="AK206" i="3"/>
  <c r="AH192" i="3"/>
  <c r="AI192" i="3"/>
  <c r="AK192" i="3"/>
  <c r="AH191" i="3"/>
  <c r="AI191" i="3"/>
  <c r="AK191" i="3"/>
  <c r="AH188" i="3"/>
  <c r="AI188" i="3"/>
  <c r="AK188" i="3"/>
  <c r="AH186" i="3"/>
  <c r="AI186" i="3"/>
  <c r="AK186" i="3"/>
  <c r="AH183" i="3"/>
  <c r="AI183" i="3"/>
  <c r="AK183" i="3"/>
  <c r="AH181" i="3"/>
  <c r="AI181" i="3"/>
  <c r="AK181" i="3"/>
  <c r="AH182" i="3"/>
  <c r="AI182" i="3"/>
  <c r="AK182" i="3"/>
  <c r="AH179" i="3"/>
  <c r="AI179" i="3"/>
  <c r="AK179" i="3"/>
  <c r="AH207" i="3"/>
  <c r="AI207" i="3"/>
  <c r="AK207" i="3"/>
  <c r="AH203" i="3"/>
  <c r="AI203" i="3"/>
  <c r="AK203" i="3"/>
  <c r="AH201" i="3"/>
  <c r="AI201" i="3"/>
  <c r="AK201" i="3"/>
  <c r="AH169" i="3"/>
  <c r="AI169" i="3"/>
  <c r="AK169" i="3"/>
  <c r="AH167" i="3"/>
  <c r="AI167" i="3"/>
  <c r="AK167" i="3"/>
  <c r="AH168" i="3"/>
  <c r="AI168" i="3"/>
  <c r="AK168" i="3"/>
  <c r="AH213" i="3"/>
  <c r="AI213" i="3"/>
  <c r="AK213" i="3"/>
  <c r="AH214" i="3"/>
  <c r="AI214" i="3"/>
  <c r="AK214" i="3"/>
  <c r="AH215" i="3"/>
  <c r="AI215" i="3"/>
  <c r="AK215" i="3"/>
  <c r="AH216" i="3"/>
  <c r="AI216" i="3"/>
  <c r="AK216" i="3"/>
  <c r="AH217" i="3"/>
  <c r="AI217" i="3"/>
  <c r="AK217" i="3"/>
  <c r="AH218" i="3"/>
  <c r="AI218" i="3"/>
  <c r="AK218" i="3"/>
  <c r="AH219" i="3"/>
  <c r="AI219" i="3"/>
  <c r="AK219" i="3"/>
  <c r="AH220" i="3"/>
  <c r="AI220" i="3"/>
  <c r="AK220" i="3"/>
  <c r="AH221" i="3"/>
  <c r="AI221" i="3"/>
  <c r="AK221" i="3"/>
  <c r="AH212" i="3"/>
  <c r="AI212" i="3"/>
  <c r="AK212" i="3"/>
  <c r="AH211" i="3"/>
  <c r="AI211" i="3"/>
  <c r="AK211" i="3"/>
  <c r="AH210" i="3"/>
  <c r="AI210" i="3"/>
  <c r="AK210" i="3"/>
  <c r="AH208" i="3"/>
  <c r="AI208" i="3"/>
  <c r="AK208" i="3"/>
  <c r="AH204" i="3"/>
  <c r="AI204" i="3"/>
  <c r="AK204" i="3"/>
  <c r="AH200" i="3"/>
  <c r="AI200" i="3"/>
  <c r="AK200" i="3"/>
  <c r="AH198" i="3"/>
  <c r="AI198" i="3"/>
  <c r="AK198" i="3"/>
  <c r="AH164" i="3"/>
  <c r="AI164" i="3"/>
  <c r="AK164" i="3"/>
  <c r="AC162" i="3"/>
  <c r="AH162" i="3"/>
  <c r="AI162" i="3"/>
  <c r="AK162" i="3"/>
  <c r="AH372" i="3" l="1"/>
  <c r="AI372" i="3"/>
  <c r="AH332" i="3"/>
  <c r="AC332" i="3"/>
  <c r="AI332" i="3"/>
  <c r="AC339" i="3"/>
  <c r="AI339" i="3"/>
  <c r="AH339" i="3"/>
  <c r="AC347" i="3"/>
  <c r="AI347" i="3"/>
  <c r="AH347" i="3"/>
  <c r="AC354" i="3"/>
  <c r="AI354" i="3"/>
  <c r="AH354" i="3"/>
  <c r="AC357" i="3"/>
  <c r="AI357" i="3"/>
  <c r="AH357" i="3"/>
  <c r="AC334" i="3"/>
  <c r="AI334" i="3"/>
  <c r="AH334" i="3"/>
  <c r="AC337" i="3"/>
  <c r="AI337" i="3"/>
  <c r="AH337" i="3"/>
  <c r="AC345" i="3"/>
  <c r="AI345" i="3"/>
  <c r="AH345" i="3"/>
  <c r="AC352" i="3"/>
  <c r="AI352" i="3"/>
  <c r="AH352" i="3"/>
  <c r="AC358" i="3"/>
  <c r="AI358" i="3"/>
  <c r="AH358" i="3"/>
  <c r="AC343" i="3"/>
  <c r="AI343" i="3"/>
  <c r="AH343" i="3"/>
  <c r="AC351" i="3"/>
  <c r="AI351" i="3"/>
  <c r="AH351" i="3"/>
  <c r="AC356" i="3"/>
  <c r="AI356" i="3"/>
  <c r="AH356" i="3"/>
  <c r="AC326" i="3"/>
  <c r="AI326" i="3"/>
  <c r="AH326" i="3"/>
  <c r="AC341" i="3"/>
  <c r="AI341" i="3"/>
  <c r="AH341" i="3"/>
  <c r="AC349" i="3"/>
  <c r="AI349" i="3"/>
  <c r="AH349" i="3"/>
  <c r="AC328" i="3"/>
  <c r="AI328" i="3"/>
  <c r="AH328" i="3"/>
  <c r="AC362" i="3"/>
  <c r="AH362" i="3"/>
  <c r="AI362" i="3"/>
  <c r="AK362" i="3"/>
  <c r="AC152" i="3" l="1"/>
  <c r="AH152" i="3"/>
  <c r="AI152" i="3"/>
  <c r="AK152" i="3"/>
  <c r="AC361" i="3"/>
  <c r="AH361" i="3"/>
  <c r="AI361" i="3"/>
  <c r="AK361" i="3"/>
  <c r="AC359" i="3"/>
  <c r="AH359" i="3" l="1"/>
  <c r="AI359" i="3"/>
  <c r="AK359" i="3"/>
  <c r="AC576" i="3" l="1"/>
  <c r="AH576" i="3"/>
  <c r="AI576" i="3"/>
  <c r="AK576" i="3"/>
  <c r="AC84" i="3"/>
  <c r="AH84" i="3"/>
  <c r="AI84" i="3"/>
  <c r="AK84" i="3"/>
  <c r="AC145" i="3" l="1"/>
  <c r="AH145" i="3"/>
  <c r="AI145" i="3"/>
  <c r="AK145" i="3"/>
  <c r="AH131" i="3" l="1"/>
  <c r="AC131" i="3"/>
  <c r="AI131" i="3"/>
  <c r="AK131" i="3"/>
  <c r="AK489" i="3" l="1"/>
  <c r="AC487" i="3"/>
  <c r="AH487" i="3"/>
  <c r="AI487" i="3"/>
  <c r="AK487" i="3"/>
  <c r="AC489" i="3"/>
  <c r="AH489" i="3"/>
  <c r="AI489" i="3"/>
  <c r="AC481" i="3"/>
  <c r="AH481" i="3"/>
  <c r="AI481" i="3"/>
  <c r="AK481" i="3"/>
  <c r="AC479" i="3"/>
  <c r="AH479" i="3"/>
  <c r="AI479" i="3"/>
  <c r="AK479" i="3"/>
  <c r="AC28" i="3" l="1"/>
  <c r="AH28" i="3"/>
  <c r="AI28" i="3"/>
  <c r="AK28" i="3"/>
  <c r="AC12" i="3" l="1"/>
  <c r="AH12" i="3"/>
  <c r="AI12" i="3"/>
  <c r="AK12" i="3"/>
  <c r="AH485" i="3" l="1"/>
  <c r="AC485" i="3"/>
  <c r="AI485" i="3"/>
  <c r="AK485" i="3"/>
  <c r="AK483" i="3"/>
  <c r="AC483" i="3"/>
  <c r="AH483" i="3"/>
  <c r="AI483" i="3"/>
  <c r="AC532" i="3" l="1"/>
  <c r="AH532" i="3"/>
  <c r="AI532" i="3"/>
  <c r="AK532" i="3"/>
  <c r="AC528" i="3"/>
  <c r="AH528" i="3"/>
  <c r="AI528" i="3"/>
  <c r="AK528" i="3"/>
  <c r="AH538" i="3"/>
  <c r="AC538" i="3"/>
  <c r="AI538" i="3"/>
  <c r="AK538" i="3"/>
  <c r="AC546" i="3"/>
  <c r="AH546" i="3"/>
  <c r="AI546" i="3"/>
  <c r="AK546" i="3"/>
  <c r="AC544" i="3"/>
  <c r="AH544" i="3"/>
  <c r="AI544" i="3"/>
  <c r="AK544" i="3"/>
  <c r="AC530" i="3"/>
  <c r="AH530" i="3"/>
  <c r="AI530" i="3"/>
  <c r="AK530" i="3"/>
  <c r="AC536" i="3"/>
  <c r="AH536" i="3"/>
  <c r="AI536" i="3"/>
  <c r="AK536" i="3"/>
  <c r="AC542" i="3"/>
  <c r="AH542" i="3"/>
  <c r="AI542" i="3"/>
  <c r="AK542" i="3"/>
  <c r="AC540" i="3"/>
  <c r="AH540" i="3"/>
  <c r="AI540" i="3"/>
  <c r="AK540" i="3"/>
  <c r="AC94" i="3" l="1"/>
  <c r="AH94" i="3"/>
  <c r="AI94" i="3"/>
  <c r="AK94" i="3"/>
  <c r="AC116" i="3"/>
  <c r="AH116" i="3"/>
  <c r="AI116" i="3"/>
  <c r="AK116" i="3"/>
  <c r="AC651" i="3" l="1"/>
  <c r="AH651" i="3"/>
  <c r="AI651" i="3"/>
  <c r="AK651" i="3"/>
  <c r="AC34" i="3" l="1"/>
  <c r="AH34" i="3"/>
  <c r="AI34" i="3"/>
  <c r="AK34" i="3"/>
  <c r="AH33" i="3"/>
  <c r="AC33" i="3"/>
  <c r="AI33" i="3"/>
  <c r="AK33" i="3"/>
  <c r="AC10" i="3" l="1"/>
  <c r="AH10" i="3"/>
  <c r="AI10" i="3"/>
  <c r="AK10" i="3"/>
  <c r="AC8" i="3" l="1"/>
  <c r="AH8" i="3"/>
  <c r="AI8" i="3"/>
  <c r="AK8" i="3"/>
  <c r="AC9" i="3" l="1"/>
  <c r="AH9" i="3"/>
  <c r="AI9" i="3"/>
  <c r="AK9" i="3"/>
  <c r="AC11" i="3" l="1"/>
  <c r="AH11" i="3"/>
  <c r="AI11" i="3"/>
  <c r="AK11" i="3"/>
  <c r="AC516" i="3" l="1"/>
  <c r="AH516" i="3"/>
  <c r="AI516" i="3"/>
  <c r="AK516" i="3"/>
  <c r="AC495" i="3" l="1"/>
  <c r="AC496" i="3"/>
  <c r="AH495" i="3"/>
  <c r="AH496" i="3"/>
  <c r="AI495" i="3"/>
  <c r="AI496" i="3"/>
  <c r="AK495" i="3"/>
  <c r="AK496" i="3"/>
  <c r="AH522" i="3" l="1"/>
  <c r="AC522" i="3"/>
  <c r="AI522" i="3" l="1"/>
  <c r="AK522" i="3"/>
  <c r="AC448" i="3"/>
  <c r="AH448" i="3"/>
  <c r="AI448" i="3"/>
  <c r="AK448" i="3"/>
  <c r="AC531" i="3" l="1"/>
  <c r="AH531" i="3"/>
  <c r="AI531" i="3"/>
  <c r="AK531" i="3"/>
  <c r="AC502" i="3" l="1"/>
  <c r="AH502" i="3"/>
  <c r="AI502" i="3"/>
  <c r="AK502" i="3"/>
  <c r="AC155" i="3"/>
  <c r="AH155" i="3"/>
  <c r="AI155" i="3"/>
  <c r="AK155" i="3"/>
  <c r="AC586" i="3"/>
  <c r="AH586" i="3"/>
  <c r="AI586" i="3"/>
  <c r="AK586" i="3"/>
  <c r="AH587" i="3"/>
  <c r="AI587" i="3"/>
  <c r="AC587" i="3"/>
  <c r="AK587" i="3"/>
  <c r="AH27" i="3"/>
  <c r="AC27" i="3"/>
  <c r="AI27" i="3"/>
  <c r="AK27" i="3"/>
  <c r="AC132" i="3" l="1"/>
  <c r="AH132" i="3"/>
  <c r="AI132" i="3"/>
  <c r="AK132" i="3"/>
  <c r="AC125" i="3" l="1"/>
  <c r="AH125" i="3"/>
  <c r="AI125" i="3"/>
  <c r="AK125" i="3"/>
  <c r="AC119" i="3" l="1"/>
  <c r="AH119" i="3"/>
  <c r="AI119" i="3"/>
  <c r="AK119" i="3"/>
  <c r="AC118" i="3"/>
  <c r="AH118" i="3"/>
  <c r="AI118" i="3"/>
  <c r="AK118" i="3"/>
  <c r="AC578" i="3" l="1"/>
  <c r="AH578" i="3"/>
  <c r="AI578" i="3"/>
  <c r="AK578" i="3"/>
  <c r="AC503" i="3" l="1"/>
  <c r="AH503" i="3"/>
  <c r="AI503" i="3"/>
  <c r="AK503" i="3"/>
  <c r="AH124" i="3" l="1"/>
  <c r="AC124" i="3"/>
  <c r="AI124" i="3"/>
  <c r="AK124" i="3"/>
  <c r="AC45" i="3" l="1"/>
  <c r="AH45" i="3"/>
  <c r="AI45" i="3"/>
  <c r="AK45" i="3"/>
  <c r="AC507" i="3" l="1"/>
  <c r="AH507" i="3"/>
  <c r="AI507" i="3"/>
  <c r="AK507" i="3"/>
  <c r="AC501" i="3" l="1"/>
  <c r="AH501" i="3"/>
  <c r="AI501" i="3"/>
  <c r="AK501" i="3"/>
  <c r="AH456" i="3" l="1"/>
  <c r="AC456" i="3"/>
  <c r="AI456" i="3"/>
  <c r="AK456" i="3"/>
  <c r="AC17" i="3" l="1"/>
  <c r="AH17" i="3"/>
  <c r="AI17" i="3"/>
  <c r="AK17" i="3"/>
  <c r="AC35" i="3" l="1"/>
  <c r="AH35" i="3"/>
  <c r="AI35" i="3"/>
  <c r="AK35" i="3"/>
  <c r="AH82" i="3" l="1"/>
  <c r="AC82" i="3"/>
  <c r="AI82" i="3"/>
  <c r="AK82" i="3"/>
  <c r="AH14" i="3"/>
  <c r="AC14" i="3"/>
  <c r="AI14" i="3"/>
  <c r="AK14" i="3"/>
  <c r="AC111" i="3" l="1"/>
  <c r="AH111" i="3"/>
  <c r="AI111" i="3"/>
  <c r="AK111" i="3"/>
  <c r="AC462" i="3" l="1"/>
  <c r="AH462" i="3"/>
  <c r="AI462" i="3"/>
  <c r="AK462" i="3"/>
  <c r="AC22" i="3" l="1"/>
  <c r="AH22" i="3"/>
  <c r="AI22" i="3"/>
  <c r="AK22" i="3"/>
  <c r="AK585" i="3" l="1"/>
  <c r="AI585" i="3"/>
  <c r="AH585" i="3"/>
  <c r="AC585" i="3"/>
  <c r="AK588" i="3"/>
  <c r="AI588" i="3"/>
  <c r="AH588" i="3"/>
  <c r="AC588" i="3"/>
  <c r="AC477" i="3" l="1"/>
  <c r="AH477" i="3"/>
  <c r="AI477" i="3"/>
  <c r="AK477" i="3"/>
  <c r="AC476" i="3" l="1"/>
  <c r="AH476" i="3"/>
  <c r="AI476" i="3"/>
  <c r="AK476" i="3"/>
  <c r="AC649" i="3" l="1"/>
  <c r="AH649" i="3"/>
  <c r="AI649" i="3"/>
  <c r="AK649" i="3"/>
  <c r="AC563" i="3" l="1"/>
  <c r="AH563" i="3"/>
  <c r="AI563" i="3"/>
  <c r="AK563" i="3"/>
  <c r="AC557" i="3"/>
  <c r="AH557" i="3"/>
  <c r="AI557" i="3"/>
  <c r="AK557" i="3"/>
  <c r="AC548" i="3"/>
  <c r="AH548" i="3"/>
  <c r="AI548" i="3"/>
  <c r="AK548" i="3"/>
  <c r="AC554" i="3" l="1"/>
  <c r="AH554" i="3"/>
  <c r="AI554" i="3"/>
  <c r="AK554" i="3"/>
  <c r="AC107" i="3" l="1"/>
  <c r="AH107" i="3"/>
  <c r="AI107" i="3"/>
  <c r="AK107" i="3"/>
  <c r="AC110" i="3"/>
  <c r="AH110" i="3"/>
  <c r="AI110" i="3"/>
  <c r="AK110" i="3"/>
  <c r="AC109" i="3"/>
  <c r="AH109" i="3"/>
  <c r="AI109" i="3"/>
  <c r="AK109" i="3"/>
  <c r="AC108" i="3" l="1"/>
  <c r="AH108" i="3"/>
  <c r="AI108" i="3"/>
  <c r="AK108" i="3"/>
  <c r="AC517" i="3"/>
  <c r="AH517" i="3"/>
  <c r="AI517" i="3"/>
  <c r="AK517" i="3"/>
  <c r="AC555" i="3" l="1"/>
  <c r="AH555" i="3"/>
  <c r="AI555" i="3"/>
  <c r="AK555" i="3"/>
  <c r="AC508" i="3" l="1"/>
  <c r="AH508" i="3"/>
  <c r="AI508" i="3"/>
  <c r="AK508" i="3"/>
  <c r="AC549" i="3" l="1"/>
  <c r="AH549" i="3"/>
  <c r="AI549" i="3"/>
  <c r="AK549" i="3"/>
  <c r="AC561" i="3" l="1"/>
  <c r="AH561" i="3"/>
  <c r="AI561" i="3"/>
  <c r="AK561" i="3"/>
  <c r="AC71" i="3"/>
  <c r="AH71" i="3"/>
  <c r="AI71" i="3"/>
  <c r="AK71" i="3"/>
  <c r="AC510" i="3" l="1"/>
  <c r="AH510" i="3"/>
  <c r="AI510" i="3"/>
  <c r="AK510" i="3"/>
  <c r="AH26" i="3" l="1"/>
  <c r="AC26" i="3"/>
  <c r="AI26" i="3"/>
  <c r="AK26" i="3"/>
  <c r="AC127" i="3"/>
  <c r="AH127" i="3"/>
  <c r="AI127" i="3"/>
  <c r="AK127" i="3"/>
  <c r="AH579" i="3" l="1"/>
  <c r="AC579" i="3"/>
  <c r="AI579" i="3"/>
  <c r="AK579" i="3"/>
  <c r="AC566" i="3" l="1"/>
  <c r="AH566" i="3"/>
  <c r="AI566" i="3"/>
  <c r="AK566" i="3"/>
  <c r="AC570" i="3" l="1"/>
  <c r="AH570" i="3"/>
  <c r="AI570" i="3"/>
  <c r="AK570" i="3"/>
  <c r="AC59" i="3" l="1"/>
  <c r="AH59" i="3"/>
  <c r="AI59" i="3"/>
  <c r="AK59" i="3"/>
  <c r="AK77" i="3"/>
  <c r="AI77" i="3"/>
  <c r="AH77" i="3"/>
  <c r="AC77" i="3"/>
  <c r="AH515" i="3"/>
  <c r="AC515" i="3"/>
  <c r="AI515" i="3"/>
  <c r="AK515" i="3"/>
  <c r="AC475" i="3" l="1"/>
  <c r="AC474" i="3"/>
  <c r="AC473" i="3"/>
  <c r="AH473" i="3" l="1"/>
  <c r="AH474" i="3"/>
  <c r="AH475" i="3"/>
  <c r="AI473" i="3"/>
  <c r="AI474" i="3"/>
  <c r="AI475" i="3"/>
  <c r="AK473" i="3"/>
  <c r="AK474" i="3"/>
  <c r="AK475" i="3"/>
  <c r="AC154" i="3" l="1"/>
  <c r="AH154" i="3"/>
  <c r="AI154" i="3"/>
  <c r="AK154" i="3"/>
  <c r="AK40" i="3" l="1"/>
  <c r="AH40" i="3"/>
  <c r="AC40" i="3"/>
  <c r="AI40" i="3"/>
  <c r="AC120" i="3" l="1"/>
  <c r="AH120" i="3"/>
  <c r="AI120" i="3"/>
  <c r="AK120" i="3"/>
  <c r="AC39" i="3" l="1"/>
  <c r="AH39" i="3"/>
  <c r="AI39" i="3"/>
  <c r="AK39" i="3"/>
  <c r="AC106" i="3" l="1"/>
  <c r="AH106" i="3"/>
  <c r="AI106" i="3"/>
  <c r="AK106" i="3"/>
  <c r="AC512" i="3"/>
  <c r="AH512" i="3"/>
  <c r="AI512" i="3"/>
  <c r="AK512" i="3"/>
  <c r="AC95" i="3"/>
  <c r="AH95" i="3"/>
  <c r="AI95" i="3"/>
  <c r="AK95" i="3"/>
  <c r="AC575" i="3" l="1"/>
  <c r="AH575" i="3"/>
  <c r="AI575" i="3"/>
  <c r="AK575" i="3"/>
  <c r="AH73" i="3"/>
  <c r="AC73" i="3"/>
  <c r="AI73" i="3"/>
  <c r="AK73" i="3"/>
  <c r="AC509" i="3"/>
  <c r="AH509" i="3"/>
  <c r="AI509" i="3"/>
  <c r="AK509" i="3"/>
  <c r="AH440" i="3"/>
  <c r="AC440" i="3"/>
  <c r="AI440" i="3"/>
  <c r="AK440" i="3"/>
  <c r="AC148" i="3"/>
  <c r="AH148" i="3"/>
  <c r="AI148" i="3"/>
  <c r="AK148" i="3"/>
  <c r="AC69" i="3"/>
  <c r="AH69" i="3"/>
  <c r="AI69" i="3"/>
  <c r="AK69" i="3"/>
  <c r="AC58" i="3" l="1"/>
  <c r="AH58" i="3"/>
  <c r="AI58" i="3"/>
  <c r="AK58" i="3"/>
  <c r="AC472" i="3" l="1"/>
  <c r="AH472" i="3"/>
  <c r="AI472" i="3"/>
  <c r="AK472" i="3"/>
  <c r="AK144" i="3" l="1"/>
  <c r="AI144" i="3"/>
  <c r="AH144" i="3"/>
  <c r="AC144" i="3"/>
  <c r="AK143" i="3"/>
  <c r="AI143" i="3"/>
  <c r="AH143" i="3"/>
  <c r="AC143" i="3"/>
  <c r="AK142" i="3"/>
  <c r="AI142" i="3"/>
  <c r="AH142" i="3"/>
  <c r="AC142" i="3"/>
  <c r="AK141" i="3"/>
  <c r="AI141" i="3"/>
  <c r="AH141" i="3"/>
  <c r="AC141" i="3"/>
  <c r="AK112" i="3"/>
  <c r="AI112" i="3"/>
  <c r="AH112" i="3"/>
  <c r="AC112" i="3"/>
  <c r="AK139" i="3"/>
  <c r="AI139" i="3"/>
  <c r="AH139" i="3"/>
  <c r="AC139" i="3"/>
  <c r="AK137" i="3"/>
  <c r="AI137" i="3"/>
  <c r="AH137" i="3"/>
  <c r="AC137" i="3"/>
  <c r="AK133" i="3"/>
  <c r="AI133" i="3"/>
  <c r="AH133" i="3"/>
  <c r="AC133" i="3"/>
  <c r="AK130" i="3"/>
  <c r="AI130" i="3"/>
  <c r="AH130" i="3"/>
  <c r="AC130" i="3"/>
  <c r="AK79" i="3"/>
  <c r="AI79" i="3"/>
  <c r="AH79" i="3"/>
  <c r="AC79" i="3"/>
  <c r="AK78" i="3"/>
  <c r="AI78" i="3"/>
  <c r="AH78" i="3"/>
  <c r="AC78" i="3"/>
  <c r="AK129" i="3"/>
  <c r="AI129" i="3"/>
  <c r="AH129" i="3"/>
  <c r="AC129" i="3"/>
  <c r="AK128" i="3"/>
  <c r="AI128" i="3"/>
  <c r="AH128" i="3"/>
  <c r="AC128" i="3"/>
  <c r="AK126" i="3"/>
  <c r="AI126" i="3"/>
  <c r="AH126" i="3"/>
  <c r="AC126" i="3"/>
  <c r="AK123" i="3"/>
  <c r="AI123" i="3"/>
  <c r="AH123" i="3"/>
  <c r="AC123" i="3"/>
  <c r="AK121" i="3"/>
  <c r="AI121" i="3"/>
  <c r="AH121" i="3"/>
  <c r="AC121" i="3"/>
  <c r="AK117" i="3"/>
  <c r="AI117" i="3"/>
  <c r="AH117" i="3"/>
  <c r="AC117" i="3"/>
  <c r="AK115" i="3"/>
  <c r="AI115" i="3"/>
  <c r="AH115" i="3"/>
  <c r="AC115" i="3"/>
  <c r="AK113" i="3"/>
  <c r="AI113" i="3"/>
  <c r="AH113" i="3"/>
  <c r="AC113" i="3"/>
  <c r="AK105" i="3"/>
  <c r="AI105" i="3"/>
  <c r="AH105" i="3"/>
  <c r="AC105" i="3"/>
  <c r="AK103" i="3"/>
  <c r="AI103" i="3"/>
  <c r="AH103" i="3"/>
  <c r="AC103" i="3"/>
  <c r="AK102" i="3"/>
  <c r="AI102" i="3"/>
  <c r="AH102" i="3"/>
  <c r="AC102" i="3"/>
  <c r="AK101" i="3"/>
  <c r="AI101" i="3"/>
  <c r="AH101" i="3"/>
  <c r="AC101" i="3"/>
  <c r="AK100" i="3"/>
  <c r="AI100" i="3"/>
  <c r="AH100" i="3"/>
  <c r="AC100" i="3"/>
  <c r="AK99" i="3"/>
  <c r="AI99" i="3"/>
  <c r="AH99" i="3"/>
  <c r="AC99" i="3"/>
  <c r="AK97" i="3"/>
  <c r="AI97" i="3"/>
  <c r="AH97" i="3"/>
  <c r="AC97" i="3"/>
  <c r="AK96" i="3"/>
  <c r="AI96" i="3"/>
  <c r="AH96" i="3"/>
  <c r="AC96" i="3"/>
  <c r="AK93" i="3"/>
  <c r="AI93" i="3"/>
  <c r="AH93" i="3"/>
  <c r="AC93" i="3"/>
  <c r="AK92" i="3"/>
  <c r="AI92" i="3"/>
  <c r="AH92" i="3"/>
  <c r="AC92" i="3"/>
  <c r="AK90" i="3"/>
  <c r="AI90" i="3"/>
  <c r="AH90" i="3"/>
  <c r="AC90" i="3"/>
  <c r="AK88" i="3"/>
  <c r="AI88" i="3"/>
  <c r="AH88" i="3"/>
  <c r="AC88" i="3"/>
  <c r="AK86" i="3"/>
  <c r="AI86" i="3"/>
  <c r="AH86" i="3"/>
  <c r="AC86" i="3"/>
  <c r="AK85" i="3"/>
  <c r="AI85" i="3"/>
  <c r="AH85" i="3"/>
  <c r="AC85" i="3"/>
  <c r="AK83" i="3"/>
  <c r="AI83" i="3"/>
  <c r="AH83" i="3"/>
  <c r="AC83" i="3"/>
  <c r="AK81" i="3"/>
  <c r="AI81" i="3"/>
  <c r="AH81" i="3"/>
  <c r="AC81" i="3"/>
  <c r="AK650" i="3"/>
  <c r="AI650" i="3"/>
  <c r="AH650" i="3"/>
  <c r="AC650" i="3"/>
  <c r="AK648" i="3"/>
  <c r="AI648" i="3"/>
  <c r="AH648" i="3"/>
  <c r="AC648" i="3"/>
  <c r="AK584" i="3"/>
  <c r="AI584" i="3"/>
  <c r="AH584" i="3"/>
  <c r="AC584" i="3"/>
  <c r="AK582" i="3"/>
  <c r="AI582" i="3"/>
  <c r="AH582" i="3"/>
  <c r="AC582" i="3"/>
  <c r="AK581" i="3"/>
  <c r="AI581" i="3"/>
  <c r="AH581" i="3"/>
  <c r="AC581" i="3"/>
  <c r="AK580" i="3"/>
  <c r="AI580" i="3"/>
  <c r="AH580" i="3"/>
  <c r="AC580" i="3"/>
  <c r="AK577" i="3"/>
  <c r="AI577" i="3"/>
  <c r="AH577" i="3"/>
  <c r="AC577" i="3"/>
  <c r="AK574" i="3"/>
  <c r="AI574" i="3"/>
  <c r="AH574" i="3"/>
  <c r="AC574" i="3"/>
  <c r="AK573" i="3"/>
  <c r="AI573" i="3"/>
  <c r="AH573" i="3"/>
  <c r="AC573" i="3"/>
  <c r="AK572" i="3"/>
  <c r="AI572" i="3"/>
  <c r="AH572" i="3"/>
  <c r="AC572" i="3"/>
  <c r="AK571" i="3"/>
  <c r="AI571" i="3"/>
  <c r="AH571" i="3"/>
  <c r="AC571" i="3"/>
  <c r="AK569" i="3"/>
  <c r="AI569" i="3"/>
  <c r="AH569" i="3"/>
  <c r="AC569" i="3"/>
  <c r="AK568" i="3"/>
  <c r="AI568" i="3"/>
  <c r="AH568" i="3"/>
  <c r="AC568" i="3"/>
  <c r="AK567" i="3"/>
  <c r="AI567" i="3"/>
  <c r="AH567" i="3"/>
  <c r="AC567" i="3"/>
  <c r="AK562" i="3"/>
  <c r="AI562" i="3"/>
  <c r="AH562" i="3"/>
  <c r="AC562" i="3"/>
  <c r="AK559" i="3"/>
  <c r="AI559" i="3"/>
  <c r="AH559" i="3"/>
  <c r="AC559" i="3"/>
  <c r="AK558" i="3"/>
  <c r="AI558" i="3"/>
  <c r="AH558" i="3"/>
  <c r="AC558" i="3"/>
  <c r="AK556" i="3"/>
  <c r="AI556" i="3"/>
  <c r="AH556" i="3"/>
  <c r="AC556" i="3"/>
  <c r="AK552" i="3"/>
  <c r="AI552" i="3"/>
  <c r="AH552" i="3"/>
  <c r="AC552" i="3"/>
  <c r="AK550" i="3"/>
  <c r="AI550" i="3"/>
  <c r="AH550" i="3"/>
  <c r="AC550" i="3"/>
  <c r="AK547" i="3"/>
  <c r="AI547" i="3"/>
  <c r="AH547" i="3"/>
  <c r="AC547" i="3"/>
  <c r="AK545" i="3"/>
  <c r="AI545" i="3"/>
  <c r="AH545" i="3"/>
  <c r="AC545" i="3"/>
  <c r="AK543" i="3"/>
  <c r="AI543" i="3"/>
  <c r="AH543" i="3"/>
  <c r="AC543" i="3"/>
  <c r="AK541" i="3"/>
  <c r="AI541" i="3"/>
  <c r="AH541" i="3"/>
  <c r="AC541" i="3"/>
  <c r="AK539" i="3"/>
  <c r="AI539" i="3"/>
  <c r="AH539" i="3"/>
  <c r="AC539" i="3"/>
  <c r="AK537" i="3"/>
  <c r="AI537" i="3"/>
  <c r="AH537" i="3"/>
  <c r="AC537" i="3"/>
  <c r="AK529" i="3"/>
  <c r="AI529" i="3"/>
  <c r="AH529" i="3"/>
  <c r="AC529" i="3"/>
  <c r="AK527" i="3"/>
  <c r="AI527" i="3"/>
  <c r="AH527" i="3"/>
  <c r="AC527" i="3"/>
  <c r="AK535" i="3"/>
  <c r="AI535" i="3"/>
  <c r="AH535" i="3"/>
  <c r="AC535" i="3"/>
  <c r="AK534" i="3"/>
  <c r="AI534" i="3"/>
  <c r="AH534" i="3"/>
  <c r="AC534" i="3"/>
  <c r="AK533" i="3"/>
  <c r="AI533" i="3"/>
  <c r="AH533" i="3"/>
  <c r="AC533" i="3"/>
  <c r="AK526" i="3"/>
  <c r="AI526" i="3"/>
  <c r="AH526" i="3"/>
  <c r="AC526" i="3"/>
  <c r="AK525" i="3"/>
  <c r="AI525" i="3"/>
  <c r="AH525" i="3"/>
  <c r="AC525" i="3"/>
  <c r="AK523" i="3"/>
  <c r="AI523" i="3"/>
  <c r="AH523" i="3"/>
  <c r="AC523" i="3"/>
  <c r="AK520" i="3"/>
  <c r="AI520" i="3"/>
  <c r="AH520" i="3"/>
  <c r="AC520" i="3"/>
  <c r="AK518" i="3"/>
  <c r="AI518" i="3"/>
  <c r="AH518" i="3"/>
  <c r="AC518" i="3"/>
  <c r="AK513" i="3"/>
  <c r="AI513" i="3"/>
  <c r="AH513" i="3"/>
  <c r="AC513" i="3"/>
  <c r="AK511" i="3"/>
  <c r="AI511" i="3"/>
  <c r="AH511" i="3"/>
  <c r="AC511" i="3"/>
  <c r="AK506" i="3"/>
  <c r="AI506" i="3"/>
  <c r="AH506" i="3"/>
  <c r="AC506" i="3"/>
  <c r="AK500" i="3"/>
  <c r="AI500" i="3"/>
  <c r="AH500" i="3"/>
  <c r="AC500" i="3"/>
  <c r="AK499" i="3"/>
  <c r="AI499" i="3"/>
  <c r="AH499" i="3"/>
  <c r="AC499" i="3"/>
  <c r="AK497" i="3"/>
  <c r="AI497" i="3"/>
  <c r="AH497" i="3"/>
  <c r="AC497" i="3"/>
  <c r="AK492" i="3"/>
  <c r="AI492" i="3"/>
  <c r="AH492" i="3"/>
  <c r="AC492" i="3"/>
  <c r="AK494" i="3"/>
  <c r="AI494" i="3"/>
  <c r="AH494" i="3"/>
  <c r="AC494" i="3"/>
  <c r="AK470" i="3"/>
  <c r="AI470" i="3"/>
  <c r="AH470" i="3"/>
  <c r="AC470" i="3"/>
  <c r="AK468" i="3"/>
  <c r="AI468" i="3"/>
  <c r="AH468" i="3"/>
  <c r="AC468" i="3"/>
  <c r="AK488" i="3"/>
  <c r="AI488" i="3"/>
  <c r="AH488" i="3"/>
  <c r="AC488" i="3"/>
  <c r="AK486" i="3"/>
  <c r="AI486" i="3"/>
  <c r="AH486" i="3"/>
  <c r="AC486" i="3"/>
  <c r="AK480" i="3"/>
  <c r="AI480" i="3"/>
  <c r="AH480" i="3"/>
  <c r="AC480" i="3"/>
  <c r="AK478" i="3"/>
  <c r="AI478" i="3"/>
  <c r="AH478" i="3"/>
  <c r="AC478" i="3"/>
  <c r="AK484" i="3"/>
  <c r="AI484" i="3"/>
  <c r="AH484" i="3"/>
  <c r="AC484" i="3"/>
  <c r="AK482" i="3"/>
  <c r="AI482" i="3"/>
  <c r="AH482" i="3"/>
  <c r="AC482" i="3"/>
  <c r="AK471" i="3"/>
  <c r="AI471" i="3"/>
  <c r="AH471" i="3"/>
  <c r="AC471" i="3"/>
  <c r="AK467" i="3"/>
  <c r="AI467" i="3"/>
  <c r="AH467" i="3"/>
  <c r="AC467" i="3"/>
  <c r="AK465" i="3"/>
  <c r="AI465" i="3"/>
  <c r="AH465" i="3"/>
  <c r="AC465" i="3"/>
  <c r="AK460" i="3"/>
  <c r="AI460" i="3"/>
  <c r="AH460" i="3"/>
  <c r="AC460" i="3"/>
  <c r="AK459" i="3"/>
  <c r="AI459" i="3"/>
  <c r="AH459" i="3"/>
  <c r="AC459" i="3"/>
  <c r="AK455" i="3"/>
  <c r="AI455" i="3"/>
  <c r="AH455" i="3"/>
  <c r="AC455" i="3"/>
  <c r="AK451" i="3"/>
  <c r="AI451" i="3"/>
  <c r="AH451" i="3"/>
  <c r="AC451" i="3"/>
  <c r="AK450" i="3"/>
  <c r="AI450" i="3"/>
  <c r="AH450" i="3"/>
  <c r="AC450" i="3"/>
  <c r="AK452" i="3"/>
  <c r="AI452" i="3"/>
  <c r="AH452" i="3"/>
  <c r="AC452" i="3"/>
  <c r="AK449" i="3"/>
  <c r="AI449" i="3"/>
  <c r="AH449" i="3"/>
  <c r="AC449" i="3"/>
  <c r="AK446" i="3"/>
  <c r="AI446" i="3"/>
  <c r="AH446" i="3"/>
  <c r="AC446" i="3"/>
  <c r="AK444" i="3"/>
  <c r="AI444" i="3"/>
  <c r="AH444" i="3"/>
  <c r="AC444" i="3"/>
  <c r="AK443" i="3"/>
  <c r="AI443" i="3"/>
  <c r="AH443" i="3"/>
  <c r="AC443" i="3"/>
  <c r="AK441" i="3"/>
  <c r="AI441" i="3"/>
  <c r="AH441" i="3"/>
  <c r="AC441" i="3"/>
  <c r="AK153" i="3"/>
  <c r="AI153" i="3"/>
  <c r="AH153" i="3"/>
  <c r="AC153" i="3"/>
  <c r="AK151" i="3"/>
  <c r="AI151" i="3"/>
  <c r="AH151" i="3"/>
  <c r="AC151" i="3"/>
  <c r="AK149" i="3"/>
  <c r="AI149" i="3"/>
  <c r="AH149" i="3"/>
  <c r="AC149" i="3"/>
  <c r="AK76" i="3"/>
  <c r="AI76" i="3"/>
  <c r="AH76" i="3"/>
  <c r="AC76" i="3"/>
  <c r="AK75" i="3"/>
  <c r="AI75" i="3"/>
  <c r="AH75" i="3"/>
  <c r="AC75" i="3"/>
  <c r="AK74" i="3"/>
  <c r="AI74" i="3"/>
  <c r="AH74" i="3"/>
  <c r="AC74" i="3"/>
  <c r="AK72" i="3"/>
  <c r="AI72" i="3"/>
  <c r="AH72" i="3"/>
  <c r="AC72" i="3"/>
  <c r="AK70" i="3"/>
  <c r="AI70" i="3"/>
  <c r="AH70" i="3"/>
  <c r="AC70" i="3"/>
  <c r="AK67" i="3"/>
  <c r="AI67" i="3"/>
  <c r="AH67" i="3"/>
  <c r="AC67" i="3"/>
  <c r="AK66" i="3"/>
  <c r="AI66" i="3"/>
  <c r="AH66" i="3"/>
  <c r="AC66" i="3"/>
  <c r="AK65" i="3"/>
  <c r="AI65" i="3"/>
  <c r="AH65" i="3"/>
  <c r="AC65" i="3"/>
  <c r="AK64" i="3"/>
  <c r="AI64" i="3"/>
  <c r="AH64" i="3"/>
  <c r="AC64" i="3"/>
  <c r="AK63" i="3"/>
  <c r="AI63" i="3"/>
  <c r="AH63" i="3"/>
  <c r="AC63" i="3"/>
  <c r="AK62" i="3"/>
  <c r="AI62" i="3"/>
  <c r="AH62" i="3"/>
  <c r="AC62" i="3"/>
  <c r="AK60" i="3"/>
  <c r="AI60" i="3"/>
  <c r="AH60" i="3"/>
  <c r="AC60" i="3"/>
  <c r="AK56" i="3"/>
  <c r="AI56" i="3"/>
  <c r="AH56" i="3"/>
  <c r="AC56" i="3"/>
  <c r="AK55" i="3"/>
  <c r="AI55" i="3"/>
  <c r="AH55" i="3"/>
  <c r="AC55" i="3"/>
  <c r="AK54" i="3"/>
  <c r="AI54" i="3"/>
  <c r="AH54" i="3"/>
  <c r="AC54" i="3"/>
  <c r="AK53" i="3"/>
  <c r="AI53" i="3"/>
  <c r="AH53" i="3"/>
  <c r="AC53" i="3"/>
  <c r="AK52" i="3"/>
  <c r="AI52" i="3"/>
  <c r="AH52" i="3"/>
  <c r="AC52" i="3"/>
  <c r="AK51" i="3"/>
  <c r="AI51" i="3"/>
  <c r="AH51" i="3"/>
  <c r="AC51" i="3"/>
  <c r="AK50" i="3"/>
  <c r="AI50" i="3"/>
  <c r="AH50" i="3"/>
  <c r="AC50" i="3"/>
  <c r="AK49" i="3"/>
  <c r="AI49" i="3"/>
  <c r="AH49" i="3"/>
  <c r="AC49" i="3"/>
  <c r="AK48" i="3"/>
  <c r="AI48" i="3"/>
  <c r="AH48" i="3"/>
  <c r="AC48" i="3"/>
  <c r="AK42" i="3"/>
  <c r="AI42" i="3"/>
  <c r="AH42" i="3"/>
  <c r="AC42" i="3"/>
  <c r="AK46" i="3"/>
  <c r="AI46" i="3"/>
  <c r="AH46" i="3"/>
  <c r="AC46" i="3"/>
  <c r="AK44" i="3"/>
  <c r="AI44" i="3"/>
  <c r="AH44" i="3"/>
  <c r="AC44" i="3"/>
  <c r="AK38" i="3"/>
  <c r="AI38" i="3"/>
  <c r="AH38" i="3"/>
  <c r="AC38" i="3"/>
  <c r="AK29" i="3"/>
  <c r="AI29" i="3"/>
  <c r="AH29" i="3"/>
  <c r="AC29" i="3"/>
  <c r="AK24" i="3"/>
  <c r="AI24" i="3"/>
  <c r="AH24" i="3"/>
  <c r="AC24" i="3"/>
  <c r="AK23" i="3"/>
  <c r="AI23" i="3"/>
  <c r="AH23" i="3"/>
  <c r="AC23" i="3"/>
  <c r="AK20" i="3"/>
  <c r="AI20" i="3"/>
  <c r="AH20" i="3"/>
  <c r="AC20" i="3"/>
  <c r="AK19" i="3"/>
  <c r="AI19" i="3"/>
  <c r="AH19" i="3"/>
  <c r="AC19" i="3"/>
  <c r="AK18" i="3"/>
  <c r="AI18" i="3"/>
  <c r="AH18" i="3"/>
  <c r="AC18" i="3"/>
  <c r="AK15" i="3"/>
  <c r="AI15" i="3"/>
  <c r="AH15" i="3"/>
  <c r="AC15" i="3"/>
</calcChain>
</file>

<file path=xl/sharedStrings.xml><?xml version="1.0" encoding="utf-8"?>
<sst xmlns="http://schemas.openxmlformats.org/spreadsheetml/2006/main" count="35194" uniqueCount="1487">
  <si>
    <t>Priority</t>
  </si>
  <si>
    <t>Publisher</t>
  </si>
  <si>
    <t>Purchase Type</t>
  </si>
  <si>
    <t>License Type</t>
  </si>
  <si>
    <t>Low</t>
  </si>
  <si>
    <t>-</t>
  </si>
  <si>
    <t>Not Started</t>
  </si>
  <si>
    <t>EMEA</t>
  </si>
  <si>
    <t>Medium</t>
  </si>
  <si>
    <t>All Round Automations</t>
  </si>
  <si>
    <t>02-124-HW Support &amp; Maintenance</t>
  </si>
  <si>
    <t>Perpetual</t>
  </si>
  <si>
    <t>In progress</t>
  </si>
  <si>
    <t>ATMOS</t>
  </si>
  <si>
    <t>High</t>
  </si>
  <si>
    <t>Altova</t>
  </si>
  <si>
    <t>AccessIT Group, Inc</t>
  </si>
  <si>
    <t>04-013-SW Support &amp; Maintenance</t>
  </si>
  <si>
    <t>Subscription</t>
  </si>
  <si>
    <t>Renewed</t>
  </si>
  <si>
    <t>Waiting Approval</t>
  </si>
  <si>
    <t xml:space="preserve">BPPM </t>
  </si>
  <si>
    <t>US&amp;C</t>
  </si>
  <si>
    <t>AirCore ES T&amp;T</t>
  </si>
  <si>
    <t>Alidade Technology, Inc</t>
  </si>
  <si>
    <t>Do Not Renew</t>
  </si>
  <si>
    <t>Waiting PO</t>
  </si>
  <si>
    <t>EMEA Cloud</t>
  </si>
  <si>
    <t>04-014-SW License</t>
  </si>
  <si>
    <t>Waiting Decision</t>
  </si>
  <si>
    <t>ECP - Infra</t>
  </si>
  <si>
    <t>American Express</t>
  </si>
  <si>
    <t>ASG Technologies Group, Inc</t>
  </si>
  <si>
    <t>New acquisition</t>
  </si>
  <si>
    <t>Waiting Certificate</t>
  </si>
  <si>
    <t>Asset Management International LLC</t>
  </si>
  <si>
    <t>Waiting Quote</t>
  </si>
  <si>
    <t>AssureBridge</t>
  </si>
  <si>
    <t>Waiting Reseller Confirmation</t>
  </si>
  <si>
    <t>ANAO</t>
  </si>
  <si>
    <t>Atlassian</t>
  </si>
  <si>
    <t>Atrion Communications Resources</t>
  </si>
  <si>
    <t>GMS Security Operations Centre</t>
  </si>
  <si>
    <t>Attunity (Repliweb)</t>
  </si>
  <si>
    <t>Attunity</t>
  </si>
  <si>
    <t>Waiting Technical Verification</t>
  </si>
  <si>
    <t>GMS UK</t>
  </si>
  <si>
    <t>Avepoint</t>
  </si>
  <si>
    <t>ES - Infra US</t>
  </si>
  <si>
    <t>Avnet</t>
  </si>
  <si>
    <t>B&amp;L ASSOCIATES INC</t>
  </si>
  <si>
    <t>Avnet Technology Solutions</t>
  </si>
  <si>
    <t>Bell Canada</t>
  </si>
  <si>
    <t>End of Service Life</t>
  </si>
  <si>
    <t>ES - MCA</t>
  </si>
  <si>
    <t>BMC Edge SaaS</t>
  </si>
  <si>
    <t>NA Cloud Infra</t>
  </si>
  <si>
    <t>BMC</t>
  </si>
  <si>
    <t>B&amp;L Associates</t>
  </si>
  <si>
    <t>BossNine Technologies</t>
  </si>
  <si>
    <t>NA GMS Network</t>
  </si>
  <si>
    <t>ES - Network US</t>
  </si>
  <si>
    <t>CA</t>
  </si>
  <si>
    <t>Bytes Technology Group South Africa</t>
  </si>
  <si>
    <t>Carahsoft</t>
  </si>
  <si>
    <t>Omega Project</t>
  </si>
  <si>
    <t>Global DCIM Rackwise Tool Cost pool</t>
  </si>
  <si>
    <t>Secure cloud</t>
  </si>
  <si>
    <t>California State University</t>
  </si>
  <si>
    <t>CDW</t>
  </si>
  <si>
    <t>Change of technology</t>
  </si>
  <si>
    <t xml:space="preserve">Hybrid Cloud Enablement </t>
  </si>
  <si>
    <t>CDW Canada</t>
  </si>
  <si>
    <t>UK Commercial Cloud</t>
  </si>
  <si>
    <t>Business Objects</t>
  </si>
  <si>
    <t>End of service life</t>
  </si>
  <si>
    <t>Check Point</t>
  </si>
  <si>
    <t>Unisys - Cloud</t>
  </si>
  <si>
    <t>UIT</t>
  </si>
  <si>
    <t>Citrix</t>
  </si>
  <si>
    <t>License no longer being used</t>
  </si>
  <si>
    <t>License transferred to end client</t>
  </si>
  <si>
    <t>US&amp;C Infrastructure</t>
  </si>
  <si>
    <t>Checkpoint</t>
  </si>
  <si>
    <t>Core Technology</t>
  </si>
  <si>
    <t>Licensing Review</t>
  </si>
  <si>
    <t>Citizens National Bank</t>
  </si>
  <si>
    <t>Couchbase</t>
  </si>
  <si>
    <t>Vantage Point</t>
  </si>
  <si>
    <t>CrushFTP, LLC</t>
  </si>
  <si>
    <t>Commvault</t>
  </si>
  <si>
    <t>Dart</t>
  </si>
  <si>
    <t>One time Purchase</t>
  </si>
  <si>
    <t xml:space="preserve">Dataspan </t>
  </si>
  <si>
    <t>Datatrust</t>
  </si>
  <si>
    <t>Confluence</t>
  </si>
  <si>
    <t>DCMSI</t>
  </si>
  <si>
    <t>Server decommissioned</t>
  </si>
  <si>
    <t>Decision Support</t>
  </si>
  <si>
    <t>Constellium</t>
  </si>
  <si>
    <t>Corel</t>
  </si>
  <si>
    <t>Dell</t>
  </si>
  <si>
    <t>DigiCert</t>
  </si>
  <si>
    <t>DLT Solutions</t>
  </si>
  <si>
    <t>DS Data Systems (UK)</t>
  </si>
  <si>
    <t>Dynamic Solutions International</t>
  </si>
  <si>
    <t>Elekta</t>
  </si>
  <si>
    <t>Dataspan Inc</t>
  </si>
  <si>
    <t>Dynatrace</t>
  </si>
  <si>
    <t>Effective Technology</t>
  </si>
  <si>
    <t>Enterprise Services UK</t>
  </si>
  <si>
    <t>EMC</t>
  </si>
  <si>
    <t>Enterprise Services USA</t>
  </si>
  <si>
    <t>ESRI</t>
  </si>
  <si>
    <t>Farmers State Bank</t>
  </si>
  <si>
    <t>Flexera Software</t>
  </si>
  <si>
    <t>FDIC</t>
  </si>
  <si>
    <t>Dell/Quest</t>
  </si>
  <si>
    <t>Formula</t>
  </si>
  <si>
    <t>First National Bank of Fontanelle</t>
  </si>
  <si>
    <t>Devart</t>
  </si>
  <si>
    <t>Fortinet</t>
  </si>
  <si>
    <t>Genus Technologies</t>
  </si>
  <si>
    <t>GlobalScape</t>
  </si>
  <si>
    <t>HipLink</t>
  </si>
  <si>
    <t>Georgia Technology Authority</t>
  </si>
  <si>
    <t>IBI</t>
  </si>
  <si>
    <t>IBM</t>
  </si>
  <si>
    <t>Iconectiv</t>
  </si>
  <si>
    <t>Effective</t>
  </si>
  <si>
    <t>Informatica LLC</t>
  </si>
  <si>
    <t>Inglenet</t>
  </si>
  <si>
    <t>Grundy National Bank</t>
  </si>
  <si>
    <t>Ingram Micro</t>
  </si>
  <si>
    <t>EMC Dell</t>
  </si>
  <si>
    <t>Innovation</t>
  </si>
  <si>
    <t>Insight</t>
  </si>
  <si>
    <t>Insight Canada</t>
  </si>
  <si>
    <t>F5</t>
  </si>
  <si>
    <t>Ipswitch</t>
  </si>
  <si>
    <t>ITRS</t>
  </si>
  <si>
    <t>Jamf Software LLC</t>
  </si>
  <si>
    <t>HIS</t>
  </si>
  <si>
    <t>Kmsys</t>
  </si>
  <si>
    <t>Kudelski</t>
  </si>
  <si>
    <t>Lead Technologies Inc</t>
  </si>
  <si>
    <t>LifeRay</t>
  </si>
  <si>
    <t>LogRhythm</t>
  </si>
  <si>
    <t>HelpSystems</t>
  </si>
  <si>
    <t>Lsoft International Inc</t>
  </si>
  <si>
    <t>Jeff Davis Bank</t>
  </si>
  <si>
    <t>Manage Engine</t>
  </si>
  <si>
    <t>Korber</t>
  </si>
  <si>
    <t>HP</t>
  </si>
  <si>
    <t>Managed Designs</t>
  </si>
  <si>
    <t>Metisentry</t>
  </si>
  <si>
    <t>HttpWatch</t>
  </si>
  <si>
    <t>LMS</t>
  </si>
  <si>
    <t>Microfocus</t>
  </si>
  <si>
    <t>Maimonides</t>
  </si>
  <si>
    <t>Mythics</t>
  </si>
  <si>
    <t>Midwest Bank</t>
  </si>
  <si>
    <t>Information Builders</t>
  </si>
  <si>
    <t>Octopus Deploy</t>
  </si>
  <si>
    <t>MNS CCI Backup Solution</t>
  </si>
  <si>
    <t>Open Text</t>
  </si>
  <si>
    <t>New Peoples Bank</t>
  </si>
  <si>
    <t>OpenVPN</t>
  </si>
  <si>
    <t>New York State</t>
  </si>
  <si>
    <t>OPTIV</t>
  </si>
  <si>
    <t>Oracle</t>
  </si>
  <si>
    <t>PGP</t>
  </si>
  <si>
    <t>JIRA</t>
  </si>
  <si>
    <t>Planview</t>
  </si>
  <si>
    <t>JIRA and Confluence</t>
  </si>
  <si>
    <t>Pragma</t>
  </si>
  <si>
    <t>Puppet</t>
  </si>
  <si>
    <t>Piper Jaffray</t>
  </si>
  <si>
    <t>Qualys</t>
  </si>
  <si>
    <t>KonaKart Enterprise</t>
  </si>
  <si>
    <t>Quest</t>
  </si>
  <si>
    <t>Rackwise</t>
  </si>
  <si>
    <t>RightAnwers</t>
  </si>
  <si>
    <t>RightStar</t>
  </si>
  <si>
    <t>Somos</t>
  </si>
  <si>
    <t>L-Soft</t>
  </si>
  <si>
    <t>Rocket Software</t>
  </si>
  <si>
    <t>State of Newyork</t>
  </si>
  <si>
    <t>Managed Design</t>
  </si>
  <si>
    <t>RSA</t>
  </si>
  <si>
    <t>McAfee</t>
  </si>
  <si>
    <t>State of Washington (DSHS)</t>
  </si>
  <si>
    <t>Sage Software Canada</t>
  </si>
  <si>
    <t>State of Wisconsin DoA</t>
  </si>
  <si>
    <t>SAM Solutions</t>
  </si>
  <si>
    <t>SANS</t>
  </si>
  <si>
    <t>SAP</t>
  </si>
  <si>
    <t>Technology Products</t>
  </si>
  <si>
    <t>SAS</t>
  </si>
  <si>
    <t>TMX Finance</t>
  </si>
  <si>
    <t>Seamless</t>
  </si>
  <si>
    <t>SHI</t>
  </si>
  <si>
    <t>Umicore</t>
  </si>
  <si>
    <t>Sightline Holdings</t>
  </si>
  <si>
    <t>Smart Bear</t>
  </si>
  <si>
    <t>SmartBear</t>
  </si>
  <si>
    <t>Snowbound</t>
  </si>
  <si>
    <t>Unisys Canada</t>
  </si>
  <si>
    <t>Software AG</t>
  </si>
  <si>
    <t>Unisys UK</t>
  </si>
  <si>
    <t>Software Toolhouse</t>
  </si>
  <si>
    <t>Unisys-Airlines-Dev</t>
  </si>
  <si>
    <t>Puppet Enterprise</t>
  </si>
  <si>
    <t>Solarwinds</t>
  </si>
  <si>
    <t>Source IT Technologies</t>
  </si>
  <si>
    <t>Quantum</t>
  </si>
  <si>
    <t>Splunk, Inc</t>
  </si>
  <si>
    <t>Symantec</t>
  </si>
  <si>
    <t>Synnex</t>
  </si>
  <si>
    <t>QuickWare</t>
  </si>
  <si>
    <t>Tableau</t>
  </si>
  <si>
    <t>Tanuki</t>
  </si>
  <si>
    <t>Teamquest</t>
  </si>
  <si>
    <t>Red Hat</t>
  </si>
  <si>
    <t>Tech Data</t>
  </si>
  <si>
    <t>Telerik</t>
  </si>
  <si>
    <t>Trend Micro</t>
  </si>
  <si>
    <t>Tricerat</t>
  </si>
  <si>
    <t>Trustwave Canada, Inc</t>
  </si>
  <si>
    <t>Veritas</t>
  </si>
  <si>
    <t>Sage Software Canada LTD</t>
  </si>
  <si>
    <t>Zones Inc</t>
  </si>
  <si>
    <t>SAP AMERICA INC</t>
  </si>
  <si>
    <t>Smartbear</t>
  </si>
  <si>
    <t>Snort</t>
  </si>
  <si>
    <t>Software Tool House</t>
  </si>
  <si>
    <t>Splunk</t>
  </si>
  <si>
    <t>Tableau Software, Inc.</t>
  </si>
  <si>
    <t>Tenable</t>
  </si>
  <si>
    <t>Trustwave</t>
  </si>
  <si>
    <t>Vandyke</t>
  </si>
  <si>
    <t>Veeam</t>
  </si>
  <si>
    <t>Vmware</t>
  </si>
  <si>
    <t>Vmware - VSPP</t>
  </si>
  <si>
    <t>Zoho</t>
  </si>
  <si>
    <t>GENERAL CONTRACT INFORMATION</t>
  </si>
  <si>
    <t>CLIENT</t>
  </si>
  <si>
    <t>PUBLISHER</t>
  </si>
  <si>
    <t>QTY</t>
  </si>
  <si>
    <t>CUSTOMER DETAILS</t>
  </si>
  <si>
    <t>SDM</t>
  </si>
  <si>
    <t>ACCOUNTS DETAILS</t>
  </si>
  <si>
    <t>TRACKING</t>
  </si>
  <si>
    <r>
      <rPr>
        <b/>
        <sz val="8"/>
        <color rgb="FFFF0000"/>
        <rFont val="Calibri"/>
        <family val="2"/>
        <scheme val="minor"/>
      </rPr>
      <t xml:space="preserve">     </t>
    </r>
    <r>
      <rPr>
        <b/>
        <u/>
        <sz val="8"/>
        <color rgb="FFFF0000"/>
        <rFont val="Calibri"/>
        <family val="2"/>
        <scheme val="minor"/>
      </rPr>
      <t xml:space="preserve">Product Description Best Practices
</t>
    </r>
    <r>
      <rPr>
        <sz val="1"/>
        <color rgb="FFFF0000"/>
        <rFont val="Calibri"/>
        <family val="2"/>
        <scheme val="minor"/>
      </rPr>
      <t xml:space="preserve">                                           
                  </t>
    </r>
    <r>
      <rPr>
        <b/>
        <sz val="8"/>
        <rFont val="Calibri"/>
        <family val="2"/>
        <scheme val="minor"/>
      </rPr>
      <t xml:space="preserve">     SW</t>
    </r>
    <r>
      <rPr>
        <b/>
        <sz val="8"/>
        <color theme="1"/>
        <rFont val="Calibri"/>
        <family val="2"/>
        <scheme val="minor"/>
      </rPr>
      <t xml:space="preserve">: </t>
    </r>
    <r>
      <rPr>
        <b/>
        <sz val="8"/>
        <color rgb="FFC00000"/>
        <rFont val="Calibri"/>
        <family val="2"/>
        <scheme val="minor"/>
      </rPr>
      <t>License Edition Description</t>
    </r>
    <r>
      <rPr>
        <b/>
        <sz val="8"/>
        <color theme="1"/>
        <rFont val="Calibri"/>
        <family val="2"/>
        <scheme val="minor"/>
      </rPr>
      <t>-License Part Number-</t>
    </r>
    <r>
      <rPr>
        <b/>
        <sz val="8"/>
        <color theme="9"/>
        <rFont val="Calibri"/>
        <family val="2"/>
        <scheme val="minor"/>
      </rPr>
      <t>License Metric</t>
    </r>
    <r>
      <rPr>
        <b/>
        <sz val="8"/>
        <color theme="1"/>
        <rFont val="Calibri"/>
        <family val="2"/>
        <scheme val="minor"/>
      </rPr>
      <t xml:space="preserve">
     i.e:  </t>
    </r>
    <r>
      <rPr>
        <b/>
        <sz val="2"/>
        <color theme="1"/>
        <rFont val="Calibri"/>
        <family val="2"/>
        <scheme val="minor"/>
      </rPr>
      <t xml:space="preserve"> </t>
    </r>
    <r>
      <rPr>
        <b/>
        <sz val="8"/>
        <color rgb="FFC00000"/>
        <rFont val="Calibri"/>
        <family val="2"/>
        <scheme val="minor"/>
      </rPr>
      <t>Netbackup Enterprise Client</t>
    </r>
    <r>
      <rPr>
        <b/>
        <sz val="8"/>
        <color theme="1"/>
        <rFont val="Calibri"/>
        <family val="2"/>
        <scheme val="minor"/>
      </rPr>
      <t>-00000-000000-</t>
    </r>
    <r>
      <rPr>
        <b/>
        <sz val="8"/>
        <color theme="9"/>
        <rFont val="Calibri"/>
        <family val="2"/>
        <scheme val="minor"/>
      </rPr>
      <t>Per CPU</t>
    </r>
    <r>
      <rPr>
        <b/>
        <sz val="1"/>
        <color theme="1"/>
        <rFont val="Calibri"/>
        <family val="2"/>
        <scheme val="minor"/>
      </rPr>
      <t xml:space="preserve">
                   </t>
    </r>
    <r>
      <rPr>
        <b/>
        <sz val="8"/>
        <color theme="1"/>
        <rFont val="Calibri"/>
        <family val="2"/>
        <scheme val="minor"/>
      </rPr>
      <t xml:space="preserve">HW: </t>
    </r>
    <r>
      <rPr>
        <b/>
        <sz val="8"/>
        <color rgb="FF0070C0"/>
        <rFont val="Calibri"/>
        <family val="2"/>
        <scheme val="minor"/>
      </rPr>
      <t>Type</t>
    </r>
    <r>
      <rPr>
        <b/>
        <sz val="8"/>
        <color theme="1"/>
        <rFont val="Calibri"/>
        <family val="2"/>
        <scheme val="minor"/>
      </rPr>
      <t>-Hardware Model-</t>
    </r>
    <r>
      <rPr>
        <b/>
        <sz val="8"/>
        <color rgb="FF7030A0"/>
        <rFont val="Calibri"/>
        <family val="2"/>
        <scheme val="minor"/>
      </rPr>
      <t>Serial Number</t>
    </r>
    <r>
      <rPr>
        <b/>
        <sz val="8"/>
        <color theme="1"/>
        <rFont val="Calibri"/>
        <family val="2"/>
        <scheme val="minor"/>
      </rPr>
      <t xml:space="preserve">
     i.e:   </t>
    </r>
    <r>
      <rPr>
        <b/>
        <sz val="8"/>
        <color rgb="FF0070C0"/>
        <rFont val="Calibri"/>
        <family val="2"/>
        <scheme val="minor"/>
      </rPr>
      <t>Server</t>
    </r>
    <r>
      <rPr>
        <b/>
        <sz val="8"/>
        <color theme="1"/>
        <rFont val="Calibri"/>
        <family val="2"/>
        <scheme val="minor"/>
      </rPr>
      <t>-Dell Edge 3420-</t>
    </r>
    <r>
      <rPr>
        <b/>
        <sz val="8"/>
        <color rgb="FF7030A0"/>
        <rFont val="Calibri"/>
        <family val="2"/>
        <scheme val="minor"/>
      </rPr>
      <t>S/N 123456</t>
    </r>
  </si>
  <si>
    <t xml:space="preserve"> SOFTWARE ASSET MANAGEMENT</t>
  </si>
  <si>
    <t>(OPEX)</t>
  </si>
  <si>
    <t>(CAPEX)</t>
  </si>
  <si>
    <t>ASSETS DETAILS</t>
  </si>
  <si>
    <t>UNIQUE VALUE</t>
  </si>
  <si>
    <t>REGION</t>
  </si>
  <si>
    <t>RESELLER</t>
  </si>
  <si>
    <t>TASK</t>
  </si>
  <si>
    <t>YEAR</t>
  </si>
  <si>
    <t>STATUS</t>
  </si>
  <si>
    <t>NOTES</t>
  </si>
  <si>
    <t>F5 Premium Level Support</t>
  </si>
  <si>
    <t>Premium</t>
  </si>
  <si>
    <t>Deshpande, Sudhanshu Rameshchandra</t>
  </si>
  <si>
    <t>Todorovic, Darko</t>
  </si>
  <si>
    <t>Duggal, Vikram Vir Singh</t>
  </si>
  <si>
    <t>Adair Kelsey &lt;Kelsey.Adair@kudelskisecurity.com&gt;</t>
  </si>
  <si>
    <t>For more information please see in the Support Worksheet</t>
  </si>
  <si>
    <t>N</t>
  </si>
  <si>
    <t>Y</t>
  </si>
  <si>
    <t>Raphael</t>
  </si>
  <si>
    <t>IBM MQ Virtual Processor Core Monthly License</t>
  </si>
  <si>
    <t>IBM Agreement# 9272</t>
  </si>
  <si>
    <t>Pedro Lopez Silvestre &lt;psilves@us.ibm.com&gt;</t>
  </si>
  <si>
    <t>Oracle Database Standard Edition 2 - Processor</t>
  </si>
  <si>
    <t>SI#21593347; SSN 17499236</t>
  </si>
  <si>
    <t>Carl Walrath &lt;carl.walrath@oracle.com&gt;</t>
  </si>
  <si>
    <t>Red Hat JBoss Enterprise Application Platform with Management</t>
  </si>
  <si>
    <t>Standard</t>
  </si>
  <si>
    <t>redhatsoftware &lt;redhatsoftware@synnex.com&gt;</t>
  </si>
  <si>
    <t>Confluence (Server) 50 Users &amp; Jira Software (Server) 25 Users: Commercial License</t>
  </si>
  <si>
    <t>Cohen, Jamie</t>
  </si>
  <si>
    <t>Corlett, Ben</t>
  </si>
  <si>
    <t xml:space="preserve">Chimata, Ajay Karthik </t>
  </si>
  <si>
    <t>ustr-erl2-2052 </t>
  </si>
  <si>
    <t>Matt Orend &lt;matt.orend@rightstar.com&gt;</t>
  </si>
  <si>
    <t>A116</t>
  </si>
  <si>
    <t>Fernando</t>
  </si>
  <si>
    <t>CheckPoint Support and Maintenance</t>
  </si>
  <si>
    <t>Butt, John</t>
  </si>
  <si>
    <t>Boogren, Edward Joseph; Hussain, Anwar; Badugu, Srinivasa Rao; Tchaouchev, Achmed M.</t>
  </si>
  <si>
    <t>UC 6281330</t>
  </si>
  <si>
    <t>IFIU-SL-FW11/IFIU-EA-FW11/IFIU-SL-FW10/IFIU-EA-FW10</t>
  </si>
  <si>
    <t>jsandova@checkpoint.com</t>
  </si>
  <si>
    <t>A123</t>
  </si>
  <si>
    <t>We need to check with reseller if Unisys discount was applied before sending it for approval.</t>
  </si>
  <si>
    <t>Clederson</t>
  </si>
  <si>
    <t>WinZip Standard - Maintenance 1user - CLP - level A (2-9) - Win - Multilingual</t>
  </si>
  <si>
    <t>AXSLN765, AXSLN763</t>
  </si>
  <si>
    <t>East 1 &lt;East1@insight.com&gt;</t>
  </si>
  <si>
    <t>A119</t>
  </si>
  <si>
    <t>Marcus</t>
  </si>
  <si>
    <t>PowerTCP Zip Compression and PowerTCP SSH/SFTP for .NET</t>
  </si>
  <si>
    <t>AXSLN555</t>
  </si>
  <si>
    <t>Jamie Powell &lt;jamie.powell@dart.com&gt;</t>
  </si>
  <si>
    <t>Datatrust Recovery and Backup Software for Centera, 1TB</t>
  </si>
  <si>
    <t>Jay Barrett &lt;j.barrett@datatrustsolutions.com&gt;</t>
  </si>
  <si>
    <t>A118</t>
  </si>
  <si>
    <t>Application Monitoring - Pre-Production Edition</t>
  </si>
  <si>
    <t>AXEAN563</t>
  </si>
  <si>
    <t>Long, Randy &lt;Randy.Long@dynatrace.com&gt;</t>
  </si>
  <si>
    <t>PowerPath support and maintenance renewal</t>
  </si>
  <si>
    <t>30333603S</t>
  </si>
  <si>
    <t>AXEAN718, AXEAN719, AXEAZ100, AXEAZ101, AXEAZ104, AXEAZ105, AXEAZ106, AXEAZ107, AXEAZ108, AXEAZ109, AXEAZ110, AXEAZ111, AXEAZ112, AXEAZ113, AXEAZ204, AXEAZ205, AXEAZ206, AXEAZ207, AXEAZ208, AXEAZ209, AXEAZ210, AXEAZ211, AXEAZ212, AXEAZ213</t>
  </si>
  <si>
    <t>Brian.Yale@dell.com</t>
  </si>
  <si>
    <t>f5-cyme-ijxm, f5-hsal-mfbf, f5-iqke-mrto, f5-wvya-djvi, ZHKQBIYD</t>
  </si>
  <si>
    <t>Kelsey Adair &lt;Kelsey.Adair@kudelskisecurity.com&gt;</t>
  </si>
  <si>
    <t>Hiplink</t>
  </si>
  <si>
    <t>HipLink Annual Support Renewal</t>
  </si>
  <si>
    <t>ISEAN2AY</t>
  </si>
  <si>
    <t>Pamela LaPine &lt;pamela@hiplink.com&gt;</t>
  </si>
  <si>
    <t>Simtec Priority Support and Maintenance for HttpWatch Professional Edition</t>
  </si>
  <si>
    <t>Boogren, Edward Joseph;Badugu, Srinivasa Rao; Tchaouchev, Achmed M.</t>
  </si>
  <si>
    <t>AXEAN804, AXSLN853</t>
  </si>
  <si>
    <t>IBM WebSphere MQ Processor Value Unit (PVU) Annual SW Subscription &amp; Support Renewal</t>
  </si>
  <si>
    <t>AXSLN764 (dev)/AXSLN765 (qa)/AXEAN711 and AXEAN712 (prod)</t>
  </si>
  <si>
    <t>jmfitz@alidadetech.com</t>
  </si>
  <si>
    <t>Leadtools server maintenance renewal</t>
  </si>
  <si>
    <t>Katelyn Redfoot &lt;katelyn@leadtools.com&gt;</t>
  </si>
  <si>
    <t>Octopus Standard Renew license 05485-69482-51424-51024</t>
  </si>
  <si>
    <t>Stardard</t>
  </si>
  <si>
    <t>Cohen, Jamie </t>
  </si>
  <si>
    <t>Chimata, Ajay</t>
  </si>
  <si>
    <t>AQtime Pro - (1)Node-Locked License/(2)Floating Licenses - Maintenance Renewal 1 Yr</t>
  </si>
  <si>
    <t>AXSLN651/AXSLN555/AXSLN764</t>
  </si>
  <si>
    <t>Matt Connolly &lt;matt.connolly@smartbear.com&gt;</t>
  </si>
  <si>
    <t>SoapUI Pro Floating User Subscription License</t>
  </si>
  <si>
    <t>Matthew Duignan &lt;matthew.duignan@smartbear.com&gt;</t>
  </si>
  <si>
    <t>Snowbound Support and Maintenance Renewal</t>
  </si>
  <si>
    <t>Luzmarie Guadalupe &lt;lguadalupe@snowbound.com&gt;</t>
  </si>
  <si>
    <t>DevCraft Complete Developer  Subscription and Priority Support</t>
  </si>
  <si>
    <t>Daniela Guerrero &lt;Daniela.Guerrero@progress.com&gt;</t>
  </si>
  <si>
    <t xml:space="preserve">Nessus Professional - Subscription license renewal - 1 scanner </t>
  </si>
  <si>
    <t>AXEAN774</t>
  </si>
  <si>
    <t>Kaitlyn Doherty &lt;Kaitlyn_Doherty@SHI.com&gt;</t>
  </si>
  <si>
    <t>A122</t>
  </si>
  <si>
    <t>Fortinet Bundle Renewal &amp; Services</t>
  </si>
  <si>
    <t>24x7</t>
  </si>
  <si>
    <t>Serial#: FGT6HD3916800533 / Device Name: IFIU-SL-IDS2 / Model Name: FG-660D
Serial#: FGT6HD3916800740 / Device Name: IFIU-EA-IDS2 / Model Name: FG-660D</t>
  </si>
  <si>
    <t>fortinet-licensing@ingrammicro.com</t>
  </si>
  <si>
    <t>A121</t>
  </si>
  <si>
    <t>Assurebridge</t>
  </si>
  <si>
    <t>SSO Subscription, SAMLConnect PROD and UAT Annual Subscription</t>
  </si>
  <si>
    <t>Pierson, Lori</t>
  </si>
  <si>
    <t>Danda, Balaji Lakshminarayana Setty</t>
  </si>
  <si>
    <t>azeauldap0011</t>
  </si>
  <si>
    <t>Jason Gordon &lt;jason.gordon@assurebridge.com&gt;</t>
  </si>
  <si>
    <t>For more information please see in the Support Worksheet / Registered by Felipe</t>
  </si>
  <si>
    <t>EDGE IDMLite, SSOLite PROD Subscription</t>
  </si>
  <si>
    <t>jason.gordon@assurebridge.com</t>
  </si>
  <si>
    <t xml:space="preserve">BMC ITSM SaaS Bundle </t>
  </si>
  <si>
    <t>SLA: 6021-38</t>
  </si>
  <si>
    <t>Dan_Padilla@bmc.com</t>
  </si>
  <si>
    <t>Liferay Q1 Royalty</t>
  </si>
  <si>
    <t>Tarania, Snehanshu</t>
  </si>
  <si>
    <t>roy.thompson@liferay.com</t>
  </si>
  <si>
    <t>For more information please see in the Support Worksheet (start after expiration date)</t>
  </si>
  <si>
    <t>Liferay Q2 Royalty</t>
  </si>
  <si>
    <t>Liferay Q3 Royalty</t>
  </si>
  <si>
    <t>Liferay Q4 Royalty</t>
  </si>
  <si>
    <t>EDGE IDMLite, SSOLite PROD and Non-PROD IDMLite, SSOLite Subscription</t>
  </si>
  <si>
    <t>Vijh, Vineet</t>
  </si>
  <si>
    <t>HCJBN1014</t>
  </si>
  <si>
    <t>Effective Technologies Transport Suite - Edge</t>
  </si>
  <si>
    <t>HCJBN2001, HCJBN1001, HCJBN1002</t>
  </si>
  <si>
    <t>Jose Aphang &lt;jose@effect-tech.com&gt;</t>
  </si>
  <si>
    <t>Manager license supporting 110 Nodes and Cross platform - 3 years Support</t>
  </si>
  <si>
    <t xml:space="preserve">Umetsu, Christine </t>
  </si>
  <si>
    <t xml:space="preserve">Gonzalez, Rudy </t>
  </si>
  <si>
    <t>Duverney, Wreatha S.</t>
  </si>
  <si>
    <t>Singh, Rajveer</t>
  </si>
  <si>
    <t>CSSLN245/CSSLN247</t>
  </si>
  <si>
    <t>Maria.Dispigno@attunity.com</t>
  </si>
  <si>
    <t>Please see CSU Software Renewal Process Flow into SharePoint / It was not renewed by GSAM team.</t>
  </si>
  <si>
    <t>Please see CSU Software Renewal Process Flow into SharePoint / It was acquired by Duverney, Wreatha</t>
  </si>
  <si>
    <t>CA Software Product Renewal</t>
  </si>
  <si>
    <t>Jesse Vasquez &lt;jesse.vasquez@broadcom.com&gt;</t>
  </si>
  <si>
    <t>We no longer need security segregation and file level permissions</t>
  </si>
  <si>
    <t>UC 6281952</t>
  </si>
  <si>
    <t>Kathy Padva &lt;kpadva@checkpoint.com&gt;</t>
  </si>
  <si>
    <t>Citrix XenApp Enterprise Edition</t>
  </si>
  <si>
    <t>ORG ID# 45407335</t>
  </si>
  <si>
    <t>CSSLN813</t>
  </si>
  <si>
    <t xml:space="preserve">john.gabos@Citrix.com </t>
  </si>
  <si>
    <t>Please see CSU Software Renewal Process Flow into SharePoint</t>
  </si>
  <si>
    <t>Citrix XenApp (Presentation Server) Advanced</t>
  </si>
  <si>
    <t>ORG ID# 45746042</t>
  </si>
  <si>
    <t>STORAGE Maintenance</t>
  </si>
  <si>
    <t>Singh, Rajveer; Kothandaraman, Saravanan</t>
  </si>
  <si>
    <t>Michael.B.White@dell.com</t>
  </si>
  <si>
    <t>F5 Standard Level Support</t>
  </si>
  <si>
    <t>Umetsu, Christine</t>
  </si>
  <si>
    <t>Gonzalez, Rudy</t>
  </si>
  <si>
    <t>Young, Gary</t>
  </si>
  <si>
    <t>S/N: f5-tyzu-jfta, f5-qmgz-dttn, f5-xxxy-byja</t>
  </si>
  <si>
    <t>Volume-Based 1 year Subscription between 0 and 4999 MPS for SIS - LR-SI-PLV-0-4999-1Yr - Per MPS</t>
  </si>
  <si>
    <t>Tim Barone &lt;tim.barone@logrhythm.com&gt;</t>
  </si>
  <si>
    <t>The PO needs to be processed as expense, not pre-paid.</t>
  </si>
  <si>
    <t>Open Text Electronic Maintenance Exceed Unique #: V0407-55001</t>
  </si>
  <si>
    <t>A217877</t>
  </si>
  <si>
    <t>CSSLN848/CSSLN849</t>
  </si>
  <si>
    <t>Dixon Lao &lt;dlao@opentext.com&gt;</t>
  </si>
  <si>
    <t>Oracle SPARC T7-2 server: model family S/N AK00345692</t>
  </si>
  <si>
    <t>SSN 8991860</t>
  </si>
  <si>
    <t>S/N AK00345692</t>
  </si>
  <si>
    <t>Charles Walker &lt;charles.walker@oracle.com&gt;</t>
  </si>
  <si>
    <t>Oracle Hardware Technical Support Services - SPARC T7-2 server: model family</t>
  </si>
  <si>
    <t>SSN 12943759</t>
  </si>
  <si>
    <t>SPARC T7-2</t>
  </si>
  <si>
    <t>charles.walker@oracle.com</t>
  </si>
  <si>
    <t>Oracle Linux Premier Limited Support</t>
  </si>
  <si>
    <t>SSN 6747556</t>
  </si>
  <si>
    <t>Oracle Premier Support for Systems - OEM of SPARC T5-2 server</t>
  </si>
  <si>
    <t>SSN 6340216</t>
  </si>
  <si>
    <t>SSN 11798330</t>
  </si>
  <si>
    <t>CSEQEX01, CSEQEX02, CSEQEX03, CSEQEX04</t>
  </si>
  <si>
    <t>Mohammed Zeeshan Qureshi &lt;zeeshan.qureshi@oracle.com&gt;</t>
  </si>
  <si>
    <t>Pragma Fortress Software 16 CPU &amp; 8 CPU</t>
  </si>
  <si>
    <t>Tiffany Crumbliss Wentworth &lt;tiffanyc@pragmasys.com&gt;</t>
  </si>
  <si>
    <t>Qualys Vulnerability Management Enterprise (Annual Subscription) - QG-E-PUB-VM</t>
  </si>
  <si>
    <t>Kohut, Emery</t>
  </si>
  <si>
    <t>Rybicki, Lawrence F.</t>
  </si>
  <si>
    <t>Running on cloud</t>
  </si>
  <si>
    <t>Alfred Chow &lt;achow@qualys.com&gt;</t>
  </si>
  <si>
    <t>Subscriptions transitioned from Rybicki, Lawrence F. team to ours.</t>
  </si>
  <si>
    <t>SolarWinds Network Maintenance</t>
  </si>
  <si>
    <t>SW22298153</t>
  </si>
  <si>
    <t>CSSLN884</t>
  </si>
  <si>
    <t>renewals@solarwinds.com</t>
  </si>
  <si>
    <t>Symantec EndPoint Protection Support</t>
  </si>
  <si>
    <t>Erin Richards &lt;Erin.Richards@zones.com&gt;; Drew Folster &lt;Drew.Folster@zones.com&gt;</t>
  </si>
  <si>
    <t>VMware Support and Subscription for VMware vSphere</t>
  </si>
  <si>
    <t>Invoice 8022339519</t>
  </si>
  <si>
    <t>Jamie Chua &lt;Jamie.Chua@techdata.com&gt;</t>
  </si>
  <si>
    <t>Qualys Express Lite Package (Annual Subscription) - Q-XLP-WAS</t>
  </si>
  <si>
    <t>Mason Everett &lt;meverett@qualys.com&gt;</t>
  </si>
  <si>
    <t>Seamless Data Pump for CMDB ‐ SCCM (per pre‐mapped source) PROD Instance &amp; Non‐Prod Instance) + Support &amp; Maintenance</t>
  </si>
  <si>
    <t>Bartsch, Andreas</t>
  </si>
  <si>
    <t>Cornelli, Wim</t>
  </si>
  <si>
    <t>Ruivo, Joaquim M</t>
  </si>
  <si>
    <t>Prem, Senthil Kumar</t>
  </si>
  <si>
    <t>DCEPVMAPPSLSTST</t>
  </si>
  <si>
    <t>Registered by Felipe</t>
  </si>
  <si>
    <t>Support / Maintenance ‐ for period 8/1/2015 through 10/31/2020</t>
  </si>
  <si>
    <t>Seamless Data Pump for CMDB - SCCM</t>
  </si>
  <si>
    <t>Lund, Anne Margrethe H</t>
  </si>
  <si>
    <t>Goehring, Ralph</t>
  </si>
  <si>
    <t>Kaushik, Ajay</t>
  </si>
  <si>
    <t>adrian.buckley@avnet.com</t>
  </si>
  <si>
    <t>Red Hat Enterprise Linux Server, Premium (Physical or Virtual Nodes)</t>
  </si>
  <si>
    <t>Dash, Sambit Chandan</t>
  </si>
  <si>
    <t>McMichael, Allen</t>
  </si>
  <si>
    <t>Kumar, Umesh</t>
  </si>
  <si>
    <t>Paramasivan, Ramesh</t>
  </si>
  <si>
    <t>GBMSESMBPPM</t>
  </si>
  <si>
    <t>A172</t>
  </si>
  <si>
    <t>Cisco SNORT Subscriber Rule Set - Subscription License</t>
  </si>
  <si>
    <t>Cummings, Wayman</t>
  </si>
  <si>
    <t xml:space="preserve">Hanna, Norm </t>
  </si>
  <si>
    <t>Reddy, Dinesh</t>
  </si>
  <si>
    <t>Cisco SNORT Subscriber Rule Set Subscription License</t>
  </si>
  <si>
    <t>Wheeler, Simon</t>
  </si>
  <si>
    <t>Hanna, Norm</t>
  </si>
  <si>
    <t>GEMSJSIUIS02, GEMSJSIUIS03, GEMSJSIUIS04, GEMSJSIUIS05, GEMSJSIUIS06, GEMSJSIUIS07, GEMSJSICLO02, GEMSJSICLO03</t>
  </si>
  <si>
    <t>AssetTrack Enterprise Support and Maintenance Subscription</t>
  </si>
  <si>
    <t>Enterprise</t>
  </si>
  <si>
    <t>Unisys Infra</t>
  </si>
  <si>
    <t>Yuh, Gregory</t>
  </si>
  <si>
    <t>tom.watson@amitracks.com</t>
  </si>
  <si>
    <t>Directory Support and Sync Subscription bundle</t>
  </si>
  <si>
    <t>2nd Level Support</t>
  </si>
  <si>
    <t>Anderson, Kathy</t>
  </si>
  <si>
    <t>AM01</t>
  </si>
  <si>
    <t>B&amp;L Software and Maintenance Renewal</t>
  </si>
  <si>
    <t>Rader, Charles M.</t>
  </si>
  <si>
    <t>Saxton, Jonathan V</t>
  </si>
  <si>
    <t>Kooistra, Kenneth J.</t>
  </si>
  <si>
    <t>IHAN, IHAJ, RVAN</t>
  </si>
  <si>
    <t>ljdicarlo@bandl.com</t>
  </si>
  <si>
    <t>Contract ID 897271 and 456897 should be renewed together</t>
  </si>
  <si>
    <t>BMC Enterprise Licenses Renewal</t>
  </si>
  <si>
    <t>Michaud, Christopher</t>
  </si>
  <si>
    <t>P001</t>
  </si>
  <si>
    <t>It was renewed by Michaud, Christopher and Manning, David</t>
  </si>
  <si>
    <t>Cloud v2</t>
  </si>
  <si>
    <t>UC 6684645, 6377597, 6661683</t>
  </si>
  <si>
    <t>Joseph Dimond &lt;jdimond@checkpoint.com&gt;</t>
  </si>
  <si>
    <t>Charge codes are in Support WorkSheet</t>
  </si>
  <si>
    <t>Shared Storage GMS</t>
  </si>
  <si>
    <t>Tarimala, Mahidhar</t>
  </si>
  <si>
    <t>UC 6873025</t>
  </si>
  <si>
    <t>Unisys NSOC</t>
  </si>
  <si>
    <t>White, James C.</t>
  </si>
  <si>
    <t>Rollin, Joseph E.</t>
  </si>
  <si>
    <t>UC 5250082</t>
  </si>
  <si>
    <t>OTNL</t>
  </si>
  <si>
    <t>Saxton, Jonathan</t>
  </si>
  <si>
    <t>HCEAN2010-GMS</t>
  </si>
  <si>
    <t>John Gabos &lt;john.gabos@citrix.com&gt;</t>
  </si>
  <si>
    <t>Avocent DSView Software Maintenance</t>
  </si>
  <si>
    <t>Unisys ES ESM</t>
  </si>
  <si>
    <t>Westerheim, Michael</t>
  </si>
  <si>
    <t>Davies, David</t>
  </si>
  <si>
    <t>IHN131</t>
  </si>
  <si>
    <t>Maria Stansell &lt;mstansell@dataspan.com&gt;</t>
  </si>
  <si>
    <t>DSI Restore System (Software 1 year, Implementation, plus 1 year maintenance)</t>
  </si>
  <si>
    <t>Riggs, Michael</t>
  </si>
  <si>
    <t>Espy, Lori</t>
  </si>
  <si>
    <t>Barker, Darrell</t>
  </si>
  <si>
    <t>PPSPROD</t>
  </si>
  <si>
    <t>Mike Norby &lt;m.norby@dynamicsolutions.com&gt;</t>
  </si>
  <si>
    <t>Effective Technologies Transport Suite perpetual license - Annual Maintenance at 15% of list cost reference addendum C of CSA</t>
  </si>
  <si>
    <t>SHARED STORAGE Maintenance</t>
  </si>
  <si>
    <t>BUaaS</t>
  </si>
  <si>
    <t>Kothandaraman, Saravanan</t>
  </si>
  <si>
    <t>Power Path support and maintenance renewal</t>
  </si>
  <si>
    <t>Carr, David</t>
  </si>
  <si>
    <t>310218637S</t>
  </si>
  <si>
    <t>IMSLA109; IMEAA109</t>
  </si>
  <si>
    <t>UB01</t>
  </si>
  <si>
    <t>Global ITSM7.6 Prod BPPM Central Server</t>
  </si>
  <si>
    <t>30242314S</t>
  </si>
  <si>
    <t>GMS App Infrastructure</t>
  </si>
  <si>
    <t>64553008S</t>
  </si>
  <si>
    <t>GOIS/ECP</t>
  </si>
  <si>
    <t>64326868S, 64146596S0</t>
  </si>
  <si>
    <t>30294797S</t>
  </si>
  <si>
    <t>SOS process</t>
  </si>
  <si>
    <t>Comeau, Gordon</t>
  </si>
  <si>
    <t>30403698S</t>
  </si>
  <si>
    <t>CA3300</t>
  </si>
  <si>
    <t>STaaS</t>
  </si>
  <si>
    <t>White, James C</t>
  </si>
  <si>
    <t>Groselle, Robert</t>
  </si>
  <si>
    <t>Sieger, Budd G</t>
  </si>
  <si>
    <t>Refer to the Support workbook</t>
  </si>
  <si>
    <t>ITSM F5 LB vulnerabilities</t>
  </si>
  <si>
    <t>Vishwanath, Manoj</t>
  </si>
  <si>
    <t>Danda, Balaji</t>
  </si>
  <si>
    <t>ZDOQGPZC, ZUQJDMFF, ZGFCBIKE, ZEUBYFMY</t>
  </si>
  <si>
    <t>AdminStudio Enterprise Service Provider Concurrent Silver Maintenance</t>
  </si>
  <si>
    <t>Lengner, Laurence E.</t>
  </si>
  <si>
    <t>Kalburgi, Ashwin Ambaram</t>
  </si>
  <si>
    <t>Gundappa, Naveen</t>
  </si>
  <si>
    <t>Adam Heyman &lt;AHeyman@Flexera.com&gt;</t>
  </si>
  <si>
    <t>Funds already added for 2 year.
Validate if the PO has been opened yet, request invoice to reseller and send it to Accounts Payable.
Set they as approvers in SSP5 system: Lengner, Laurence and Davis, Mickey</t>
  </si>
  <si>
    <t>PureShare ActiveMetrics: Initial Bundle Components for VantagePoint Account</t>
  </si>
  <si>
    <t>HCEAN1066-GMS, HCSLN1066-GMS, HCEAN1067-GMS, HCEAN1064-GMS, HCEAN1065-GMS</t>
  </si>
  <si>
    <t>debby.stelter@helpsystems.com</t>
  </si>
  <si>
    <t>HipLink Annual Support</t>
  </si>
  <si>
    <t>ITSM UBR</t>
  </si>
  <si>
    <t>Blackburn, Brent</t>
  </si>
  <si>
    <t>IBM Customer Experience Analytics Standard</t>
  </si>
  <si>
    <t>Gina Esquinas &lt;gesquina@us.ibm.com&gt;</t>
  </si>
  <si>
    <t>Informatica Support and Maintenance</t>
  </si>
  <si>
    <t>GFS</t>
  </si>
  <si>
    <t>HJ, Raghavendra Chari</t>
  </si>
  <si>
    <t>Peres, Robert &lt;rperes@informatica.com&gt;</t>
  </si>
  <si>
    <t>L31N</t>
  </si>
  <si>
    <t>WS_FTP Server Configuration Support</t>
  </si>
  <si>
    <t>Havenaar, Tina M</t>
  </si>
  <si>
    <t>Kriscunas, Barney S</t>
  </si>
  <si>
    <t>IHQ454, IHQ455, SHQ350-V, SHQ351-V</t>
  </si>
  <si>
    <t>Shaun Sullivan &lt;ssullivan@ipswitch.com&gt;</t>
  </si>
  <si>
    <t>RADS Professional Annual Maintenance</t>
  </si>
  <si>
    <t>Elliot, Kathleen</t>
  </si>
  <si>
    <t>Jauquet, Clem</t>
  </si>
  <si>
    <t>SHP589-V</t>
  </si>
  <si>
    <t>Ron Noble &lt;rnoble@it-rs.net&gt;</t>
  </si>
  <si>
    <t>RADS Shell Annual Maintenance</t>
  </si>
  <si>
    <t>SHQ390-V, SHQ391-V, IHQ390-V, IHQ391-V, IHQ392-V</t>
  </si>
  <si>
    <t>Kmsys Maintenance and Support</t>
  </si>
  <si>
    <t>GMS Critical Apps</t>
  </si>
  <si>
    <t>Anderson, Darrell</t>
  </si>
  <si>
    <t>Havenaar, Tina M.</t>
  </si>
  <si>
    <t>IHC2, IHM3, RVA2</t>
  </si>
  <si>
    <t>April King &lt;April@kmsys.com&gt;</t>
  </si>
  <si>
    <t>Autodesk AutoCAD LT Commercial</t>
  </si>
  <si>
    <t>Davies, David M</t>
  </si>
  <si>
    <t>Pritchard, Perry L</t>
  </si>
  <si>
    <t>HTKP4H2, JBZCTY1</t>
  </si>
  <si>
    <t>Tony Jueneman &lt;tjueneman@manageddesign.com&gt;</t>
  </si>
  <si>
    <t>104074, 099901</t>
  </si>
  <si>
    <t>0004, 0202</t>
  </si>
  <si>
    <t>004869, 004749</t>
  </si>
  <si>
    <t>Open Text License Support - Secure Shell MP ML (18) + Exceed MP ML (37)</t>
  </si>
  <si>
    <t>Rollin, Joseph</t>
  </si>
  <si>
    <t>White, James</t>
  </si>
  <si>
    <t>Vincent Chung &lt;vincentc@opentext.com&gt;</t>
  </si>
  <si>
    <t>Quote was already sent.</t>
  </si>
  <si>
    <t>Puppet Enterprise Support and Maintenance</t>
  </si>
  <si>
    <t>Manning, David</t>
  </si>
  <si>
    <t>Bedell, Eric</t>
  </si>
  <si>
    <t>Noel Thomas &lt;noel.thomas@puppet.com&gt;</t>
  </si>
  <si>
    <t>Puppet is a software tool that we pay for each node allocated within the organization, it is managed by our team. We must ask Puppet to split the license file for each account, according to each quantity.</t>
  </si>
  <si>
    <t>Qualys Vulnerability Management Enterprise Bundle</t>
  </si>
  <si>
    <t>ganderson@qualys.com</t>
  </si>
  <si>
    <t>Rackwise SNOW Connector and Services</t>
  </si>
  <si>
    <t>Westerheim, Michael M.</t>
  </si>
  <si>
    <t>Malueg, Allen</t>
  </si>
  <si>
    <t>HCSLN1017-GMS</t>
  </si>
  <si>
    <t>Doug MacRae &lt;dmacrae@rackwise.com&gt;</t>
  </si>
  <si>
    <t>Red Hat Enterprise Linux Server</t>
  </si>
  <si>
    <t>CIS US</t>
  </si>
  <si>
    <t>HCSLU019, HCEAU019, ISSLU415, ISEAU415, ISEAU416</t>
  </si>
  <si>
    <t xml:space="preserve">AM01 </t>
  </si>
  <si>
    <t>Red Hat Enterprise Linux Server - Annual renewal</t>
  </si>
  <si>
    <t>Buckner, John E.</t>
  </si>
  <si>
    <t xml:space="preserve">Sehgal, Nitin </t>
  </si>
  <si>
    <t>RightAnwers Enterprise Knowledge Service &amp; Knowledge-Pak Library</t>
  </si>
  <si>
    <t>Global Ops N Initiatives</t>
  </si>
  <si>
    <t>Houseknecht, Carolyn</t>
  </si>
  <si>
    <t>Godwin, Phil</t>
  </si>
  <si>
    <t>Grush, Julie</t>
  </si>
  <si>
    <t>By user</t>
  </si>
  <si>
    <t>ademsky@rightanswers.com</t>
  </si>
  <si>
    <t>This contract is licensed by number of users</t>
  </si>
  <si>
    <t>Software AG Product Support &amp; Maintenance Services - 8 Processor Core Type B licenses</t>
  </si>
  <si>
    <t>Williams, Clea</t>
  </si>
  <si>
    <t>Teel, William &lt;William.Teel@softwareag.com&gt;</t>
  </si>
  <si>
    <t>Meta-Update, 1 year standard support services for your Global ITSM Instances (3 servers)</t>
  </si>
  <si>
    <t>Ben.Chernys@softwaretoolhouse.com</t>
  </si>
  <si>
    <t>SolarWinds Network Configuration Manager DL200 (up to 200 nodes)</t>
  </si>
  <si>
    <t>Wickman, Randy</t>
  </si>
  <si>
    <t>SW21976412</t>
  </si>
  <si>
    <t>It was renewed directly by Account team</t>
  </si>
  <si>
    <t>SolarWinds Network Performance Monitor SLX (unlimited elements-Standard Polling Throughput) + SolarWinds NetFlow Traffic Analyzer Module for SolarWinds Network Performance Monitor SLX + SolarWinds NetworkConfiguration Manager DL200 (up to 200 nodes)</t>
  </si>
  <si>
    <t>USCIS MNS Cost Pool</t>
  </si>
  <si>
    <t>Garg, Avinash</t>
  </si>
  <si>
    <t>SW21911181</t>
  </si>
  <si>
    <t>Java Service Wrapper Professional Edition 32/64 bit</t>
  </si>
  <si>
    <t>Global ITSM</t>
  </si>
  <si>
    <t>Aich, Sandeep</t>
  </si>
  <si>
    <t>Gupta, Ankur</t>
  </si>
  <si>
    <t>IHP540/IHP541/RVP540/RVP541</t>
  </si>
  <si>
    <t>sales@tanukisoftware.com</t>
  </si>
  <si>
    <t>Veritas NetBackup Standard and OpsCenter Analytics Client Support Renewal</t>
  </si>
  <si>
    <t>GOIS monitoring</t>
  </si>
  <si>
    <t>Mancha, John</t>
  </si>
  <si>
    <t>Nair, Neelash Subhash</t>
  </si>
  <si>
    <t>ISEAU414</t>
  </si>
  <si>
    <t>For more information please see in the Support Worksheet/ Contract 200617 and 200618 merged</t>
  </si>
  <si>
    <t>Veritas NetBackup Standard Client and Enterprise Server Support</t>
  </si>
  <si>
    <t>133626, 40791, 153756</t>
  </si>
  <si>
    <t>VMware Support and Subscription for VMware vSphere - Standard Edition</t>
  </si>
  <si>
    <t>Pandya, Gaurang Kanaiyalal</t>
  </si>
  <si>
    <t>Papautsky, Edward</t>
  </si>
  <si>
    <t>Account number: 114980874 (UIT)</t>
  </si>
  <si>
    <t>IMSLZ001</t>
  </si>
  <si>
    <t>This is for the ArcSight servers (VM) setup.</t>
  </si>
  <si>
    <t>VSPP 60000 points US Agreement (USD)</t>
  </si>
  <si>
    <t>Rickenbach, Ian Phillip</t>
  </si>
  <si>
    <t>Jessica Bird &lt;Jessica.Bird@insight.com&gt;</t>
  </si>
  <si>
    <t>Renewal Annual Jamf Cloud seat of Jamf Pro for macOS</t>
  </si>
  <si>
    <t>renewals@jamf.com</t>
  </si>
  <si>
    <t>Hatfield, Beth</t>
  </si>
  <si>
    <t>Philip, Cinu K</t>
  </si>
  <si>
    <t>Bergendahl, Kieth</t>
  </si>
  <si>
    <t>Sieger, Budd</t>
  </si>
  <si>
    <t>UC 6281325</t>
  </si>
  <si>
    <t>FE0003</t>
  </si>
  <si>
    <t>Dynatrace Synthetic Classic - Monitoring Suite SaaS</t>
  </si>
  <si>
    <t>Agreement# 57589</t>
  </si>
  <si>
    <t>Papanastasopoulos, Konstantinos &lt;konstantinos.papanastasopoulos@dynatrace.com&gt;</t>
  </si>
  <si>
    <t>A120</t>
  </si>
  <si>
    <t>FE0002</t>
  </si>
  <si>
    <t>Backer, Crystal K</t>
  </si>
  <si>
    <t>Hatfield, Beth A</t>
  </si>
  <si>
    <t>Tarimala, Mahidhar; Kothandaraman, Saravanan; 
Patil, Balkrishna</t>
  </si>
  <si>
    <t>White, Michael &lt;Michael.B.White@dell.com&gt;</t>
  </si>
  <si>
    <t>Bergendahl, Kieth A.</t>
  </si>
  <si>
    <t>S/N: f5-fajx-oddz, f5-ngrj-ltdu</t>
  </si>
  <si>
    <t>Lee, James</t>
  </si>
  <si>
    <t>Zach Zacharko &lt;zzacharko@qualys.com&gt;</t>
  </si>
  <si>
    <t xml:space="preserve">Access fee for Unisys to use the ASG products on GTA’s behalf - ASG Products Bundles </t>
  </si>
  <si>
    <t>Mayhan, James</t>
  </si>
  <si>
    <t>Kreager, Michael</t>
  </si>
  <si>
    <t>Swan, Mark</t>
  </si>
  <si>
    <t xml:space="preserve">Allison, Bryan </t>
  </si>
  <si>
    <t>Customer# 10977</t>
  </si>
  <si>
    <t>Aleksandra Maternik &lt;aleksandra.maternik@asg.com&gt;</t>
  </si>
  <si>
    <t>Just check if we got the access to the licenses</t>
  </si>
  <si>
    <t>AvePoint Premier Maintenance for DocAve and other AvePoint Products</t>
  </si>
  <si>
    <t>To be verified</t>
  </si>
  <si>
    <t>AvePoint DocAve6 Backup and Recovery</t>
  </si>
  <si>
    <t>AvePoint Professional Training</t>
  </si>
  <si>
    <t>Dell VLA Business Objects SAP Maintenance Renewal</t>
  </si>
  <si>
    <t>DigiCert WildCard</t>
  </si>
  <si>
    <t>Account ID 76674</t>
  </si>
  <si>
    <t>*.opb.georgia.gov</t>
  </si>
  <si>
    <t>support@digicert.com</t>
  </si>
  <si>
    <t>Account ID 76659</t>
  </si>
  <si>
    <t>*.dhr.state.ga.us</t>
  </si>
  <si>
    <t>DigiCert Standard SSL</t>
  </si>
  <si>
    <t>dhr-dfcsftp.gadhr.dhr.state.ga.us</t>
  </si>
  <si>
    <t>Account ID 76669</t>
  </si>
  <si>
    <t>georgiaoutdoormap.com</t>
  </si>
  <si>
    <t>2016-08-24</t>
  </si>
  <si>
    <t>*.gadnr.org</t>
  </si>
  <si>
    <t>Account ID 76673</t>
  </si>
  <si>
    <t>papp11dadvau01k.gbi.ga.gov</t>
  </si>
  <si>
    <t>papp11dadvau02k.gbi.ga.gov</t>
  </si>
  <si>
    <t>PWBP11DADVAU01K.GBI.GA.GOV</t>
  </si>
  <si>
    <t>Account ID 76664</t>
  </si>
  <si>
    <t>ftp2.dch.ga.gov</t>
  </si>
  <si>
    <t>Account ID 76661</t>
  </si>
  <si>
    <t>ibmctx.gta.ga.gov</t>
  </si>
  <si>
    <t>Account ID 76666</t>
  </si>
  <si>
    <t>*.dds.ga.gov</t>
  </si>
  <si>
    <t>Account ID 76670</t>
  </si>
  <si>
    <t>www.gritstest.state.ga.us</t>
  </si>
  <si>
    <t>Account ID 76667</t>
  </si>
  <si>
    <t>*.djj.state.ga.us</t>
  </si>
  <si>
    <t>dellweb04.sog.ga.gov</t>
  </si>
  <si>
    <t>dellweb03.sog.ga.gov</t>
  </si>
  <si>
    <t>dellweb02.sog.ga.gov</t>
  </si>
  <si>
    <t>dellweb01.sog.ga.gov</t>
  </si>
  <si>
    <t>Account ID 76671</t>
  </si>
  <si>
    <t>www.cvisn.dor.ga.gov</t>
  </si>
  <si>
    <t>ddsl1t.gta.ga.gov</t>
  </si>
  <si>
    <t>devcmv.dor.ga.gov</t>
  </si>
  <si>
    <t>sitcmv.dor.ga.gov</t>
  </si>
  <si>
    <t>Testcvisn.dor.ga.gov</t>
  </si>
  <si>
    <t>Account ID 76662</t>
  </si>
  <si>
    <t>ssl.doas.state.ga.us</t>
  </si>
  <si>
    <t>georgiawildlife.dnr.state.ga.us</t>
  </si>
  <si>
    <t>2016-10-28</t>
  </si>
  <si>
    <t>*.dor.ga.gov</t>
  </si>
  <si>
    <t>www.grits.state.ga.us</t>
  </si>
  <si>
    <t>tstcmv.dor.ga.gov</t>
  </si>
  <si>
    <t>www.sog01-SSPI-dell.ga.gov</t>
  </si>
  <si>
    <t>*.dch.ga.gov</t>
  </si>
  <si>
    <t>*.drives.ga.gov</t>
  </si>
  <si>
    <t>mvd.dor.ga.gov</t>
  </si>
  <si>
    <t>*.ga.gov</t>
  </si>
  <si>
    <t>*.georgia.gov</t>
  </si>
  <si>
    <t>SYSA.STATE.GA.US</t>
  </si>
  <si>
    <t>SYSB.STATE.GA.US</t>
  </si>
  <si>
    <t>*.dph.ga.gov</t>
  </si>
  <si>
    <t>Account ID 76676</t>
  </si>
  <si>
    <t>*.dhs.ga.gov</t>
  </si>
  <si>
    <t>*.dch.georgia.gov</t>
  </si>
  <si>
    <t>rational.gateway.ga.gov</t>
  </si>
  <si>
    <t>tasgcic.doas.state.ga.us</t>
  </si>
  <si>
    <t>*.gets.georgia.gov</t>
  </si>
  <si>
    <t>gbi-dofs.com</t>
  </si>
  <si>
    <t>DigiCert Multi-Domain SSL</t>
  </si>
  <si>
    <t>gateway.ga.gov, gateway.georgia.gov, www.gateway.ga.gov</t>
  </si>
  <si>
    <t>testcmv.dor.ga.gov</t>
  </si>
  <si>
    <t>cmv.dor.ga.gov</t>
  </si>
  <si>
    <t>*.gbi.state.ga.us</t>
  </si>
  <si>
    <t>*.cp.gateway.ga.gov</t>
  </si>
  <si>
    <t>www.dwpa.gta.ga.gov</t>
  </si>
  <si>
    <t>wp.gateway.ga.gov, wp.gateway.georgia.gov</t>
  </si>
  <si>
    <t>empi.gateway.ga.gov, empi.gateway.georgia.gov</t>
  </si>
  <si>
    <t>helpdesk.gateway.ga.gov, helpdeskitsm.gateway.ga.gov, helpdesksso.gateway.ga.gov, helpdeskdevitsm.gateway.ga.gov, helpdeskdev.gateway.ga.gov, helpdeskdevsso.gateway.ga.gov</t>
  </si>
  <si>
    <t>*.wp.gateway.ga.gov</t>
  </si>
  <si>
    <t>*.empi.gateway.ga.gov</t>
  </si>
  <si>
    <t>*.wp.services.gateway.ga.gov</t>
  </si>
  <si>
    <t>*.empi.services.gateway.ga.gov</t>
  </si>
  <si>
    <t>*.cp.services.gateway.ga.gov</t>
  </si>
  <si>
    <t>*.exp.services.gateway.ga.gov</t>
  </si>
  <si>
    <t>*.opa.services.gateway.ga.gov</t>
  </si>
  <si>
    <t>*.bip.services.gateway.ga.gov</t>
  </si>
  <si>
    <t>*.bip.gateway.ga.gov</t>
  </si>
  <si>
    <t>www.dch.gchexs-test.ga.gov</t>
  </si>
  <si>
    <t>www.dch.gchexs.ga.gov</t>
  </si>
  <si>
    <t>por.gbi.ga.gov</t>
  </si>
  <si>
    <t>Guy_Pirro@shi.com</t>
  </si>
  <si>
    <t>Sendss.state.ga.us</t>
  </si>
  <si>
    <t>DLTSltns Foglight Cart for Peoplesoft NT Tier B Maintenance Renewal</t>
  </si>
  <si>
    <t>Bradley Gernat &lt;bradley.gernat@dlt.com&gt;</t>
  </si>
  <si>
    <t>The Foglight APM for PeopleSoft product did go EOL on support on 10/31/2018.</t>
  </si>
  <si>
    <t>DLTSltns Foglight Cart for Peoplesoft Unix Tier A Maintenance Renewal</t>
  </si>
  <si>
    <t>DLTSltns Foglight Cart for Peoplesoft Unix Tier C Maintenance Renewal</t>
  </si>
  <si>
    <t>DLTSltns Foglight Cart for Peoplesoft Unix Tier E Maintenance Renewal</t>
  </si>
  <si>
    <t>Quest Activeroles Server Per Enabled User Account Maintenance Renewal</t>
  </si>
  <si>
    <t>Quote 4726346 - We are not retaining the use of Active Roles Server</t>
  </si>
  <si>
    <t>It was renewed after the expiration date. But no reinstatement fee was paid.</t>
  </si>
  <si>
    <t>Quest Recovery Manager Active Directory Maint. Renewal</t>
  </si>
  <si>
    <t>Dell Quest Shareplex for Oracle Non-Production Unix Tier A 24x7 Maintenance</t>
  </si>
  <si>
    <t>Dell Quest Shareplex for Oracle Unix Tier A 24x7 Maintenance Renewal</t>
  </si>
  <si>
    <t>DLTSltns Foglight Maintenance Renewal Pack</t>
  </si>
  <si>
    <t>Quote 4726352</t>
  </si>
  <si>
    <t>DLTSltns Toad for SQL Server Development Suite per Seat Maintenance Renewal Pack</t>
  </si>
  <si>
    <t>Quote 4711081</t>
  </si>
  <si>
    <t>ESRI ArcGIS Desktop Advanced Single Use Primary Maintenance</t>
  </si>
  <si>
    <t>Jillian Monson &lt;JMonson@esri.com&gt;</t>
  </si>
  <si>
    <t>Discontinued or Inapplicable</t>
  </si>
  <si>
    <t>ESRI ArcGIS 3D Analyst for Desktop Single Use Primary Maintenance</t>
  </si>
  <si>
    <t>ESRI ArcGIS Desktop Basic Single Use Primary Maintenance</t>
  </si>
  <si>
    <t>ESRI ArcGIS Desktop Basic Single Use Secondary Maintenance</t>
  </si>
  <si>
    <t>ESRI ArcGIS for Server Enterprise Standard Up to Four Cores from ArcIMS 9.1 Migrated Maintenance Includes</t>
  </si>
  <si>
    <t>ESRI ArcGIS Server Basic Enterprise Up to Four Cores Migrated Maintenance</t>
  </si>
  <si>
    <t>ESRI ArcGIS Server Standard Enterprise Up to Four Cores Migrated Maintenance</t>
  </si>
  <si>
    <t>ESRI ArcGIS Spatial Analyst for Desktop Single Use Primary Maintenance</t>
  </si>
  <si>
    <t>ESRI ArcGIS Maintenance Renewal</t>
  </si>
  <si>
    <t>Quotation #25877325</t>
  </si>
  <si>
    <t>Kofax Software Maintenance Renewal</t>
  </si>
  <si>
    <t>GTA will take care of that renewal</t>
  </si>
  <si>
    <t>Globals EFT HSM Module Platinum Maintenance and Support</t>
  </si>
  <si>
    <t>bmartinez@globalscape.com</t>
  </si>
  <si>
    <t>M &amp; S [PRE] - EFT ASM Module - Renewal</t>
  </si>
  <si>
    <t>Globals Platinum Technical Support - Phone Consulting, 3 Years 24x7</t>
  </si>
  <si>
    <t>M &amp; S [PRE] - EFT Enterprise - Renewal</t>
  </si>
  <si>
    <t>Globals Enhanced File Transfer 2013 Enterprise</t>
  </si>
  <si>
    <t>Globals Enhanced File Transfer Ent Server,  Dev</t>
  </si>
  <si>
    <t>Globals Enhanced File Transfer Enterprise Server</t>
  </si>
  <si>
    <t>Globals Enhanced File Transfer Server</t>
  </si>
  <si>
    <t>IBM XLC for AIX</t>
  </si>
  <si>
    <t>IBM DB2 Connect Enterprise Edition 25 Authorized User Annual SW Subscription &amp; Support Renewal</t>
  </si>
  <si>
    <t>PA 4051298</t>
  </si>
  <si>
    <t>IBM DB2 Developer Edition Authorized User Annual SW Subscription &amp; Support Renewal</t>
  </si>
  <si>
    <t>IBM DB2 Enterprise Server Edition Processor Value Unit (PVU) Annual SW Subscription &amp; Support Renewal</t>
  </si>
  <si>
    <t>IBM DB2 Workgroup Server Edition PVU Option Processor Value Unit (PVU) Annual SW Subscription &amp; Support Renewal</t>
  </si>
  <si>
    <t>IBM InfoSphere Data Replication for Non-Production Environments Processor Value Unit (PVU) Annual SW Subscription &amp; Support Renewal</t>
  </si>
  <si>
    <t>IBM Rational Rose Enterprise Authorized User Annual SW Subscription &amp; Support Renewal</t>
  </si>
  <si>
    <t>IBM Rational ClearCase Floating User Annual SW Subscription &amp; Support Renewal</t>
  </si>
  <si>
    <t>IBM Rational ClearQuest Authorized User Annual SW Subscription &amp; Support Renewal</t>
  </si>
  <si>
    <t>IBM Rational Functional Tester Authorized User Annual SW Subscription &amp; Support Renewal</t>
  </si>
  <si>
    <t>IBM Rational Method Composer Authorized User Annual SW Subscription &amp; Support Renewal</t>
  </si>
  <si>
    <t>IBM Rational Software Architect Designer Authorized User Annual SW Subscription &amp; Support Renewal</t>
  </si>
  <si>
    <t>IBM Rational Software Architect Designer Extension for Integrated Architecture Frameworks Authorized User Annual SW Subscription &amp; Support Renewal</t>
  </si>
  <si>
    <t>IBM Rational Software Architect Designer Extension for Integrated Architecture Frameworks Floating User Single Install Annual SW Subscription &amp; Support Renewal</t>
  </si>
  <si>
    <t>IBM Rational Software Architect Designer Floating User Single Install Annual SW Subscription &amp; Support Renewal</t>
  </si>
  <si>
    <t>IBM Tivoli Composite Application Manager For Applications 3 Agent Pack Resource Value Unit Annual SW Subscription &amp; Support Renewal</t>
  </si>
  <si>
    <t>IBM Tivoli Monitoring Resource Value Unit Annual SW Subscription &amp; Support Renewal</t>
  </si>
  <si>
    <t>IBM BigFix Compliance Resource Value Unit Annual SW Subscription &amp; Support Renewal</t>
  </si>
  <si>
    <t>IBM BigFix Inventory Resource Value Unit Annual SW Subscription &amp; Support Renewal</t>
  </si>
  <si>
    <t>IBM BigFix Lifecycle Resource Value Unit Annual SW Subscription &amp; Support Renewal</t>
  </si>
  <si>
    <t>IBM InfoSphere Optim Data Growth Solution for Oracle Applications Processor Value Unit (PVU) Annual SW Subscription &amp; Support Renewal</t>
  </si>
  <si>
    <t>PA 4051297</t>
  </si>
  <si>
    <t>IBM InfoSphere Optim Data Growth Solution Open Data Manager Processor Value Unit (PVU) Annual SW Subscription &amp; Support Renewal</t>
  </si>
  <si>
    <t>IBM MobileFirst Platform Foundation Application Annual SW Subscription &amp; Support Renewal 12 Months</t>
  </si>
  <si>
    <t>IBM Security Key Lifecycle Manager Basic Edition Install SW Subscription &amp; Support Renewal</t>
  </si>
  <si>
    <t>IBM Security Key Lifecycle Manager for Disk Client Device Annual SW Subscription &amp; Support Renewal</t>
  </si>
  <si>
    <t>IBM Security Key Lifecycle Manager for Storage Resource Value Unit SW Subscription &amp; Support Renewal</t>
  </si>
  <si>
    <t>IBM Security QRadar Core Appliance XX24 Appliance Install Annual Appliance Maintenance + Subscription and Support Renewal</t>
  </si>
  <si>
    <t>IBM Security QRadar SIEM All-in-One 31XX Install Annual SW Subscription &amp; Support Renewal</t>
  </si>
  <si>
    <t>IBM Security QRadar SIEM Event Capacity Increase from 1K to 2.5K EPS Install Annual SW Subscription &amp; Support Renewal</t>
  </si>
  <si>
    <t>IBM Spectrum Protect Suite Terabyte (101-250) Annual SW Subscription &amp; Support Renewal</t>
  </si>
  <si>
    <t>IBM Spectrum Protect Suite Terabyte (1-100) Annual SW Subscription &amp; Support Renewal</t>
  </si>
  <si>
    <t>IBM Spectrum Protect Suite Terabyte (1251-2000) Annual SW Subscription &amp; Support Renewal</t>
  </si>
  <si>
    <t>IBM Spectrum Protect Suite Terabyte (2001+) Annual SW Subscription &amp; Support Renewal</t>
  </si>
  <si>
    <t>IBM Spectrum Protect Suite Terabyte (251-500) Annual SW Subscription &amp; Support Renewal</t>
  </si>
  <si>
    <t>IBM Spectrum Protect Suite Terabyte (501-750) Annual SW Subscription &amp; Support Renewal</t>
  </si>
  <si>
    <t>IBM Spectrum Protect Suite Terabyte (751-1250) Annual SW Subscription &amp; Support Renewal</t>
  </si>
  <si>
    <t>IBM Sterling Connect:Direct Standard Edition for Non-Production Environment Simultaneous Session Annual SW Subscription &amp; Support Renewal</t>
  </si>
  <si>
    <t>IBM Sterling Connect:Direct Standard Edition Simultaneous Session Annual SW Subscription &amp; Support Renewal</t>
  </si>
  <si>
    <t>IBM Tivoli ITCAM for Microsoft Applications Advance Resource Value Unit Annual SW Subscription &amp; Support Renewal</t>
  </si>
  <si>
    <t>IBM Tivoli Monitoring for Virtual Environments Agent for Citrix XenApp Resource Value Unit Annual SW Subscription &amp; Support Renewal</t>
  </si>
  <si>
    <t>IBM Tivoli Netcool OMNIbus Base Install Annual SW Subscription &amp; Support Renewal</t>
  </si>
  <si>
    <t>IBM Tivoli Netcool OMNIbus Event Device Tier Resource Value Unit Annual SW Subscription &amp; Support Renewal</t>
  </si>
  <si>
    <t>IBM Tivoli Netcool/Impact Base Install Annual SW Subscription &amp; Support Renewal</t>
  </si>
  <si>
    <t>IBM Tivoli Netcool/Impact Tier 1 Resource Value Unit Annual SW Subscription &amp; Support Renewal</t>
  </si>
  <si>
    <t>IBM Virtual Storage Center for GTS per Terabyte (101-250) Annual SW Subscription &amp; Support Renewal</t>
  </si>
  <si>
    <t>IBM Virtual Storage Center for GTS per Terabyte (1251-2000) Annual SW Subscription &amp; Support Renewal</t>
  </si>
  <si>
    <t>IBM Virtual Storage Center for GTS per Terabyte (2001+) Annual SW Subscription &amp; Support Renewal</t>
  </si>
  <si>
    <t>IBM Virtual Storage Center for GTS per Terabyte (251-500) Annual SW Subscription &amp; Support Renewal</t>
  </si>
  <si>
    <t>IBM Virtual Storage Center for GTS per Terabyte (501-750) Annual SW Subscription &amp; Support Renewal</t>
  </si>
  <si>
    <t>IBM Virtual Storage Center for GTS per Terabyte (751-1250) Annual SW Subscription &amp; Support Renewal</t>
  </si>
  <si>
    <t>IBM Network Advisor Enterprise Edition Base OTC with 1Y SWMA</t>
  </si>
  <si>
    <t>Network Advisor Enterprise Edition(Pro-Plus) Per Install SWMA No Charge Registra</t>
  </si>
  <si>
    <t>IBM Virtual Storage Center for GTS per Terabyte (1-100) Annual SW Subscription &amp; Support Renewal</t>
  </si>
  <si>
    <t>IBM Maintenance for PowerHA Standard Edition</t>
  </si>
  <si>
    <t>IBM Software Maintenance for AIX Operating Systems</t>
  </si>
  <si>
    <t>IBM Software Maintenance for PowerVM Standard Edition</t>
  </si>
  <si>
    <t>IBM Software Maintenance for XIV Storage System</t>
  </si>
  <si>
    <t>IBM Network Advisor  V11</t>
  </si>
  <si>
    <t>IBM Optim Data Growth Solution f/Peoplesoft</t>
  </si>
  <si>
    <t>IBM Software Maintenance for IBM Storwize V7000 Base Software</t>
  </si>
  <si>
    <t>IBM XL C for AIX V12.1</t>
  </si>
  <si>
    <t>Inglenet TIP Studio with 2200 support, Tier 3 (200 sessions)</t>
  </si>
  <si>
    <t>Sandy Allinson &lt;sandya@inglenet.com&gt;</t>
  </si>
  <si>
    <t>McAffe Support Virus Scan for Slic Storage</t>
  </si>
  <si>
    <t>John Homan &lt;jhoman@sourceittech.com&gt;</t>
  </si>
  <si>
    <t>VanDyke SecureFX Upgrades</t>
  </si>
  <si>
    <t>VanDyke VShell Enterprise Server</t>
  </si>
  <si>
    <t>Long Term Service Pack Support, x86 &amp;</t>
  </si>
  <si>
    <t>SUSE Linux Enterprise Server, x86 &amp; x86</t>
  </si>
  <si>
    <t>Micro Focs Server Express Support</t>
  </si>
  <si>
    <t>Micro Focs Server for COBOL for Sys p AIX 5.3/6.1 V5.1.00</t>
  </si>
  <si>
    <t>Micro Focs Server for COBOL Support</t>
  </si>
  <si>
    <t>Micro Focs Failover for Server for COBOL V5.1.00</t>
  </si>
  <si>
    <t>Oracle Audit Vault, Database Firewall per Proc</t>
  </si>
  <si>
    <t>Oracle Database Vault per Processor</t>
  </si>
  <si>
    <t>Oracle Diagnostics Pack</t>
  </si>
  <si>
    <t>Oracle Exadata Storage Server Software - Disk Drive 1 Year Maintenance</t>
  </si>
  <si>
    <t>Oracle Tuning Pack</t>
  </si>
  <si>
    <t xml:space="preserve">Oracle Tuning Pack </t>
  </si>
  <si>
    <t>Oracle Diagnostic Pack</t>
  </si>
  <si>
    <t>Oracle Database Vault</t>
  </si>
  <si>
    <t>Orace Audit Vault and Database Firewall</t>
  </si>
  <si>
    <t>Oracle Exadata Storage Server per Disk Drive</t>
  </si>
  <si>
    <t>PGP Corp TrustCenter ID Store - Deposit</t>
  </si>
  <si>
    <t>Red Hat Enterprise Linux Server with Smart Management + Satellite, Premium (Physical or Virtual Nodes)</t>
  </si>
  <si>
    <t>sales@carahsoft.com</t>
  </si>
  <si>
    <t>Red Hat Enterprise Linux Server with Smart Management + Satellite, Standard (Physical or Virtual Nodes)</t>
  </si>
  <si>
    <t>Red Hat Virtualization (2-sockets), Premium 24X7 Phone and Web Support</t>
  </si>
  <si>
    <t>Resilient Storage For Red Hat Enterprise Linux Server</t>
  </si>
  <si>
    <t>Red Hat Enterprise Linux Extended Life Cycle Support (Physical or Virtual Nodes)</t>
  </si>
  <si>
    <t>JBoss Enterprise Application Platform Managed 16 Core Standard 9X5 Phone and Web Support</t>
  </si>
  <si>
    <t>JBoss Enterprise Application Platform Managed 16 Core Premium Support (24X7 phone and web support)</t>
  </si>
  <si>
    <t>Rocket SW BlueZone Emulator - Per Seat Maintenance</t>
  </si>
  <si>
    <t>Q-95123</t>
  </si>
  <si>
    <t>Jeff Jurgovan &lt;jjurgovan@rocketsoftware.com&gt;</t>
  </si>
  <si>
    <t>Rocket SW BlueZone Security Server Maintenance</t>
  </si>
  <si>
    <t>Contracts 401286, 401287 and 401288</t>
  </si>
  <si>
    <t>Solarwinds Ip Monitor Maintenance Renewal</t>
  </si>
  <si>
    <t>TrendMicro Deep Security, Network Security, per Server</t>
  </si>
  <si>
    <t>trendmicro@techdata.com</t>
  </si>
  <si>
    <t xml:space="preserve">Order # 6024326415  </t>
  </si>
  <si>
    <t>Screwdrivers V6 Node Locked Server Perpetual</t>
  </si>
  <si>
    <t>Kramer, Adam &lt;akramer@tricerat.com&gt;</t>
  </si>
  <si>
    <t>The quote was already received</t>
  </si>
  <si>
    <t>Tricerat Screwdrivers V4 64bit Server</t>
  </si>
  <si>
    <t>Essential 12 month Reneweal for Netbackup Coterm Consolidation</t>
  </si>
  <si>
    <t>Veritas NetBackup Client Application and Database Pack on Premise License 1 server corporate Tier 4 CLP Linux Unix Win Solaris x64</t>
  </si>
  <si>
    <t>Netbackup Client Application and DB Pack WLS 1 Server Hardware Tier 4 OnPremise Standard Perpetual License Corporate</t>
  </si>
  <si>
    <t>Netbackup Option Vault Base - On Premise License corporate CLP Linux, Win, AIX, HP-UX, Solaris</t>
  </si>
  <si>
    <t>Netbackup Option Vault Base XPLAT On Premise Standard Perpetual License corporate</t>
  </si>
  <si>
    <t>Netbackup Enterprise Server - OnPremise License - 1 server - corporate Tier 1 CLP - Linux, Win, Solaris x64</t>
  </si>
  <si>
    <t>Netbacku Enterprise Server Server WLS 1 Server Hardware Tier 1 OnPremise Standard Perpetual License</t>
  </si>
  <si>
    <t>Veritas Netbackup Client Application and DB Pack WLS 1 Server Hardware Tier 4 OnPremise Standard Perpetual License Corporate</t>
  </si>
  <si>
    <t>Veritas Netbackup Option Vault Base - On Premise License corporate CLP Linux, Win, AIX, HP-UX, Solaris</t>
  </si>
  <si>
    <t>Veritas Netbackup Option Vault Base XPLAT On Premise Standard Perpetual License corporate</t>
  </si>
  <si>
    <t>Veritas Netbackup Enterprise Server - OnPremise License - 1 server - corporate Tier 1 CLP - Linux, Win, Solaris x64</t>
  </si>
  <si>
    <t>Veritas Netbackup Enterprise Server Server WLS 1 Server Hardware Tier 1 OnPremise Standard Perpetual License</t>
  </si>
  <si>
    <t>Veritas Net Backup Enterprise Client V7.1</t>
  </si>
  <si>
    <t>Veritas NetBackup Client App and Database Pack V7.0</t>
  </si>
  <si>
    <t>Veritas Netbackup Client App and Database Pack V7.1</t>
  </si>
  <si>
    <t>Veritas NetBackup Client App and DB Pack V7.5</t>
  </si>
  <si>
    <t>Veritas NetBackup Client Application and Database Pack V7.1</t>
  </si>
  <si>
    <t>Veritas NetBackup Client Application and Database Pack V7.5</t>
  </si>
  <si>
    <t>Veritas NetBackup Enterprise Client V7.5</t>
  </si>
  <si>
    <t>Veritas NetBackup Opt Lib Bsed Tape Drive Xplat V7.1</t>
  </si>
  <si>
    <t>Veritas NetBackup Opt Library Based Tape Drive V7.0</t>
  </si>
  <si>
    <t>Veritas NetBackup Opt Vault Add Drive V7.1</t>
  </si>
  <si>
    <t>Veritas NetBackup Server V7.0</t>
  </si>
  <si>
    <t>Veritas NetBackup Standard Client V7.5</t>
  </si>
  <si>
    <t>Veritas NetBackup Standard Client Xplat V7.1</t>
  </si>
  <si>
    <t>Veritas Storage Foundation Enternational</t>
  </si>
  <si>
    <t>Veritas Storage Foundation Enterprise</t>
  </si>
  <si>
    <t>Veritas NetBackup Server, HW Tier 1 On-Premise</t>
  </si>
  <si>
    <t>Larson, Valerie J</t>
  </si>
  <si>
    <t>Wilmunen, Kris K.</t>
  </si>
  <si>
    <t>Bedi, Iqbal S</t>
  </si>
  <si>
    <t>UC 6281943</t>
  </si>
  <si>
    <t>HIS-EA-FW07, HIS-EA-FW08, HIS-EA-FW09 (D71051/A123)
HIS-EA-FW10, HIS-EA-FW11 (D71051/901)</t>
  </si>
  <si>
    <t>Check Server/Device Tab for charge codes</t>
  </si>
  <si>
    <t>Couchbase Enterprise Edition Server /M Silver Enterprise Edition</t>
  </si>
  <si>
    <t>10x5</t>
  </si>
  <si>
    <t>Bhat, Deepak TPC</t>
  </si>
  <si>
    <t>HSEAN273</t>
  </si>
  <si>
    <t>Thomas McDevitt &lt;Thomas.McDevitt@couchbase.com&gt;</t>
  </si>
  <si>
    <t>D71051</t>
  </si>
  <si>
    <t>CrushFTP Enterprise Level 1 Renewal</t>
  </si>
  <si>
    <t>Grotbo, Steve</t>
  </si>
  <si>
    <t>Account# 0041030081</t>
  </si>
  <si>
    <t>HIEAN120</t>
  </si>
  <si>
    <t>Drew.Folster@zones.com</t>
  </si>
  <si>
    <t>HSEAN119/HSEAN120</t>
  </si>
  <si>
    <t>CrushFTP Enterprise Level 1</t>
  </si>
  <si>
    <t>Accout# 0041030081</t>
  </si>
  <si>
    <t>HIEAN121</t>
  </si>
  <si>
    <t>dbForge Data Compare for Oracle Standard License</t>
  </si>
  <si>
    <t>K1019256</t>
  </si>
  <si>
    <t>HIEAN260</t>
  </si>
  <si>
    <t>HSEAU218</t>
  </si>
  <si>
    <t>AppMon Agent Units - Term - Per Agent Unit</t>
  </si>
  <si>
    <t>HIEAU250 (2 licenses - NG and FNR)
HIEAU270 (2 licenses – NG and FNR)
HIEAU271 (1 license – NG)</t>
  </si>
  <si>
    <t>Replaced by Managed Dynatrace One licenses</t>
  </si>
  <si>
    <t>HSEAU238</t>
  </si>
  <si>
    <t>DynatraceOne - Managed Hosts - 1 Year Term - Per Host Unit</t>
  </si>
  <si>
    <t>Customer# 754172</t>
  </si>
  <si>
    <t>HIEAU250, HIEAU251, HIEAU252, HIEAU253, HIEAU261</t>
  </si>
  <si>
    <t>Whyte, Stephen &lt;Stephen.Whyte@dynatrace.com&gt;</t>
  </si>
  <si>
    <t>HIEAU250, HIEAU251, HIEAU252, HIEAU253, HIEAU261, HIEAU270, HIEAU271, HIEAU272, HIEAU273, HIEAU274, HIEAU275, HIEAU278, HIEAU279</t>
  </si>
  <si>
    <t>310661034S</t>
  </si>
  <si>
    <t>HSEAZ446</t>
  </si>
  <si>
    <t>For more information please see in the Support Worksheet / New Contract ID 546597</t>
  </si>
  <si>
    <t>310432864S</t>
  </si>
  <si>
    <t>HIEAZ408/HIEAZ409</t>
  </si>
  <si>
    <t>HSEAZ463, HSEAZ464</t>
  </si>
  <si>
    <t>Follstad, Carl &lt;Carl.Follstad@dell.com&gt;</t>
  </si>
  <si>
    <t xml:space="preserve">For more information please see in the Support Worksheet - Also going forward the charge code to renew any license for HIEAZ406 will be D71051/0901/07040. </t>
  </si>
  <si>
    <t>310686601S</t>
  </si>
  <si>
    <t>30278819S</t>
  </si>
  <si>
    <t>Check Support Sheet</t>
  </si>
  <si>
    <t>HIEAZ406</t>
  </si>
  <si>
    <t>310661034S, 310432864S, 310686601S, 30278819S</t>
  </si>
  <si>
    <t>Crim, Mark</t>
  </si>
  <si>
    <t>S/N: f5-ehtl-oozj, f5-vpbu-khlv, f5-jcrf-bifz, f5-spjv-lebg</t>
  </si>
  <si>
    <t>Fortinet License Renewal</t>
  </si>
  <si>
    <t>HIS-EA-IDS1</t>
  </si>
  <si>
    <t>Matt Walsh &lt;mwalsh@fortinet.com&gt;</t>
  </si>
  <si>
    <t>Weather Company Data - Enhanced Forecast per Million US Dollars</t>
  </si>
  <si>
    <t>dan.taylor1@ibm.com</t>
  </si>
  <si>
    <t>Oracle Linux Premier Support</t>
  </si>
  <si>
    <t>SSN 9272552; CSI# 21795252</t>
  </si>
  <si>
    <t>Raj Rao &lt;raj.rao@cdw.com&gt;</t>
  </si>
  <si>
    <t>Changed HSEAZ447 to HIEAZ406. Also, going forward the charge code to renew any license for HIEAZ406 will be D71051/0901/07040.</t>
  </si>
  <si>
    <t>Oracle Linux Basic Limited and Premier Support</t>
  </si>
  <si>
    <t>HIEAU313; HIEAU314; HIEAZ404</t>
  </si>
  <si>
    <t>Oracle Linux Basic Limited Support</t>
  </si>
  <si>
    <t>HSEAU359</t>
  </si>
  <si>
    <t>HIEAZ408, HIEAZ409</t>
  </si>
  <si>
    <t>Oracle Linux Basic Support</t>
  </si>
  <si>
    <t>Basic</t>
  </si>
  <si>
    <t>CIS 21929157</t>
  </si>
  <si>
    <t>Basic Limited</t>
  </si>
  <si>
    <t>Premier</t>
  </si>
  <si>
    <t>Oracle Database Standard Edition</t>
  </si>
  <si>
    <t>Standard Edition</t>
  </si>
  <si>
    <t>SSN 6134124</t>
  </si>
  <si>
    <t>HSEAU375, HSEAU376, HSEAU377, HSEAU378</t>
  </si>
  <si>
    <t>Jamie Macaluso &lt;jamie.macaluso@oracle.com&gt;</t>
  </si>
  <si>
    <t>SSN 1707707</t>
  </si>
  <si>
    <t>HIEAU310, HIEAU311</t>
  </si>
  <si>
    <t>Oracle Database Standard Edition - Processor Perpetual</t>
  </si>
  <si>
    <t>CSI#: 18991984; SSN5878725</t>
  </si>
  <si>
    <t>HIEAU313</t>
  </si>
  <si>
    <t>WebLogic Server Standard Edition - Processor Perpetual</t>
  </si>
  <si>
    <t>HSEAN167/HSEAN168</t>
  </si>
  <si>
    <t>SSN14518807; SI# 21127894</t>
  </si>
  <si>
    <t>HSEAN167, HSEAN168</t>
  </si>
  <si>
    <t>CSI 17815597; SSN 4920950</t>
  </si>
  <si>
    <t>HSEAU227/HSEAU228</t>
  </si>
  <si>
    <t>jamie.macaluso@oracle.com</t>
  </si>
  <si>
    <t>CSI 17823976; SSN 4933254</t>
  </si>
  <si>
    <t>HIEAU314</t>
  </si>
  <si>
    <t>Foglight for Oracle-SFA-FOG-PB-247-per Named Instance</t>
  </si>
  <si>
    <t>HIEAU462, HIEAU463</t>
  </si>
  <si>
    <t>Michael Micalizzi &lt;Michael.Micalizzi@quest.com&gt;</t>
  </si>
  <si>
    <t>We need to give 60 days’ notice to cancel maintenance</t>
  </si>
  <si>
    <t>Red Hat JBoss Support and Maintenance</t>
  </si>
  <si>
    <t>HSEAU238, HSEAU271, HSEAU272, HSEAU291</t>
  </si>
  <si>
    <t>10771243/10783116/11458559</t>
  </si>
  <si>
    <t>For more information please see in the Support Worksheet/ 10771243/10783116/11458559 (The contract number have changed to 11720476, please confirm when renewing)</t>
  </si>
  <si>
    <t>HIEAU270, HIEAU271, HIEAU272, HIEAU273, HIEAU278, HIEAU279, HIEAU281</t>
  </si>
  <si>
    <t>Red Hat Decision Manager</t>
  </si>
  <si>
    <t>HIEAU250, HIEAU251, HIEAU256</t>
  </si>
  <si>
    <t>Symantec Protection Engine for Cloud Services</t>
  </si>
  <si>
    <t>HSEAN231, HSEAN297, HSEAN299</t>
  </si>
  <si>
    <t>Drew Folster &lt;Drew.Folster@zones.com&gt;</t>
  </si>
  <si>
    <t>Server-Web Client Interactor Maintenance</t>
  </si>
  <si>
    <t xml:space="preserve">Pazhyanur, Venkatesh N </t>
  </si>
  <si>
    <t>HSEAN150</t>
  </si>
  <si>
    <t>Elise Ko &lt;eko@tableau.com&gt;</t>
  </si>
  <si>
    <t>SecureFX 7.0 Support</t>
  </si>
  <si>
    <t>HSEAN119</t>
  </si>
  <si>
    <t>Qualys Express Suite (Annual Subscription) - Q-ESUITE</t>
  </si>
  <si>
    <t>Langhein, Bjoern</t>
  </si>
  <si>
    <t>Shenoy, Ganesh B</t>
  </si>
  <si>
    <t>Dopson, Leo</t>
  </si>
  <si>
    <t>Software AG Product Support &amp; Maintenance Services</t>
  </si>
  <si>
    <t>Customer Number 8104284</t>
  </si>
  <si>
    <t>ashley.blizzard@SoftwareAG.com</t>
  </si>
  <si>
    <t>Annavaram, Mahammad Nayeem</t>
  </si>
  <si>
    <t>SOFW</t>
  </si>
  <si>
    <t>IBM App Scan Support Renewal</t>
  </si>
  <si>
    <t>Wojack, David A</t>
  </si>
  <si>
    <t>Annavaram, Mahammad Nayeem; Carter, John R</t>
  </si>
  <si>
    <t>Floating license for IBM AppScan</t>
  </si>
  <si>
    <t>Joe Fitzpatrick &lt;jmfitz@alidadetech.com&gt;</t>
  </si>
  <si>
    <t>Fanciullacci, Rick</t>
  </si>
  <si>
    <t>Sieger, Budd G.</t>
  </si>
  <si>
    <t>CommVault Software Premier Support</t>
  </si>
  <si>
    <t>Flynn, Russell A</t>
  </si>
  <si>
    <t>Sims, Colin</t>
  </si>
  <si>
    <t>Spaul, James</t>
  </si>
  <si>
    <t>AUSYD-WFO-APP, AUSYD-WFO-DATA, AUSYD-SQL1, AUSYD-IC-OA1, AUSYD-ONEXWEB, AUSYD-VCENTER, AUSYD-WFO-KMS, AUSYD-2K8CCIDC1, AUSYD-2K8CCIDC2, AUSYD-CC-ONEX</t>
  </si>
  <si>
    <t>Jen Farlow &lt;jfarlow@atrioncomm.com&gt;</t>
  </si>
  <si>
    <t>Qualys Express Suite Annual Subscription</t>
  </si>
  <si>
    <t>Brent Taber &lt;btaber@qualys.com&gt;</t>
  </si>
  <si>
    <t>Quickware Annual Update and Support</t>
  </si>
  <si>
    <t>Sautter, Ron</t>
  </si>
  <si>
    <t>JSullivan_Svr</t>
  </si>
  <si>
    <t>Kuhlman, Daniel L</t>
  </si>
  <si>
    <t>UC 6281917</t>
  </si>
  <si>
    <t>Red Hat Enterprise Linux Server, Standard (Physical or Virtual Nodes)</t>
  </si>
  <si>
    <t>Dixon, Dwayne C</t>
  </si>
  <si>
    <t>PJEAZ101, PJEAZ100</t>
  </si>
  <si>
    <t>redhatsoftware &lt;redhatsoftware@synnex.com&gt;; Nero Narcelles &lt;neron@synnex.com&gt;</t>
  </si>
  <si>
    <t>Edge Renewal (PROD and Non-PROD)</t>
  </si>
  <si>
    <t>McKee, Amber</t>
  </si>
  <si>
    <t>Stubbs, Harry E.</t>
  </si>
  <si>
    <t>Duverney, Wreatha S</t>
  </si>
  <si>
    <t>BMC Enterprise License - MainView Products</t>
  </si>
  <si>
    <t>Pinter, Kurt &lt;Kurt_Pinter@bmc.com&gt;</t>
  </si>
  <si>
    <t>Splunk Light Perpetual License and Support</t>
  </si>
  <si>
    <t xml:space="preserve">Stubbs, Harry E. </t>
  </si>
  <si>
    <t>Customer# 8933295</t>
  </si>
  <si>
    <t>SMEAN602, SMSLU602</t>
  </si>
  <si>
    <t>Stubbs, Kimberly</t>
  </si>
  <si>
    <t>UC 6281306; UC 7823942</t>
  </si>
  <si>
    <t>SMEAKFW01/SMEAKFW02/SMEAKFW03/SMEAKFW04/SMSLKFW01/SMSLKFW02/SMSLKFW03/SMSLKFW04</t>
  </si>
  <si>
    <t>Frank Fullam &lt;ffullam@checkpoint.com&gt;</t>
  </si>
  <si>
    <t>azeusitsmar0010</t>
  </si>
  <si>
    <t>Solinger, Dean A.</t>
  </si>
  <si>
    <t>63287706SB</t>
  </si>
  <si>
    <t>SMEAN363, SMSLN363, SMEAN353, SMSLN353, SMSLN354</t>
  </si>
  <si>
    <t xml:space="preserve">RSA Auth Mgr Enhanced Maintenance Renewal </t>
  </si>
  <si>
    <t>Serial Number: 81208634</t>
  </si>
  <si>
    <t>Ruoti, Anthony &lt;anthony.ruoti@rsa.com&gt;</t>
  </si>
  <si>
    <t>Tarimala, Mahidhar; Kothandaraman, Saravanan</t>
  </si>
  <si>
    <t>DLM TC-254</t>
  </si>
  <si>
    <t>A117</t>
  </si>
  <si>
    <t>IBM Sterling Connect:Direct Standard Edition (Linux on IBM z Systems + Non-Production Linux on IBM z Systems)</t>
  </si>
  <si>
    <t>Kenneth Hickman &lt;kenneth_hickman@us.ibm.com&gt;</t>
  </si>
  <si>
    <t>IBM Sterling Connect:Direct Standard Edition Simultaneous Session Annual SW Subscription &amp; Support</t>
  </si>
  <si>
    <t>Ruta Garama &lt;rgarama@us.ibm.com&gt;; Alex Blasig &lt;Alex.Blasig@ibm.com&gt;</t>
  </si>
  <si>
    <t>IBM IMS Perf Solution Pack S&amp;S</t>
  </si>
  <si>
    <t>Kraig Holt &lt;holt@us.ibm.com&gt;</t>
  </si>
  <si>
    <t>IBM MLC Contract (IBM zBC12) D04 &amp; R04 Full Capacity</t>
  </si>
  <si>
    <t xml:space="preserve">2828-8EEA7-D04-33 MSUs, 2828-8EE67-R04-177 MSUs </t>
  </si>
  <si>
    <t>Tiffany Harrison &lt;tiffchar@us.ibm.com&gt;</t>
  </si>
  <si>
    <t>These charges will be billed monthly</t>
  </si>
  <si>
    <t>IBM Tivoli Output Manager Support - MLC Contract</t>
  </si>
  <si>
    <t>Alex Blasig &lt;Alex.Blasig@ibm.com&gt;</t>
  </si>
  <si>
    <t>IBM DCMS JED Annual Support Maintenance</t>
  </si>
  <si>
    <t>Bob Robertson &lt;Bob.Robertson@dcmsi.com&gt;</t>
  </si>
  <si>
    <t>IBM IMS S&amp;S Support</t>
  </si>
  <si>
    <t>IBM Sterling Connect:Direct Standard Edition Simultaneous Sessions</t>
  </si>
  <si>
    <t>IBM File Manager S&amp;S Subscription and Support</t>
  </si>
  <si>
    <t>SMEAB201-203, SMSLB201-203</t>
  </si>
  <si>
    <t>IBM TWS and Tivoli Output Manager Annual Support Renewal</t>
  </si>
  <si>
    <t>Iconectiv TPM Electronic Data Transfer Renewal</t>
  </si>
  <si>
    <t>tra@iconectiv.com</t>
  </si>
  <si>
    <t>FOCUS Operating System license</t>
  </si>
  <si>
    <t>6455.04/ 6455.05;</t>
  </si>
  <si>
    <t>IBM 2828-R04 – 1421 MIPS – 177 MSU's, IBM 2828-D04 – 266 MIPS – 33 MSU's</t>
  </si>
  <si>
    <t>brenda_boyd@ibi.com</t>
  </si>
  <si>
    <t>Innovation Rental Renewal for FDR + FASTCPK + ABR</t>
  </si>
  <si>
    <t>SMEAB201</t>
  </si>
  <si>
    <t>Joy Van Grouw &lt;jvangrouw@fdrinnovation.com&gt;</t>
  </si>
  <si>
    <t>WS_FTP Professional 2-5 license + 1 Year Support</t>
  </si>
  <si>
    <t>Seller, Brad</t>
  </si>
  <si>
    <t>Mark Brothers &lt;mbrothers@ipswitch.com&gt;</t>
  </si>
  <si>
    <t>25 Hours of Expert Technical Support – Apache Tomcat</t>
  </si>
  <si>
    <t>24x7x365</t>
  </si>
  <si>
    <t>Joe Fistori &lt;jfistori@bossnine.com&gt;</t>
  </si>
  <si>
    <t>P112</t>
  </si>
  <si>
    <t>OpenVPN licenses for private connections</t>
  </si>
  <si>
    <t>Charbonnier, Tyson; Evarts, John</t>
  </si>
  <si>
    <t>i-fdf202de</t>
  </si>
  <si>
    <t>Gary McCloud &lt;gary@openvpn.net&gt;</t>
  </si>
  <si>
    <t>These licenses were paid through corporate credit card</t>
  </si>
  <si>
    <t>Snare Support (Patches, Upgrades, log calls, General assistance)</t>
  </si>
  <si>
    <t>Kelly Bush &lt;Kelly.Bush@optiv.com&gt;</t>
  </si>
  <si>
    <t>Oracle Database Enterprise Edition - Processor Perpetual</t>
  </si>
  <si>
    <t>SSN 2137074</t>
  </si>
  <si>
    <t>For more information please see in the Support Worksheet/ Contract 813796 and 813797 merged</t>
  </si>
  <si>
    <t>SAP BusObj Mtce Fee Standard Support Renewal</t>
  </si>
  <si>
    <t>Customer Nº: 942915; Reference Number: 220873688</t>
  </si>
  <si>
    <t>Shannon.luckie@sap.com</t>
  </si>
  <si>
    <t>SAS Software Licenses</t>
  </si>
  <si>
    <t>Contracts 12203</t>
  </si>
  <si>
    <t>SMEAB201; SMEAB202; SMEAB203; SMEAB204; SMSLB201; SMSLB202; SMSLB203</t>
  </si>
  <si>
    <t>SAS Licensing Support &lt;licensing@sas.com; Tonya Hinton &lt;Tonya.Hinton@sas.com&gt;; Tammy Swann &lt;Tammy.Swann@sas.com&gt;; Emily Drobnick &lt;Emily.Drobnick@sas.com&gt;</t>
  </si>
  <si>
    <t>Share license keys to: Karen.Tcshorn@Unisys.com; Charles.Rader@Unisys.com;</t>
  </si>
  <si>
    <t>SolarWinds Orion Network Configuration Manager DL100 (up to 100 nodes) - License with 1st-year Maintenance</t>
  </si>
  <si>
    <t>Harry Stubbs</t>
  </si>
  <si>
    <t>Wreatha Duverney</t>
  </si>
  <si>
    <t>Fetty, Eric</t>
  </si>
  <si>
    <t>SW21999421;</t>
  </si>
  <si>
    <t>SMEAN305</t>
  </si>
  <si>
    <t>Symantec Protection Engine Annual Renewal</t>
  </si>
  <si>
    <t xml:space="preserve">Duverney, Wreatha </t>
  </si>
  <si>
    <t>Goel, Navin</t>
  </si>
  <si>
    <t>Tableau Software Licenses Maintenance</t>
  </si>
  <si>
    <t>tableau-server.bdaaas.prod</t>
  </si>
  <si>
    <t>PR80</t>
  </si>
  <si>
    <t xml:space="preserve">Veritas Netbackup &amp; OpsCenter Maintenance Renewal </t>
  </si>
  <si>
    <t>515856519;516186276</t>
  </si>
  <si>
    <t>Tableau Creator and Explorer Renewal</t>
  </si>
  <si>
    <t>Nathan, Mitchell</t>
  </si>
  <si>
    <t>Order# 4122727</t>
  </si>
  <si>
    <t>Justin Zumbano &lt;jzumbano@tableau.com&gt;</t>
  </si>
  <si>
    <t>Padmanabhan, Madhusudhan Nuggehalli</t>
  </si>
  <si>
    <t>Allena, Ramana</t>
  </si>
  <si>
    <t>Masters, William</t>
  </si>
  <si>
    <t>Cole, Dusty</t>
  </si>
  <si>
    <t>Slt013pl9esm, slt014pl9esm, stl021px9esm and slt022px9esm</t>
  </si>
  <si>
    <t>Support MultiBridge &amp; CTCBridge Enterprise</t>
  </si>
  <si>
    <t>ramerz@coretechcorp.com</t>
  </si>
  <si>
    <t>STAR-1100 and OTS-1100 Software Maintenance</t>
  </si>
  <si>
    <t>bschultz@formula.com</t>
  </si>
  <si>
    <t>I-QU PLUS-1 &amp; I-QU ReorgComposer maintenance and support</t>
  </si>
  <si>
    <t>april@kmsys.com</t>
  </si>
  <si>
    <t>Qualys Vulnerability Management-- Enterprise--Public Sector - Q-E-PUB-VM</t>
  </si>
  <si>
    <t>Austin Gundersen &lt;agundersen@qualys.com&gt;</t>
  </si>
  <si>
    <t>A124</t>
  </si>
  <si>
    <t>OpCon Automation Solution Annual support</t>
  </si>
  <si>
    <t>Douglas Park</t>
  </si>
  <si>
    <t>SightLine Systems OS 2200 Torch Support maintenance</t>
  </si>
  <si>
    <t>ar@sightlinesystems.com</t>
  </si>
  <si>
    <t>Innotas Subscriptions</t>
  </si>
  <si>
    <t>Rader, Charles</t>
  </si>
  <si>
    <t>Cipriano, Peter</t>
  </si>
  <si>
    <t>Rebecca Fleming &lt;rfleming@planview.com&gt;</t>
  </si>
  <si>
    <t>BL/SCHED Job Scheduling &amp; Monitoring System (Software 5 years, Implementation, plus 1 year maintenance)</t>
  </si>
  <si>
    <t>Ramanathan, Manickam</t>
  </si>
  <si>
    <t>Joseph A Boschetto &lt;jboschetto@bandl.com&gt;</t>
  </si>
  <si>
    <t>Meghan Flynn &lt;mflynn@qualys.com&gt;</t>
  </si>
  <si>
    <t>Cooper, Andy</t>
  </si>
  <si>
    <t>Seitz, William J</t>
  </si>
  <si>
    <t>IHAP</t>
  </si>
  <si>
    <t>URSA infoSuite Service</t>
  </si>
  <si>
    <t>IHAN, RVAN</t>
  </si>
  <si>
    <t>Alicia Cristini &lt;alicia.cristini@decisionsupport.com&gt;</t>
  </si>
  <si>
    <t>Whoriskey, Joe</t>
  </si>
  <si>
    <t>Strop, Brian A</t>
  </si>
  <si>
    <t>Tyler, Gary W</t>
  </si>
  <si>
    <t>S/N: f5-pyxp-arkp,  f5-sniy-rngc, f5-sxsl-txqa,  f5-tatd-twmi,  f5-tvus-oxoi, f5-heqh-czcy, f5-gepl-cezg, f5-mpcw-qrdc,  f5-ujjn-ukkm, f5-redy-rthn,   f5-odeb-tkwi, 5-zqvj-qupx, f5-hhob-lhdw, 5-vhwl-souz, qblp-zvic, 5-seau-rlui, f5-ejrd-gudq</t>
  </si>
  <si>
    <t xml:space="preserve">PaulM@AccessITGroup.com </t>
  </si>
  <si>
    <t>Red Hat Enterprise Linux for Virtual Datacenters, Standard</t>
  </si>
  <si>
    <t>IHZ133, IHZ134</t>
  </si>
  <si>
    <t>Veritas NetBackup and OpsCenter Support Renewal</t>
  </si>
  <si>
    <t xml:space="preserve">Cooper, Andy </t>
  </si>
  <si>
    <t>Veritas NetBackup Support Renewal</t>
  </si>
  <si>
    <t>Sitkin, Jacob B.</t>
  </si>
  <si>
    <t>Balcik, James</t>
  </si>
  <si>
    <t>neag-aost1.na.uis.unisys.com</t>
  </si>
  <si>
    <t>VMware Perpetual Licenses Maintenance</t>
  </si>
  <si>
    <t>Farm, James P.</t>
  </si>
  <si>
    <t>James Moran &lt;James.Moran@Carahsoft.com&gt;</t>
  </si>
  <si>
    <t>Joseph Cafiero &lt;Joseph.Cafiero@Carahsoft.com&gt;</t>
  </si>
  <si>
    <t>SSO Subscription, SAMLConnect PROD and UAT Subscription (SecureAuth)</t>
  </si>
  <si>
    <t>Schuurbiers, Anne-Marie</t>
  </si>
  <si>
    <t>Naik, Ramachandra</t>
  </si>
  <si>
    <t>Vendor# US192809</t>
  </si>
  <si>
    <t>azweuldap0005; azweuldap0006</t>
  </si>
  <si>
    <t>AssureBridge Edge Service Gold Support</t>
  </si>
  <si>
    <t>24x7 Support</t>
  </si>
  <si>
    <t>Edge Renewal (PROD and UAT)</t>
  </si>
  <si>
    <t>SSO Subscription, SAMLConnect SP Connection from External Client to Edge Belgium Umicore PROD and UAT Annual Subscription Renewal</t>
  </si>
  <si>
    <t>Danda, Balaji Lakshminarayana Setty &lt;Balaji.Lakshminarayana@in.unisys.com&gt;</t>
  </si>
  <si>
    <t>azweuitsmar0005, azweuar0005a, azweuar0005b, azweuitsmar0006, azweuar0006a</t>
  </si>
  <si>
    <t>One time purchase- SANS STH Developer- 1st Year Licensing Fee, SANS ACLP Package, Standard Service Level. Quantity: 1 licence for 40 users.</t>
  </si>
  <si>
    <t>Quote# 00009934</t>
  </si>
  <si>
    <t>bstein@sans.org</t>
  </si>
  <si>
    <t>S0Z7</t>
  </si>
  <si>
    <t>This expense will allow us to be truly cross funtional with agile.</t>
  </si>
  <si>
    <t>Annual Renewal of Support for Veeam Backup &amp; Replicatiion Enterprise for VMWare and Hyper-V for 2 Years.</t>
  </si>
  <si>
    <t>Quote# 217801826</t>
  </si>
  <si>
    <t>Nabil Sfeir &lt;nabil.sfeir@insight.com&gt;</t>
  </si>
  <si>
    <t>Veeam software is used to backup our virtual servers and allows us to use the extra features to ensure sufficient and successful backups and recoveries. As per our contractual agreement with our client, maintenance support is required on all hardware and software for this project.</t>
  </si>
  <si>
    <t>Quote# 220082345</t>
  </si>
  <si>
    <t>Annual license renewal 50 users for PL/SQL developer.</t>
  </si>
  <si>
    <t>Quote# 219140068</t>
  </si>
  <si>
    <t>Jake Mikek &lt;jake.mikek@insight.com&gt;</t>
  </si>
  <si>
    <t>PL/SQL Developer is used by the developers to support interaction between applications and the various dataases. This development work supports multi-million, multi-year contracts.</t>
  </si>
  <si>
    <t>Quote# 220134210</t>
  </si>
  <si>
    <t>S0Z4</t>
  </si>
  <si>
    <t>Annual license renewal 10 users for PL/SQL developer.</t>
  </si>
  <si>
    <t>Quote# 220346483</t>
  </si>
  <si>
    <t>Red Hat Enterprise Linux Server Renewal</t>
  </si>
  <si>
    <t>Standard/Premium</t>
  </si>
  <si>
    <t>Account# 5498517</t>
  </si>
  <si>
    <t>SALES@CARAHSOFT.COM</t>
  </si>
  <si>
    <t>Annual Renewal of our RedHat Enterprise Linux Server Physical or Virtual Nodes and Support.</t>
  </si>
  <si>
    <t>Collaborator Enterprise - Concurrent User License - Maintenance Renewal 1 Yr</t>
  </si>
  <si>
    <t>Quote# 00030570</t>
  </si>
  <si>
    <t>Matthew Diamond &lt;matthew.diamond@smartbear.com&gt;</t>
  </si>
  <si>
    <t>Quote# 00034723</t>
  </si>
  <si>
    <t>Matt Connoly &lt;matt.connolly@smartbear.com&gt;</t>
  </si>
  <si>
    <t>Annual Renewal of our Software Maintenance Support Renewal for SmartBear Collaborator. Quantity=2.</t>
  </si>
  <si>
    <t>Trustwave Virtual web Support</t>
  </si>
  <si>
    <t>Quote# Q-00024358</t>
  </si>
  <si>
    <t>Ana Petkovic (519-620-7227 x 521122)</t>
  </si>
  <si>
    <t>We are only going with the first two items on this quote.</t>
  </si>
  <si>
    <t>Quote# Q-00060234</t>
  </si>
  <si>
    <t>Rhett Titus &lt;rtitus@trustwave.com&gt;</t>
  </si>
  <si>
    <t>Trustwave software: Virtual Web App, Online Threat Feed Service, App Firewall Install Services, Managed Health Check for Web App Firewall. Quantity=2.  We are only going with the first two items on this quote.</t>
  </si>
  <si>
    <t>Qualys PCI Annual Subscription</t>
  </si>
  <si>
    <t>Quote# Q-28888-1</t>
  </si>
  <si>
    <t>Byron LeBlanc &lt;bleblanc@qualys.com&gt;</t>
  </si>
  <si>
    <t>Qualys is the vendor for this product. This is an annual renewal of subscription. Provides unlimited scanning, tracking, reporting, etc. to maintain PCI compliance.</t>
  </si>
  <si>
    <t>Quote# Q-44724-1</t>
  </si>
  <si>
    <t>Qualys is the vendor for this product. This is an annual renewal of subscription. Provides unlimited scanning, tracking, reporting, etc. to maintain PCI compliance. Quantity=20.</t>
  </si>
  <si>
    <t>SHI BURP Suite Professional Renewal</t>
  </si>
  <si>
    <t>Quote# 13708061</t>
  </si>
  <si>
    <t>Evan Burke &lt;evan_burke@shi.com&gt;</t>
  </si>
  <si>
    <t>This is required to scan and test applications to help us ensure they are secure and PCI compliant before we launch them into production. These applications are part of a multi-year, multi-contract program.</t>
  </si>
  <si>
    <t>Quote# 15398878</t>
  </si>
  <si>
    <t>SHI Nessus Manager on-premises - 256 hosts</t>
  </si>
  <si>
    <t>Quote# 14946910</t>
  </si>
  <si>
    <t>Matt Krajewski &lt;Matt_Krajewski@shi.com&gt;</t>
  </si>
  <si>
    <t>SHI Nessus Mgr- 256 hosts- Tenable Network Security Renewal</t>
  </si>
  <si>
    <t>Quote# 16872576</t>
  </si>
  <si>
    <t>Oracle Database Standard Edition 2- Processor Perpetual</t>
  </si>
  <si>
    <t>This software licence is required to continue our hosting of Maine’s AMANDA application on Microsoft Azure. This software licence was previously being procured as pay-as-you-go licence via Microsoft Azure but it is no longer available through Microsoft.</t>
  </si>
  <si>
    <t>SSN 12249555; CSI# 20883395</t>
  </si>
  <si>
    <t xml:space="preserve"> Oracle Database Standard Edition 2- Named User Plus 2 Year. This is for our Brampton Client. 2 Years are only for the subscription, still needed to pay Support and Maintenance next year.</t>
  </si>
  <si>
    <t>SSN: 18072091; CSI# 21645620</t>
  </si>
  <si>
    <t>Splunk Enterprise Support Renewal &amp; Splunk Enterprise Security Support Renewal</t>
  </si>
  <si>
    <t>Quote# 257487</t>
  </si>
  <si>
    <t>Kimberly Givens &lt;kgivens@splunk.com&gt;</t>
  </si>
  <si>
    <t>Annual Maintenance Renewal of Software Support. PCI-DSS is the payment card industries security requirements that must be met in order for us to accept credit card payments on behalf of our clients. We are under a contractual agreement to provide maintenance support on all hardware and software.</t>
  </si>
  <si>
    <t>Quote# 330419</t>
  </si>
  <si>
    <t>Jodi Piscitello &lt;jpiscitello@splunk.com&gt;</t>
  </si>
  <si>
    <t>Symantec End Point Support and Maintenance Renewal</t>
  </si>
  <si>
    <t>Essential</t>
  </si>
  <si>
    <t>Quote# JHDW011</t>
  </si>
  <si>
    <t>Bill McCallum &lt;bill.mccallum@cdw.ca&gt;</t>
  </si>
  <si>
    <t>Annaul renewal of our Symantec End Point Protection techincal support.</t>
  </si>
  <si>
    <t>Vandyke SecureCRT Maintenance Renewal</t>
  </si>
  <si>
    <t>Quote# 219341743</t>
  </si>
  <si>
    <t>Renewal of SecureCRT software maintenance support as per our contractual agreement with client, the Government of Nova Scotia. Renewal will be for 1 year for 25Users.</t>
  </si>
  <si>
    <t>Quote# 220438785</t>
  </si>
  <si>
    <t>ListServ Lite Support Renewal</t>
  </si>
  <si>
    <t>Kisha Fogg &lt;Kisha@LSoft.com&gt;</t>
  </si>
  <si>
    <t>Customer# 1597</t>
  </si>
  <si>
    <t>Annual Renewal of our  L-Soft Listserve licenses 20 Lists Yearly.</t>
  </si>
  <si>
    <t>VMware vCenter Support Renewal</t>
  </si>
  <si>
    <t>Quote# 218274110</t>
  </si>
  <si>
    <t>Renewal of our Basic Support Coverage for VMware vCenter (two year renewal).</t>
  </si>
  <si>
    <t>VMware</t>
  </si>
  <si>
    <t>Quote# 220432467</t>
  </si>
  <si>
    <t>Renewal of our Basic Support Coverage for VMware vCenter (two year renewal). Quantity=1.</t>
  </si>
  <si>
    <t>Annual Maintenance Support Renewal for VMware Workstation</t>
  </si>
  <si>
    <t>Quote# 218233695</t>
  </si>
  <si>
    <t>Annual Maintenance Support Renewal for VMware Workstation 3 year. Quantity= 15.</t>
  </si>
  <si>
    <t>VMware vSphere Support and Maintenance Renewal</t>
  </si>
  <si>
    <t>Quote# 220144753</t>
  </si>
  <si>
    <t>A0Z6</t>
  </si>
  <si>
    <t>Support renewal (3 year)</t>
  </si>
  <si>
    <t>Oracle Application Server Standard Edition</t>
  </si>
  <si>
    <t>Annual Software Maintenance Renewal.</t>
  </si>
  <si>
    <t>SSN 281389; CSI# 70997</t>
  </si>
  <si>
    <t>Oracle Developer Studio Tools Renewal</t>
  </si>
  <si>
    <t>Annual renewal of Oracle Developer Studio Tools License</t>
  </si>
  <si>
    <t>CheckPoint</t>
  </si>
  <si>
    <t>CheckPoint Firewall Support Renewal</t>
  </si>
  <si>
    <t>Enterprise Premium</t>
  </si>
  <si>
    <t>Order# B100264278</t>
  </si>
  <si>
    <t>Chris O'Neill &lt;Chris.ONeill@bellaliant.ca&gt;</t>
  </si>
  <si>
    <t>S0Z6</t>
  </si>
  <si>
    <t>29844/29845</t>
  </si>
  <si>
    <t>As per our contractual agreement with Client, The Government of Nova Scotia, we are to maintain support for all hardware and software.</t>
  </si>
  <si>
    <t>Annual Renewal of CheckPoint Hardware &amp; Software</t>
  </si>
  <si>
    <t>Order# B100296825; CheckPoint UC# 5691054</t>
  </si>
  <si>
    <t>Karen Biddington &lt;karen.biddington@bell.ca&gt;; CHRIS O'NEILL &lt;Chris.ONeill@bellaliant.ca&gt;</t>
  </si>
  <si>
    <t>FWs are used for all services we provide – including all the AMANDA services in the cloud. We have 24x7 support required in our contracts.</t>
  </si>
  <si>
    <t>Order# B100299768; CheckPoint UC# 8158030</t>
  </si>
  <si>
    <t>Oracle Software Support Renewal</t>
  </si>
  <si>
    <t>SSN 2677168; CSI# 15810876</t>
  </si>
  <si>
    <t>Oracle Database Enterprise Annual Software Support renewal</t>
  </si>
  <si>
    <t>KonaKart License and Support Renewal</t>
  </si>
  <si>
    <t>Gold</t>
  </si>
  <si>
    <t>Offer# 82034</t>
  </si>
  <si>
    <t>John Hornsby &lt;John.Hornsby@konakart.com&gt;</t>
  </si>
  <si>
    <t>As per our contractual agreement with the Government of Nova Scotia we must annually renew licenses and maintenance support on all software and hardware.</t>
  </si>
  <si>
    <t>Annual Renewal of KonaKart Software and Support. Quantity=1.</t>
  </si>
  <si>
    <t>Digicert</t>
  </si>
  <si>
    <t>Digicert Wildcard renewal</t>
  </si>
  <si>
    <t>Annual renewal for our DigiCert licenses.</t>
  </si>
  <si>
    <t>Annual Software and hardware Support renewal for Data Domain</t>
  </si>
  <si>
    <t>30384388BR</t>
  </si>
  <si>
    <t>Annual Software and hardware Support renewal for Data Domain.</t>
  </si>
  <si>
    <t>Annual Software and hardware Support renewal for Networker &amp; Data Domain.</t>
  </si>
  <si>
    <t>Annual Software and hardware Support renewal for Networker</t>
  </si>
  <si>
    <t>Quote# 6002004800 V01</t>
  </si>
  <si>
    <t>Rene Hamel &lt;rene.hamel@dell.com&gt;</t>
  </si>
  <si>
    <t>EMC Networker is our backup software for the ACOL project. Our contractual agreement with the client requires maintenance support.</t>
  </si>
  <si>
    <t>Password Manager Pro Renewal - Premium Edition</t>
  </si>
  <si>
    <t>Quote# 2191445</t>
  </si>
  <si>
    <t>hussain@manageengine.com</t>
  </si>
  <si>
    <t>Zoho- Annual Subscription fee for ManageEngine PasswordManager Pro 10 Administrators (unrestricted resources and users) - Premium Edition</t>
  </si>
  <si>
    <t>SolarWinds</t>
  </si>
  <si>
    <t>KiwiCatTools maintenance renewal</t>
  </si>
  <si>
    <t>SW22197797</t>
  </si>
  <si>
    <t>Renewals@solarwinds.com</t>
  </si>
  <si>
    <t>This software is used for our ACOL Project by our System Administrators to ensure that we are PCI compliant.</t>
  </si>
  <si>
    <t>JIRA Software Licenses &amp; JIRA Service Desk Renewal</t>
  </si>
  <si>
    <t>Quote# AT-53892943</t>
  </si>
  <si>
    <t>remittance@atlassian.com</t>
  </si>
  <si>
    <t>Annual Renewal of our JIRA Software and JIRA Service desk licenses and support that we use daily.</t>
  </si>
  <si>
    <t>Confluence (Server) 100 Users: Commercial License Renewal</t>
  </si>
  <si>
    <t>Quote# AT-53892942</t>
  </si>
  <si>
    <t>Annual Renewal of our Confluence licenses that are used everyday.</t>
  </si>
  <si>
    <t>JIRA Software 100 Users, Confluence 100 Users, JIRA Service Desk 25 Agents - Annual Renewal</t>
  </si>
  <si>
    <t>Quote# AT-76347996</t>
  </si>
  <si>
    <t>Confluence and Jira Renewal. Atlassian will not release the licenses until they have the money.</t>
  </si>
  <si>
    <t>SAML Single Sign On JIRA 100 users, commercial license renewal</t>
  </si>
  <si>
    <t>Quote# AT-59206364</t>
  </si>
  <si>
    <t>Annual Renewal of SAML for JIRA. Atlassian will not release the licenses until they have the money.</t>
  </si>
  <si>
    <t>SAML Single Sign On Confluence 100 Users, commercial license renewal</t>
  </si>
  <si>
    <t>Quote# AT-59206363</t>
  </si>
  <si>
    <t>Annual Renewal of SAML for Confluence. Atlassian will not release the licenses until they have the money.</t>
  </si>
  <si>
    <t>Altova XML Spy</t>
  </si>
  <si>
    <t>Altova Support &amp; Maintenance Package - 
Product info support - for Altova XMLSpy Enterprise Edition - 5 installed users - web support - 2 years. 04-AUG-2018 - 04-AUG-2020.</t>
  </si>
  <si>
    <t>Trend Micro Deep Security Enterprise Renewal</t>
  </si>
  <si>
    <t>Quote# 220492172</t>
  </si>
  <si>
    <t>Trend Micro Deep Security Enterprise. 1 - 100 licenses.</t>
  </si>
  <si>
    <t>Sage Accpac 300 Renewal</t>
  </si>
  <si>
    <t>martin.bradbury@sage.com</t>
  </si>
  <si>
    <t>Annual renewal of our Sage Accpac. Sage Accpac 300 is for our BFO activities.</t>
  </si>
  <si>
    <t>Quantum LTO-5 HH - tape drive - LTO Ultrium - SAS-2</t>
  </si>
  <si>
    <t>Quote# KKGT278</t>
  </si>
  <si>
    <t>Marko Ilic &lt;marko.ilic@cdw.ca&gt;</t>
  </si>
  <si>
    <t>Quantum LTO-5 HH Tape Drive</t>
  </si>
  <si>
    <t>SYMC ENDPOINT PROTECTION 12.1 PER USER STD LIC ESSENTIAL 12 MONTHS</t>
  </si>
  <si>
    <t>Short, Chris</t>
  </si>
  <si>
    <t>Patel, Kailesh</t>
  </si>
  <si>
    <t>Raman, Sunita</t>
  </si>
  <si>
    <t>symantecsales &lt;symantecsales@synnex.com&gt;</t>
  </si>
  <si>
    <t>Contract ID 006932 and 672315 combined</t>
  </si>
  <si>
    <t>Mennie, Karen</t>
  </si>
  <si>
    <t>Mullens, David</t>
  </si>
  <si>
    <t>19336496/15001240</t>
  </si>
  <si>
    <t xml:space="preserve">GBSJCSUFS01
GBSJCSETL01
GBSJCSUFS02
GBSJCSETL02
GBSJCSBSV01
GBSJCSBMA01
GBSJCSBMA02
</t>
  </si>
  <si>
    <t>Erin Richards &lt;Erin.Richards@zones.com&gt;</t>
  </si>
  <si>
    <t>Netbackup Standard Client and Opscenter Analytics Client</t>
  </si>
  <si>
    <t>Carter, John R</t>
  </si>
  <si>
    <t>Vmware Support and Maintenance Subscription</t>
  </si>
  <si>
    <t>Contract #: 343390414, 324101895</t>
  </si>
  <si>
    <t>OVM1</t>
  </si>
  <si>
    <t>Before start working, take a look in the Notes field</t>
  </si>
  <si>
    <t>Account Executive</t>
  </si>
  <si>
    <t>Project Controller</t>
  </si>
  <si>
    <t>Technical Responsible</t>
  </si>
  <si>
    <t>Server/Device</t>
  </si>
  <si>
    <t>Supplier</t>
  </si>
  <si>
    <t>Supplier Contact</t>
  </si>
  <si>
    <t>Acquisition Price</t>
  </si>
  <si>
    <t>Total Cost Optimization</t>
  </si>
  <si>
    <t>Reinstatement/Penalty Fee (%)</t>
  </si>
  <si>
    <t>Project Number</t>
  </si>
  <si>
    <t>Task</t>
  </si>
  <si>
    <t>Cost Center</t>
  </si>
  <si>
    <t>Previous PO</t>
  </si>
  <si>
    <t>New PO</t>
  </si>
  <si>
    <t>Notes</t>
  </si>
  <si>
    <t>Coterm Date</t>
  </si>
  <si>
    <t>EMC Software</t>
  </si>
  <si>
    <t>VMWare</t>
  </si>
  <si>
    <t>EMC Hardware</t>
  </si>
  <si>
    <t>Symantec UIT</t>
  </si>
  <si>
    <t>RedHat</t>
  </si>
  <si>
    <t>Symantec Outsource</t>
  </si>
  <si>
    <t>Data Span</t>
  </si>
  <si>
    <t>ProductDescription</t>
  </si>
  <si>
    <t>SupportType</t>
  </si>
  <si>
    <t>LastPrice</t>
  </si>
  <si>
    <t>AssignedTo</t>
  </si>
  <si>
    <t>ProjectDivision</t>
  </si>
  <si>
    <t>AccountExecutive</t>
  </si>
  <si>
    <t>ProjectController</t>
  </si>
  <si>
    <t>TechnicalResponsible</t>
  </si>
  <si>
    <t>ContractNumber</t>
  </si>
  <si>
    <t>ServerDevice</t>
  </si>
  <si>
    <t>ResellerContact</t>
  </si>
  <si>
    <t>AcquisitionPrice</t>
  </si>
  <si>
    <t>LicenseType</t>
  </si>
  <si>
    <t>TotalCostOptimization</t>
  </si>
  <si>
    <t>Reinstatement</t>
  </si>
  <si>
    <t>PurchaseType</t>
  </si>
  <si>
    <t>ProjectNumber</t>
  </si>
  <si>
    <t>CostCenter</t>
  </si>
  <si>
    <t>PreviousPO</t>
  </si>
  <si>
    <t>NewPO</t>
  </si>
  <si>
    <t>ContractID</t>
  </si>
  <si>
    <t>StatusReason</t>
  </si>
  <si>
    <t>StartDate</t>
  </si>
  <si>
    <t>EndDate</t>
  </si>
  <si>
    <t>DaysRemaining</t>
  </si>
  <si>
    <t>RenewalStartDate</t>
  </si>
  <si>
    <t>RenewalDate</t>
  </si>
  <si>
    <t>LoadedInAccess</t>
  </si>
  <si>
    <t>LoadedInSN</t>
  </si>
  <si>
    <t>AssignedTo2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</si>
</sst>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0000"/>
    <numFmt numFmtId="165" formatCode="[$-409]d\-mmm\-yyyy;@"/>
    <numFmt numFmtId="166" formatCode="0000"/>
    <numFmt numFmtId="167" formatCode="&quot;$&quot;#,##0.00"/>
    <numFmt numFmtId="168" formatCode="[$-409]d\-mmm;@"/>
    <numFmt numFmtId="169" formatCode="&quot;$&quot;\ #,##0.00"/>
    <numFmt numFmtId="170" formatCode="dd\-mmm"/>
    <numFmt numFmtId="171" formatCode="dd\-mmm\-yyyy"/>
  </numFmts>
  <fonts count="47"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8"/>
      <color theme="1"/>
      <name val="Calibri"/>
      <family val="2"/>
      <scheme val="minor"/>
    </font>
    <font>
      <b/>
      <sz val="8"/>
      <color rgb="FFFF0000"/>
      <name val="Calibri"/>
      <family val="2"/>
      <scheme val="minor"/>
    </font>
    <font>
      <b/>
      <u/>
      <sz val="8"/>
      <color rgb="FFFF0000"/>
      <name val="Calibri"/>
      <family val="2"/>
      <scheme val="minor"/>
    </font>
    <font>
      <sz val="1"/>
      <color rgb="FFFF0000"/>
      <name val="Calibri"/>
      <family val="2"/>
      <scheme val="minor"/>
    </font>
    <font>
      <b/>
      <sz val="8"/>
      <name val="Calibri"/>
      <family val="2"/>
      <scheme val="minor"/>
    </font>
    <font>
      <b/>
      <sz val="8"/>
      <color rgb="FFC00000"/>
      <name val="Calibri"/>
      <family val="2"/>
      <scheme val="minor"/>
    </font>
    <font>
      <b/>
      <sz val="8"/>
      <color theme="9"/>
      <name val="Calibri"/>
      <family val="2"/>
      <scheme val="minor"/>
    </font>
    <font>
      <b/>
      <sz val="1"/>
      <color theme="1"/>
      <name val="Calibri"/>
      <family val="2"/>
      <scheme val="minor"/>
    </font>
    <font>
      <b/>
      <sz val="8"/>
      <color rgb="FF0070C0"/>
      <name val="Calibri"/>
      <family val="2"/>
      <scheme val="minor"/>
    </font>
    <font>
      <b/>
      <sz val="8"/>
      <color rgb="FF7030A0"/>
      <name val="Calibri"/>
      <family val="2"/>
      <scheme val="minor"/>
    </font>
    <font>
      <b/>
      <sz val="12"/>
      <color theme="1"/>
      <name val="Calibri"/>
      <family val="2"/>
      <scheme val="minor"/>
    </font>
    <font>
      <sz val="11"/>
      <color rgb="FFFFFF00"/>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
      <color theme="1"/>
      <name val="Calibri"/>
      <family val="2"/>
      <scheme val="minor"/>
    </font>
    <font>
      <sz val="10"/>
      <name val="Arial"/>
      <family val="2"/>
    </font>
    <font>
      <sz val="10"/>
      <name val="Arial"/>
      <family val="2"/>
    </font>
    <font>
      <u/>
      <sz val="10"/>
      <color indexed="12"/>
      <name val="Arial"/>
      <family val="2"/>
    </font>
    <font>
      <b/>
      <sz val="12"/>
      <name val="Arial"/>
      <family val="2"/>
    </font>
    <font>
      <sz val="11"/>
      <color indexed="8"/>
      <name val="Calibri"/>
      <family val="2"/>
    </font>
    <font>
      <sz val="11"/>
      <color rgb="FF000000"/>
      <name val="Calibri"/>
      <family val="2"/>
      <scheme val="minor"/>
    </font>
    <font>
      <b/>
      <sz val="12"/>
      <color theme="6" tint="-0.249977111117893"/>
      <name val="Calibri"/>
      <family val="2"/>
      <scheme val="minor"/>
    </font>
    <font>
      <b/>
      <sz val="11"/>
      <color rgb="FFFF0000"/>
      <name val="Calibri"/>
      <family val="2"/>
      <scheme val="minor"/>
    </font>
    <font>
      <sz val="9"/>
      <color rgb="FF000000"/>
      <name val="Bookman Old Style"/>
      <family val="1"/>
    </font>
    <font>
      <sz val="10"/>
      <color rgb="FF323232"/>
      <name val="Bookman Old Style"/>
      <family val="1"/>
    </font>
    <font>
      <sz val="10.5"/>
      <color theme="1"/>
      <name val="Calibri"/>
      <family val="2"/>
      <scheme val="minor"/>
    </font>
    <font>
      <u/>
      <sz val="11"/>
      <color theme="10"/>
      <name val="Calibri"/>
      <family val="2"/>
      <scheme val="minor"/>
    </font>
    <font>
      <sz val="10"/>
      <color rgb="FF000000"/>
      <name val="Calibri"/>
      <family val="2"/>
      <scheme val="minor"/>
    </font>
    <font>
      <sz val="11"/>
      <name val="Calibri"/>
      <scheme val="minor"/>
    </font>
  </fonts>
  <fills count="42">
    <fill>
      <patternFill patternType="none"/>
    </fill>
    <fill>
      <patternFill patternType="gray125"/>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theme="4" tint="0.79998168889431442"/>
      </patternFill>
    </fill>
    <fill>
      <patternFill patternType="solid">
        <fgColor theme="9"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medium">
        <color indexed="64"/>
      </top>
      <bottom style="medium">
        <color indexed="64"/>
      </bottom>
      <diagonal/>
    </border>
    <border>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s>
  <cellStyleXfs count="65">
    <xf numFmtId="168" fontId="0" fillId="0" borderId="0"/>
    <xf numFmtId="44" fontId="1" fillId="0" borderId="0" applyFont="0" applyFill="0" applyBorder="0" applyAlignment="0" applyProtection="0"/>
    <xf numFmtId="9" fontId="1" fillId="0" borderId="0" applyFont="0" applyFill="0" applyBorder="0" applyAlignment="0" applyProtection="0"/>
    <xf numFmtId="168" fontId="1" fillId="0" borderId="0"/>
    <xf numFmtId="168" fontId="18" fillId="0" borderId="0" applyNumberFormat="0" applyFill="0" applyBorder="0" applyAlignment="0" applyProtection="0"/>
    <xf numFmtId="168" fontId="19" fillId="0" borderId="1" applyNumberFormat="0" applyFill="0" applyAlignment="0" applyProtection="0"/>
    <xf numFmtId="168" fontId="20" fillId="0" borderId="2" applyNumberFormat="0" applyFill="0" applyAlignment="0" applyProtection="0"/>
    <xf numFmtId="168" fontId="21" fillId="0" borderId="3" applyNumberFormat="0" applyFill="0" applyAlignment="0" applyProtection="0"/>
    <xf numFmtId="168" fontId="21" fillId="0" borderId="0" applyNumberFormat="0" applyFill="0" applyBorder="0" applyAlignment="0" applyProtection="0"/>
    <xf numFmtId="168" fontId="22" fillId="6" borderId="0" applyNumberFormat="0" applyBorder="0" applyAlignment="0" applyProtection="0"/>
    <xf numFmtId="168" fontId="23" fillId="7" borderId="0" applyNumberFormat="0" applyBorder="0" applyAlignment="0" applyProtection="0"/>
    <xf numFmtId="168" fontId="24" fillId="8" borderId="0" applyNumberFormat="0" applyBorder="0" applyAlignment="0" applyProtection="0"/>
    <xf numFmtId="168" fontId="25" fillId="9" borderId="4" applyNumberFormat="0" applyAlignment="0" applyProtection="0"/>
    <xf numFmtId="168" fontId="26" fillId="10" borderId="5" applyNumberFormat="0" applyAlignment="0" applyProtection="0"/>
    <xf numFmtId="168" fontId="27" fillId="10" borderId="4" applyNumberFormat="0" applyAlignment="0" applyProtection="0"/>
    <xf numFmtId="168" fontId="28" fillId="0" borderId="6" applyNumberFormat="0" applyFill="0" applyAlignment="0" applyProtection="0"/>
    <xf numFmtId="168" fontId="29" fillId="11" borderId="7" applyNumberFormat="0" applyAlignment="0" applyProtection="0"/>
    <xf numFmtId="168" fontId="30" fillId="0" borderId="0" applyNumberFormat="0" applyFill="0" applyBorder="0" applyAlignment="0" applyProtection="0"/>
    <xf numFmtId="168" fontId="1" fillId="12" borderId="8" applyNumberFormat="0" applyFont="0" applyAlignment="0" applyProtection="0"/>
    <xf numFmtId="168" fontId="31" fillId="0" borderId="0" applyNumberFormat="0" applyFill="0" applyBorder="0" applyAlignment="0" applyProtection="0"/>
    <xf numFmtId="168" fontId="17" fillId="0" borderId="9" applyNumberFormat="0" applyFill="0" applyAlignment="0" applyProtection="0"/>
    <xf numFmtId="168" fontId="2" fillId="13" borderId="0" applyNumberFormat="0" applyBorder="0" applyAlignment="0" applyProtection="0"/>
    <xf numFmtId="168" fontId="1" fillId="14" borderId="0" applyNumberFormat="0" applyBorder="0" applyAlignment="0" applyProtection="0"/>
    <xf numFmtId="168" fontId="1" fillId="15" borderId="0" applyNumberFormat="0" applyBorder="0" applyAlignment="0" applyProtection="0"/>
    <xf numFmtId="168" fontId="2" fillId="16" borderId="0" applyNumberFormat="0" applyBorder="0" applyAlignment="0" applyProtection="0"/>
    <xf numFmtId="168" fontId="2" fillId="17" borderId="0" applyNumberFormat="0" applyBorder="0" applyAlignment="0" applyProtection="0"/>
    <xf numFmtId="168" fontId="1" fillId="18" borderId="0" applyNumberFormat="0" applyBorder="0" applyAlignment="0" applyProtection="0"/>
    <xf numFmtId="168" fontId="1" fillId="19" borderId="0" applyNumberFormat="0" applyBorder="0" applyAlignment="0" applyProtection="0"/>
    <xf numFmtId="168" fontId="2" fillId="20" borderId="0" applyNumberFormat="0" applyBorder="0" applyAlignment="0" applyProtection="0"/>
    <xf numFmtId="168" fontId="2" fillId="21" borderId="0" applyNumberFormat="0" applyBorder="0" applyAlignment="0" applyProtection="0"/>
    <xf numFmtId="168" fontId="1" fillId="22" borderId="0" applyNumberFormat="0" applyBorder="0" applyAlignment="0" applyProtection="0"/>
    <xf numFmtId="168" fontId="1" fillId="23" borderId="0" applyNumberFormat="0" applyBorder="0" applyAlignment="0" applyProtection="0"/>
    <xf numFmtId="168" fontId="2" fillId="24" borderId="0" applyNumberFormat="0" applyBorder="0" applyAlignment="0" applyProtection="0"/>
    <xf numFmtId="168" fontId="2" fillId="25" borderId="0" applyNumberFormat="0" applyBorder="0" applyAlignment="0" applyProtection="0"/>
    <xf numFmtId="168" fontId="1" fillId="26" borderId="0" applyNumberFormat="0" applyBorder="0" applyAlignment="0" applyProtection="0"/>
    <xf numFmtId="168" fontId="1" fillId="27" borderId="0" applyNumberFormat="0" applyBorder="0" applyAlignment="0" applyProtection="0"/>
    <xf numFmtId="168" fontId="2" fillId="28" borderId="0" applyNumberFormat="0" applyBorder="0" applyAlignment="0" applyProtection="0"/>
    <xf numFmtId="168" fontId="2" fillId="29" borderId="0" applyNumberFormat="0" applyBorder="0" applyAlignment="0" applyProtection="0"/>
    <xf numFmtId="168" fontId="1" fillId="30" borderId="0" applyNumberFormat="0" applyBorder="0" applyAlignment="0" applyProtection="0"/>
    <xf numFmtId="168" fontId="1" fillId="31" borderId="0" applyNumberFormat="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1" fillId="34" borderId="0" applyNumberFormat="0" applyBorder="0" applyAlignment="0" applyProtection="0"/>
    <xf numFmtId="168" fontId="1" fillId="35" borderId="0" applyNumberFormat="0" applyBorder="0" applyAlignment="0" applyProtection="0"/>
    <xf numFmtId="168" fontId="2" fillId="36" borderId="0" applyNumberFormat="0" applyBorder="0" applyAlignment="0" applyProtection="0"/>
    <xf numFmtId="168" fontId="33" fillId="0" borderId="0"/>
    <xf numFmtId="168" fontId="34" fillId="0" borderId="0"/>
    <xf numFmtId="168" fontId="35" fillId="0" borderId="0" applyNumberFormat="0" applyFill="0" applyBorder="0" applyAlignment="0" applyProtection="0">
      <alignment vertical="top"/>
      <protection locked="0"/>
    </xf>
    <xf numFmtId="168" fontId="1" fillId="0" borderId="0"/>
    <xf numFmtId="43" fontId="37" fillId="0" borderId="0" applyFont="0" applyFill="0" applyBorder="0" applyAlignment="0" applyProtection="0"/>
    <xf numFmtId="44" fontId="37" fillId="0" borderId="0" applyFont="0" applyFill="0" applyBorder="0" applyAlignment="0" applyProtection="0"/>
    <xf numFmtId="168" fontId="36" fillId="0" borderId="11" applyNumberFormat="0" applyAlignment="0" applyProtection="0">
      <alignment horizontal="left" vertical="center"/>
    </xf>
    <xf numFmtId="168" fontId="36" fillId="0" borderId="12">
      <alignment horizontal="left" vertical="center"/>
    </xf>
    <xf numFmtId="168" fontId="33" fillId="0" borderId="0"/>
    <xf numFmtId="168" fontId="33" fillId="0" borderId="0"/>
    <xf numFmtId="168" fontId="33" fillId="0" borderId="0"/>
    <xf numFmtId="168" fontId="33" fillId="0" borderId="0"/>
    <xf numFmtId="168" fontId="33" fillId="0" borderId="0"/>
    <xf numFmtId="168" fontId="38" fillId="0" borderId="0"/>
    <xf numFmtId="168" fontId="33" fillId="0" borderId="0"/>
    <xf numFmtId="168" fontId="23" fillId="7" borderId="0" applyNumberFormat="0" applyBorder="0" applyAlignment="0" applyProtection="0"/>
    <xf numFmtId="165" fontId="1" fillId="0" borderId="0"/>
    <xf numFmtId="165" fontId="1" fillId="0" borderId="0"/>
    <xf numFmtId="165" fontId="1" fillId="0" borderId="0"/>
    <xf numFmtId="168" fontId="44" fillId="0" borderId="0" applyNumberFormat="0" applyFill="0" applyBorder="0" applyAlignment="0" applyProtection="0"/>
  </cellStyleXfs>
  <cellXfs count="117">
    <xf numFmtId="168" fontId="0" fillId="0" borderId="0" xfId="0"/>
    <xf numFmtId="168" fontId="0" fillId="0" borderId="0" xfId="0" applyNumberFormat="1" applyAlignment="1">
      <alignment horizontal="left" vertical="center"/>
    </xf>
    <xf numFmtId="168" fontId="0" fillId="0" borderId="0" xfId="0" applyNumberFormat="1"/>
    <xf numFmtId="164" fontId="0" fillId="0" borderId="0" xfId="0" applyNumberFormat="1" applyAlignment="1">
      <alignment horizontal="left" vertical="center"/>
    </xf>
    <xf numFmtId="9" fontId="0" fillId="0" borderId="0" xfId="2" applyFont="1" applyAlignment="1">
      <alignment horizontal="left" vertical="center"/>
    </xf>
    <xf numFmtId="164" fontId="3" fillId="0" borderId="0" xfId="0" applyNumberFormat="1" applyFont="1" applyFill="1" applyBorder="1" applyAlignment="1">
      <alignment horizontal="left" vertical="center"/>
    </xf>
    <xf numFmtId="168" fontId="0" fillId="0" borderId="0" xfId="0" applyNumberFormat="1" applyAlignment="1">
      <alignment horizontal="left" vertical="center"/>
    </xf>
    <xf numFmtId="168" fontId="0" fillId="0" borderId="0" xfId="0" applyNumberFormat="1" applyAlignment="1">
      <alignment horizontal="left" vertical="center"/>
    </xf>
    <xf numFmtId="166" fontId="3" fillId="0" borderId="0" xfId="0" applyNumberFormat="1" applyFont="1" applyFill="1" applyBorder="1" applyAlignment="1">
      <alignment horizontal="left" vertical="center"/>
    </xf>
    <xf numFmtId="164" fontId="3" fillId="0" borderId="0" xfId="0" applyNumberFormat="1" applyFont="1" applyAlignment="1">
      <alignment horizontal="left" vertical="center"/>
    </xf>
    <xf numFmtId="168" fontId="0" fillId="0" borderId="0" xfId="0" applyNumberFormat="1" applyAlignment="1">
      <alignment horizontal="left" vertical="center"/>
    </xf>
    <xf numFmtId="168" fontId="0" fillId="0" borderId="0" xfId="0" applyNumberFormat="1"/>
    <xf numFmtId="9" fontId="3" fillId="0" borderId="0" xfId="2" applyFont="1" applyAlignment="1">
      <alignment horizontal="left" vertical="center"/>
    </xf>
    <xf numFmtId="167" fontId="3" fillId="0" borderId="0" xfId="1" applyNumberFormat="1" applyFont="1" applyAlignment="1">
      <alignment horizontal="left" vertical="center"/>
    </xf>
    <xf numFmtId="166" fontId="3" fillId="0" borderId="0" xfId="0" applyNumberFormat="1" applyFont="1" applyAlignment="1">
      <alignment horizontal="left" vertical="center"/>
    </xf>
    <xf numFmtId="9" fontId="3" fillId="0" borderId="0" xfId="2" applyFont="1" applyFill="1" applyAlignment="1">
      <alignment horizontal="left" vertical="center"/>
    </xf>
    <xf numFmtId="166" fontId="3" fillId="0" borderId="0" xfId="0" applyNumberFormat="1" applyFont="1" applyFill="1" applyAlignment="1">
      <alignment horizontal="left" vertical="center"/>
    </xf>
    <xf numFmtId="164" fontId="3" fillId="0" borderId="0" xfId="0" applyNumberFormat="1" applyFont="1" applyFill="1" applyAlignment="1">
      <alignment horizontal="left" vertical="center"/>
    </xf>
    <xf numFmtId="0" fontId="0" fillId="0" borderId="0" xfId="0" applyNumberFormat="1" applyAlignment="1">
      <alignment horizontal="left" vertical="center"/>
    </xf>
    <xf numFmtId="0" fontId="0" fillId="0" borderId="0" xfId="0" applyNumberFormat="1" applyFill="1" applyAlignment="1">
      <alignment horizontal="left" vertical="center"/>
    </xf>
    <xf numFmtId="164" fontId="17" fillId="0" borderId="0" xfId="0" applyNumberFormat="1" applyFont="1" applyAlignment="1">
      <alignment horizontal="left" vertical="center"/>
    </xf>
    <xf numFmtId="0" fontId="0" fillId="0" borderId="0" xfId="0" applyNumberFormat="1"/>
    <xf numFmtId="0" fontId="17" fillId="0" borderId="0" xfId="0" applyNumberFormat="1" applyFont="1" applyAlignment="1">
      <alignment horizontal="left" vertical="center"/>
    </xf>
    <xf numFmtId="0" fontId="15" fillId="0" borderId="0" xfId="0" applyNumberFormat="1" applyFont="1" applyAlignment="1">
      <alignment horizontal="left" vertical="center"/>
    </xf>
    <xf numFmtId="0" fontId="4" fillId="0" borderId="0" xfId="0" applyNumberFormat="1" applyFont="1" applyAlignment="1">
      <alignment horizontal="center" vertical="center"/>
    </xf>
    <xf numFmtId="0" fontId="2" fillId="2" borderId="0" xfId="0" applyNumberFormat="1" applyFont="1" applyFill="1" applyAlignment="1">
      <alignment horizontal="left" vertical="center"/>
    </xf>
    <xf numFmtId="0" fontId="16" fillId="2" borderId="0" xfId="0" applyNumberFormat="1" applyFont="1" applyFill="1" applyAlignment="1">
      <alignment horizontal="left" vertical="center"/>
    </xf>
    <xf numFmtId="0" fontId="3" fillId="0" borderId="0" xfId="0" applyNumberFormat="1" applyFont="1" applyAlignment="1">
      <alignment horizontal="left" vertical="center"/>
    </xf>
    <xf numFmtId="0" fontId="3" fillId="0" borderId="0" xfId="0" applyNumberFormat="1" applyFont="1"/>
    <xf numFmtId="0" fontId="0" fillId="0" borderId="0" xfId="0" applyNumberFormat="1" applyFont="1" applyAlignment="1">
      <alignment horizontal="left" vertical="center"/>
    </xf>
    <xf numFmtId="0" fontId="3" fillId="0" borderId="0" xfId="0" applyNumberFormat="1" applyFont="1" applyFill="1" applyBorder="1" applyAlignment="1">
      <alignment horizontal="left" vertical="center"/>
    </xf>
    <xf numFmtId="0" fontId="3" fillId="0" borderId="0" xfId="0" applyNumberFormat="1" applyFont="1" applyFill="1" applyAlignment="1">
      <alignment horizontal="left" vertical="center"/>
    </xf>
    <xf numFmtId="0" fontId="3" fillId="0" borderId="0" xfId="0" applyNumberFormat="1" applyFont="1" applyFill="1" applyAlignment="1">
      <alignment horizontal="left" vertical="top"/>
    </xf>
    <xf numFmtId="0" fontId="3" fillId="0" borderId="0" xfId="0" applyNumberFormat="1" applyFont="1" applyAlignment="1">
      <alignment horizontal="left" vertical="center" wrapText="1"/>
    </xf>
    <xf numFmtId="9" fontId="17" fillId="0" borderId="0" xfId="2" applyFont="1" applyAlignment="1">
      <alignment horizontal="left" vertical="center"/>
    </xf>
    <xf numFmtId="166" fontId="0" fillId="0" borderId="0" xfId="0" applyNumberFormat="1" applyAlignment="1">
      <alignment horizontal="left" vertical="center"/>
    </xf>
    <xf numFmtId="166" fontId="17" fillId="0" borderId="0" xfId="0" applyNumberFormat="1" applyFont="1" applyAlignment="1">
      <alignment horizontal="left" vertical="center"/>
    </xf>
    <xf numFmtId="165" fontId="0" fillId="0" borderId="0" xfId="0" applyNumberFormat="1" applyAlignment="1">
      <alignment horizontal="left" vertical="center"/>
    </xf>
    <xf numFmtId="165" fontId="17" fillId="0" borderId="0" xfId="0" applyNumberFormat="1" applyFont="1" applyAlignment="1">
      <alignment horizontal="left" vertical="center"/>
    </xf>
    <xf numFmtId="165" fontId="3" fillId="0" borderId="0" xfId="0" applyNumberFormat="1" applyFont="1" applyAlignment="1">
      <alignment horizontal="left" vertical="center"/>
    </xf>
    <xf numFmtId="165" fontId="3" fillId="0" borderId="0" xfId="0" applyNumberFormat="1" applyFont="1" applyFill="1" applyAlignment="1">
      <alignment horizontal="left" vertical="center"/>
    </xf>
    <xf numFmtId="165" fontId="3" fillId="0" borderId="0" xfId="0" applyNumberFormat="1" applyFont="1" applyFill="1" applyBorder="1" applyAlignment="1">
      <alignment horizontal="left" vertical="center"/>
    </xf>
    <xf numFmtId="165" fontId="3" fillId="0" borderId="0" xfId="0" applyNumberFormat="1" applyFont="1" applyFill="1" applyAlignment="1">
      <alignment horizontal="left" vertical="top"/>
    </xf>
    <xf numFmtId="0" fontId="39" fillId="0" borderId="0" xfId="0" applyNumberFormat="1" applyFont="1" applyAlignment="1">
      <alignment horizontal="left" vertical="center" indent="2"/>
    </xf>
    <xf numFmtId="164" fontId="0" fillId="0" borderId="0" xfId="0" applyNumberFormat="1"/>
    <xf numFmtId="164" fontId="40" fillId="5" borderId="0" xfId="0" applyNumberFormat="1" applyFont="1" applyFill="1" applyBorder="1" applyAlignment="1">
      <alignment horizontal="left" vertical="center" wrapText="1"/>
    </xf>
    <xf numFmtId="168" fontId="0" fillId="0" borderId="0" xfId="0" applyFont="1" applyAlignment="1">
      <alignment horizontal="left" vertical="center"/>
    </xf>
    <xf numFmtId="168" fontId="0" fillId="0" borderId="0" xfId="0" applyNumberFormat="1" applyFont="1"/>
    <xf numFmtId="168" fontId="0" fillId="0" borderId="0" xfId="0" applyFill="1"/>
    <xf numFmtId="167" fontId="0" fillId="0" borderId="0" xfId="1" applyNumberFormat="1" applyFont="1" applyAlignment="1">
      <alignment horizontal="left" vertical="center"/>
    </xf>
    <xf numFmtId="0" fontId="2" fillId="2" borderId="0" xfId="1" applyNumberFormat="1" applyFont="1" applyFill="1" applyAlignment="1">
      <alignment horizontal="left" vertical="center"/>
    </xf>
    <xf numFmtId="167" fontId="0" fillId="0" borderId="0" xfId="1" applyNumberFormat="1" applyFont="1" applyAlignment="1">
      <alignment horizontal="left"/>
    </xf>
    <xf numFmtId="168" fontId="38" fillId="0" borderId="0" xfId="0" applyFont="1"/>
    <xf numFmtId="167" fontId="0" fillId="0" borderId="0" xfId="1" applyNumberFormat="1" applyFont="1"/>
    <xf numFmtId="168" fontId="0" fillId="0" borderId="0" xfId="0" applyAlignment="1">
      <alignment horizontal="left" vertical="center"/>
    </xf>
    <xf numFmtId="168" fontId="0" fillId="0" borderId="0" xfId="0" applyNumberFormat="1" applyFont="1" applyAlignment="1">
      <alignment horizontal="left" vertical="center"/>
    </xf>
    <xf numFmtId="168" fontId="0" fillId="0" borderId="0" xfId="0" applyFont="1" applyFill="1"/>
    <xf numFmtId="168" fontId="41" fillId="0" borderId="0" xfId="0" applyFont="1"/>
    <xf numFmtId="168" fontId="0" fillId="0" borderId="0" xfId="0" applyFont="1"/>
    <xf numFmtId="168" fontId="42" fillId="0" borderId="0" xfId="0" applyFont="1"/>
    <xf numFmtId="0" fontId="3" fillId="0" borderId="10" xfId="0" applyNumberFormat="1" applyFont="1" applyFill="1" applyBorder="1" applyAlignment="1">
      <alignment horizontal="left" vertical="center"/>
    </xf>
    <xf numFmtId="168" fontId="0" fillId="0" borderId="0" xfId="0" applyNumberFormat="1" applyFont="1" applyAlignment="1">
      <alignment vertical="center"/>
    </xf>
    <xf numFmtId="168" fontId="3" fillId="0" borderId="0" xfId="0" applyNumberFormat="1" applyFont="1" applyFill="1" applyAlignment="1">
      <alignment vertical="center"/>
    </xf>
    <xf numFmtId="168" fontId="0" fillId="0" borderId="0" xfId="0" applyFont="1" applyAlignment="1">
      <alignment vertical="center"/>
    </xf>
    <xf numFmtId="0" fontId="0" fillId="0" borderId="0" xfId="0" applyNumberFormat="1" applyFont="1" applyAlignment="1">
      <alignment vertical="center"/>
    </xf>
    <xf numFmtId="168" fontId="3" fillId="0" borderId="0" xfId="0" applyNumberFormat="1" applyFont="1" applyFill="1" applyAlignment="1">
      <alignment horizontal="left" vertical="center"/>
    </xf>
    <xf numFmtId="0" fontId="3" fillId="0" borderId="0" xfId="1" applyNumberFormat="1" applyFont="1" applyAlignment="1">
      <alignment horizontal="left" vertical="center"/>
    </xf>
    <xf numFmtId="0" fontId="3" fillId="0" borderId="0" xfId="0" applyNumberFormat="1" applyFont="1" applyFill="1" applyAlignment="1">
      <alignment horizontal="left" vertical="center" wrapText="1"/>
    </xf>
    <xf numFmtId="168" fontId="3" fillId="40" borderId="10" xfId="0" applyNumberFormat="1" applyFont="1" applyFill="1" applyBorder="1" applyAlignment="1">
      <alignment horizontal="left" vertical="center"/>
    </xf>
    <xf numFmtId="168" fontId="30" fillId="5" borderId="13" xfId="0" applyNumberFormat="1" applyFont="1" applyFill="1" applyBorder="1" applyAlignment="1">
      <alignment vertical="center"/>
    </xf>
    <xf numFmtId="0" fontId="30" fillId="0" borderId="0" xfId="0" applyNumberFormat="1" applyFont="1" applyAlignment="1">
      <alignment horizontal="left" vertical="center"/>
    </xf>
    <xf numFmtId="169" fontId="0" fillId="0" borderId="0" xfId="0" applyNumberFormat="1" applyAlignment="1">
      <alignment horizontal="left" vertical="center"/>
    </xf>
    <xf numFmtId="169" fontId="0" fillId="0" borderId="0" xfId="1" applyNumberFormat="1" applyFont="1" applyAlignment="1">
      <alignment horizontal="left" vertical="center"/>
    </xf>
    <xf numFmtId="169" fontId="17" fillId="0" borderId="0" xfId="1" applyNumberFormat="1" applyFont="1" applyAlignment="1">
      <alignment vertical="center"/>
    </xf>
    <xf numFmtId="169" fontId="3" fillId="0" borderId="0" xfId="1" applyNumberFormat="1" applyFont="1" applyBorder="1" applyAlignment="1">
      <alignment horizontal="left" vertical="center"/>
    </xf>
    <xf numFmtId="169" fontId="3" fillId="0" borderId="0" xfId="1" applyNumberFormat="1" applyFont="1" applyAlignment="1">
      <alignment horizontal="left" vertical="center"/>
    </xf>
    <xf numFmtId="169" fontId="3" fillId="0" borderId="0" xfId="1" applyNumberFormat="1" applyFont="1" applyFill="1" applyAlignment="1">
      <alignment horizontal="left" vertical="center"/>
    </xf>
    <xf numFmtId="169" fontId="17" fillId="0" borderId="0" xfId="0" applyNumberFormat="1" applyFont="1" applyAlignment="1">
      <alignment horizontal="left" vertical="center"/>
    </xf>
    <xf numFmtId="169" fontId="3" fillId="0" borderId="0" xfId="2" applyNumberFormat="1" applyFont="1" applyAlignment="1">
      <alignment horizontal="left" vertical="center"/>
    </xf>
    <xf numFmtId="0" fontId="2" fillId="2" borderId="0" xfId="2" applyNumberFormat="1" applyFont="1" applyFill="1" applyAlignment="1">
      <alignment horizontal="left" vertical="center"/>
    </xf>
    <xf numFmtId="168" fontId="0" fillId="0" borderId="0" xfId="0" applyAlignment="1">
      <alignment vertical="center"/>
    </xf>
    <xf numFmtId="168" fontId="43" fillId="0" borderId="0" xfId="0" applyFont="1"/>
    <xf numFmtId="168" fontId="17" fillId="0" borderId="0" xfId="0" applyNumberFormat="1" applyFont="1"/>
    <xf numFmtId="168" fontId="17" fillId="0" borderId="0" xfId="0" applyNumberFormat="1" applyFont="1" applyAlignment="1">
      <alignment horizontal="left" vertical="center"/>
    </xf>
    <xf numFmtId="168" fontId="3" fillId="0" borderId="0" xfId="0" applyFont="1" applyFill="1" applyBorder="1" applyAlignment="1">
      <alignment horizontal="left" vertical="center"/>
    </xf>
    <xf numFmtId="0" fontId="30" fillId="0" borderId="0" xfId="0" applyNumberFormat="1" applyFont="1" applyAlignment="1">
      <alignment horizontal="left" vertical="center" wrapText="1"/>
    </xf>
    <xf numFmtId="0" fontId="3" fillId="0" borderId="0" xfId="64" applyNumberFormat="1" applyFont="1" applyAlignment="1">
      <alignment horizontal="left" vertical="center"/>
    </xf>
    <xf numFmtId="0" fontId="0" fillId="0" borderId="0" xfId="0" pivotButton="1" applyNumberFormat="1" applyFont="1" applyAlignment="1">
      <alignment horizontal="left" vertical="center"/>
    </xf>
    <xf numFmtId="170" fontId="0" fillId="0" borderId="0" xfId="0" applyNumberFormat="1" applyAlignment="1">
      <alignment horizontal="left" vertical="center"/>
    </xf>
    <xf numFmtId="170" fontId="0" fillId="0" borderId="0" xfId="0" applyNumberFormat="1"/>
    <xf numFmtId="164" fontId="3" fillId="38" borderId="0" xfId="0" applyNumberFormat="1" applyFont="1" applyFill="1" applyAlignment="1">
      <alignment horizontal="left" vertical="center"/>
    </xf>
    <xf numFmtId="164" fontId="3" fillId="38" borderId="0" xfId="0" applyNumberFormat="1" applyFont="1" applyFill="1" applyBorder="1" applyAlignment="1">
      <alignment horizontal="left" vertical="center"/>
    </xf>
    <xf numFmtId="168" fontId="45" fillId="0" borderId="0" xfId="0" applyFont="1"/>
    <xf numFmtId="0" fontId="0" fillId="0" borderId="0" xfId="0" applyNumberFormat="1" applyBorder="1" applyAlignment="1">
      <alignment horizontal="left" vertical="center"/>
    </xf>
    <xf numFmtId="171" fontId="0" fillId="0" borderId="0" xfId="0" applyNumberFormat="1" applyAlignment="1">
      <alignment horizontal="left" vertical="center"/>
    </xf>
    <xf numFmtId="171" fontId="0" fillId="0" borderId="0" xfId="0" applyNumberFormat="1"/>
    <xf numFmtId="0" fontId="0" fillId="0" borderId="0" xfId="0" applyNumberFormat="1" applyFont="1" applyBorder="1" applyAlignment="1">
      <alignment horizontal="left" vertical="center"/>
    </xf>
    <xf numFmtId="0" fontId="0" fillId="0" borderId="0" xfId="1" applyNumberFormat="1" applyFont="1" applyAlignment="1">
      <alignment horizontal="left" vertical="center"/>
    </xf>
    <xf numFmtId="0" fontId="46" fillId="0" borderId="0" xfId="0" applyNumberFormat="1" applyFont="1" applyAlignment="1">
      <alignment horizontal="left" vertical="center"/>
    </xf>
    <xf numFmtId="169" fontId="46" fillId="0" borderId="0" xfId="1" applyNumberFormat="1" applyFont="1" applyBorder="1" applyAlignment="1">
      <alignment horizontal="left" vertical="center"/>
    </xf>
    <xf numFmtId="169" fontId="46" fillId="0" borderId="0" xfId="1" applyNumberFormat="1" applyFont="1" applyAlignment="1">
      <alignment horizontal="left" vertical="center"/>
    </xf>
    <xf numFmtId="9" fontId="46" fillId="0" borderId="0" xfId="2" applyFont="1" applyAlignment="1">
      <alignment horizontal="left" vertical="center"/>
    </xf>
    <xf numFmtId="165" fontId="46" fillId="0" borderId="0" xfId="0" applyNumberFormat="1" applyFont="1" applyAlignment="1">
      <alignment horizontal="left" vertical="center"/>
    </xf>
    <xf numFmtId="0" fontId="46" fillId="0" borderId="0" xfId="0" applyNumberFormat="1" applyFont="1" applyFill="1" applyAlignment="1">
      <alignment horizontal="left" vertical="center"/>
    </xf>
    <xf numFmtId="166" fontId="46" fillId="0" borderId="0" xfId="0" applyNumberFormat="1" applyFont="1" applyAlignment="1">
      <alignment horizontal="left" vertical="center"/>
    </xf>
    <xf numFmtId="164" fontId="46" fillId="0" borderId="0" xfId="0" applyNumberFormat="1" applyFont="1" applyAlignment="1">
      <alignment horizontal="left" vertical="center"/>
    </xf>
    <xf numFmtId="164" fontId="46" fillId="38" borderId="0" xfId="0" applyNumberFormat="1" applyFont="1" applyFill="1" applyAlignment="1">
      <alignment horizontal="left" vertical="center"/>
    </xf>
    <xf numFmtId="165" fontId="46" fillId="0" borderId="0" xfId="0" applyNumberFormat="1" applyFont="1" applyFill="1" applyAlignment="1">
      <alignment horizontal="left" vertical="center"/>
    </xf>
    <xf numFmtId="169" fontId="3" fillId="0" borderId="0" xfId="1" applyNumberFormat="1" applyFont="1" applyFill="1" applyBorder="1" applyAlignment="1">
      <alignment horizontal="left" vertical="center"/>
    </xf>
    <xf numFmtId="9" fontId="3" fillId="0" borderId="0" xfId="2" applyFont="1" applyFill="1" applyBorder="1" applyAlignment="1">
      <alignment horizontal="left" vertical="center"/>
    </xf>
    <xf numFmtId="0" fontId="5" fillId="0" borderId="0" xfId="0" applyNumberFormat="1" applyFont="1" applyAlignment="1">
      <alignment horizontal="left" vertical="center" wrapText="1"/>
    </xf>
    <xf numFmtId="0" fontId="5" fillId="0" borderId="0" xfId="0" applyNumberFormat="1" applyFont="1" applyBorder="1" applyAlignment="1">
      <alignment horizontal="left" vertical="center" wrapText="1"/>
    </xf>
    <xf numFmtId="0" fontId="4" fillId="37" borderId="0" xfId="0" applyNumberFormat="1" applyFont="1" applyFill="1" applyAlignment="1">
      <alignment horizontal="center" vertical="center"/>
    </xf>
    <xf numFmtId="0" fontId="4" fillId="3" borderId="0" xfId="0" applyNumberFormat="1" applyFont="1" applyFill="1" applyAlignment="1">
      <alignment horizontal="center" vertical="center"/>
    </xf>
    <xf numFmtId="0" fontId="4" fillId="39" borderId="0" xfId="0" applyNumberFormat="1" applyFont="1" applyFill="1" applyAlignment="1">
      <alignment horizontal="center" vertical="center"/>
    </xf>
    <xf numFmtId="0" fontId="4" fillId="41" borderId="0" xfId="0" applyNumberFormat="1" applyFont="1" applyFill="1" applyAlignment="1">
      <alignment horizontal="center" vertical="center"/>
    </xf>
    <xf numFmtId="0" fontId="4" fillId="4" borderId="0" xfId="0" applyNumberFormat="1" applyFont="1" applyFill="1" applyAlignment="1">
      <alignment horizontal="center" vertical="center"/>
    </xf>
  </cellXfs>
  <cellStyles count="6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Bad 2" xfId="60"/>
    <cellStyle name="Calculation" xfId="14" builtinId="22" customBuiltin="1"/>
    <cellStyle name="Check Cell" xfId="16" builtinId="23" customBuiltin="1"/>
    <cellStyle name="Comma 2" xfId="49"/>
    <cellStyle name="Currency" xfId="1" builtinId="4"/>
    <cellStyle name="Currency 2" xfId="50"/>
    <cellStyle name="Explanatory Text" xfId="19" builtinId="53" customBuiltin="1"/>
    <cellStyle name="Good" xfId="9" builtinId="26" customBuiltin="1"/>
    <cellStyle name="Header1" xfId="51"/>
    <cellStyle name="Header2" xfId="52"/>
    <cellStyle name="Heading 1" xfId="5" builtinId="16" customBuiltin="1"/>
    <cellStyle name="Heading 2" xfId="6" builtinId="17" customBuiltin="1"/>
    <cellStyle name="Heading 3" xfId="7" builtinId="18" customBuiltin="1"/>
    <cellStyle name="Heading 4" xfId="8" builtinId="19" customBuiltin="1"/>
    <cellStyle name="Hyperlink" xfId="64" builtinId="8"/>
    <cellStyle name="Hyperlink 2" xfId="47"/>
    <cellStyle name="Input" xfId="12" builtinId="20" customBuiltin="1"/>
    <cellStyle name="Linked Cell" xfId="15" builtinId="24" customBuiltin="1"/>
    <cellStyle name="Neutral" xfId="11" builtinId="28" customBuiltin="1"/>
    <cellStyle name="Normal" xfId="0" builtinId="0"/>
    <cellStyle name="Normal 105" xfId="61"/>
    <cellStyle name="Normal 108" xfId="63"/>
    <cellStyle name="Normal 110" xfId="62"/>
    <cellStyle name="Normal 2" xfId="45"/>
    <cellStyle name="Normal 2 2" xfId="54"/>
    <cellStyle name="Normal 2 3" xfId="57"/>
    <cellStyle name="Normal 2 4" xfId="53"/>
    <cellStyle name="Normal 3" xfId="46"/>
    <cellStyle name="Normal 3 2" xfId="55"/>
    <cellStyle name="Normal 4" xfId="56"/>
    <cellStyle name="Normal 5" xfId="58"/>
    <cellStyle name="Normal 6" xfId="59"/>
    <cellStyle name="Normal 7" xfId="48"/>
    <cellStyle name="Normal 96" xfId="3"/>
    <cellStyle name="Note" xfId="18" builtinId="10" customBuiltin="1"/>
    <cellStyle name="Output" xfId="13" builtinId="21" customBuiltin="1"/>
    <cellStyle name="Percent" xfId="2" builtinId="5"/>
    <cellStyle name="Title" xfId="4" builtinId="15" customBuiltin="1"/>
    <cellStyle name="Total" xfId="20" builtinId="25" customBuiltin="1"/>
    <cellStyle name="Warning Text" xfId="17" builtinId="11" customBuiltin="1"/>
  </cellStyles>
  <dxfs count="426">
    <dxf>
      <font>
        <b val="0"/>
        <strike val="0"/>
        <outline val="0"/>
        <shadow val="0"/>
        <u val="none"/>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strike val="0"/>
        <outline val="0"/>
        <shadow val="0"/>
        <vertAlign val="baseline"/>
        <sz val="11"/>
        <color auto="1"/>
        <name val="Calibri"/>
        <scheme val="minor"/>
      </font>
      <numFmt numFmtId="164" formatCode="000000"/>
      <fill>
        <patternFill patternType="solid">
          <fgColor indexed="64"/>
          <bgColor theme="5" tint="0.79998168889431442"/>
        </patternFill>
      </fil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4" formatCode="000000"/>
      <alignment horizontal="left" vertical="center" textRotation="0" indent="0" justifyLastLine="0" shrinkToFit="0" readingOrder="0"/>
    </dxf>
    <dxf>
      <font>
        <strike val="0"/>
        <outline val="0"/>
        <shadow val="0"/>
        <vertAlign val="baseline"/>
        <sz val="11"/>
        <color auto="1"/>
        <name val="Calibri"/>
        <scheme val="minor"/>
      </font>
      <numFmt numFmtId="166" formatCode="0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alignment horizontal="left" vertical="center" textRotation="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auto="1"/>
        <name val="Calibri"/>
        <scheme val="minor"/>
      </font>
      <numFmt numFmtId="169" formatCode="&quot;$&quot;\ #,##0.00"/>
      <alignment horizontal="left" vertical="center" textRotation="0" wrapText="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9C0006"/>
      </font>
      <fill>
        <patternFill>
          <bgColor rgb="FFFFC7CE"/>
        </patternFill>
      </fill>
    </dxf>
    <dxf>
      <font>
        <color rgb="FF9C0006"/>
      </font>
      <fill>
        <patternFill>
          <bgColor rgb="FFFFC7CE"/>
        </patternFill>
      </fill>
    </dxf>
    <dxf>
      <alignment vertical="center" indent="0" readingOrder="0"/>
    </dxf>
    <dxf>
      <alignment vertical="center" indent="0" readingOrder="0"/>
    </dxf>
    <dxf>
      <alignment horizontal="left" readingOrder="0"/>
    </dxf>
    <dxf>
      <alignment horizontal="left" readingOrder="0"/>
    </dxf>
    <dxf>
      <font>
        <b/>
      </font>
    </dxf>
    <dxf>
      <font>
        <b/>
      </font>
    </dxf>
    <dxf>
      <font>
        <b val="0"/>
      </font>
    </dxf>
    <dxf>
      <font>
        <b val="0"/>
      </font>
    </dxf>
    <dxf>
      <font>
        <b/>
      </font>
    </dxf>
    <dxf>
      <font>
        <b/>
      </font>
    </dxf>
    <dxf>
      <font>
        <color auto="1"/>
      </font>
    </dxf>
    <dxf>
      <font>
        <color auto="1"/>
      </font>
    </dxf>
    <dxf>
      <font>
        <color theme="0"/>
      </font>
    </dxf>
    <dxf>
      <font>
        <color auto="1"/>
      </font>
    </dxf>
    <dxf>
      <fill>
        <patternFill patternType="solid">
          <bgColor theme="0" tint="-0.14999847407452621"/>
        </patternFill>
      </fill>
    </dxf>
    <dxf>
      <fill>
        <patternFill>
          <bgColor auto="1"/>
        </patternFill>
      </fill>
    </dxf>
    <dxf>
      <font>
        <color auto="1"/>
      </fon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0" formatCode="General"/>
    </dxf>
    <dxf>
      <numFmt numFmtId="0" formatCode="General"/>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font>
    </dxf>
    <dxf>
      <font>
        <b val="0"/>
      </font>
    </dxf>
    <dxf>
      <font>
        <b val="0"/>
      </font>
    </dxf>
    <dxf>
      <font>
        <b val="0"/>
      </font>
    </dxf>
    <dxf>
      <alignment vertical="center"/>
    </dxf>
    <dxf>
      <alignment vertical="center"/>
    </dxf>
    <dxf>
      <alignment vertical="center"/>
    </dxf>
    <dxf>
      <alignment horizontal="left"/>
    </dxf>
    <dxf>
      <alignment horizontal="left"/>
    </dxf>
    <dxf>
      <alignment horizontal="left"/>
    </dxf>
    <dxf>
      <alignment vertical="top"/>
    </dxf>
    <dxf>
      <alignment vertical="top"/>
    </dxf>
    <dxf>
      <alignment vertical="center"/>
    </dxf>
    <dxf>
      <alignment vertical="center"/>
    </dxf>
    <dxf>
      <font>
        <sz val="10"/>
      </font>
    </dxf>
    <dxf>
      <font>
        <sz val="10"/>
      </font>
    </dxf>
    <dxf>
      <font>
        <sz val="11"/>
      </font>
    </dxf>
    <dxf>
      <font>
        <sz val="11"/>
      </font>
    </dxf>
    <dxf>
      <font>
        <b/>
      </font>
    </dxf>
    <dxf>
      <font>
        <b/>
      </font>
    </dxf>
    <dxf>
      <font>
        <b val="0"/>
      </font>
    </dxf>
    <dxf>
      <font>
        <b val="0"/>
      </font>
    </dxf>
    <dxf>
      <font>
        <b/>
      </font>
    </dxf>
    <dxf>
      <font>
        <b/>
      </font>
    </dxf>
    <dxf>
      <font>
        <b val="0"/>
      </font>
    </dxf>
    <dxf>
      <font>
        <b val="0"/>
      </font>
    </dxf>
    <dxf>
      <font>
        <b/>
      </font>
    </dxf>
    <dxf>
      <font>
        <b/>
      </font>
    </dxf>
    <dxf>
      <font>
        <b/>
      </font>
    </dxf>
    <dxf>
      <font>
        <b val="0"/>
      </font>
    </dxf>
    <dxf>
      <font>
        <b val="0"/>
      </font>
    </dxf>
    <dxf>
      <font>
        <b val="0"/>
      </font>
    </dxf>
    <dxf>
      <font>
        <b/>
      </font>
    </dxf>
    <dxf>
      <font>
        <b/>
      </font>
    </dxf>
    <dxf>
      <font>
        <b/>
      </font>
    </dxf>
    <dxf>
      <font>
        <b val="0"/>
      </font>
    </dxf>
    <dxf>
      <font>
        <b val="0"/>
      </font>
    </dxf>
    <dxf>
      <font>
        <b val="0"/>
      </font>
    </dxf>
    <dxf>
      <font>
        <b/>
      </font>
    </dxf>
    <dxf>
      <font>
        <b/>
      </font>
    </dxf>
    <dxf>
      <font>
        <b val="0"/>
      </font>
    </dxf>
    <dxf>
      <font>
        <b val="0"/>
      </font>
    </dxf>
    <dxf>
      <font>
        <b/>
      </font>
    </dxf>
    <dxf>
      <font>
        <b/>
      </font>
    </dxf>
    <dxf>
      <font>
        <b/>
      </font>
    </dxf>
    <dxf>
      <font>
        <b/>
      </font>
    </dxf>
    <dxf>
      <font>
        <b val="0"/>
      </font>
    </dxf>
    <dxf>
      <font>
        <b val="0"/>
      </font>
    </dxf>
    <dxf>
      <font>
        <b/>
      </font>
    </dxf>
    <dxf>
      <font>
        <b/>
      </font>
    </dxf>
    <dxf>
      <font>
        <b val="0"/>
      </font>
    </dxf>
    <dxf>
      <font>
        <b val="0"/>
      </font>
    </dxf>
    <dxf>
      <font>
        <b/>
      </font>
    </dxf>
    <dxf>
      <font>
        <b/>
      </font>
    </dxf>
    <dxf>
      <font>
        <b/>
      </font>
    </dxf>
    <dxf>
      <font>
        <b/>
      </font>
    </dxf>
    <dxf>
      <font>
        <b val="0"/>
      </font>
    </dxf>
    <dxf>
      <font>
        <b val="0"/>
      </font>
    </dxf>
    <dxf>
      <font>
        <b val="0"/>
      </font>
    </dxf>
    <dxf>
      <font>
        <b val="0"/>
      </font>
    </dxf>
    <dxf>
      <font>
        <b/>
      </font>
    </dxf>
    <dxf>
      <font>
        <b/>
      </font>
    </dxf>
    <dxf>
      <font>
        <b val="0"/>
      </font>
    </dxf>
    <dxf>
      <font>
        <b val="0"/>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b/>
      </font>
    </dxf>
    <dxf>
      <font>
        <b val="0"/>
      </font>
    </dxf>
    <dxf>
      <font>
        <color auto="1"/>
      </font>
    </dxf>
    <dxf>
      <font>
        <b/>
      </font>
    </dxf>
    <dxf>
      <font>
        <b/>
      </font>
    </dxf>
    <dxf>
      <font>
        <b/>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numFmt numFmtId="170" formatCode="dd\-mmm"/>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dxf>
    <dxf>
      <numFmt numFmtId="0" formatCode="General"/>
      <alignment horizontal="left" vertical="center" textRotation="0" wrapText="0" indent="0" justifyLastLine="0" shrinkToFit="0" readingOrder="0"/>
    </dxf>
    <dxf>
      <font>
        <b val="0"/>
      </font>
    </dxf>
    <dxf>
      <font>
        <b val="0"/>
      </font>
    </dxf>
    <dxf>
      <font>
        <b/>
      </font>
    </dxf>
    <dxf>
      <font>
        <b/>
      </font>
    </dxf>
    <dxf>
      <font>
        <b val="0"/>
      </font>
    </dxf>
    <dxf>
      <font>
        <b val="0"/>
      </font>
    </dxf>
    <dxf>
      <font>
        <b val="0"/>
      </font>
    </dxf>
    <dxf>
      <font>
        <b val="0"/>
      </font>
    </dxf>
    <dxf>
      <font>
        <b/>
      </font>
    </dxf>
    <dxf>
      <font>
        <b/>
      </font>
    </dxf>
    <dxf>
      <font>
        <b/>
      </font>
    </dxf>
    <dxf>
      <font>
        <b/>
      </font>
    </dxf>
    <dxf>
      <font>
        <b val="0"/>
      </font>
    </dxf>
    <dxf>
      <font>
        <b val="0"/>
      </font>
    </dxf>
    <dxf>
      <font>
        <b/>
      </font>
    </dxf>
    <dxf>
      <font>
        <b/>
      </font>
    </dxf>
    <dxf>
      <font>
        <b val="0"/>
      </font>
    </dxf>
    <dxf>
      <font>
        <b val="0"/>
      </font>
    </dxf>
    <dxf>
      <font>
        <b/>
      </font>
    </dxf>
    <dxf>
      <font>
        <b/>
      </font>
    </dxf>
    <dxf>
      <font>
        <b/>
      </font>
    </dxf>
    <dxf>
      <font>
        <b/>
      </font>
    </dxf>
    <dxf>
      <font>
        <b val="0"/>
      </font>
    </dxf>
    <dxf>
      <font>
        <b val="0"/>
      </font>
    </dxf>
    <dxf>
      <font>
        <b/>
      </font>
    </dxf>
    <dxf>
      <font>
        <b/>
      </font>
    </dxf>
    <dxf>
      <font>
        <b val="0"/>
      </font>
    </dxf>
    <dxf>
      <font>
        <b val="0"/>
      </font>
    </dxf>
    <dxf>
      <font>
        <b val="0"/>
      </font>
    </dxf>
    <dxf>
      <font>
        <b/>
      </font>
    </dxf>
    <dxf>
      <font>
        <b/>
      </font>
    </dxf>
    <dxf>
      <font>
        <b/>
      </font>
    </dxf>
    <dxf>
      <font>
        <b val="0"/>
      </font>
    </dxf>
    <dxf>
      <font>
        <b val="0"/>
      </font>
    </dxf>
    <dxf>
      <font>
        <b val="0"/>
      </font>
    </dxf>
    <dxf>
      <font>
        <b/>
      </font>
    </dxf>
    <dxf>
      <font>
        <b/>
      </font>
    </dxf>
    <dxf>
      <font>
        <b/>
      </font>
    </dxf>
    <dxf>
      <font>
        <b val="0"/>
      </font>
    </dxf>
    <dxf>
      <font>
        <b val="0"/>
      </font>
    </dxf>
    <dxf>
      <font>
        <b/>
      </font>
    </dxf>
    <dxf>
      <font>
        <b/>
      </font>
    </dxf>
    <dxf>
      <font>
        <b val="0"/>
      </font>
    </dxf>
    <dxf>
      <font>
        <b val="0"/>
      </font>
    </dxf>
    <dxf>
      <font>
        <b/>
      </font>
    </dxf>
    <dxf>
      <font>
        <b/>
      </font>
    </dxf>
    <dxf>
      <font>
        <sz val="11"/>
      </font>
    </dxf>
    <dxf>
      <font>
        <sz val="11"/>
      </font>
    </dxf>
    <dxf>
      <font>
        <sz val="10"/>
      </font>
    </dxf>
    <dxf>
      <font>
        <sz val="10"/>
      </font>
    </dxf>
    <dxf>
      <alignment vertical="center"/>
    </dxf>
    <dxf>
      <alignment vertical="center"/>
    </dxf>
    <dxf>
      <alignment vertical="top"/>
    </dxf>
    <dxf>
      <alignment vertical="top"/>
    </dxf>
    <dxf>
      <alignment horizontal="left"/>
    </dxf>
    <dxf>
      <alignment horizontal="left"/>
    </dxf>
    <dxf>
      <alignment horizontal="left"/>
    </dxf>
    <dxf>
      <alignment vertical="center"/>
    </dxf>
    <dxf>
      <alignment vertical="center"/>
    </dxf>
    <dxf>
      <alignment vertical="center"/>
    </dxf>
    <dxf>
      <font>
        <b val="0"/>
      </font>
    </dxf>
    <dxf>
      <font>
        <b val="0"/>
      </font>
    </dxf>
    <dxf>
      <font>
        <b val="0"/>
      </font>
    </dxf>
    <dxf>
      <font>
        <b/>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font>
        <b/>
      </font>
    </dxf>
    <dxf>
      <font>
        <b/>
      </font>
    </dxf>
    <dxf>
      <font>
        <b val="0"/>
      </font>
    </dxf>
    <dxf>
      <font>
        <b val="0"/>
      </font>
    </dxf>
    <dxf>
      <numFmt numFmtId="0" formatCode="General"/>
    </dxf>
    <dxf>
      <numFmt numFmtId="0" formatCode="General"/>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color auto="1"/>
      </font>
    </dxf>
    <dxf>
      <fill>
        <patternFill>
          <bgColor auto="1"/>
        </patternFill>
      </fill>
    </dxf>
    <dxf>
      <fill>
        <patternFill patternType="solid">
          <bgColor theme="0" tint="-0.14999847407452621"/>
        </patternFill>
      </fill>
    </dxf>
    <dxf>
      <font>
        <color auto="1"/>
      </font>
    </dxf>
    <dxf>
      <font>
        <color theme="0"/>
      </font>
    </dxf>
    <dxf>
      <font>
        <color auto="1"/>
      </font>
    </dxf>
    <dxf>
      <font>
        <color auto="1"/>
      </font>
    </dxf>
    <dxf>
      <font>
        <b/>
      </font>
    </dxf>
    <dxf>
      <font>
        <b/>
      </font>
    </dxf>
    <dxf>
      <font>
        <b val="0"/>
      </font>
    </dxf>
    <dxf>
      <font>
        <b val="0"/>
      </font>
    </dxf>
    <dxf>
      <font>
        <b/>
      </font>
    </dxf>
    <dxf>
      <font>
        <b/>
      </font>
    </dxf>
    <dxf>
      <alignment horizontal="left" readingOrder="0"/>
    </dxf>
    <dxf>
      <alignment horizontal="left" readingOrder="0"/>
    </dxf>
    <dxf>
      <alignment vertical="center" indent="0" readingOrder="0"/>
    </dxf>
    <dxf>
      <alignment vertical="center" indent="0" readingOrder="0"/>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font>
    </dxf>
    <dxf>
      <font>
        <b/>
      </font>
    </dxf>
    <dxf>
      <font>
        <b/>
      </font>
    </dxf>
    <dxf>
      <font>
        <color auto="1"/>
      </font>
    </dxf>
    <dxf>
      <font>
        <b val="0"/>
      </font>
    </dxf>
    <dxf>
      <font>
        <b/>
      </font>
    </dxf>
    <dxf>
      <font>
        <b/>
      </font>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val="0"/>
        <strike val="0"/>
        <outline val="0"/>
        <shadow val="0"/>
        <u val="none"/>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165" formatCode="[$-409]d\-mmm\-yyyy;@"/>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strike val="0"/>
        <outline val="0"/>
        <shadow val="0"/>
        <vertAlign val="baseline"/>
        <sz val="11"/>
        <color auto="1"/>
        <name val="Calibri"/>
        <scheme val="minor"/>
      </font>
      <numFmt numFmtId="164" formatCode="000000"/>
      <fill>
        <patternFill patternType="solid">
          <fgColor indexed="64"/>
          <bgColor theme="5" tint="0.79998168889431442"/>
        </patternFill>
      </fil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4" formatCode="000000"/>
      <alignment horizontal="left" vertical="center" textRotation="0" indent="0" justifyLastLine="0" shrinkToFit="0" readingOrder="0"/>
    </dxf>
    <dxf>
      <font>
        <strike val="0"/>
        <outline val="0"/>
        <shadow val="0"/>
        <vertAlign val="baseline"/>
        <sz val="11"/>
        <color auto="1"/>
        <name val="Calibri"/>
        <scheme val="minor"/>
      </font>
      <numFmt numFmtId="166" formatCode="0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alignment horizontal="left" vertical="center" textRotation="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auto="1"/>
        <name val="Calibri"/>
        <scheme val="minor"/>
      </font>
      <numFmt numFmtId="169" formatCode="&quot;$&quot;\ #,##0.00"/>
      <alignment horizontal="left" vertical="center" textRotation="0" wrapText="0" indent="0" justifyLastLine="0" shrinkToFit="0" readingOrder="0"/>
    </dxf>
    <dxf>
      <font>
        <strike val="0"/>
        <outline val="0"/>
        <shadow val="0"/>
        <vertAlign val="baseline"/>
        <sz val="11"/>
        <color auto="1"/>
        <name val="Calibri"/>
        <scheme val="minor"/>
      </font>
      <numFmt numFmtId="169" formatCode="&quot;$&quot;\ #,##0.00"/>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alignment horizontal="left" vertical="center" textRotation="0" wrapText="0" indent="0" justifyLastLine="0" shrinkToFit="0" readingOrder="0"/>
    </dxf>
    <dxf>
      <font>
        <strike val="0"/>
        <outline val="0"/>
        <shadow val="0"/>
        <vertAlign val="baseline"/>
        <sz val="11"/>
        <color auto="1"/>
        <name val="Calibri"/>
        <scheme val="minor"/>
      </font>
      <numFmt numFmtId="0" formatCode="General"/>
      <alignment horizontal="left" vertical="center" textRotation="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11204</xdr:rowOff>
    </xdr:from>
    <xdr:to>
      <xdr:col>1</xdr:col>
      <xdr:colOff>280147</xdr:colOff>
      <xdr:row>3</xdr:row>
      <xdr:rowOff>22411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l="1176" t="4468" r="1949" b="22551"/>
        <a:stretch/>
      </xdr:blipFill>
      <xdr:spPr>
        <a:xfrm>
          <a:off x="11205" y="11204"/>
          <a:ext cx="2767854" cy="549089"/>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2366679</xdr:colOff>
      <xdr:row>0</xdr:row>
      <xdr:rowOff>26894</xdr:rowOff>
    </xdr:from>
    <xdr:to>
      <xdr:col>4</xdr:col>
      <xdr:colOff>975590</xdr:colOff>
      <xdr:row>15</xdr:row>
      <xdr:rowOff>170331</xdr:rowOff>
    </xdr:to>
    <mc:AlternateContent xmlns:mc="http://schemas.openxmlformats.org/markup-compatibility/2006" xmlns:a14="http://schemas.microsoft.com/office/drawing/2010/main">
      <mc:Choice Requires="a14">
        <xdr:graphicFrame macro="">
          <xdr:nvGraphicFramePr>
            <xdr:cNvPr id="2" name="Clien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7754467" y="26894"/>
              <a:ext cx="2089459" cy="296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932328</xdr:colOff>
      <xdr:row>0</xdr:row>
      <xdr:rowOff>26894</xdr:rowOff>
    </xdr:from>
    <xdr:to>
      <xdr:col>3</xdr:col>
      <xdr:colOff>815787</xdr:colOff>
      <xdr:row>7</xdr:row>
      <xdr:rowOff>173240</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231340" y="26894"/>
              <a:ext cx="1972235" cy="1464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830922</xdr:colOff>
      <xdr:row>8</xdr:row>
      <xdr:rowOff>1</xdr:rowOff>
    </xdr:from>
    <xdr:to>
      <xdr:col>3</xdr:col>
      <xdr:colOff>2339789</xdr:colOff>
      <xdr:row>15</xdr:row>
      <xdr:rowOff>179294</xdr:rowOff>
    </xdr:to>
    <mc:AlternateContent xmlns:mc="http://schemas.openxmlformats.org/markup-compatibility/2006" xmlns:a14="http://schemas.microsoft.com/office/drawing/2010/main">
      <mc:Choice Requires="a14">
        <xdr:graphicFrame macro="">
          <xdr:nvGraphicFramePr>
            <xdr:cNvPr id="9" name="Priority">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6218710" y="1506072"/>
              <a:ext cx="1508867" cy="1497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514125</xdr:colOff>
      <xdr:row>0</xdr:row>
      <xdr:rowOff>22859</xdr:rowOff>
    </xdr:from>
    <xdr:to>
      <xdr:col>7</xdr:col>
      <xdr:colOff>1681</xdr:colOff>
      <xdr:row>15</xdr:row>
      <xdr:rowOff>170330</xdr:rowOff>
    </xdr:to>
    <mc:AlternateContent xmlns:mc="http://schemas.openxmlformats.org/markup-compatibility/2006" xmlns:a14="http://schemas.microsoft.com/office/drawing/2010/main">
      <mc:Choice Requires="a14">
        <xdr:graphicFrame macro="">
          <xdr:nvGraphicFramePr>
            <xdr:cNvPr id="4" name="PUBLISHE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mlns="">
        <xdr:sp macro="" textlink="">
          <xdr:nvSpPr>
            <xdr:cNvPr id="0" name=""/>
            <xdr:cNvSpPr>
              <a:spLocks noTextEdit="1"/>
            </xdr:cNvSpPr>
          </xdr:nvSpPr>
          <xdr:spPr>
            <a:xfrm>
              <a:off x="9864313" y="22859"/>
              <a:ext cx="1924275" cy="2971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Unisys" refreshedDate="43662.608606250004" createdVersion="6" refreshedVersion="6" minRefreshableVersion="3" recordCount="644">
  <cacheSource type="worksheet">
    <worksheetSource name="DataEntry"/>
  </cacheSource>
  <cacheFields count="41">
    <cacheField name="CLIENT" numFmtId="0">
      <sharedItems containsBlank="1" count="75">
        <s v="AirCore ES T&amp;T"/>
        <s v="American Express"/>
        <s v="ANAO"/>
        <s v="BMC Edge SaaS"/>
        <s v="Bytes Technology Group South Africa"/>
        <s v="California State University"/>
        <s v="Citizens National Bank"/>
        <s v="Constellium"/>
        <s v="Elekta"/>
        <s v="EMEA Cloud"/>
        <s v="Enterprise Services UK"/>
        <s v="Enterprise Services USA"/>
        <s v="Farmers State Bank"/>
        <s v="FDIC"/>
        <s v="First National Bank of Fontanelle"/>
        <s v="Georgia Technology Authority"/>
        <s v="Grundy National Bank"/>
        <s v="HIS"/>
        <s v="Jeff Davis Bank"/>
        <s v="Korber"/>
        <s v="LMS"/>
        <s v="Maimonides"/>
        <s v="Midwest Bank"/>
        <s v="MNS CCI Backup Solution"/>
        <s v="New Peoples Bank"/>
        <s v="New York State"/>
        <s v="Piper Jaffray"/>
        <s v="Somos"/>
        <s v="State of Newyork"/>
        <s v="State of Washington (DSHS)"/>
        <s v="State of Wisconsin DoA"/>
        <s v="Technology Products"/>
        <s v="TMX Finance"/>
        <s v="UIT"/>
        <s v="Umicore"/>
        <s v="Unisys Canada"/>
        <s v="Unisys UK"/>
        <s v="Unisys-Airlines-Dev"/>
        <m u="1"/>
        <s v="Enterprise Solutions" u="1"/>
        <s v="State of Georgia (GTA)" u="1"/>
        <s v="Brocade" u="1"/>
        <s v="Illinois Toll Highway Authority" u="1"/>
        <s v="CIS - Cloud and Infrastructure Services" u="1"/>
        <s v="Delta" u="1"/>
        <s v="Army Enterprise Service Desk (AESD)" u="1"/>
        <s v="Novartis" u="1"/>
        <s v="Somos, Inc" u="1"/>
        <s v="Molina" u="1"/>
        <s v="GSA-FAS" u="1"/>
        <s v="USA Cloud &amp; Infrastructure Services" u="1"/>
        <s v="City of Santa Clara" u="1"/>
        <s v="LA Leader" u="1"/>
        <s v="Multiple clients" u="1"/>
        <s v="US&amp;C Cloud and Infrastructure Services" u="1"/>
        <s v="Capita Phoenix" u="1"/>
        <s v="Starbucks" u="1"/>
        <s v="Unisys AB" u="1"/>
        <s v="SIAM" u="1"/>
        <s v="Casey Skovran (Howard Hughes)" u="1"/>
        <s v="Edge China at 21 Vianet" u="1"/>
        <s v="Imation Corp" u="1"/>
        <s v="American Red Cross" u="1"/>
        <s v="Howard Hughes Corp" u="1"/>
        <s v="McDonalds" u="1"/>
        <s v="CoPA" u="1"/>
        <s v="Cloud and Infrastructure Services" u="1"/>
        <s v="Technology" u="1"/>
        <s v="City of Minneapolis" u="1"/>
        <s v="TASC" u="1"/>
        <s v="Capital One" u="1"/>
        <s v="CMS" u="1"/>
        <s v="Delphi" u="1"/>
        <s v="Amgem" u="1"/>
        <s v="First National Bank of Fontanell" u="1"/>
      </sharedItems>
    </cacheField>
    <cacheField name="PUBLISHER" numFmtId="0">
      <sharedItems containsBlank="1" count="114">
        <s v="F5"/>
        <s v="IBM"/>
        <s v="Oracle"/>
        <s v="Red Hat"/>
        <s v="Atlassian"/>
        <s v="Check Point"/>
        <s v="Corel"/>
        <s v="Dart"/>
        <s v="Datatrust"/>
        <s v="Dynatrace"/>
        <s v="EMC"/>
        <s v="Hiplink"/>
        <s v="HttpWatch"/>
        <s v="Lead Technologies Inc"/>
        <s v="Octopus Deploy"/>
        <s v="Smartbear"/>
        <s v="Snowbound"/>
        <s v="Telerik"/>
        <s v="Tenable"/>
        <s v="Fortinet"/>
        <s v="Assurebridge"/>
        <s v="BMC"/>
        <s v="LifeRay"/>
        <s v="Effective"/>
        <s v="Attunity (Repliweb)"/>
        <s v="CA"/>
        <s v="Citrix"/>
        <s v="LogRhythm"/>
        <s v="Open Text"/>
        <s v="Pragma"/>
        <s v="Qualys"/>
        <s v="Solarwinds"/>
        <s v="Symantec"/>
        <s v="Vmware"/>
        <s v="Avnet Technology Solutions"/>
        <s v="Snort"/>
        <s v="Asset Management International LLC"/>
        <s v="B&amp;L Associates"/>
        <s v="Dataspan Inc"/>
        <s v="Dynamic Solutions International"/>
        <s v="Flexera Software"/>
        <s v="HelpSystems"/>
        <s v="Informatica LLC"/>
        <s v="Ipswitch"/>
        <s v="ITRS"/>
        <s v="Kmsys"/>
        <s v="Managed Design"/>
        <s v="Puppet Enterprise"/>
        <s v="Rackwise"/>
        <s v="RightAnwers"/>
        <s v="Software AG"/>
        <s v="Software Tool House"/>
        <s v="Tanuki"/>
        <s v="Veritas"/>
        <s v="Vmware - VSPP"/>
        <s v="Jamf Software LLC"/>
        <s v="ASG Technologies Group, Inc"/>
        <s v="Avepoint"/>
        <s v="Business Objects"/>
        <s v="DigiCert"/>
        <s v="DLT Solutions"/>
        <s v="ESRI"/>
        <s v="Genus Technologies"/>
        <s v="GlobalScape"/>
        <s v="Inglenet"/>
        <s v="McAfee"/>
        <s v="Microfocus"/>
        <s v="Mythics"/>
        <s v="PGP"/>
        <s v="Rocket Software"/>
        <s v="Trend Micro"/>
        <s v="Tricerat"/>
        <s v="Couchbase"/>
        <s v="CrushFTP, LLC"/>
        <s v="Devart"/>
        <s v="Quest"/>
        <s v="Tableau Software, Inc."/>
        <s v="Vandyke"/>
        <s v="Commvault"/>
        <s v="QuickWare"/>
        <s v="CDW"/>
        <s v="Iconectiv"/>
        <s v="Information Builders"/>
        <s v="Innovation"/>
        <s v="Metisentry"/>
        <s v="OpenVPN"/>
        <s v="OPTIV"/>
        <s v="SAP AMERICA INC"/>
        <s v="SAS"/>
        <s v="Core Technology"/>
        <s v="Formula"/>
        <s v="SAM Solutions"/>
        <s v="Sightline Holdings"/>
        <s v="Planview"/>
        <s v="Decision Support"/>
        <s v="SANS"/>
        <s v="Veeam"/>
        <s v="All Round Automations"/>
        <s v="Smart Bear"/>
        <s v="Trustwave"/>
        <s v="SHI"/>
        <s v="Splunk"/>
        <s v="L-Soft"/>
        <s v="CheckPoint"/>
        <s v="KonaKart Enterprise"/>
        <s v="EMC Dell"/>
        <s v="Zoho"/>
        <s v="JIRA"/>
        <s v="Confluence"/>
        <s v="JIRA and Confluence"/>
        <s v="Altova"/>
        <s v="Sage Software Canada LTD"/>
        <s v="Quantum"/>
        <m u="1"/>
      </sharedItems>
    </cacheField>
    <cacheField name="ProductDescription" numFmtId="0">
      <sharedItems/>
    </cacheField>
    <cacheField name="SupportType" numFmtId="0">
      <sharedItems containsBlank="1"/>
    </cacheField>
    <cacheField name="QTY" numFmtId="0">
      <sharedItems containsDate="1" containsBlank="1" containsMixedTypes="1" minDate="1899-12-31T00:00:00" maxDate="1900-04-08T00:00:00" count="214">
        <n v="2"/>
        <n v="1"/>
        <n v="6"/>
        <n v="80"/>
        <n v="24"/>
        <n v="5"/>
        <n v="1600"/>
        <n v="100"/>
        <n v="3"/>
        <n v="110"/>
        <n v="40"/>
        <n v="70"/>
        <n v="35"/>
        <n v="2750"/>
        <n v="4"/>
        <n v="60"/>
        <n v="122"/>
        <n v="8"/>
        <n v="50"/>
        <n v="56"/>
        <n v="28"/>
        <n v="12"/>
        <n v="9"/>
        <n v="10"/>
        <n v="55"/>
        <n v="4300"/>
        <n v="30"/>
        <n v="11"/>
        <n v="5000"/>
        <n v="50000"/>
        <n v="10000"/>
        <n v="198"/>
        <n v="200"/>
        <n v="45"/>
        <n v="303"/>
        <n v="9184"/>
        <n v="3300"/>
        <n v="2400"/>
        <n v="120"/>
        <n v="73"/>
        <n v="750"/>
        <n v="33"/>
        <n v="250"/>
        <n v="500"/>
        <n v="19"/>
        <n v="23"/>
        <n v="39"/>
        <n v="696"/>
        <n v="2085"/>
        <n v="53"/>
        <n v="204"/>
        <n v="7"/>
        <n v="97"/>
        <n v="15"/>
        <n v="75"/>
        <n v="25"/>
        <n v="36"/>
        <n v="13"/>
        <n v="125"/>
        <n v="169"/>
        <n v="700"/>
        <n v="950"/>
        <n v="150"/>
        <n v="34"/>
        <n v="20"/>
        <n v="26"/>
        <n v="88"/>
        <n v="104"/>
        <n v="22"/>
        <n v="1250"/>
        <n v="79"/>
        <n v="27"/>
        <n v="94"/>
        <n v="32"/>
        <n v="270"/>
        <n v="186"/>
        <s v="-"/>
        <n v="14"/>
        <n v="256"/>
        <n v="0" u="1"/>
        <m u="1"/>
        <d v="1902-09-30T00:00:00" u="1"/>
        <d v="1899-12-31T00:00:00" u="1"/>
        <n v="15000" u="1"/>
        <d v="1900-04-03T00:00:00" u="1"/>
        <d v="1902-09-26T00:00:00" u="1"/>
        <d v="1900-03-14T00:00:00" u="1"/>
        <n v="348" u="1"/>
        <d v="1900-02-28T00:00:00" u="1"/>
        <d v="1900-03-10T00:00:00" u="1"/>
        <d v="1902-03-10T00:00:00" u="1"/>
        <d v="1944-10-23T00:00:00" u="1"/>
        <n v="400" u="1"/>
        <d v="1900-05-23T00:00:00" u="1"/>
        <d v="1900-03-02T00:00:00" u="1"/>
        <d v="1900-02-16T00:00:00" u="1"/>
        <n v="81" u="1"/>
        <d v="1900-05-19T00:00:00" u="1"/>
        <d v="1900-02-12T00:00:00" u="1"/>
        <n v="140" u="1"/>
        <d v="1900-01-27T00:00:00" u="1"/>
        <d v="1900-08-17T00:00:00" u="1"/>
        <d v="1900-02-08T00:00:00" u="1"/>
        <d v="1900-01-23T00:00:00" u="1"/>
        <d v="1900-05-07T00:00:00" u="1"/>
        <d v="1900-10-30T00:00:00" u="1"/>
        <d v="1900-01-19T00:00:00" u="1"/>
        <d v="1900-01-31T00:00:00" u="1"/>
        <d v="1900-05-03T00:00:00" u="1"/>
        <d v="1900-10-26T00:00:00" u="1"/>
        <d v="1900-01-15T00:00:00" u="1"/>
        <n v="11900" u="1"/>
        <d v="1900-01-11T00:00:00" u="1"/>
        <n v="191" u="1"/>
        <d v="1900-01-07T00:00:00" u="1"/>
        <n v="106" u="1"/>
        <d v="1900-01-03T00:00:00" u="1"/>
        <d v="1900-03-21T00:00:00" u="1"/>
        <d v="1941-01-24T00:00:00" u="1"/>
        <d v="1899-12-30T00:00:00" u="1"/>
        <d v="1900-06-23T00:00:00" u="1"/>
        <n v="800" u="1"/>
        <d v="1900-03-17T00:00:00" u="1"/>
        <n v="92" u="1"/>
        <n v="38" u="1"/>
        <d v="1902-06-19T00:00:00" u="1"/>
        <d v="1900-03-13T00:00:00" u="1"/>
        <d v="1900-02-23T00:00:00" u="1"/>
        <n v="188" u="1"/>
        <n v="900" u="1"/>
        <d v="1901-05-26T00:00:00" u="1"/>
        <n v="1004" u="1"/>
        <d v="1903-06-03T00:00:00" u="1"/>
        <d v="1904-05-18T00:00:00" u="1"/>
        <n v="64" u="1"/>
        <n v="44" u="1"/>
        <n v="18" u="1"/>
        <n v="1000" u="1"/>
        <d v="1900-01-22T00:00:00" u="1"/>
        <n v="77" u="1"/>
        <d v="1900-02-03T00:00:00" u="1"/>
        <d v="1900-05-06T00:00:00" u="1"/>
        <d v="1900-01-18T00:00:00" u="1"/>
        <n v="212" u="1"/>
        <n v="132" u="1"/>
        <n v="90" u="1"/>
        <d v="1900-01-14T00:00:00" u="1"/>
        <n v="158" u="1"/>
        <n v="16368" u="1"/>
        <d v="1900-01-10T00:00:00" u="1"/>
        <d v="1900-01-06T00:00:00" u="1"/>
        <n v="76" u="1"/>
        <d v="1900-04-09T00:00:00" u="1"/>
        <d v="1900-03-24T00:00:00" u="1"/>
        <d v="1900-01-02T00:00:00" u="1"/>
        <d v="1900-04-05T00:00:00" u="1"/>
        <n v="102" u="1"/>
        <d v="1900-03-16T00:00:00" u="1"/>
        <d v="1935-08-04T00:00:00" u="1"/>
        <d v="1902-06-18T00:00:00" u="1"/>
        <d v="1900-03-12T00:00:00" u="1"/>
        <n v="115" u="1"/>
        <n v="128" u="1"/>
        <d v="1900-09-12T00:00:00" u="1"/>
        <d v="1900-03-04T00:00:00" u="1"/>
        <d v="1900-02-18T00:00:00" u="1"/>
        <n v="74" u="1"/>
        <d v="1900-02-10T00:00:00" u="1"/>
        <d v="1900-02-06T00:00:00" u="1"/>
        <d v="1900-07-30T00:00:00" u="1"/>
        <n v="127" u="1"/>
        <d v="1900-04-24T00:00:00" u="1"/>
        <d v="1901-02-03T00:00:00" u="1"/>
        <d v="1900-01-17T00:00:00" u="1"/>
        <n v="62" u="1"/>
        <n v="13000" u="1"/>
        <n v="42" u="1"/>
        <d v="1900-01-13T00:00:00" u="1"/>
        <n v="260" u="1"/>
        <n v="151" u="1"/>
        <d v="1900-01-09T00:00:00" u="1"/>
        <d v="1900-01-05T00:00:00" u="1"/>
        <d v="1932-07-30T00:00:00" u="1"/>
        <n v="32008" u="1"/>
        <n v="230" u="1"/>
        <d v="1900-01-01T00:00:00" u="1"/>
        <d v="1900-03-19T00:00:00" u="1"/>
        <n v="72" u="1"/>
        <n v="4000" u="1"/>
        <n v="48" u="1"/>
        <d v="1900-03-15T00:00:00" u="1"/>
        <d v="1900-03-11T00:00:00" u="1"/>
        <n v="175" u="1"/>
        <n v="901" u="1"/>
        <n v="98" u="1"/>
        <n v="71" u="1"/>
        <d v="1987-08-19T00:00:00" u="1"/>
        <n v="304" u="1"/>
        <n v="124" u="1"/>
        <n v="84" u="1"/>
        <n v="1001" u="1"/>
        <n v="54" u="1"/>
        <d v="1900-04-19T00:00:00" u="1"/>
        <n v="300" u="1"/>
        <d v="1900-04-15T00:00:00" u="1"/>
        <d v="1900-03-30T00:00:00" u="1"/>
        <n v="512" u="1"/>
        <d v="1900-01-08T00:00:00" u="1"/>
        <d v="1900-04-11T00:00:00" u="1"/>
        <n v="144" u="1"/>
        <n v="96" u="1"/>
        <d v="1900-01-04T00:00:00" u="1"/>
        <n v="16" u="1"/>
        <d v="1900-04-07T00:00:00" u="1"/>
      </sharedItems>
    </cacheField>
    <cacheField name="LastPrice" numFmtId="169">
      <sharedItems containsMixedTypes="1" containsNumber="1" minValue="0" maxValue="3205959.48"/>
    </cacheField>
    <cacheField name="AssignedTo" numFmtId="169">
      <sharedItems containsMixedTypes="1" containsNumber="1" minValue="0" maxValue="500000"/>
    </cacheField>
    <cacheField name="REGION" numFmtId="0">
      <sharedItems/>
    </cacheField>
    <cacheField name="ProjectDivision" numFmtId="0">
      <sharedItems/>
    </cacheField>
    <cacheField name="SDM" numFmtId="0">
      <sharedItems containsBlank="1" count="151">
        <s v="Deshpande, Sudhanshu Rameshchandra"/>
        <s v="Cohen, Jamie"/>
        <s v="Cohen, Jamie "/>
        <s v="Pierson, Lori"/>
        <s v="Umetsu, Christine "/>
        <s v="Umetsu, Christine"/>
        <s v="Kohut, Emery"/>
        <s v="-"/>
        <s v="Bartsch, Andreas"/>
        <s v="Ruivo, Joaquim M"/>
        <s v="Lund, Anne Margrethe H"/>
        <s v="Dash, Sambit Chandan"/>
        <s v="Cummings, Wayman"/>
        <s v="Yuh, Gregory"/>
        <s v="Rader, Charles M."/>
        <s v="Michaud, Christopher"/>
        <s v="Kumar, Umesh"/>
        <s v="Westerheim, Michael"/>
        <s v="Riggs, Michael"/>
        <s v="Kothandaraman, Saravanan"/>
        <s v="Carr, David"/>
        <s v="Comeau, Gordon"/>
        <s v="White, James C"/>
        <s v="Vishwanath, Manoj"/>
        <s v="White, James C."/>
        <s v="Lengner, Laurence E."/>
        <s v="Blackburn, Brent"/>
        <s v="Havenaar, Tina M"/>
        <s v="Davies, David M"/>
        <s v="Rollin, Joseph"/>
        <s v="Manning, David"/>
        <s v="Westerheim, Michael M."/>
        <s v="Houseknecht, Carolyn"/>
        <s v="Anderson, Kathy"/>
        <s v="Mancha, John"/>
        <s v="Rollin, Joseph E."/>
        <s v="Hatfield, Beth"/>
        <s v="Bergendahl, Kieth"/>
        <s v="Backer, Crystal K"/>
        <s v="Mayhan, James"/>
        <s v="Larson, Valerie J"/>
        <s v="Langhein, Bjoern"/>
        <s v="Annavaram, Mahammad Nayeem"/>
        <s v="Fanciullacci, Rick"/>
        <s v="Flynn, Russell A"/>
        <s v="Kuhlman, Daniel L"/>
        <s v="McKee, Amber"/>
        <s v="Padmanabhan, Madhusudhan Nuggehalli"/>
        <s v="Rader, Charles"/>
        <s v="Danda, Balaji Lakshminarayana Setty"/>
        <s v="Whoriskey, Joe"/>
        <s v="Sitkin, Jacob B."/>
        <s v="Cooper, Andy"/>
        <s v="Short, Chris"/>
        <s v="Mennie, Karen"/>
        <m u="1"/>
        <s v="John Fisher" u="1"/>
        <s v="Jauquet, Clem" u="1"/>
        <s v="Wong, Eddie" u="1"/>
        <s v="Flynn, Russel" u="1"/>
        <s v="Knecht, Gerhard" u="1"/>
        <s v="Shrestha, Rajesh B" u="1"/>
        <s v="Van Oosterom, Jeroen" u="1"/>
        <s v="Ihrer, Deborah L" u="1"/>
        <s v="McColman, Doug" u="1"/>
        <s v="Score, Julie A." u="1"/>
        <s v="Coyle, Karen Lee" u="1"/>
        <s v="Naraini, Gulshan" u="1"/>
        <s v="Johansson, Paer" u="1"/>
        <s v="Cranell, Barbara" u="1"/>
        <s v="Dopson, Leo" u="1"/>
        <s v="Wheeler, Simon" u="1"/>
        <s v="Amber McKee" u="1"/>
        <s v="Christopher Michaud" u="1"/>
        <s v="Wang, Qi Raiden" u="1"/>
        <s v="Carlos Camacho" u="1"/>
        <s v="Lichtenberg, Brenda D." u="1"/>
        <s v="Hopgood, Philip" u="1"/>
        <s v="Mahidhar Tarimala" u="1"/>
        <s v="Julie Score" u="1"/>
        <s v="Wozniak, Steven W" u="1"/>
        <s v="Allen Crane" u="1"/>
        <s v="Gonzalez, Rudy" u="1"/>
        <s v="Shane Phipps  " u="1"/>
        <s v="Gasner, Galen C." u="1"/>
        <s v="Phipps, Shane" u="1"/>
        <s v="Dembiczak, Jason M" u="1"/>
        <s v="Sethuraman, Kalyan" u="1"/>
        <s v="Wenty, Gerhard TPC" u="1"/>
        <s v="Simon Wheeler" u="1"/>
        <s v="Jonathan V. Saxton" u="1"/>
        <s v="John Buckner" u="1"/>
        <s v="Jesse Hanspire" u="1"/>
        <s v="Darnall, Rick D." u="1"/>
        <s v="Ajith, Selva Kumar" u="1"/>
        <s v="Katoch, Vivek Singh" u="1"/>
        <s v="Russel, Deborah" u="1"/>
        <s v="Crystal Backer" u="1"/>
        <s v="Lugenbuehl, Sheila" u="1"/>
        <s v="Ken Woodrow Betz" u="1"/>
        <s v="Reddy, Dinesh" u="1"/>
        <s v="Mike Podobinski" u="1"/>
        <s v="Venkatesh, Jagdish" u="1"/>
        <s v="Beckman, Greg" u="1"/>
        <s v="Wilson, Gillian R" u="1"/>
        <s v="Daniel Kuhlman" u="1"/>
        <s v="Podobinski, Michael P" u="1"/>
        <s v="Hanspire, Jesse" u="1"/>
        <s v="Jeff Thiel" u="1"/>
        <s v="Dobbins, Anthony W." u="1"/>
        <s v="Dobbins, Anthony W" u="1"/>
        <s v="Waldinger, Shawn" u="1"/>
        <s v="Buckner, John E." u="1"/>
        <s v="Sambit Dash" u="1"/>
        <s v="Crane, Allen" u="1"/>
        <s v="Nagaraju, Lokesh" u="1"/>
        <s v="Papautsky, Edward" u="1"/>
        <s v="Tan, Susan " u="1"/>
        <s v="Waldinger Shawn " u="1"/>
        <s v="Nielsen, Jereme S." u="1"/>
        <s v="Girvan, Russell" u="1"/>
        <s v="Kadambi, Balaji" u="1"/>
        <s v="Emery Kohut " u="1"/>
        <s v="Rick Fanciullacci" u="1"/>
        <s v="Backer, Crystal K " u="1"/>
        <s v="Wan, Peter M (U.S.) " u="1"/>
        <s v="Seran, Ram Mohan" u="1"/>
        <s v="Backer, Crystal K; Hammons, Joseph" u="1"/>
        <s v="Sharon Hock" u="1"/>
        <s v="Levenson, Jeff" u="1"/>
        <s v="Simone Wheeler " u="1"/>
        <s v="Kimberly Stubbs" u="1"/>
        <s v="Bhosale, Padmakar" u="1"/>
        <s v="Nair, Neelash Subhash" u="1"/>
        <s v="Benjamin, Prince" u="1"/>
        <s v="Coyle, Karen" u="1"/>
        <s v="Bhaskaran, Loganathan" u="1"/>
        <s v="Robles, Frankie" u="1"/>
        <s v="Vater, Wolfgang" u="1"/>
        <s v="Rader, Charles M. " u="1"/>
        <s v="Hammons, Joseph" u="1"/>
        <s v="Jeffry Simper" u="1"/>
        <s v="Doug McColman  " u="1"/>
        <s v="Crannell, Barbara M &lt;barbara.m.crannell@unisys.com&gt;" u="1"/>
        <s v="Tan, Susan" u="1"/>
        <s v="Rybicki, Lawrence F." u="1"/>
        <s v="Zebrowski, Gary" u="1"/>
        <s v="Martha Chamorro" u="1"/>
        <s v="Anthony Dobbins" u="1"/>
        <s v="Whelan, Andrew" u="1"/>
        <s v="Chistopher Michaud" u="1"/>
      </sharedItems>
    </cacheField>
    <cacheField name="AccountExecutive" numFmtId="0">
      <sharedItems/>
    </cacheField>
    <cacheField name="ProjectController" numFmtId="0">
      <sharedItems/>
    </cacheField>
    <cacheField name="TechnicalResponsible" numFmtId="0">
      <sharedItems/>
    </cacheField>
    <cacheField name="ContractNumber" numFmtId="0">
      <sharedItems containsMixedTypes="1" containsNumber="1" containsInteger="1" minValue="16005" maxValue="11819364"/>
    </cacheField>
    <cacheField name="ServerDevice" numFmtId="0">
      <sharedItems/>
    </cacheField>
    <cacheField name="RESELLER" numFmtId="0">
      <sharedItems containsBlank="1" count="109">
        <s v="Kudelski"/>
        <s v="IBM"/>
        <s v="Oracle"/>
        <s v="Synnex"/>
        <s v="RightStar"/>
        <s v="Check Point"/>
        <s v="Insight"/>
        <s v="Dart"/>
        <s v="Datatrust"/>
        <s v="Dynatrace"/>
        <s v="Dell"/>
        <s v="HipLink"/>
        <s v="Alidade Technology, Inc"/>
        <s v="Lead Technologies Inc"/>
        <s v="SmartBear"/>
        <s v="Snowbound"/>
        <s v="Telerik"/>
        <s v="SHI"/>
        <s v="Ingram Micro"/>
        <s v="AssureBridge"/>
        <s v="BMC"/>
        <s v="LifeRay"/>
        <s v="Effective Technology"/>
        <s v="Attunity"/>
        <s v="CA"/>
        <s v="Citrix"/>
        <s v="EMC"/>
        <s v="LogRhythm"/>
        <s v="Open Text"/>
        <s v="Pragma"/>
        <s v="Qualys"/>
        <s v="Solarwinds"/>
        <s v="Zones Inc"/>
        <s v="Tech Data"/>
        <s v="Avnet"/>
        <s v="Seamless"/>
        <s v="Asset Management International LLC"/>
        <s v="B&amp;L ASSOCIATES INC"/>
        <s v="Dataspan "/>
        <s v="Dynamic Solutions International"/>
        <s v="Flexera Software"/>
        <s v="Teamquest"/>
        <s v="Informatica LLC"/>
        <s v="Ipswitch"/>
        <s v="ITRS"/>
        <s v="Kmsys"/>
        <s v="Managed Designs"/>
        <s v="Puppet"/>
        <s v="Rackwise"/>
        <s v="RightAnwers"/>
        <s v="Software AG"/>
        <s v="Software Toolhouse"/>
        <s v="Tanuki"/>
        <s v="Jamf Software LLC"/>
        <s v="ASG Technologies Group, Inc"/>
        <s v="Avepoint"/>
        <s v="-"/>
        <s v="DigiCert"/>
        <s v="DLT Solutions"/>
        <s v="ESRI"/>
        <s v="Genus Technologies"/>
        <s v="GlobalScape"/>
        <s v="Inglenet"/>
        <s v="Source IT Technologies"/>
        <s v="Microfocus"/>
        <s v="Mythics"/>
        <s v="PGP"/>
        <s v="Rocket Software"/>
        <s v="Tricerat"/>
        <s v="Veritas"/>
        <s v="Couchbase"/>
        <s v="Fortinet"/>
        <s v="CDW"/>
        <s v="Quest"/>
        <s v="Tableau"/>
        <s v="Atrion Communications Resources"/>
        <s v="RSA"/>
        <s v="DCMSI"/>
        <s v="Iconectiv"/>
        <s v="IBI"/>
        <s v="Innovation"/>
        <s v="BossNine Technologies"/>
        <s v="OpenVPN"/>
        <s v="OPTIV"/>
        <s v="SAP"/>
        <s v="SAS"/>
        <s v="Core Technology"/>
        <s v="Formula"/>
        <s v="SAM Solutions"/>
        <s v="Sightline Holdings"/>
        <s v="Planview"/>
        <s v="Decision Support"/>
        <s v="AccessIT Group, Inc"/>
        <s v="Carahsoft"/>
        <s v="SANS"/>
        <s v="Insight Canada"/>
        <s v="Smart Bear"/>
        <s v="Trustwave Canada, Inc"/>
        <s v="Splunk, Inc"/>
        <s v="CDW Canada"/>
        <s v="Lsoft International Inc"/>
        <s v="Bell Canada"/>
        <s v="DS Data Systems (UK)"/>
        <s v="Manage Engine"/>
        <s v="Atlassian"/>
        <s v="Sage Software Canada"/>
        <m u="1"/>
        <s v="Metisentry" u="1"/>
        <s v="Trend Micro" u="1"/>
      </sharedItems>
    </cacheField>
    <cacheField name="ResellerContact" numFmtId="0">
      <sharedItems/>
    </cacheField>
    <cacheField name="AcquisitionPrice" numFmtId="169">
      <sharedItems containsMixedTypes="1" containsNumber="1" minValue="0" maxValue="287872.58"/>
    </cacheField>
    <cacheField name="LicenseType" numFmtId="0">
      <sharedItems/>
    </cacheField>
    <cacheField name="TotalCostOptimization" numFmtId="0">
      <sharedItems containsMixedTypes="1" containsNumber="1" minValue="0" maxValue="14821.309999999998"/>
    </cacheField>
    <cacheField name="Reinstatement" numFmtId="9">
      <sharedItems containsMixedTypes="1" containsNumber="1" containsInteger="1" minValue="0" maxValue="0"/>
    </cacheField>
    <cacheField name="PurchaseType" numFmtId="0">
      <sharedItems/>
    </cacheField>
    <cacheField name="ProjectNumber" numFmtId="0">
      <sharedItems containsMixedTypes="1" containsNumber="1" containsInteger="1" minValue="23975" maxValue="2168266"/>
    </cacheField>
    <cacheField name="TASK" numFmtId="166">
      <sharedItems containsMixedTypes="1" containsNumber="1" containsInteger="1" minValue="1" maxValue="42643" count="110">
        <n v="9"/>
        <s v="A116"/>
        <s v="A123"/>
        <s v="A119"/>
        <s v="A118"/>
        <n v="71"/>
        <s v="A122"/>
        <s v="A121"/>
        <s v="-"/>
        <n v="3200"/>
        <n v="1"/>
        <n v="8500"/>
        <n v="8700"/>
        <n v="8400"/>
        <n v="8300"/>
        <n v="8600"/>
        <n v="8800"/>
        <n v="5"/>
        <n v="2080"/>
        <n v="4033"/>
        <s v="A172"/>
        <s v="AM01"/>
        <n v="18"/>
        <s v="P001"/>
        <n v="8"/>
        <s v="OTNL"/>
        <n v="2011"/>
        <n v="101"/>
        <s v="UB01"/>
        <n v="622"/>
        <n v="10"/>
        <n v="2000"/>
        <n v="200"/>
        <s v="L31N"/>
        <s v="0004, 0202"/>
        <n v="2"/>
        <n v="3"/>
        <s v="AM01 "/>
        <n v="33"/>
        <n v="100"/>
        <n v="7"/>
        <s v="A120"/>
        <n v="4010"/>
        <n v="901"/>
        <n v="3002"/>
        <n v="4647"/>
        <n v="8008"/>
        <n v="1201"/>
        <n v="9601"/>
        <s v="SOFW"/>
        <n v="9000"/>
        <s v="A117"/>
        <n v="4"/>
        <s v="P112"/>
        <s v="PR80"/>
        <n v="2008"/>
        <s v="A124"/>
        <n v="3900"/>
        <n v="4170"/>
        <n v="4190"/>
        <n v="9530"/>
        <n v="3940"/>
        <n v="3910"/>
        <n v="3010"/>
        <s v="S0Z7"/>
        <s v="S0Z4"/>
        <s v="A0Z6"/>
        <s v="S0Z6"/>
        <n v="6"/>
        <s v="OVM1"/>
        <n v="5000" u="1"/>
        <n v="2010" u="1"/>
        <n v="3000" u="1"/>
        <n v="800" u="1"/>
        <n v="4607" u="1"/>
        <n v="1012" u="1"/>
        <n v="900" u="1"/>
        <n v="42643" u="1"/>
        <n v="8002" u="1"/>
        <n v="1004" u="1"/>
        <n v="1514" u="1"/>
        <n v="5002" u="1"/>
        <n v="4015" u="1"/>
        <n v="330" u="1"/>
        <n v="1000" u="1"/>
        <n v="5700" u="1"/>
        <n v="131" u="1"/>
        <n v="31" u="1"/>
        <n v="3001" u="1"/>
        <n v="10004" u="1"/>
        <n v="320" u="1"/>
        <n v="15" u="1"/>
        <n v="8001" u="1"/>
        <n v="17" u="1"/>
        <n v="203" u="1"/>
        <n v="9110" u="1"/>
        <n v="4000" u="1"/>
        <n v="20" u="1"/>
        <n v="202" u="1"/>
        <n v="201" u="1"/>
        <n v="5010" u="1"/>
        <n v="9154" u="1"/>
        <n v="9463" u="1"/>
        <n v="571" u="1"/>
        <n v="301" u="1"/>
        <n v="42277" u="1"/>
        <n v="4541" u="1"/>
        <n v="8000" u="1"/>
        <n v="60" u="1"/>
        <n v="40" u="1"/>
      </sharedItems>
    </cacheField>
    <cacheField name="CostCenter" numFmtId="164">
      <sharedItems containsMixedTypes="1" containsNumber="1" containsInteger="1" minValue="276" maxValue="150712"/>
    </cacheField>
    <cacheField name="PreviousPO" numFmtId="0">
      <sharedItems containsMixedTypes="1" containsNumber="1" containsInteger="1" minValue="29440" maxValue="380843"/>
    </cacheField>
    <cacheField name="NewPO" numFmtId="0">
      <sharedItems containsBlank="1" containsMixedTypes="1" containsNumber="1" containsInteger="1" minValue="0" maxValue="380843"/>
    </cacheField>
    <cacheField name="ContractID" numFmtId="164">
      <sharedItems containsSemiMixedTypes="0" containsString="0" containsNumber="1" containsInteger="1" minValue="1" maxValue="988989"/>
    </cacheField>
    <cacheField name="YEAR" numFmtId="0">
      <sharedItems containsSemiMixedTypes="0" containsString="0" containsNumber="1" containsInteger="1" minValue="2016" maxValue="2999"/>
    </cacheField>
    <cacheField name="STATUS" numFmtId="0">
      <sharedItems containsBlank="1" count="7">
        <s v="Not Started"/>
        <s v="New acquisition"/>
        <s v="Renewed"/>
        <s v="Do Not Renew"/>
        <s v="In progress"/>
        <m u="1"/>
        <s v="Cancelled" u="1"/>
      </sharedItems>
    </cacheField>
    <cacheField name="StatusReason" numFmtId="0">
      <sharedItems/>
    </cacheField>
    <cacheField name="StartDate" numFmtId="0">
      <sharedItems containsDate="1" containsMixedTypes="1" minDate="2015-08-01T00:00:00" maxDate="3000-01-01T00:00:00"/>
    </cacheField>
    <cacheField name="EndDate" numFmtId="0">
      <sharedItems containsSemiMixedTypes="0" containsNonDate="0" containsDate="1" containsString="0" minDate="2018-06-21T00:00:00" maxDate="3000-01-01T00:00:00"/>
    </cacheField>
    <cacheField name="DaysRemaining" numFmtId="0">
      <sharedItems containsSemiMixedTypes="0" containsString="0" containsNumber="1" containsInteger="1" minValue="-390" maxValue="358106"/>
    </cacheField>
    <cacheField name="RenewalStartDate" numFmtId="165">
      <sharedItems containsSemiMixedTypes="0" containsNonDate="0" containsDate="1" containsString="0" minDate="2018-03-23T00:00:00" maxDate="2999-11-02T00:00:00"/>
    </cacheField>
    <cacheField name="NOTES" numFmtId="0">
      <sharedItems containsBlank="1" count="247" longText="1">
        <s v="For more information please see in the Support Worksheet"/>
        <s v="-"/>
        <s v="We need to check with reseller if Unisys discount was applied before sending it for approval."/>
        <s v="For more information please see in the Support Worksheet / Registered by Felipe"/>
        <s v="For more information please see in the Support Worksheet (start after expiration date)"/>
        <s v="Please see CSU Software Renewal Process Flow into SharePoint / It was not renewed by GSAM team."/>
        <s v="Please see CSU Software Renewal Process Flow into SharePoint / It was acquired by Duverney, Wreatha"/>
        <s v="We no longer need security segregation and file level permissions"/>
        <s v="Please see CSU Software Renewal Process Flow into SharePoint"/>
        <s v="The PO needs to be processed as expense, not pre-paid."/>
        <s v="Subscriptions transitioned from Rybicki, Lawrence F. team to ours."/>
        <s v="Registered by Felipe"/>
        <s v="Contract ID 897271 and 456897 should be renewed together"/>
        <s v="It was renewed by Michaud, Christopher and Manning, David"/>
        <s v="Charge codes are in Support WorkSheet"/>
        <s v="Funds already added for 2 year._x000a_Validate if the PO has been opened yet, request invoice to reseller and send it to Accounts Payable._x000a_Set they as approvers in SSP5 system: Lengner, Laurence and Davis, Mickey"/>
        <s v="Quote was already sent."/>
        <s v="Puppet is a software tool that we pay for each node allocated within the organization, it is managed by our team. We must ask Puppet to split the license file for each account, according to each quantity."/>
        <s v="This contract is licensed by number of users"/>
        <s v="It was renewed directly by Account team"/>
        <s v="For more information please see in the Support Worksheet/ Contract 200617 and 200618 merged"/>
        <s v="This is for the ArcSight servers (VM) setup."/>
        <s v="Just check if we got the access to the licenses"/>
        <s v="The Foglight APM for PeopleSoft product did go EOL on support on 10/31/2018."/>
        <s v="Quote 4726346 - We are not retaining the use of Active Roles Server"/>
        <s v="It was renewed after the expiration date. But no reinstatement fee was paid."/>
        <s v="Quote 4726352"/>
        <s v="Quote 4711081"/>
        <s v="Discontinued or Inapplicable"/>
        <s v="Quotation #25877325"/>
        <s v="GTA will take care of that renewal"/>
        <s v="Contracts 401286, 401287 and 401288"/>
        <s v="The quote was already received"/>
        <s v="Check Server/Device Tab for charge codes"/>
        <s v="Replaced by Managed Dynatrace One licenses"/>
        <s v="For more information please see in the Support Worksheet / New Contract ID 546597"/>
        <s v="For more information please see in the Support Worksheet - Also going forward the charge code to renew any license for HIEAZ406 will be D71051/0901/07040. "/>
        <s v="Changed HSEAZ447 to HIEAZ406. Also, going forward the charge code to renew any license for HIEAZ406 will be D71051/0901/07040."/>
        <s v="We need to give 60 days’ notice to cancel maintenance"/>
        <s v="For more information please see in the Support Worksheet/ 10771243/10783116/11458559 (The contract number have changed to 11720476, please confirm when renewing)"/>
        <s v="These charges will be billed monthly"/>
        <s v="These licenses were paid through corporate credit card"/>
        <s v="For more information please see in the Support Worksheet/ Contract 813796 and 813797 merged"/>
        <s v="Share license keys to: Karen.Tcshorn@Unisys.com; Charles.Rader@Unisys.com;"/>
        <s v="This expense will allow us to be truly cross funtional with agile."/>
        <s v="Veeam software is used to backup our virtual servers and allows us to use the extra features to ensure sufficient and successful backups and recoveries. As per our contractual agreement with our client, maintenance support is required on all hardware and software for this project."/>
        <s v="PL/SQL Developer is used by the developers to support interaction between applications and the various dataases. This development work supports multi-million, multi-year contracts."/>
        <s v="Annual Renewal of our RedHat Enterprise Linux Server Physical or Virtual Nodes and Support."/>
        <s v="Annual Renewal of our Software Maintenance Support Renewal for SmartBear Collaborator. Quantity=2."/>
        <s v="We are only going with the first two items on this quote."/>
        <s v="Trustwave software: Virtual Web App, Online Threat Feed Service, App Firewall Install Services, Managed Health Check for Web App Firewall. Quantity=2.  We are only going with the first two items on this quote."/>
        <s v="Qualys is the vendor for this product. This is an annual renewal of subscription. Provides unlimited scanning, tracking, reporting, etc. to maintain PCI compliance."/>
        <s v="Qualys is the vendor for this product. This is an annual renewal of subscription. Provides unlimited scanning, tracking, reporting, etc. to maintain PCI compliance. Quantity=20."/>
        <s v="This is required to scan and test applications to help us ensure they are secure and PCI compliant before we launch them into production. These applications are part of a multi-year, multi-contract program."/>
        <s v="SHI Nessus Mgr- 256 hosts- Tenable Network Security Renewal"/>
        <s v="This software licence is required to continue our hosting of Maine’s AMANDA application on Microsoft Azure. This software licence was previously being procured as pay-as-you-go licence via Microsoft Azure but it is no longer available through Microsoft."/>
        <s v=" Oracle Database Standard Edition 2- Named User Plus 2 Year. This is for our Brampton Client. 2 Years are only for the subscription, still needed to pay Support and Maintenance next year."/>
        <s v="Annual Maintenance Renewal of Software Support. PCI-DSS is the payment card industries security requirements that must be met in order for us to accept credit card payments on behalf of our clients. We are under a contractual agreement to provide maintenance support on all hardware and software."/>
        <s v="Annaul renewal of our Symantec End Point Protection techincal support."/>
        <s v="Renewal of SecureCRT software maintenance support as per our contractual agreement with client, the Government of Nova Scotia. Renewal will be for 1 year for 25Users."/>
        <s v="Annual Renewal of our  L-Soft Listserve licenses 20 Lists Yearly."/>
        <s v="Renewal of our Basic Support Coverage for VMware vCenter (two year renewal)."/>
        <s v="Renewal of our Basic Support Coverage for VMware vCenter (two year renewal). Quantity=1."/>
        <s v="Annual Maintenance Support Renewal for VMware Workstation 3 year. Quantity= 15."/>
        <s v="Support renewal (3 year)"/>
        <s v="Annual Software Maintenance Renewal."/>
        <s v="Annual renewal of Oracle Developer Studio Tools License"/>
        <s v="As per our contractual agreement with Client, The Government of Nova Scotia, we are to maintain support for all hardware and software."/>
        <s v="FWs are used for all services we provide – including all the AMANDA services in the cloud. We have 24x7 support required in our contracts."/>
        <s v="Oracle Database Enterprise Annual Software Support renewal"/>
        <s v="As per our contractual agreement with the Government of Nova Scotia we must annually renew licenses and maintenance support on all software and hardware."/>
        <s v="Annual Renewal of KonaKart Software and Support. Quantity=1."/>
        <s v="Annual renewal for our DigiCert licenses."/>
        <s v="Annual Software and hardware Support renewal for Data Domain."/>
        <s v="Annual Software and hardware Support renewal for Networker &amp; Data Domain."/>
        <s v="EMC Networker is our backup software for the ACOL project. Our contractual agreement with the client requires maintenance support."/>
        <s v="Zoho- Annual Subscription fee for ManageEngine PasswordManager Pro 10 Administrators (unrestricted resources and users) - Premium Edition"/>
        <s v="This software is used for our ACOL Project by our System Administrators to ensure that we are PCI compliant."/>
        <s v="Annual Renewal of our JIRA Software and JIRA Service desk licenses and support that we use daily."/>
        <s v="Annual Renewal of our Confluence licenses that are used everyday."/>
        <s v="Confluence and Jira Renewal. Atlassian will not release the licenses until they have the money."/>
        <s v="Annual Renewal of SAML for JIRA. Atlassian will not release the licenses until they have the money."/>
        <s v="Annual Renewal of SAML for Confluence. Atlassian will not release the licenses until they have the money."/>
        <s v="Altova Support &amp; Maintenance Package - _x000a_Product info support - for Altova XMLSpy Enterprise Edition - 5 installed users - web support - 2 years. 04-AUG-2018 - 04-AUG-2020."/>
        <s v="Trend Micro Deep Security Enterprise. 1 - 100 licenses."/>
        <s v="Annual renewal of our Sage Accpac. Sage Accpac 300 is for our BFO activities."/>
        <s v="Quantum LTO-5 HH Tape Drive"/>
        <s v="Contract ID 006932 and 672315 combined"/>
        <m u="1"/>
        <s v="We already got the renewal quote" u="1"/>
        <s v="Validates with Campbell, Alex" u="1"/>
        <s v="It was renewed directly by Network team / Registered by Felipe" u="1"/>
        <s v="Renewal processed by Bruce Geer, but still under our team's management" u="1"/>
        <s v="Please see CSU Software Renewal Process Flow into SharePoint / Registered by Felipe" u="1"/>
        <s v="Quote has been already received" u="1"/>
        <s v="Mahidar suggested to hold the renewal due to ATMOS leaving. John Buckner approved." u="1"/>
        <s v="(2 units) Project D71051, Task 0101, CC 007040 - (4 units) Project 85028, Taks 0001, CC 007040 / Registered by Felipe" u="1"/>
        <s v="Quote was already sent. For more information please see in the Support Worksheet" u="1"/>
        <s v="Charge Codes will change in 2018, those licenses will be provided after payment confirmation" u="1"/>
        <s v="Share license keys to: Karen.Tcshorn@Unisys.com; Charles.Rader@Unisys.com; John.Buckner@Unisys.com" u="1"/>
        <s v="Cancelled 10 licenses from last year" u="1"/>
        <s v="This is installed on a PC that Deepak Bhat has." u="1"/>
        <s v="Software no longer In use" u="1"/>
        <s v="That license was replaced to Oracle Linux Basic Limited Support - Contract ID 547895" u="1"/>
        <s v="For more information please see in the Support Worksheet / Registered by Felipe (clederson)" u="1"/>
        <s v="Validates with Sambit which clients are using HipLink under GOIS' enviroments and also the last email sent by Clem Jauquet (01/21/2016)" u="1"/>
        <s v="**Not managed by Asset Management" u="1"/>
        <s v="For more information please see in the Support Worksheet/ It has not been added to support worksheet" u="1"/>
        <s v="The quote was already sent." u="1"/>
        <s v="Teamquest merged with other company. Currently PO had to be cancelled and wait for revised quote that will have right vendor name." u="1"/>
        <s v="Quote: 4726352" u="1"/>
        <s v="Renewal processed by Bruce Geer last year, but still under our team's management" u="1"/>
        <s v="Please see CSU Software Renewal Process Flow into SharePoint (The quote was already sent)" u="1"/>
        <s v="Transferred to UIT, Bruce Geer managing" u="1"/>
        <s v="Quote already sent. For more information please see in the Support Worksheet" u="1"/>
        <s v="Upgrade from Enterprise to Virtual Datacenter Version" u="1"/>
        <s v="Validates with Nagaraju, Lokesh" u="1"/>
        <s v="The quote is already available in the Oracle Website" u="1"/>
        <s v="Project 92663, Task A121, CC 008895_x000a_Project 32681, Task 0001, CC 000496" u="1"/>
        <s v="Acquired by Wreatha" u="1"/>
        <s v="For more information please see in the Support Worksheet (clederson)" u="1"/>
        <s v="Please see CSU Software Renewal Process Flow into SharePoint / Quote was already sent by Oracle" u="1"/>
        <s v="BMC SC ID 278116 &amp; 478484 - Support Expires March 2013" u="1"/>
        <s v="It was renewed directly by Network team" u="1"/>
        <s v="Quote # Q-00176845 / Registered by Felipe" u="1"/>
        <s v="24 month initial support, co-term to 30-SEP-2018 / Registered by Felipe" u="1"/>
        <s v="That licenses was paid through corporate credit card" u="1"/>
        <s v="Server Numbers are attached to ITMS's Work Info" u="1"/>
        <s v="all renewal questions to Steve Wozniak, and cc Al, Ben Corlett, Ed Boogren, Anwar Hussain, Srinivasa Rao and Achmed Tchaouchev/ 3 licenses were renewed and them 2 of these were upgraded to floating licenses" u="1"/>
        <s v="Registered by Felipe / Po generated by Al Campbel" u="1"/>
        <s v="Client said it is not necessary and will advise if they need in some point." u="1"/>
        <s v="Valites if this renewal is needed" u="1"/>
        <s v="This should be replaced - Check before starting renewal - Got already the quote" u="1"/>
        <s v="Quote already got - Share license keys to: Karen.Tcshorn@Unisys.com; Charles.Rader@Unisys.com; John.Buckner@Unisys.com" u="1"/>
        <s v="(2 units) Project D71051, Task 0901, CC 007040 - (4 units) Project 85028, Taks 0001, CC 007040 - (Renewal quote has been sent)" u="1"/>
        <s v="Validates with Buckner, John E." u="1"/>
        <s v="Please see CSU Software Renewal Process Flow into SharePoint / It was renewed by Michaud, Christopher and Manning, David" u="1"/>
        <s v="The quote has been already sent" u="1"/>
        <s v="For any details go to Symantec renewal spreadsheet" u="1"/>
        <s v="The quote has already been sent" u="1"/>
        <s v="Validates with Larson, Valerie" u="1"/>
        <s v="Charge Codes will change in 2018" u="1"/>
        <s v="AXSLN161 was decom per CRQGB439842" u="1"/>
        <s v="Need help on the quote for PowerPath Maintenance Renewal for 30087767/30082558/30086372/64457487/30102114" u="1"/>
        <s v="Nataly is working on that" u="1"/>
        <s v="PO generated on 27-oct since due to Karen Lee left the company the process took more time than usual but assurebridge extended the date, no reinst. Fee" u="1"/>
        <s v="We need to check with supplier if Unisys discount was applied before sending it for approval." u="1"/>
        <s v="For the next notices definy as contact:_x000a_Karen.Tcshorn@Unisys.com_x000a_Charles.Rader@Unisys.com_x000a_John.Buckner@Unisys.com" u="1"/>
        <s v="Contract ID 627551 and 627553 combined" u="1"/>
        <s v="Validates with Ihrer, Deborah L" u="1"/>
        <s v="This renew was done directly by Network team." u="1"/>
        <s v="That was acquired a pack of 50 Hours of Support, so it may run out before the expiration day. Next renewal must check with Somos if they want to acquire more 50 hours." u="1"/>
        <s v="Funds already added for 2 year._x000a_Validate if the PO has been opened yet, request inovice to supplier and send it to Accounts Payable._x000a_Set as approvers in SSP5 system: Lengner, Laurence and Davis, Mickey" u="1"/>
        <s v="Quote was already sent" u="1"/>
        <s v="Renewed with another vendor" u="1"/>
        <s v="Individual VM Lic on HSEAV404" u="1"/>
        <s v="It was add 1 more license after renewing (PO# 374228)" u="1"/>
        <s v="As Hammons, Joseph said, Patrick McLaughlin has picked up this renewal for tracking." u="1"/>
        <s v="Contract with American Red Cross will end on 30 June" u="1"/>
        <s v="License merged into contract ID#904281" u="1"/>
        <s v="For more information please see in the Support Worksheet (start working middle of Aug)" u="1"/>
        <s v="(2 units) Project D71051, Task 0101, CC 007040 - (4 units) Project 85028, Taks 0001, CC 007040" u="1"/>
        <s v="(2 units) Project D71051, Task 0901, CC 007040 - (4 units) Project 85028, Taks 0001, CC 007040" u="1"/>
        <s v="**Not managed by Asset Management / Registered by Felipe" u="1"/>
        <s v="Validates with Sambit which clients are using HipLink under GOIS' enviroments and also the last email sent by Clem Jauquet (21/01/2016)" u="1"/>
        <s v="Jeroen informed that they have already renewed by themselves, and didn't answered my e-mail asking if he want us to keep managing it." u="1"/>
        <s v="Al said: The Red Cross contract ends June 30 and there will be no need to renew this maintenance." u="1"/>
        <s v="For more information please see in the Support Worksheet / They are working directly with EMC to extend the renewal" u="1"/>
        <s v="Quote has been sent" u="1"/>
        <s v="Please see CSU Software Renewal Process Flow into SharePoint / We already got the renewal quote" u="1"/>
        <s v="Waiting decicion, contract with client will expire 1 month after the license, and Supplier does not renew until then" u="1"/>
        <s v="Quote # Q-00177739-2 / Registered by Felipe" u="1"/>
        <s v="All software licenses management was transferred to Federal" u="1"/>
        <s v="All software licenses management was trasnferred to Federal" u="1"/>
        <s v="ALIDADE reinstated existing licenses previuosly purchase by Unisys rather than new license acquisition" u="1"/>
        <s v="Validates with Buckner, John E. " u="1"/>
        <s v="Validates with Ihrer, Deborah L " u="1"/>
        <s v="Server CSSLN608 was decommissioned, accoding to TASGB0001284749" u="1"/>
        <s v="all renewal questions to Steve Wozniak, and cc Al, Ben Corlett, Ed Boogren, Anwar Hussain, Srinivasa Rao and Achmed Tchaouchev / Registered by Felipe" u="1"/>
        <s v="Talk to Amex team in November." u="1"/>
        <s v="It's not possible renew this one less than one year. Registered by Felipe." u="1"/>
        <s v="Validates with Varadaraj, Srinivas / Registered by Felipe" u="1"/>
        <s v="This is installed on a PC that Deepak Bhat has. / Registered by Felipe" u="1"/>
        <s v="(clederson)" u="1"/>
        <s v="This should be replaced - Check before starting renewal" u="1"/>
        <s v="all renewal questions to Steve Wozniak, and cc Al, Ben Corlett, Ed Boogren, Anwar Hussain, Srinivasa Rao and Achmed Tchaouchev" u="1"/>
        <s v="License was transferred to the client" u="1"/>
        <s v="Those devices are being covered by CDS using montlhy basis" u="1"/>
        <s v="Validates with Campbell, Alex / Registered by Felipe" u="1"/>
        <s v="Not Renewed due to Fancis Durand already managing it" u="1"/>
        <s v="End Date is 30-Jun-2018 because we do have 2 systems that were renewed for 6 months only. What is needed to do with this contract is: Check with Cooper, Andy and Mancha, John if they were able to replace those systems that were renewed for only 6 months. If not, try to extend support, if yes just change end date to 31-Dec-2018." u="1"/>
        <s v="PO Created using only Cost Center, according to Delnita advise / Registered by Felipe" u="1"/>
        <s v="Funds already added for 2 year._x000a_Validate if the PO has been opened yet, request inovice to supplier and send it to Accounts Payable." u="1"/>
        <s v="Validates with Buckner, John E. / Registered by Felipe" u="1"/>
        <s v="Validates with Ihrer, Deborah L / Registered by Felipe" u="1"/>
        <s v="John.Buckner@Unisys.com" u="1"/>
        <s v="Do not Renew as instructed by Al Campbell" u="1"/>
        <s v="All software licenses management was transferred to Federal / For more information please see in the Support Worksheet" u="1"/>
        <s v="Support valid through 17-MAR-2017, on next renewal, co-term to 31-DEC-2017" u="1"/>
        <s v="Validates with Sambit which clients are using HipLink under GOIS' enviroments and the last email sent by Clem Jauquet (21/01/2016)" u="1"/>
        <s v="24 month initial support, co-term to 30-SEP-2018" u="1"/>
        <s v="Please see CSU Software Renewal Process Flow into SharePoint " u="1"/>
        <s v="Charles.Rader@Unisys.com" u="1"/>
        <s v="This project was over October 31, 2016" u="1"/>
        <s v="Teamquest is going into a merge with other company. Currently PO had to be cancelled and wait for revised quote that will have right vendor name." u="1"/>
        <s v="It was renewed by Network team through Contract ID# 219847" u="1"/>
        <s v="Contract Number: 5024159- R@11-DEC-12 14:24:31 / Registered by Felipe" u="1"/>
        <s v="The quote was already sent. Please see CSU Software Renewal Process Flow into SharePoint" u="1"/>
        <s v="Renewed by Tim Nowak" u="1"/>
        <s v="Contract with American Red Cross ended on 30 June. CIS renewed this contract, contract ID = 873533" u="1"/>
        <s v="These devices were moved from Annualy basis to Monthly basis. Marcondes is reporting them every month." u="1"/>
        <s v="That's renewal and it was added under our management" u="1"/>
        <s v="For more information please see in the Support Worksheet (start after expiration date) (Gustavo)" u="1"/>
        <s v="Talk to Amex team in November. For more information please see in the Support Worksheet" u="1"/>
        <s v="For more information please see in the Support Worksheet (start after expiration date) / Registered by Felipe" u="1"/>
        <s v="For more information please see in the Support Worksheet (start working middle of Aug) / Registered by Felipe" u="1"/>
        <s v="Funds already added for 2 year._x000a_Validate if the PO has been opened yet, request inovice to supplier and send it to Accounts Payable._x000a_Set they as approvers in SSP5 system: Lengner, Laurence and Davis, Mickey" u="1"/>
        <s v="Change from Oracle from CDS maintenance" u="1"/>
        <s v="Talk to Amex team in November" u="1"/>
        <s v="According to John Welsh, the UC 6281308 has already renewed from Oct, 2015 to Oct, 2016" u="1"/>
        <s v="Contract 310458 cancelled as requested by Sukanya" u="1"/>
        <s v="Validates with Larson, Valerie / Registered by Felipe" u="1"/>
        <s v="This renew was done directly by Network team. / Registered by Felipe" u="1"/>
        <s v="Co-term this renewal (Individual VM Lic on HSEAV404)" u="1"/>
        <s v="These devices were moved from Annually basis to Monthly basis. Marcondes is reporting them every month." u="1"/>
        <s v="Server decomission confirmed by Jauquet, Clem and Frazier, Matthew." u="1"/>
        <s v="(GUSTAVO)" u="1"/>
        <s v="Contract Number: 5024159- R@11-DEC-12 14:24:31" u="1"/>
        <s v="Validates with Varadaraj, Srinivas" u="1"/>
        <s v="For more information please see in the Support Worksheet (don't forget include Account# and Contract# in the PO)" u="1"/>
        <s v="Quote # Q-00177739-2" u="1"/>
        <s v="Quotes were already sent. Share license keys to: Karen.Tcshorn@Unisys.com; Charles.Rader@Unisys.com;" u="1"/>
        <s v="GMS Tech Refresh project" u="1"/>
        <s v="It's not possible renew this one less than one year." u="1"/>
        <s v="This 8M is to cover the term through the end of our Somos contract" u="1"/>
        <s v="These licenses will be dropped" u="1"/>
        <s v="Project 92663, Task A121, CC 008895_x000a_Project 32681, Task 0001, CC 000496_x000a_Registered by Felipe" u="1"/>
        <s v="Reach out to HIS' team in end of Sep. For more information please see in the Support Worksheet" u="1"/>
        <s v="PO Created using only Cost Center, according to Delnita advise" u="1"/>
        <s v="Client contract with Unisys is being terminated." u="1"/>
        <s v="savings" u="1"/>
        <s v="clederson cadastrar" u="1"/>
        <s v="Quote # Q-00176845" u="1"/>
        <s v="Validates with Jauquet, Clem" u="1"/>
        <s v="Cost increase due to PowerVM Upgrade from Express to STD Edition" u="1"/>
        <s v="Registered by Felipe; Christopher Michaud and Budd Sieger said that these equipment are in stock as spare but no maintenance needed." u="1"/>
        <s v="Based on the meeting in 5-Sep-2018, Somos' team decided do not renew" u="1"/>
      </sharedItems>
    </cacheField>
    <cacheField name="RenewalDate" numFmtId="165">
      <sharedItems containsSemiMixedTypes="0" containsNonDate="0" containsDate="1" containsString="0" minDate="2016-06-29T00:00:00" maxDate="3000-01-01T00:00:00"/>
    </cacheField>
    <cacheField name="LoadedInAccess" numFmtId="0">
      <sharedItems/>
    </cacheField>
    <cacheField name="LoadedInSN" numFmtId="0">
      <sharedItems/>
    </cacheField>
    <cacheField name="AssignedTo2" numFmtId="0">
      <sharedItems/>
    </cacheField>
    <cacheField name="Priority" numFmtId="0">
      <sharedItems containsBlank="1" count="5">
        <s v="Medium"/>
        <s v="High"/>
        <s v="Low"/>
        <m u="1"/>
        <s v="-"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4">
  <r>
    <x v="0"/>
    <x v="0"/>
    <s v="F5 Premium Level Support"/>
    <s v="Premium"/>
    <x v="0"/>
    <n v="2031.33"/>
    <n v="0"/>
    <s v="US&amp;C"/>
    <s v="-"/>
    <x v="0"/>
    <s v="-"/>
    <s v="Todorovic, Darko"/>
    <s v="Duggal, Vikram Vir Singh"/>
    <s v="-"/>
    <s v="-"/>
    <x v="0"/>
    <s v="Adair Kelsey &lt;Kelsey.Adair@kudelskisecurity.com&gt;"/>
    <n v="0"/>
    <s v="Perpetual"/>
    <s v="-"/>
    <s v="-"/>
    <s v="04-013-SW Support &amp; Maintenance"/>
    <n v="111544"/>
    <x v="0"/>
    <n v="150710"/>
    <n v="379329"/>
    <s v="-"/>
    <n v="643634"/>
    <n v="2019"/>
    <x v="0"/>
    <s v="-"/>
    <d v="2018-12-21T00:00:00"/>
    <d v="2019-12-20T00:00:00"/>
    <n v="157"/>
    <d v="2019-10-21T00:00:00"/>
    <x v="0"/>
    <d v="2019-12-20T00:00:00"/>
    <s v="N"/>
    <s v="Y"/>
    <s v="Raphael"/>
    <x v="0"/>
  </r>
  <r>
    <x v="0"/>
    <x v="1"/>
    <s v="IBM MQ Virtual Processor Core Monthly License"/>
    <s v="-"/>
    <x v="0"/>
    <n v="3048"/>
    <n v="0"/>
    <s v="US&amp;C"/>
    <s v="-"/>
    <x v="0"/>
    <s v="-"/>
    <s v="Todorovic, Darko"/>
    <s v="Duggal, Vikram Vir Singh"/>
    <s v="IBM Agreement# 9272"/>
    <s v="-"/>
    <x v="1"/>
    <s v="Pedro Lopez Silvestre &lt;psilves@us.ibm.com&gt;"/>
    <n v="0"/>
    <s v="Subscription"/>
    <n v="0"/>
    <n v="0"/>
    <s v="04-013-SW Support &amp; Maintenance"/>
    <n v="111544"/>
    <x v="0"/>
    <n v="150710"/>
    <n v="379330"/>
    <s v="-"/>
    <n v="455680"/>
    <n v="2019"/>
    <x v="0"/>
    <s v="-"/>
    <d v="2018-12-30T00:00:00"/>
    <d v="2019-12-29T00:00:00"/>
    <n v="166"/>
    <d v="2019-09-30T00:00:00"/>
    <x v="0"/>
    <d v="2019-12-29T00:00:00"/>
    <s v="Y"/>
    <s v="Y"/>
    <s v="Raphael"/>
    <x v="1"/>
  </r>
  <r>
    <x v="0"/>
    <x v="2"/>
    <s v="Oracle Database Standard Edition 2 - Processor"/>
    <s v="-"/>
    <x v="1"/>
    <n v="2855.16"/>
    <n v="0"/>
    <s v="US&amp;C"/>
    <s v="-"/>
    <x v="0"/>
    <s v="-"/>
    <s v="Todorovic, Darko"/>
    <s v="Duggal, Vikram Vir Singh"/>
    <s v="SI#21593347; SSN 17499236"/>
    <s v="-"/>
    <x v="2"/>
    <s v="Carl Walrath &lt;carl.walrath@oracle.com&gt;"/>
    <n v="0"/>
    <s v="Subscription"/>
    <n v="0"/>
    <n v="0"/>
    <s v="04-013-SW Support &amp; Maintenance"/>
    <n v="111544"/>
    <x v="0"/>
    <n v="150710"/>
    <n v="379327"/>
    <s v="-"/>
    <n v="142570"/>
    <n v="2019"/>
    <x v="0"/>
    <s v="-"/>
    <d v="2018-12-15T00:00:00"/>
    <d v="2019-12-14T00:00:00"/>
    <n v="151"/>
    <d v="2019-10-15T00:00:00"/>
    <x v="0"/>
    <d v="2019-12-14T00:00:00"/>
    <s v="Y"/>
    <s v="Y"/>
    <s v="Raphael"/>
    <x v="0"/>
  </r>
  <r>
    <x v="0"/>
    <x v="3"/>
    <s v="Red Hat JBoss Enterprise Application Platform with Management"/>
    <s v="Standard"/>
    <x v="1"/>
    <n v="7009.02"/>
    <n v="0"/>
    <s v="US&amp;C"/>
    <s v="-"/>
    <x v="0"/>
    <s v="-"/>
    <s v="Todorovic, Darko"/>
    <s v="Duggal, Vikram Vir Singh"/>
    <n v="11550028"/>
    <s v="-"/>
    <x v="3"/>
    <s v="redhatsoftware &lt;redhatsoftware@synnex.com&gt;"/>
    <n v="0"/>
    <s v="Subscription"/>
    <s v="-"/>
    <s v="-"/>
    <s v="04-013-SW Support &amp; Maintenance"/>
    <n v="111544"/>
    <x v="0"/>
    <n v="150710"/>
    <n v="379328"/>
    <s v="-"/>
    <n v="235680"/>
    <n v="2019"/>
    <x v="0"/>
    <s v="-"/>
    <d v="2018-12-15T00:00:00"/>
    <d v="2019-12-14T00:00:00"/>
    <n v="151"/>
    <d v="2019-09-15T00:00:00"/>
    <x v="1"/>
    <d v="2019-12-14T00:00:00"/>
    <s v="Y"/>
    <s v="Y"/>
    <s v="Raphael"/>
    <x v="1"/>
  </r>
  <r>
    <x v="1"/>
    <x v="4"/>
    <s v="Confluence (Server) 50 Users &amp; Jira Software (Server) 25 Users: Commercial License"/>
    <s v="-"/>
    <x v="1"/>
    <n v="1400"/>
    <n v="3000"/>
    <s v="US&amp;C"/>
    <s v="-"/>
    <x v="1"/>
    <s v="Corlett, Ben"/>
    <s v="Chimata, Ajay Karthik "/>
    <s v="-"/>
    <s v="-"/>
    <s v="ustr-erl2-2052 "/>
    <x v="4"/>
    <s v="Matt Orend &lt;matt.orend@rightstar.com&gt;"/>
    <n v="0"/>
    <s v="Subscription"/>
    <n v="0"/>
    <n v="0"/>
    <s v="04-013-SW Support &amp; Maintenance"/>
    <n v="45976"/>
    <x v="1"/>
    <n v="4682"/>
    <n v="376408"/>
    <n v="379748"/>
    <n v="190103"/>
    <n v="2019"/>
    <x v="1"/>
    <s v="-"/>
    <d v="2019-01-31T00:00:00"/>
    <d v="2020-01-30T00:00:00"/>
    <n v="198"/>
    <d v="2019-12-31T00:00:00"/>
    <x v="1"/>
    <d v="2019-01-30T00:00:00"/>
    <s v="Y"/>
    <s v="N"/>
    <s v="Fernando"/>
    <x v="2"/>
  </r>
  <r>
    <x v="1"/>
    <x v="4"/>
    <s v="Confluence (Server) 50 Users &amp; Jira Software (Server) 25 Users: Commercial License"/>
    <s v="-"/>
    <x v="1"/>
    <n v="3000"/>
    <n v="0"/>
    <s v="US&amp;C"/>
    <s v="-"/>
    <x v="1"/>
    <s v="Corlett, Ben"/>
    <s v="Chimata, Ajay Karthik "/>
    <s v="-"/>
    <s v="-"/>
    <s v="ustr-erl2-2052 "/>
    <x v="4"/>
    <s v="Matt Orend &lt;matt.orend@rightstar.com&gt;"/>
    <n v="0"/>
    <s v="Subscription"/>
    <n v="0"/>
    <n v="0"/>
    <s v="04-013-SW Support &amp; Maintenance"/>
    <n v="45976"/>
    <x v="1"/>
    <n v="4682"/>
    <n v="379748"/>
    <s v="-"/>
    <n v="190104"/>
    <n v="2020"/>
    <x v="0"/>
    <s v="-"/>
    <d v="2019-01-31T00:00:00"/>
    <d v="2020-01-30T00:00:00"/>
    <n v="198"/>
    <d v="2019-12-31T00:00:00"/>
    <x v="1"/>
    <d v="2020-01-30T00:00:00"/>
    <s v="Y"/>
    <s v="N"/>
    <s v="-"/>
    <x v="2"/>
  </r>
  <r>
    <x v="1"/>
    <x v="5"/>
    <s v="CheckPoint Support and Maintenance"/>
    <s v="Premium"/>
    <x v="1"/>
    <n v="16774.47"/>
    <n v="0"/>
    <s v="US&amp;C"/>
    <s v="-"/>
    <x v="1"/>
    <s v="Corlett, Ben"/>
    <s v="Butt, John"/>
    <s v="Boogren, Edward Joseph; Hussain, Anwar; Badugu, Srinivasa Rao; Tchaouchev, Achmed M."/>
    <s v="UC 6281330"/>
    <s v="IFIU-SL-FW11/IFIU-EA-FW11/IFIU-SL-FW10/IFIU-EA-FW10"/>
    <x v="5"/>
    <s v="jsandova@checkpoint.com"/>
    <n v="0"/>
    <s v="Subscription"/>
    <s v="-"/>
    <s v="-"/>
    <s v="04-013-SW Support &amp; Maintenance"/>
    <n v="45976"/>
    <x v="2"/>
    <n v="4682"/>
    <n v="378797"/>
    <s v="-"/>
    <n v="482736"/>
    <n v="2019"/>
    <x v="0"/>
    <s v="-"/>
    <d v="2018-10-04T00:00:00"/>
    <d v="2019-10-03T00:00:00"/>
    <n v="79"/>
    <d v="2019-07-05T00:00:00"/>
    <x v="2"/>
    <d v="2019-10-03T00:00:00"/>
    <s v="Y"/>
    <s v="Y"/>
    <s v="Clederson"/>
    <x v="1"/>
  </r>
  <r>
    <x v="1"/>
    <x v="6"/>
    <s v="WinZip Standard - Maintenance 1user - CLP - level A (2-9) - Win - Multilingual"/>
    <s v="-"/>
    <x v="0"/>
    <n v="10.1"/>
    <n v="0"/>
    <s v="US&amp;C"/>
    <s v="-"/>
    <x v="1"/>
    <s v="Corlett, Ben"/>
    <s v="Butt, John"/>
    <s v="Boogren, Edward Joseph; Hussain, Anwar; Badugu, Srinivasa Rao; Tchaouchev, Achmed M."/>
    <s v="-"/>
    <s v="AXSLN765, AXSLN763"/>
    <x v="6"/>
    <s v="East 1 &lt;East1@insight.com&gt;"/>
    <n v="0"/>
    <s v="Subscription"/>
    <n v="0"/>
    <n v="0"/>
    <s v="04-013-SW Support &amp; Maintenance"/>
    <n v="45976"/>
    <x v="3"/>
    <n v="4682"/>
    <n v="377157"/>
    <n v="380637"/>
    <n v="397419"/>
    <n v="2018"/>
    <x v="2"/>
    <s v="-"/>
    <d v="2018-05-13T00:00:00"/>
    <d v="2019-05-13T00:00:00"/>
    <n v="-64"/>
    <d v="2019-04-13T00:00:00"/>
    <x v="1"/>
    <d v="2018-05-12T00:00:00"/>
    <s v="Y"/>
    <s v="Y"/>
    <s v="Marcus"/>
    <x v="2"/>
  </r>
  <r>
    <x v="1"/>
    <x v="6"/>
    <s v="WinZip Standard - Maintenance 1user - CLP - level A (2-9) - Win - Multilingual"/>
    <s v="-"/>
    <x v="0"/>
    <n v="10.1"/>
    <n v="0"/>
    <s v="US&amp;C"/>
    <s v="-"/>
    <x v="1"/>
    <s v="Corlett, Ben"/>
    <s v="Butt, John"/>
    <s v="Boogren, Edward Joseph; Hussain, Anwar; Badugu, Srinivasa Rao; Tchaouchev, Achmed M."/>
    <s v="-"/>
    <s v="AXSLN765, AXSLN763"/>
    <x v="6"/>
    <s v="East 1 &lt;East1@insight.com&gt;"/>
    <n v="0"/>
    <s v="Subscription"/>
    <n v="0"/>
    <n v="0"/>
    <s v="04-013-SW Support &amp; Maintenance"/>
    <n v="45976"/>
    <x v="3"/>
    <n v="4682"/>
    <n v="380637"/>
    <s v="-"/>
    <n v="397420"/>
    <n v="2020"/>
    <x v="0"/>
    <s v="-"/>
    <d v="2019-05-13T00:00:00"/>
    <d v="2020-05-12T00:00:00"/>
    <n v="301"/>
    <d v="2020-04-12T00:00:00"/>
    <x v="1"/>
    <d v="2020-05-12T00:00:00"/>
    <s v="Y"/>
    <s v="Y"/>
    <s v="-"/>
    <x v="2"/>
  </r>
  <r>
    <x v="1"/>
    <x v="7"/>
    <s v="PowerTCP Zip Compression and PowerTCP SSH/SFTP for .NET"/>
    <s v="-"/>
    <x v="2"/>
    <n v="1848"/>
    <n v="0"/>
    <s v="US&amp;C"/>
    <s v="-"/>
    <x v="1"/>
    <s v="Corlett, Ben"/>
    <s v="Butt, John"/>
    <s v="Boogren, Edward Joseph; Hussain, Anwar; Badugu, Srinivasa Rao; Tchaouchev, Achmed M."/>
    <s v="-"/>
    <s v="AXSLN555"/>
    <x v="7"/>
    <s v="Jamie Powell &lt;jamie.powell@dart.com&gt;"/>
    <n v="0"/>
    <s v="Subscription"/>
    <n v="0"/>
    <n v="0"/>
    <s v="04-013-SW Support &amp; Maintenance"/>
    <n v="45976"/>
    <x v="3"/>
    <n v="4682"/>
    <n v="378965"/>
    <s v="-"/>
    <n v="830252"/>
    <n v="2019"/>
    <x v="0"/>
    <s v="-"/>
    <d v="2018-12-12T00:00:00"/>
    <d v="2019-12-11T00:00:00"/>
    <n v="148"/>
    <d v="2019-11-11T00:00:00"/>
    <x v="1"/>
    <d v="2019-12-11T00:00:00"/>
    <s v="Y"/>
    <s v="Y"/>
    <s v="Clederson"/>
    <x v="2"/>
  </r>
  <r>
    <x v="1"/>
    <x v="8"/>
    <s v="Datatrust Recovery and Backup Software for Centera, 1TB"/>
    <s v="Standard"/>
    <x v="3"/>
    <n v="46818"/>
    <n v="0"/>
    <s v="US&amp;C"/>
    <s v="-"/>
    <x v="1"/>
    <s v="Corlett, Ben"/>
    <s v="Butt, John"/>
    <s v="Boogren, Edward Joseph; Hussain, Anwar; Badugu, Srinivasa Rao; Tchaouchev, Achmed M."/>
    <s v="-"/>
    <s v="-"/>
    <x v="8"/>
    <s v="Jay Barrett &lt;j.barrett@datatrustsolutions.com&gt;"/>
    <n v="0"/>
    <s v="Perpetual"/>
    <n v="0"/>
    <n v="0"/>
    <s v="04-013-SW Support &amp; Maintenance"/>
    <n v="45976"/>
    <x v="4"/>
    <n v="4682"/>
    <n v="375763"/>
    <s v="-"/>
    <n v="290918"/>
    <n v="2020"/>
    <x v="0"/>
    <s v="-"/>
    <d v="2017-09-29T00:00:00"/>
    <d v="2020-09-28T00:00:00"/>
    <n v="440"/>
    <d v="2020-07-30T00:00:00"/>
    <x v="1"/>
    <d v="2020-09-28T00:00:00"/>
    <s v="N"/>
    <s v="N"/>
    <s v="-"/>
    <x v="0"/>
  </r>
  <r>
    <x v="1"/>
    <x v="9"/>
    <s v="Application Monitoring - Pre-Production Edition"/>
    <s v="-"/>
    <x v="1"/>
    <n v="9158.4"/>
    <n v="0"/>
    <s v="US&amp;C"/>
    <s v="-"/>
    <x v="1"/>
    <s v="Corlett, Ben"/>
    <s v="Butt, John"/>
    <s v="Boogren, Edward Joseph; Hussain, Anwar; Badugu, Srinivasa Rao; Tchaouchev, Achmed M."/>
    <s v="-"/>
    <s v="AXEAN563"/>
    <x v="9"/>
    <s v="Long, Randy &lt;Randy.Long@dynatrace.com&gt;"/>
    <n v="0"/>
    <s v="Perpetual"/>
    <n v="0"/>
    <n v="0"/>
    <s v="04-013-SW Support &amp; Maintenance"/>
    <n v="45976"/>
    <x v="4"/>
    <n v="4682"/>
    <n v="377998"/>
    <s v="-"/>
    <n v="299919"/>
    <n v="2019"/>
    <x v="0"/>
    <s v="-"/>
    <d v="2018-10-01T00:00:00"/>
    <d v="2019-09-30T00:00:00"/>
    <n v="76"/>
    <d v="2019-08-01T00:00:00"/>
    <x v="1"/>
    <d v="2019-09-30T00:00:00"/>
    <s v="N"/>
    <s v="Y"/>
    <s v="Clederson"/>
    <x v="0"/>
  </r>
  <r>
    <x v="1"/>
    <x v="10"/>
    <s v="PowerPath support and maintenance renewal"/>
    <s v="-"/>
    <x v="4"/>
    <n v="3421.25"/>
    <n v="1806.42"/>
    <s v="US&amp;C"/>
    <s v="-"/>
    <x v="1"/>
    <s v="Corlett, Ben"/>
    <s v="Butt, John"/>
    <s v="Boogren, Edward Joseph; Hussain, Anwar; Badugu, Srinivasa Rao; Tchaouchev, Achmed M."/>
    <s v="30333603S"/>
    <s v="AXEAN718, AXEAN719, AXEAZ100, AXEAZ101, AXEAZ104, AXEAZ105, AXEAZ106, AXEAZ107, AXEAZ108, AXEAZ109, AXEAZ110, AXEAZ111, AXEAZ112, AXEAZ113, AXEAZ204, AXEAZ205, AXEAZ206, AXEAZ207, AXEAZ208, AXEAZ209, AXEAZ210, AXEAZ211, AXEAZ212, AXEAZ213"/>
    <x v="10"/>
    <s v="Brian.Yale@dell.com"/>
    <n v="0"/>
    <s v="Perpetual"/>
    <n v="0"/>
    <n v="0"/>
    <s v="04-013-SW Support &amp; Maintenance"/>
    <n v="45976"/>
    <x v="3"/>
    <n v="4682"/>
    <n v="376977"/>
    <n v="380170"/>
    <n v="391657"/>
    <n v="2018"/>
    <x v="2"/>
    <s v="-"/>
    <d v="2018-04-01T00:00:00"/>
    <d v="2019-04-30T00:00:00"/>
    <n v="-77"/>
    <d v="2019-01-30T00:00:00"/>
    <x v="1"/>
    <d v="2018-03-31T00:00:00"/>
    <s v="Y"/>
    <s v="Y"/>
    <s v="Marcus"/>
    <x v="1"/>
  </r>
  <r>
    <x v="1"/>
    <x v="10"/>
    <s v="PowerPath support and maintenance renewal"/>
    <s v="-"/>
    <x v="4"/>
    <n v="1806.42"/>
    <n v="0"/>
    <s v="US&amp;C"/>
    <s v="-"/>
    <x v="1"/>
    <s v="Corlett, Ben"/>
    <s v="Butt, John"/>
    <s v="Boogren, Edward Joseph; Hussain, Anwar; Badugu, Srinivasa Rao; Tchaouchev, Achmed M."/>
    <s v="30333603S"/>
    <s v="AXEAN718, AXEAN719, AXEAZ100, AXEAZ101, AXEAZ104, AXEAZ105, AXEAZ106, AXEAZ107, AXEAZ108, AXEAZ109, AXEAZ110, AXEAZ111, AXEAZ112, AXEAZ113, AXEAZ204, AXEAZ205, AXEAZ206, AXEAZ207, AXEAZ208, AXEAZ209, AXEAZ210, AXEAZ211, AXEAZ212, AXEAZ213"/>
    <x v="10"/>
    <s v="Brian.Yale@dell.com"/>
    <n v="0"/>
    <s v="Perpetual"/>
    <s v="-"/>
    <s v="-"/>
    <s v="04-013-SW Support &amp; Maintenance"/>
    <n v="45976"/>
    <x v="3"/>
    <n v="4682"/>
    <n v="380170"/>
    <s v="-"/>
    <n v="391658"/>
    <n v="2020"/>
    <x v="0"/>
    <s v="-"/>
    <d v="2019-05-01T00:00:00"/>
    <d v="2020-04-30T00:00:00"/>
    <n v="289"/>
    <d v="2020-01-31T00:00:00"/>
    <x v="1"/>
    <d v="2020-04-30T00:00:00"/>
    <s v="Y"/>
    <s v="Y"/>
    <s v="-"/>
    <x v="1"/>
  </r>
  <r>
    <x v="1"/>
    <x v="0"/>
    <s v="F5 Premium Level Support"/>
    <s v="Premium"/>
    <x v="5"/>
    <n v="18983.86"/>
    <n v="0"/>
    <s v="US&amp;C"/>
    <s v="-"/>
    <x v="1"/>
    <s v="Corlett, Ben"/>
    <s v="Butt, John"/>
    <s v="Boogren, Edward Joseph; Hussain, Anwar; Badugu, Srinivasa Rao; Tchaouchev, Achmed M."/>
    <s v="-"/>
    <s v="f5-cyme-ijxm, f5-hsal-mfbf, f5-iqke-mrto, f5-wvya-djvi, ZHKQBIYD"/>
    <x v="0"/>
    <s v="Kelsey Adair &lt;Kelsey.Adair@kudelskisecurity.com&gt;"/>
    <n v="0"/>
    <s v="Subscription"/>
    <n v="0"/>
    <n v="0"/>
    <s v="02-124-HW Support &amp; Maintenance"/>
    <n v="45976"/>
    <x v="3"/>
    <n v="4682"/>
    <n v="378877"/>
    <s v="-"/>
    <n v="712059"/>
    <n v="2019"/>
    <x v="0"/>
    <s v="-"/>
    <d v="2019-01-01T00:00:00"/>
    <d v="2019-12-31T00:00:00"/>
    <n v="168"/>
    <d v="2019-11-01T00:00:00"/>
    <x v="0"/>
    <d v="2019-12-31T00:00:00"/>
    <s v="Y"/>
    <s v="Y"/>
    <s v="Raphael"/>
    <x v="0"/>
  </r>
  <r>
    <x v="1"/>
    <x v="11"/>
    <s v="HipLink Annual Support Renewal"/>
    <s v="-"/>
    <x v="1"/>
    <n v="376.2"/>
    <n v="0"/>
    <s v="US&amp;C"/>
    <s v="-"/>
    <x v="1"/>
    <s v="Corlett, Ben"/>
    <s v="Butt, John"/>
    <s v="Boogren, Edward Joseph; Hussain, Anwar; Badugu, Srinivasa Rao; Tchaouchev, Achmed M."/>
    <s v="-"/>
    <s v="ISEAN2AY"/>
    <x v="11"/>
    <s v="Pamela LaPine &lt;pamela@hiplink.com&gt;"/>
    <n v="0"/>
    <s v="Subscription"/>
    <n v="0"/>
    <n v="0"/>
    <s v="04-013-SW Support &amp; Maintenance"/>
    <n v="45976"/>
    <x v="4"/>
    <n v="4682"/>
    <n v="376481"/>
    <s v="-"/>
    <n v="191200"/>
    <n v="2019"/>
    <x v="3"/>
    <s v="Change of technology"/>
    <d v="2018-01-31T00:00:00"/>
    <d v="2019-01-30T00:00:00"/>
    <n v="-167"/>
    <d v="2018-12-01T00:00:00"/>
    <x v="0"/>
    <d v="2018-01-30T00:00:00"/>
    <s v="Y"/>
    <s v="N"/>
    <s v="Fernando"/>
    <x v="0"/>
  </r>
  <r>
    <x v="1"/>
    <x v="12"/>
    <s v="Simtec Priority Support and Maintenance for HttpWatch Professional Edition"/>
    <s v="-"/>
    <x v="0"/>
    <n v="172.8"/>
    <n v="0"/>
    <s v="US&amp;C"/>
    <s v="-"/>
    <x v="1"/>
    <s v="Corlett, Ben"/>
    <s v="-"/>
    <s v="Boogren, Edward Joseph;Badugu, Srinivasa Rao; Tchaouchev, Achmed M."/>
    <s v="-"/>
    <s v="AXEAN804, AXSLN853"/>
    <x v="6"/>
    <s v="East 1 &lt;East1@insight.com&gt;"/>
    <n v="0"/>
    <s v="Subscription"/>
    <n v="0"/>
    <n v="0"/>
    <s v="04-013-SW Support &amp; Maintenance"/>
    <n v="45976"/>
    <x v="3"/>
    <n v="4682"/>
    <n v="377454"/>
    <n v="380843"/>
    <n v="278550"/>
    <n v="2018"/>
    <x v="2"/>
    <s v="-"/>
    <d v="2018-06-11T00:00:00"/>
    <d v="2019-06-10T00:00:00"/>
    <n v="-36"/>
    <d v="2019-05-11T00:00:00"/>
    <x v="1"/>
    <d v="2018-06-10T00:00:00"/>
    <s v="Y"/>
    <s v="Y"/>
    <s v="Marcus"/>
    <x v="2"/>
  </r>
  <r>
    <x v="1"/>
    <x v="12"/>
    <s v="Simtec Priority Support and Maintenance for HttpWatch Professional Edition"/>
    <s v="-"/>
    <x v="0"/>
    <n v="172.8"/>
    <n v="0"/>
    <s v="US&amp;C"/>
    <s v="-"/>
    <x v="1"/>
    <s v="Corlett, Ben"/>
    <s v="-"/>
    <s v="Boogren, Edward Joseph;Badugu, Srinivasa Rao; Tchaouchev, Achmed M."/>
    <s v="-"/>
    <s v="AXEAN804, AXSLN853"/>
    <x v="6"/>
    <s v="East 1 &lt;East1@insight.com&gt;"/>
    <n v="0"/>
    <s v="Subscription"/>
    <n v="0"/>
    <n v="0"/>
    <s v="04-013-SW Support &amp; Maintenance"/>
    <n v="45976"/>
    <x v="3"/>
    <n v="4682"/>
    <n v="380843"/>
    <s v="-"/>
    <n v="278551"/>
    <n v="2020"/>
    <x v="0"/>
    <s v="-"/>
    <d v="2019-06-11T00:00:00"/>
    <d v="2020-06-10T00:00:00"/>
    <n v="330"/>
    <d v="2020-05-11T00:00:00"/>
    <x v="1"/>
    <d v="2020-06-10T00:00:00"/>
    <s v="Y"/>
    <s v="Y"/>
    <s v="-"/>
    <x v="2"/>
  </r>
  <r>
    <x v="1"/>
    <x v="1"/>
    <s v="IBM WebSphere MQ Processor Value Unit (PVU) Annual SW Subscription &amp; Support Renewal"/>
    <s v="-"/>
    <x v="6"/>
    <n v="22802.639999999999"/>
    <n v="0"/>
    <s v="US&amp;C"/>
    <s v="-"/>
    <x v="1"/>
    <s v="Corlett, Ben"/>
    <s v="Butt, John"/>
    <s v="Boogren, Edward Joseph; Hussain, Anwar; Badugu, Srinivasa Rao; Tchaouchev, Achmed M."/>
    <s v="-"/>
    <s v="AXSLN764 (dev)/AXSLN765 (qa)/AXEAN711 and AXEAN712 (prod)"/>
    <x v="12"/>
    <s v="jmfitz@alidadetech.com"/>
    <n v="0"/>
    <s v="Perpetual"/>
    <s v="-"/>
    <s v="-"/>
    <s v="04-013-SW Support &amp; Maintenance"/>
    <n v="45976"/>
    <x v="3"/>
    <n v="4682"/>
    <n v="378382"/>
    <s v="-"/>
    <n v="31863"/>
    <n v="2019"/>
    <x v="0"/>
    <s v="-"/>
    <d v="2018-09-01T00:00:00"/>
    <d v="2019-08-31T00:00:00"/>
    <n v="46"/>
    <d v="2019-07-02T00:00:00"/>
    <x v="1"/>
    <d v="2019-08-31T00:00:00"/>
    <s v="Y"/>
    <s v="Y"/>
    <s v="Raphael"/>
    <x v="0"/>
  </r>
  <r>
    <x v="1"/>
    <x v="13"/>
    <s v="Leadtools server maintenance renewal"/>
    <s v="-"/>
    <x v="1"/>
    <n v="17100"/>
    <n v="0"/>
    <s v="US&amp;C"/>
    <s v="-"/>
    <x v="1"/>
    <s v="Corlett, Ben"/>
    <s v="Butt, John"/>
    <s v="Boogren, Edward Joseph; Hussain, Anwar; Badugu, Srinivasa Rao; Tchaouchev, Achmed M."/>
    <s v="-"/>
    <s v="-"/>
    <x v="13"/>
    <s v="Katelyn Redfoot &lt;katelyn@leadtools.com&gt;"/>
    <n v="0"/>
    <s v="Perpetual"/>
    <s v="-"/>
    <s v="-"/>
    <s v="04-013-SW Support &amp; Maintenance"/>
    <n v="94517"/>
    <x v="5"/>
    <n v="4682"/>
    <n v="379227"/>
    <s v="-"/>
    <n v="124939"/>
    <n v="2019"/>
    <x v="0"/>
    <s v="-"/>
    <d v="2018-12-11T00:00:00"/>
    <d v="2019-12-11T00:00:00"/>
    <n v="148"/>
    <d v="2019-11-11T00:00:00"/>
    <x v="1"/>
    <d v="2019-12-11T00:00:00"/>
    <s v="Y"/>
    <s v="Y"/>
    <s v="Raphael"/>
    <x v="2"/>
  </r>
  <r>
    <x v="1"/>
    <x v="14"/>
    <s v="Octopus Standard Renew license 05485-69482-51424-51024"/>
    <s v="Stardard"/>
    <x v="7"/>
    <n v="4500"/>
    <n v="0"/>
    <s v="US&amp;C"/>
    <s v="-"/>
    <x v="2"/>
    <s v="Corlett, Ben"/>
    <s v="Chimata, Ajay"/>
    <s v="-"/>
    <s v="-"/>
    <s v="-"/>
    <x v="6"/>
    <s v="East 1 &lt;East1@insight.com&gt;"/>
    <n v="0"/>
    <s v="Subscription"/>
    <n v="0"/>
    <n v="0"/>
    <s v="04-013-SW Support &amp; Maintenance"/>
    <n v="45976"/>
    <x v="1"/>
    <n v="4682"/>
    <n v="379662"/>
    <s v="-"/>
    <n v="190101"/>
    <n v="2020"/>
    <x v="0"/>
    <s v="-"/>
    <d v="2019-02-13T00:00:00"/>
    <d v="2020-02-13T00:00:00"/>
    <n v="212"/>
    <d v="2019-12-15T00:00:00"/>
    <x v="1"/>
    <d v="2020-02-13T00:00:00"/>
    <s v="Y"/>
    <s v="Y"/>
    <s v="-"/>
    <x v="0"/>
  </r>
  <r>
    <x v="1"/>
    <x v="15"/>
    <s v="AQtime Pro - (1)Node-Locked License/(2)Floating Licenses - Maintenance Renewal 1 Yr"/>
    <s v="-"/>
    <x v="8"/>
    <n v="377.37"/>
    <n v="377.37"/>
    <s v="US&amp;C"/>
    <s v="-"/>
    <x v="1"/>
    <s v="Corlett, Ben"/>
    <s v="Butt, John"/>
    <s v="Boogren, Edward Joseph; Hussain, Anwar; Badugu, Srinivasa Rao; Tchaouchev, Achmed M."/>
    <s v="-"/>
    <s v="AXSLN651/AXSLN555/AXSLN764"/>
    <x v="14"/>
    <s v="Matt Connolly &lt;matt.connolly@smartbear.com&gt;"/>
    <n v="2278.8000000000002"/>
    <s v="Perpetual"/>
    <n v="0"/>
    <n v="0"/>
    <s v="04-013-SW Support &amp; Maintenance"/>
    <n v="45976"/>
    <x v="4"/>
    <n v="4682"/>
    <n v="376964"/>
    <n v="380004"/>
    <n v="321071"/>
    <n v="2018"/>
    <x v="2"/>
    <s v="-"/>
    <d v="2018-03-08T00:00:00"/>
    <d v="2019-03-08T00:00:00"/>
    <n v="-130"/>
    <d v="2019-02-06T00:00:00"/>
    <x v="1"/>
    <d v="2018-03-07T00:00:00"/>
    <s v="Y"/>
    <s v="Y"/>
    <s v="Marcus"/>
    <x v="2"/>
  </r>
  <r>
    <x v="1"/>
    <x v="15"/>
    <s v="AQtime Pro - (1)Node-Locked License/(2)Floating Licenses - Maintenance Renewal 1 Yr"/>
    <s v="-"/>
    <x v="8"/>
    <n v="377.37"/>
    <n v="0"/>
    <s v="US&amp;C"/>
    <s v="-"/>
    <x v="1"/>
    <s v="Corlett, Ben"/>
    <s v="Butt, John"/>
    <s v="Boogren, Edward Joseph; Hussain, Anwar; Badugu, Srinivasa Rao; Tchaouchev, Achmed M."/>
    <s v="-"/>
    <s v="AXSLN651/AXSLN555/AXSLN764"/>
    <x v="14"/>
    <s v="Matt Connolly &lt;matt.connolly@smartbear.com&gt;"/>
    <n v="2278.8000000000002"/>
    <s v="Perpetual"/>
    <s v="-"/>
    <s v="-"/>
    <s v="04-013-SW Support &amp; Maintenance"/>
    <n v="45976"/>
    <x v="4"/>
    <n v="4682"/>
    <n v="380004"/>
    <s v="-"/>
    <n v="321072"/>
    <n v="2020"/>
    <x v="0"/>
    <s v="-"/>
    <d v="2019-03-08T00:00:00"/>
    <d v="2020-03-08T00:00:00"/>
    <n v="236"/>
    <d v="2020-02-07T00:00:00"/>
    <x v="1"/>
    <d v="2020-03-08T00:00:00"/>
    <s v="Y"/>
    <s v="Y"/>
    <s v="-"/>
    <x v="2"/>
  </r>
  <r>
    <x v="1"/>
    <x v="15"/>
    <s v="SoapUI Pro Floating User Subscription License"/>
    <s v="-"/>
    <x v="1"/>
    <n v="0"/>
    <n v="4190"/>
    <s v="US&amp;C"/>
    <s v="-"/>
    <x v="1"/>
    <s v="Corlett, Ben"/>
    <s v="Butt, John"/>
    <s v="Boogren, Edward Joseph; Hussain, Anwar; Badugu, Srinivasa Rao; Tchaouchev, Achmed M."/>
    <s v="-"/>
    <s v="-"/>
    <x v="14"/>
    <s v="Matthew Duignan &lt;matthew.duignan@smartbear.com&gt;"/>
    <n v="0"/>
    <s v="Subscription"/>
    <n v="0"/>
    <n v="0"/>
    <s v="04-013-SW Support &amp; Maintenance"/>
    <n v="45976"/>
    <x v="1"/>
    <n v="4682"/>
    <s v="-"/>
    <n v="379793"/>
    <n v="321079"/>
    <n v="2019"/>
    <x v="2"/>
    <s v="-"/>
    <d v="2019-01-31T00:00:00"/>
    <d v="2020-01-30T00:00:00"/>
    <n v="198"/>
    <d v="2019-12-31T00:00:00"/>
    <x v="1"/>
    <d v="2019-01-30T00:00:00"/>
    <s v="N"/>
    <s v="N"/>
    <s v="Fernando"/>
    <x v="2"/>
  </r>
  <r>
    <x v="1"/>
    <x v="15"/>
    <s v="SoapUI Pro Floating User Subscription License"/>
    <s v="-"/>
    <x v="1"/>
    <n v="4190"/>
    <n v="0"/>
    <s v="US&amp;C"/>
    <s v="-"/>
    <x v="1"/>
    <s v="Corlett, Ben"/>
    <s v="Butt, John"/>
    <s v="Boogren, Edward Joseph; Hussain, Anwar; Badugu, Srinivasa Rao; Tchaouchev, Achmed M."/>
    <s v="-"/>
    <s v="-"/>
    <x v="14"/>
    <s v="Matthew Duignan &lt;matthew.duignan@smartbear.com&gt;"/>
    <n v="0"/>
    <s v="Subscription"/>
    <n v="0"/>
    <n v="0"/>
    <s v="04-013-SW Support &amp; Maintenance"/>
    <n v="45976"/>
    <x v="1"/>
    <n v="4682"/>
    <n v="379793"/>
    <s v="-"/>
    <n v="321080"/>
    <n v="2020"/>
    <x v="0"/>
    <s v="-"/>
    <d v="2019-01-31T00:00:00"/>
    <d v="2020-01-30T00:00:00"/>
    <n v="198"/>
    <d v="2019-12-31T00:00:00"/>
    <x v="1"/>
    <d v="2020-01-30T00:00:00"/>
    <s v="N"/>
    <s v="N"/>
    <s v="-"/>
    <x v="2"/>
  </r>
  <r>
    <x v="1"/>
    <x v="16"/>
    <s v="Snowbound Support and Maintenance Renewal"/>
    <s v="-"/>
    <x v="1"/>
    <n v="22175"/>
    <n v="0"/>
    <s v="US&amp;C"/>
    <s v="-"/>
    <x v="1"/>
    <s v="Corlett, Ben"/>
    <s v="Butt, John"/>
    <s v="Boogren, Edward Joseph; Hussain, Anwar; Badugu, Srinivasa Rao; Tchaouchev, Achmed M."/>
    <s v="-"/>
    <s v="-"/>
    <x v="15"/>
    <s v="Luzmarie Guadalupe &lt;lguadalupe@snowbound.com&gt;"/>
    <n v="0"/>
    <s v="-"/>
    <s v="-"/>
    <s v="-"/>
    <s v="04-013-SW Support &amp; Maintenance"/>
    <n v="45976"/>
    <x v="3"/>
    <n v="4682"/>
    <n v="379228"/>
    <s v="-"/>
    <n v="627555"/>
    <n v="2019"/>
    <x v="0"/>
    <s v="-"/>
    <d v="2019-01-01T00:00:00"/>
    <d v="2019-12-31T00:00:00"/>
    <n v="168"/>
    <d v="2019-12-01T00:00:00"/>
    <x v="1"/>
    <d v="2019-12-31T00:00:00"/>
    <s v="Y"/>
    <s v="Y"/>
    <s v="Clederson"/>
    <x v="2"/>
  </r>
  <r>
    <x v="1"/>
    <x v="17"/>
    <s v="DevCraft Complete Developer  Subscription and Priority Support"/>
    <s v="-"/>
    <x v="1"/>
    <n v="749"/>
    <n v="0"/>
    <s v="US&amp;C"/>
    <s v="-"/>
    <x v="1"/>
    <s v="Corlett, Ben"/>
    <s v="Butt, John"/>
    <s v="Boogren, Edward Joseph; Hussain, Anwar; Badugu, Srinivasa Rao; Tchaouchev, Achmed M."/>
    <s v="-"/>
    <s v="AXSLN555"/>
    <x v="16"/>
    <s v="Daniela Guerrero &lt;Daniela.Guerrero@progress.com&gt;"/>
    <n v="0"/>
    <s v="Subscription"/>
    <s v="-"/>
    <s v="-"/>
    <s v="04-013-SW Support &amp; Maintenance"/>
    <n v="45976"/>
    <x v="3"/>
    <n v="4682"/>
    <n v="379229"/>
    <s v="-"/>
    <n v="542771"/>
    <n v="2019"/>
    <x v="0"/>
    <s v="-"/>
    <d v="2019-01-01T00:00:00"/>
    <d v="2019-12-31T00:00:00"/>
    <n v="168"/>
    <d v="2019-12-01T00:00:00"/>
    <x v="1"/>
    <d v="2019-12-31T00:00:00"/>
    <s v="Y"/>
    <s v="Y"/>
    <s v="Clederson"/>
    <x v="2"/>
  </r>
  <r>
    <x v="1"/>
    <x v="18"/>
    <s v="Nessus Professional - Subscription license renewal - 1 scanner "/>
    <s v="-"/>
    <x v="1"/>
    <n v="1805"/>
    <n v="0"/>
    <s v="US&amp;C"/>
    <s v="-"/>
    <x v="1"/>
    <s v="Corlett, Ben"/>
    <s v="Butt, John"/>
    <s v="Boogren, Edward Joseph; Hussain, Anwar; Badugu, Srinivasa Rao; Tchaouchev, Achmed M."/>
    <s v="-"/>
    <s v="AXEAN774"/>
    <x v="17"/>
    <s v="Kaitlyn Doherty &lt;Kaitlyn_Doherty@SHI.com&gt;"/>
    <n v="0"/>
    <s v="Subscription"/>
    <n v="0"/>
    <n v="0"/>
    <s v="04-013-SW Support &amp; Maintenance"/>
    <n v="45976"/>
    <x v="6"/>
    <n v="4682"/>
    <n v="378950"/>
    <s v="-"/>
    <n v="348693"/>
    <n v="2019"/>
    <x v="0"/>
    <s v="-"/>
    <d v="2018-12-31T00:00:00"/>
    <d v="2019-12-30T00:00:00"/>
    <n v="167"/>
    <d v="2019-11-30T00:00:00"/>
    <x v="1"/>
    <d v="2019-12-30T00:00:00"/>
    <s v="Y"/>
    <s v="Y"/>
    <s v="Clederson"/>
    <x v="2"/>
  </r>
  <r>
    <x v="1"/>
    <x v="19"/>
    <s v="Fortinet Bundle Renewal &amp; Services"/>
    <s v="24x7"/>
    <x v="0"/>
    <n v="0"/>
    <n v="7800"/>
    <s v="US&amp;C"/>
    <s v="-"/>
    <x v="1"/>
    <s v="Corlett, Ben"/>
    <s v="Butt, John"/>
    <s v="Boogren, Edward Joseph; Hussain, Anwar; Badugu, Srinivasa Rao; Tchaouchev, Achmed M."/>
    <s v="-"/>
    <s v="Serial#: FGT6HD3916800533 / Device Name: IFIU-SL-IDS2 / Model Name: FG-660D_x000a_Serial#: FGT6HD3916800740 / Device Name: IFIU-EA-IDS2 / Model Name: FG-660D"/>
    <x v="18"/>
    <s v="fortinet-licensing@ingrammicro.com"/>
    <n v="0"/>
    <s v="Subscription"/>
    <n v="0"/>
    <n v="0"/>
    <s v="02-124-HW Support &amp; Maintenance"/>
    <n v="45976"/>
    <x v="7"/>
    <n v="4682"/>
    <s v="-"/>
    <n v="380310"/>
    <n v="874569"/>
    <n v="2019"/>
    <x v="1"/>
    <s v="-"/>
    <d v="2019-05-20T00:00:00"/>
    <d v="2020-05-19T00:00:00"/>
    <n v="308"/>
    <d v="2020-03-20T00:00:00"/>
    <x v="1"/>
    <d v="2019-05-19T00:00:00"/>
    <s v="Y"/>
    <s v="Y"/>
    <s v="Marcus"/>
    <x v="0"/>
  </r>
  <r>
    <x v="1"/>
    <x v="19"/>
    <s v="Fortinet Bundle Renewal &amp; Services"/>
    <s v="24x7"/>
    <x v="0"/>
    <n v="7800"/>
    <n v="0"/>
    <s v="US&amp;C"/>
    <s v="-"/>
    <x v="1"/>
    <s v="Corlett, Ben"/>
    <s v="Butt, John"/>
    <s v="Boogren, Edward Joseph; Hussain, Anwar; Badugu, Srinivasa Rao; Tchaouchev, Achmed M."/>
    <s v="-"/>
    <s v="Serial#: FGT6HD3916800533 / Device Name: IFIU-SL-IDS2 / Model Name: FG-660D_x000a_Serial#: FGT6HD3916800740 / Device Name: IFIU-EA-IDS2 / Model Name: FG-660D"/>
    <x v="18"/>
    <s v="fortinet-licensing@ingrammicro.com"/>
    <n v="0"/>
    <s v="Subscription"/>
    <s v="-"/>
    <s v="-"/>
    <s v="02-124-HW Support &amp; Maintenance"/>
    <n v="45976"/>
    <x v="7"/>
    <n v="4682"/>
    <n v="380310"/>
    <s v="-"/>
    <n v="874570"/>
    <n v="2020"/>
    <x v="0"/>
    <s v="-"/>
    <d v="2019-05-20T00:00:00"/>
    <d v="2020-05-19T00:00:00"/>
    <n v="308"/>
    <d v="2020-03-20T00:00:00"/>
    <x v="1"/>
    <d v="2020-05-19T00:00:00"/>
    <s v="Y"/>
    <s v="Y"/>
    <s v="-"/>
    <x v="0"/>
  </r>
  <r>
    <x v="2"/>
    <x v="20"/>
    <s v="SSO Subscription, SAMLConnect PROD and UAT Annual Subscription"/>
    <s v="-"/>
    <x v="0"/>
    <n v="5256"/>
    <n v="5996"/>
    <s v="US&amp;C"/>
    <s v="-"/>
    <x v="3"/>
    <s v="-"/>
    <s v="-"/>
    <s v="Danda, Balaji Lakshminarayana Setty"/>
    <s v="-"/>
    <s v="azeauldap0011"/>
    <x v="19"/>
    <s v="Jason Gordon &lt;jason.gordon@assurebridge.com&gt;"/>
    <n v="0"/>
    <s v="-"/>
    <s v="-"/>
    <s v="-"/>
    <s v="04-013-SW Support &amp; Maintenance"/>
    <s v="-"/>
    <x v="8"/>
    <n v="6395"/>
    <n v="377056"/>
    <s v="-"/>
    <n v="291021"/>
    <n v="2019"/>
    <x v="3"/>
    <s v="License no longer being used"/>
    <d v="2018-03-22T00:00:00"/>
    <d v="2019-03-21T00:00:00"/>
    <n v="-117"/>
    <d v="2019-02-19T00:00:00"/>
    <x v="3"/>
    <d v="2018-03-21T00:00:00"/>
    <s v="N"/>
    <s v="Y"/>
    <s v="Marcus"/>
    <x v="2"/>
  </r>
  <r>
    <x v="2"/>
    <x v="20"/>
    <s v="EDGE IDMLite, SSOLite PROD Subscription"/>
    <s v="-"/>
    <x v="1"/>
    <n v="7790"/>
    <n v="0"/>
    <s v="US&amp;C"/>
    <s v="-"/>
    <x v="3"/>
    <s v="-"/>
    <s v="-"/>
    <s v="Danda, Balaji Lakshminarayana Setty"/>
    <s v="-"/>
    <s v="azeauldap0011"/>
    <x v="19"/>
    <s v="jason.gordon@assurebridge.com"/>
    <n v="0"/>
    <s v="-"/>
    <s v="-"/>
    <s v="-"/>
    <s v="04-013-SW Support &amp; Maintenance"/>
    <n v="2073873"/>
    <x v="9"/>
    <n v="395"/>
    <n v="378363"/>
    <s v="-"/>
    <n v="782655"/>
    <n v="2019"/>
    <x v="0"/>
    <s v="-"/>
    <d v="2018-08-25T00:00:00"/>
    <d v="2019-08-24T00:00:00"/>
    <n v="39"/>
    <d v="2019-07-25T00:00:00"/>
    <x v="0"/>
    <d v="2019-08-24T00:00:00"/>
    <s v="Y"/>
    <s v="Y"/>
    <s v="Clederson"/>
    <x v="2"/>
  </r>
  <r>
    <x v="3"/>
    <x v="21"/>
    <s v="BMC ITSM SaaS Bundle "/>
    <s v="-"/>
    <x v="1"/>
    <n v="164190"/>
    <n v="193470"/>
    <s v="US&amp;C"/>
    <s v="-"/>
    <x v="3"/>
    <s v="-"/>
    <s v="-"/>
    <s v="Danda, Balaji Lakshminarayana Setty"/>
    <s v="SLA: 6021-38"/>
    <s v="-"/>
    <x v="20"/>
    <s v="Dan_Padilla@bmc.com"/>
    <n v="0"/>
    <s v="Subscription"/>
    <n v="0"/>
    <n v="0"/>
    <s v="02-124-HW Support &amp; Maintenance"/>
    <s v="-"/>
    <x v="8"/>
    <s v="-"/>
    <n v="378338"/>
    <n v="380019"/>
    <n v="221724"/>
    <n v="2018"/>
    <x v="2"/>
    <s v="-"/>
    <d v="2018-07-01T00:00:00"/>
    <d v="2018-12-31T00:00:00"/>
    <n v="-197"/>
    <d v="2018-12-01T00:00:00"/>
    <x v="0"/>
    <d v="2018-06-30T00:00:00"/>
    <s v="Y"/>
    <s v="Y"/>
    <s v="Marcus"/>
    <x v="2"/>
  </r>
  <r>
    <x v="3"/>
    <x v="21"/>
    <s v="BMC ITSM SaaS Bundle "/>
    <s v="-"/>
    <x v="1"/>
    <n v="193470"/>
    <n v="0"/>
    <s v="US&amp;C"/>
    <s v="-"/>
    <x v="3"/>
    <s v="-"/>
    <s v="-"/>
    <s v="Danda, Balaji Lakshminarayana Setty"/>
    <s v="SLA: 6021-38"/>
    <s v="-"/>
    <x v="20"/>
    <s v="Dan_Padilla@bmc.com"/>
    <n v="0"/>
    <s v="Subscription"/>
    <s v="-"/>
    <s v="-"/>
    <s v="02-124-HW Support &amp; Maintenance"/>
    <s v="-"/>
    <x v="8"/>
    <s v="-"/>
    <n v="380019"/>
    <s v="-"/>
    <n v="221725"/>
    <n v="2019"/>
    <x v="0"/>
    <s v="-"/>
    <d v="2019-01-01T00:00:00"/>
    <d v="2019-06-30T00:00:00"/>
    <n v="-16"/>
    <d v="2019-05-31T00:00:00"/>
    <x v="0"/>
    <d v="2019-06-30T00:00:00"/>
    <s v="Y"/>
    <s v="Y"/>
    <s v="Raphael"/>
    <x v="2"/>
  </r>
  <r>
    <x v="3"/>
    <x v="22"/>
    <s v="Liferay Q1 Royalty"/>
    <s v="-"/>
    <x v="1"/>
    <n v="688.22"/>
    <n v="634.14"/>
    <s v="US&amp;C"/>
    <s v="-"/>
    <x v="3"/>
    <s v="-"/>
    <s v="-"/>
    <s v="Tarania, Snehanshu"/>
    <s v="-"/>
    <s v="-"/>
    <x v="21"/>
    <s v="roy.thompson@liferay.com"/>
    <n v="0"/>
    <s v="Subscription"/>
    <n v="0"/>
    <n v="0"/>
    <s v="04-013-SW Support &amp; Maintenance"/>
    <s v="-"/>
    <x v="8"/>
    <s v="-"/>
    <n v="377385"/>
    <n v="380501"/>
    <n v="220408"/>
    <n v="2018"/>
    <x v="2"/>
    <s v="-"/>
    <d v="2018-01-01T00:00:00"/>
    <d v="2019-04-30T00:00:00"/>
    <n v="-77"/>
    <d v="2019-03-31T00:00:00"/>
    <x v="4"/>
    <d v="2017-12-31T00:00:00"/>
    <s v="N"/>
    <s v="N"/>
    <s v="Marcus"/>
    <x v="2"/>
  </r>
  <r>
    <x v="3"/>
    <x v="22"/>
    <s v="Liferay Q1 Royalty"/>
    <s v="-"/>
    <x v="1"/>
    <n v="634.14"/>
    <n v="0"/>
    <s v="US&amp;C"/>
    <s v="-"/>
    <x v="3"/>
    <s v="-"/>
    <s v="-"/>
    <s v="Tarania, Snehanshu"/>
    <s v="-"/>
    <s v="-"/>
    <x v="21"/>
    <s v="roy.thompson@liferay.com"/>
    <n v="0"/>
    <s v="Subscription"/>
    <s v="-"/>
    <s v="-"/>
    <s v="04-013-SW Support &amp; Maintenance"/>
    <s v="-"/>
    <x v="8"/>
    <s v="-"/>
    <n v="380501"/>
    <s v="-"/>
    <n v="220409"/>
    <n v="2020"/>
    <x v="0"/>
    <s v="-"/>
    <d v="2019-01-01T00:00:00"/>
    <d v="2020-04-30T00:00:00"/>
    <n v="289"/>
    <d v="2020-03-31T00:00:00"/>
    <x v="4"/>
    <d v="2020-04-30T00:00:00"/>
    <s v="N"/>
    <s v="N"/>
    <s v="-"/>
    <x v="2"/>
  </r>
  <r>
    <x v="3"/>
    <x v="22"/>
    <s v="Liferay Q2 Royalty"/>
    <s v="-"/>
    <x v="1"/>
    <n v="631.54"/>
    <n v="0"/>
    <s v="US&amp;C"/>
    <s v="-"/>
    <x v="3"/>
    <s v="-"/>
    <s v="-"/>
    <s v="Tarania, Snehanshu"/>
    <s v="-"/>
    <s v="-"/>
    <x v="21"/>
    <s v="roy.thompson@liferay.com"/>
    <n v="0"/>
    <s v="-"/>
    <s v="-"/>
    <s v="-"/>
    <s v="04-013-SW Support &amp; Maintenance"/>
    <s v="-"/>
    <x v="8"/>
    <s v="-"/>
    <n v="378129"/>
    <s v="-"/>
    <n v="232015"/>
    <n v="2019"/>
    <x v="0"/>
    <s v="-"/>
    <d v="2018-04-01T00:00:00"/>
    <d v="2019-07-31T00:00:00"/>
    <n v="15"/>
    <d v="2019-07-01T00:00:00"/>
    <x v="4"/>
    <d v="2019-07-31T00:00:00"/>
    <s v="Y"/>
    <s v="Y"/>
    <s v="Raphael"/>
    <x v="2"/>
  </r>
  <r>
    <x v="3"/>
    <x v="22"/>
    <s v="Liferay Q3 Royalty"/>
    <s v="-"/>
    <x v="1"/>
    <n v="676.52"/>
    <n v="0"/>
    <s v="US&amp;C"/>
    <s v="-"/>
    <x v="3"/>
    <s v="-"/>
    <s v="-"/>
    <s v="Tarania, Snehanshu"/>
    <s v="-"/>
    <s v="-"/>
    <x v="21"/>
    <s v="roy.thompson@liferay.com"/>
    <n v="0"/>
    <s v="-"/>
    <s v="-"/>
    <s v="-"/>
    <s v="04-013-SW Support &amp; Maintenance"/>
    <s v="-"/>
    <x v="8"/>
    <s v="-"/>
    <n v="378917"/>
    <s v="-"/>
    <n v="231387"/>
    <n v="2019"/>
    <x v="0"/>
    <s v="-"/>
    <d v="2018-07-01T00:00:00"/>
    <d v="2019-10-31T00:00:00"/>
    <n v="107"/>
    <d v="2019-10-01T00:00:00"/>
    <x v="4"/>
    <d v="2019-10-31T00:00:00"/>
    <s v="Y"/>
    <s v="Y"/>
    <s v="Raphael"/>
    <x v="2"/>
  </r>
  <r>
    <x v="3"/>
    <x v="22"/>
    <s v="Liferay Q4 Royalty"/>
    <s v="-"/>
    <x v="1"/>
    <n v="573.55999999999995"/>
    <n v="616.98"/>
    <s v="US&amp;C"/>
    <s v="-"/>
    <x v="3"/>
    <s v="-"/>
    <s v="-"/>
    <s v="Tarania, Snehanshu"/>
    <s v="-"/>
    <s v="-"/>
    <x v="21"/>
    <s v="roy.thompson@liferay.com"/>
    <n v="0"/>
    <s v="Subscription"/>
    <n v="0"/>
    <n v="0"/>
    <s v="04-013-SW Support &amp; Maintenance"/>
    <s v="-"/>
    <x v="8"/>
    <s v="-"/>
    <n v="376621"/>
    <n v="379679"/>
    <n v="382724"/>
    <n v="2018"/>
    <x v="2"/>
    <s v="-"/>
    <d v="2018-10-01T00:00:00"/>
    <d v="2020-01-31T00:00:00"/>
    <n v="199"/>
    <d v="2020-01-01T00:00:00"/>
    <x v="4"/>
    <d v="2018-09-30T00:00:00"/>
    <s v="Y"/>
    <s v="Y"/>
    <s v="Marcus"/>
    <x v="2"/>
  </r>
  <r>
    <x v="3"/>
    <x v="22"/>
    <s v="Liferay Q4 Royalty"/>
    <s v="-"/>
    <x v="1"/>
    <n v="616.98"/>
    <n v="0"/>
    <s v="US&amp;C"/>
    <s v="-"/>
    <x v="3"/>
    <s v="-"/>
    <s v="-"/>
    <s v="Tarania, Snehanshu"/>
    <s v="-"/>
    <s v="-"/>
    <x v="21"/>
    <s v="roy.thompson@liferay.com"/>
    <n v="0"/>
    <s v="Subscription"/>
    <s v="-"/>
    <s v="-"/>
    <s v="04-013-SW Support &amp; Maintenance"/>
    <s v="-"/>
    <x v="8"/>
    <s v="-"/>
    <n v="379679"/>
    <s v="-"/>
    <n v="382725"/>
    <n v="2020"/>
    <x v="0"/>
    <s v="-"/>
    <d v="2018-10-01T00:00:00"/>
    <d v="2020-01-31T00:00:00"/>
    <n v="199"/>
    <d v="2020-01-01T00:00:00"/>
    <x v="4"/>
    <d v="2020-01-31T00:00:00"/>
    <s v="Y"/>
    <s v="Y"/>
    <s v="-"/>
    <x v="2"/>
  </r>
  <r>
    <x v="4"/>
    <x v="20"/>
    <s v="EDGE IDMLite, SSOLite PROD and Non-PROD IDMLite, SSOLite Subscription"/>
    <s v="-"/>
    <x v="1"/>
    <n v="10290"/>
    <n v="0"/>
    <s v="EMEA"/>
    <s v="-"/>
    <x v="3"/>
    <s v="Vijh, Vineet"/>
    <s v="-"/>
    <s v="Danda, Balaji Lakshminarayana Setty"/>
    <s v="-"/>
    <s v="HCJBN1014"/>
    <x v="19"/>
    <s v="jason.gordon@assurebridge.com"/>
    <n v="0"/>
    <s v="Subscription"/>
    <s v="-"/>
    <s v="-"/>
    <s v="04-013-SW Support &amp; Maintenance"/>
    <n v="2142045"/>
    <x v="10"/>
    <n v="393"/>
    <n v="378127"/>
    <s v="-"/>
    <n v="478924"/>
    <n v="2019"/>
    <x v="0"/>
    <s v="-"/>
    <d v="2018-08-05T00:00:00"/>
    <d v="2019-08-04T00:00:00"/>
    <n v="19"/>
    <d v="2019-07-05T00:00:00"/>
    <x v="1"/>
    <d v="2019-08-04T00:00:00"/>
    <s v="Y"/>
    <s v="Y"/>
    <s v="Clederson"/>
    <x v="2"/>
  </r>
  <r>
    <x v="4"/>
    <x v="23"/>
    <s v="Effective Technologies Transport Suite - Edge"/>
    <s v="-"/>
    <x v="1"/>
    <n v="2000"/>
    <n v="0"/>
    <s v="US&amp;C"/>
    <s v="-"/>
    <x v="3"/>
    <s v="-"/>
    <s v="-"/>
    <s v="Danda, Balaji Lakshminarayana Setty"/>
    <s v="-"/>
    <s v="HCJBN2001, HCJBN1001, HCJBN1002"/>
    <x v="22"/>
    <s v="Jose Aphang &lt;jose@effect-tech.com&gt;"/>
    <n v="0"/>
    <s v="Subscription"/>
    <s v="-"/>
    <s v="-"/>
    <s v="04-013-SW Support &amp; Maintenance"/>
    <n v="2142045"/>
    <x v="10"/>
    <n v="393"/>
    <n v="378128"/>
    <s v="-"/>
    <n v="232004"/>
    <n v="2019"/>
    <x v="0"/>
    <s v="-"/>
    <d v="2018-08-05T00:00:00"/>
    <d v="2019-08-04T00:00:00"/>
    <n v="19"/>
    <d v="2019-07-05T00:00:00"/>
    <x v="0"/>
    <d v="2019-08-04T00:00:00"/>
    <s v="Y"/>
    <s v="Y"/>
    <s v="Clederson"/>
    <x v="2"/>
  </r>
  <r>
    <x v="5"/>
    <x v="24"/>
    <s v="Manager license supporting 110 Nodes and Cross platform - 3 years Support"/>
    <s v="-"/>
    <x v="9"/>
    <n v="29312.25"/>
    <n v="0"/>
    <s v="US&amp;C"/>
    <s v="-"/>
    <x v="4"/>
    <s v="Gonzalez, Rudy "/>
    <s v="Duverney, Wreatha S."/>
    <s v="Singh, Rajveer"/>
    <s v="-"/>
    <s v="CSSLN245/CSSLN247"/>
    <x v="23"/>
    <s v="Maria.Dispigno@attunity.com"/>
    <n v="0"/>
    <s v="Subscription"/>
    <s v="-"/>
    <s v="-"/>
    <s v="04-013-SW Support &amp; Maintenance"/>
    <s v="-"/>
    <x v="8"/>
    <n v="8895"/>
    <n v="375760"/>
    <s v="-"/>
    <n v="703251"/>
    <n v="2021"/>
    <x v="0"/>
    <s v="-"/>
    <d v="2018-05-01T00:00:00"/>
    <d v="2021-06-30T00:00:00"/>
    <n v="715"/>
    <d v="2021-05-01T00:00:00"/>
    <x v="5"/>
    <d v="2021-06-30T00:00:00"/>
    <s v="N"/>
    <s v="Y"/>
    <s v="-"/>
    <x v="0"/>
  </r>
  <r>
    <x v="5"/>
    <x v="24"/>
    <s v="Manager license supporting 110 Nodes and Cross platform - 3 years Support"/>
    <s v="-"/>
    <x v="10"/>
    <n v="15295.34"/>
    <n v="0"/>
    <s v="US&amp;C"/>
    <s v="-"/>
    <x v="4"/>
    <s v="Gonzalez, Rudy "/>
    <s v="Duverney, Wreatha S."/>
    <s v="Singh, Rajveer"/>
    <s v="-"/>
    <s v="-"/>
    <x v="23"/>
    <s v="Maria.Dispigno@attunity.com"/>
    <n v="19200"/>
    <s v="Subscription"/>
    <s v="-"/>
    <s v="-"/>
    <s v="04-013-SW Support &amp; Maintenance"/>
    <s v="-"/>
    <x v="8"/>
    <n v="8895"/>
    <n v="375760"/>
    <s v="-"/>
    <n v="703253"/>
    <n v="2021"/>
    <x v="0"/>
    <s v="-"/>
    <d v="2017-09-29T00:00:00"/>
    <d v="2021-06-30T00:00:00"/>
    <n v="715"/>
    <d v="2021-05-01T00:00:00"/>
    <x v="6"/>
    <d v="2021-06-30T00:00:00"/>
    <s v="N"/>
    <s v="Y"/>
    <s v="-"/>
    <x v="0"/>
  </r>
  <r>
    <x v="5"/>
    <x v="25"/>
    <s v="CA Software Product Renewal"/>
    <s v="-"/>
    <x v="1"/>
    <n v="69239.42"/>
    <n v="0"/>
    <s v="US&amp;C"/>
    <s v="-"/>
    <x v="4"/>
    <s v="Gonzalez, Rudy "/>
    <s v="Duverney, Wreatha S."/>
    <s v="Singh, Rajveer"/>
    <s v="-"/>
    <s v="-"/>
    <x v="24"/>
    <s v="Jesse Vasquez &lt;jesse.vasquez@broadcom.com&gt;"/>
    <n v="0"/>
    <s v="Subscription"/>
    <n v="0"/>
    <n v="0"/>
    <s v="04-013-SW Support &amp; Maintenance"/>
    <n v="108425"/>
    <x v="11"/>
    <n v="8895"/>
    <n v="377140"/>
    <s v="-"/>
    <n v="1"/>
    <n v="2019"/>
    <x v="3"/>
    <s v="License no longer being used"/>
    <d v="2018-03-31T00:00:00"/>
    <d v="2019-03-30T00:00:00"/>
    <n v="-108"/>
    <d v="2019-01-29T00:00:00"/>
    <x v="7"/>
    <d v="2018-03-30T00:00:00"/>
    <s v="Y"/>
    <s v="Y"/>
    <s v="Fernando"/>
    <x v="0"/>
  </r>
  <r>
    <x v="5"/>
    <x v="5"/>
    <s v="CheckPoint Support and Maintenance"/>
    <s v="Standard"/>
    <x v="1"/>
    <n v="8427"/>
    <n v="0"/>
    <s v="US&amp;C"/>
    <s v="-"/>
    <x v="4"/>
    <s v="Gonzalez, Rudy "/>
    <s v="Duverney, Wreatha S."/>
    <s v="Singh, Rajveer"/>
    <s v="UC 6281952"/>
    <s v="-"/>
    <x v="5"/>
    <s v="Kathy Padva &lt;kpadva@checkpoint.com&gt;"/>
    <n v="0"/>
    <s v="Subscription"/>
    <n v="0"/>
    <n v="0"/>
    <s v="04-013-SW Support &amp; Maintenance"/>
    <n v="108425"/>
    <x v="12"/>
    <n v="8895"/>
    <n v="377513"/>
    <s v="-"/>
    <n v="244018"/>
    <n v="2020"/>
    <x v="0"/>
    <s v="-"/>
    <d v="2018-04-24T00:00:00"/>
    <d v="2020-06-30T00:00:00"/>
    <n v="350"/>
    <d v="2020-05-01T00:00:00"/>
    <x v="0"/>
    <d v="2020-06-30T00:00:00"/>
    <s v="N"/>
    <s v="Y"/>
    <s v="-"/>
    <x v="0"/>
  </r>
  <r>
    <x v="5"/>
    <x v="26"/>
    <s v="Citrix XenApp Enterprise Edition"/>
    <s v="-"/>
    <x v="11"/>
    <n v="4462.5"/>
    <n v="0"/>
    <s v="US&amp;C"/>
    <s v="-"/>
    <x v="4"/>
    <s v="Gonzalez, Rudy "/>
    <s v="Duverney, Wreatha S."/>
    <s v="Singh, Rajveer"/>
    <s v="ORG ID# 45407335"/>
    <s v="CSSLN813"/>
    <x v="25"/>
    <s v="john.gabos@Citrix.com "/>
    <n v="0"/>
    <s v="Perpetual"/>
    <n v="0"/>
    <n v="0"/>
    <s v="04-013-SW Support &amp; Maintenance"/>
    <n v="108425"/>
    <x v="13"/>
    <n v="8895"/>
    <n v="377807"/>
    <s v="-"/>
    <n v="904282"/>
    <n v="2019"/>
    <x v="4"/>
    <s v="Waiting Decision"/>
    <d v="2018-07-02T00:00:00"/>
    <d v="2019-07-01T00:00:00"/>
    <n v="-15"/>
    <d v="2019-06-01T00:00:00"/>
    <x v="8"/>
    <d v="2018-07-01T00:00:00"/>
    <s v="Y"/>
    <s v="Y"/>
    <s v="Raphael"/>
    <x v="2"/>
  </r>
  <r>
    <x v="5"/>
    <x v="26"/>
    <s v="Citrix XenApp (Presentation Server) Advanced"/>
    <s v="-"/>
    <x v="12"/>
    <n v="1863.68"/>
    <n v="0"/>
    <s v="US&amp;C"/>
    <s v="-"/>
    <x v="4"/>
    <s v="Gonzalez, Rudy "/>
    <s v="Duverney, Wreatha S."/>
    <s v="Singh, Rajveer"/>
    <s v="ORG ID# 45746042"/>
    <s v="CSSLN813"/>
    <x v="25"/>
    <s v="john.gabos@Citrix.com "/>
    <n v="0"/>
    <s v="Perpetual"/>
    <n v="0"/>
    <n v="0"/>
    <s v="04-013-SW Support &amp; Maintenance"/>
    <n v="108425"/>
    <x v="13"/>
    <n v="8895"/>
    <n v="377806"/>
    <s v="-"/>
    <n v="376254"/>
    <n v="2019"/>
    <x v="4"/>
    <s v="Waiting Decision"/>
    <d v="2018-07-01T00:00:00"/>
    <d v="2019-07-01T00:00:00"/>
    <n v="-15"/>
    <d v="2019-06-01T00:00:00"/>
    <x v="8"/>
    <d v="2018-06-30T00:00:00"/>
    <s v="Y"/>
    <s v="Y"/>
    <s v="Raphael"/>
    <x v="2"/>
  </r>
  <r>
    <x v="5"/>
    <x v="10"/>
    <s v="STORAGE Maintenance"/>
    <s v="-"/>
    <x v="1"/>
    <n v="43139.42"/>
    <n v="0"/>
    <s v="US&amp;C"/>
    <s v="-"/>
    <x v="4"/>
    <s v="Gonzalez, Rudy "/>
    <s v="Duverney, Wreatha S."/>
    <s v="Singh, Rajveer; Kothandaraman, Saravanan"/>
    <s v="-"/>
    <s v="-"/>
    <x v="26"/>
    <s v="Michael.B.White@dell.com"/>
    <n v="0"/>
    <s v="Subscription"/>
    <n v="0"/>
    <n v="0"/>
    <s v="04-013-SW Support &amp; Maintenance"/>
    <n v="108425"/>
    <x v="14"/>
    <n v="8895"/>
    <n v="377929"/>
    <s v="-"/>
    <n v="115713"/>
    <n v="2019"/>
    <x v="4"/>
    <s v="Waiting Quote"/>
    <d v="2018-07-01T00:00:00"/>
    <d v="2019-06-30T00:00:00"/>
    <n v="-16"/>
    <d v="2019-04-01T00:00:00"/>
    <x v="0"/>
    <d v="2018-06-30T00:00:00"/>
    <s v="Y"/>
    <s v="Y"/>
    <s v="Clederson"/>
    <x v="1"/>
  </r>
  <r>
    <x v="5"/>
    <x v="10"/>
    <s v="STORAGE Maintenance"/>
    <s v="-"/>
    <x v="8"/>
    <n v="344272.82"/>
    <n v="0"/>
    <s v="US&amp;C"/>
    <s v="-"/>
    <x v="4"/>
    <s v="Gonzalez, Rudy "/>
    <s v="Duverney, Wreatha S."/>
    <s v="Singh, Rajveer; Kothandaraman, Saravanan"/>
    <s v="-"/>
    <s v="-"/>
    <x v="26"/>
    <s v="Michael.B.White@dell.com"/>
    <n v="0"/>
    <s v="Subscription"/>
    <n v="0"/>
    <n v="0"/>
    <s v="04-013-SW Support &amp; Maintenance"/>
    <n v="108425"/>
    <x v="14"/>
    <n v="8895"/>
    <n v="380521"/>
    <s v="-"/>
    <n v="190506"/>
    <n v="2021"/>
    <x v="0"/>
    <s v="-"/>
    <d v="2018-09-01T00:00:00"/>
    <d v="2021-06-30T00:00:00"/>
    <n v="715"/>
    <d v="2021-04-01T00:00:00"/>
    <x v="0"/>
    <d v="2021-06-30T00:00:00"/>
    <s v="N"/>
    <s v="N"/>
    <s v="-"/>
    <x v="1"/>
  </r>
  <r>
    <x v="5"/>
    <x v="0"/>
    <s v="F5 Standard Level Support"/>
    <s v="-"/>
    <x v="2"/>
    <n v="15732.24"/>
    <n v="0"/>
    <s v="US&amp;C"/>
    <s v="-"/>
    <x v="5"/>
    <s v="Gonzalez, Rudy"/>
    <s v="Duverney, Wreatha S."/>
    <s v="Young, Gary"/>
    <s v="-"/>
    <s v="S/N: f5-tyzu-jfta, f5-qmgz-dttn, f5-xxxy-byja"/>
    <x v="0"/>
    <s v="Adair Kelsey &lt;Kelsey.Adair@kudelskisecurity.com&gt;"/>
    <n v="0"/>
    <s v="Subscription"/>
    <n v="0"/>
    <n v="0"/>
    <s v="04-013-SW Support &amp; Maintenance"/>
    <n v="108425"/>
    <x v="12"/>
    <n v="8895"/>
    <n v="378256"/>
    <s v="-"/>
    <n v="712180"/>
    <n v="2019"/>
    <x v="0"/>
    <s v="-"/>
    <d v="2019-01-01T00:00:00"/>
    <d v="2019-12-31T00:00:00"/>
    <n v="168"/>
    <d v="2019-11-01T00:00:00"/>
    <x v="0"/>
    <d v="2019-12-31T00:00:00"/>
    <s v="Y"/>
    <s v="Y"/>
    <s v="Raphael"/>
    <x v="0"/>
  </r>
  <r>
    <x v="5"/>
    <x v="27"/>
    <s v="Volume-Based 1 year Subscription between 0 and 4999 MPS for SIS - LR-SI-PLV-0-4999-1Yr - Per MPS"/>
    <s v="-"/>
    <x v="13"/>
    <n v="41250"/>
    <n v="0"/>
    <s v="US&amp;C"/>
    <s v="-"/>
    <x v="4"/>
    <s v="Gonzalez, Rudy "/>
    <s v="Duverney, Wreatha S."/>
    <s v="Singh, Rajveer"/>
    <s v="-"/>
    <s v="-"/>
    <x v="27"/>
    <s v="Tim Barone &lt;tim.barone@logrhythm.com&gt;"/>
    <n v="0"/>
    <s v="Subscription"/>
    <s v="-"/>
    <s v="-"/>
    <s v="04-013-SW Support &amp; Maintenance"/>
    <n v="108425"/>
    <x v="12"/>
    <n v="8895"/>
    <n v="378383"/>
    <s v="-"/>
    <n v="209386"/>
    <n v="2019"/>
    <x v="0"/>
    <s v="-"/>
    <d v="2018-09-01T00:00:00"/>
    <d v="2019-08-31T00:00:00"/>
    <n v="46"/>
    <d v="2019-07-02T00:00:00"/>
    <x v="9"/>
    <d v="2019-08-31T00:00:00"/>
    <s v="Y"/>
    <s v="Y"/>
    <s v="Clederson"/>
    <x v="0"/>
  </r>
  <r>
    <x v="5"/>
    <x v="28"/>
    <s v="Open Text Electronic Maintenance Exceed Unique #: V0407-55001"/>
    <s v="-"/>
    <x v="0"/>
    <n v="166.22"/>
    <n v="164.65"/>
    <s v="US&amp;C"/>
    <s v="-"/>
    <x v="4"/>
    <s v="Gonzalez, Rudy "/>
    <s v="Duverney, Wreatha S."/>
    <s v="Singh, Rajveer"/>
    <s v="A217877"/>
    <s v="CSSLN848/CSSLN849"/>
    <x v="28"/>
    <s v="Dixon Lao &lt;dlao@opentext.com&gt;"/>
    <n v="0"/>
    <s v="Subscription"/>
    <n v="0"/>
    <n v="0"/>
    <s v="04-013-SW Support &amp; Maintenance"/>
    <n v="108425"/>
    <x v="13"/>
    <n v="8895"/>
    <n v="377589"/>
    <n v="380701"/>
    <n v="973170"/>
    <n v="2018"/>
    <x v="2"/>
    <s v="-"/>
    <d v="2018-07-01T00:00:00"/>
    <d v="2019-06-30T00:00:00"/>
    <n v="-16"/>
    <d v="2019-05-31T00:00:00"/>
    <x v="8"/>
    <d v="2018-06-30T00:00:00"/>
    <s v="Y"/>
    <s v="Y"/>
    <s v="Marcus"/>
    <x v="2"/>
  </r>
  <r>
    <x v="5"/>
    <x v="28"/>
    <s v="Open Text Electronic Maintenance Exceed Unique #: V0407-55001"/>
    <s v="-"/>
    <x v="0"/>
    <n v="164.65"/>
    <n v="0"/>
    <s v="US&amp;C"/>
    <s v="-"/>
    <x v="4"/>
    <s v="Gonzalez, Rudy "/>
    <s v="Duverney, Wreatha S."/>
    <s v="Singh, Rajveer"/>
    <s v="A217877"/>
    <s v="CSSLN848/CSSLN849"/>
    <x v="28"/>
    <s v="Dixon Lao &lt;dlao@opentext.com&gt;"/>
    <n v="0"/>
    <s v="Subscription"/>
    <s v="-"/>
    <s v="-"/>
    <s v="04-013-SW Support &amp; Maintenance"/>
    <n v="108425"/>
    <x v="13"/>
    <n v="8895"/>
    <n v="380701"/>
    <s v="-"/>
    <n v="973171"/>
    <n v="2020"/>
    <x v="0"/>
    <s v="-"/>
    <d v="2019-07-01T00:00:00"/>
    <d v="2020-06-30T00:00:00"/>
    <n v="350"/>
    <d v="2020-05-31T00:00:00"/>
    <x v="8"/>
    <d v="2020-06-30T00:00:00"/>
    <s v="Y"/>
    <s v="Y"/>
    <s v="-"/>
    <x v="2"/>
  </r>
  <r>
    <x v="5"/>
    <x v="2"/>
    <s v="Oracle SPARC T7-2 server: model family S/N AK00345692"/>
    <s v="-"/>
    <x v="1"/>
    <n v="10027.91"/>
    <n v="10429.02"/>
    <s v="US&amp;C"/>
    <s v="-"/>
    <x v="4"/>
    <s v="Gonzalez, Rudy "/>
    <s v="Duverney, Wreatha S."/>
    <s v="Singh, Rajveer"/>
    <s v="SSN 8991860"/>
    <s v="S/N AK00345692"/>
    <x v="2"/>
    <s v="Charles Walker &lt;charles.walker@oracle.com&gt;"/>
    <n v="0"/>
    <s v="Subscription"/>
    <s v="-"/>
    <s v="-"/>
    <s v="02-124-HW Support &amp; Maintenance"/>
    <n v="108425"/>
    <x v="11"/>
    <n v="8895"/>
    <n v="377390"/>
    <s v="-"/>
    <n v="623570"/>
    <n v="2019"/>
    <x v="3"/>
    <s v="Change of technology"/>
    <d v="2018-05-01T00:00:00"/>
    <d v="2019-04-30T00:00:00"/>
    <n v="-77"/>
    <d v="2019-03-01T00:00:00"/>
    <x v="1"/>
    <d v="2018-04-30T00:00:00"/>
    <s v="N"/>
    <s v="Y"/>
    <s v="Marcus"/>
    <x v="0"/>
  </r>
  <r>
    <x v="5"/>
    <x v="2"/>
    <s v="Oracle Hardware Technical Support Services - SPARC T7-2 server: model family"/>
    <s v="-"/>
    <x v="1"/>
    <n v="11410.58"/>
    <n v="0"/>
    <s v="US&amp;C"/>
    <s v="-"/>
    <x v="4"/>
    <s v="Gonzalez, Rudy "/>
    <s v="Duverney, Wreatha S."/>
    <s v="Singh, Rajveer"/>
    <s v="SSN 12943759"/>
    <s v="SPARC T7-2"/>
    <x v="2"/>
    <s v="charles.walker@oracle.com"/>
    <n v="0"/>
    <s v="Subscription"/>
    <n v="0"/>
    <n v="0"/>
    <s v="02-124-HW Support &amp; Maintenance"/>
    <n v="108425"/>
    <x v="11"/>
    <n v="8895"/>
    <n v="377004"/>
    <s v="-"/>
    <n v="240419"/>
    <n v="2019"/>
    <x v="3"/>
    <s v="Change of technology"/>
    <d v="2018-05-18T00:00:00"/>
    <d v="2019-05-17T00:00:00"/>
    <n v="-60"/>
    <d v="2019-02-16T00:00:00"/>
    <x v="8"/>
    <d v="2018-05-17T00:00:00"/>
    <s v="Y"/>
    <s v="Y"/>
    <s v="Fernando"/>
    <x v="1"/>
  </r>
  <r>
    <x v="5"/>
    <x v="2"/>
    <s v="Oracle Linux Premier Limited Support"/>
    <s v="-"/>
    <x v="0"/>
    <n v="3057.45"/>
    <n v="0"/>
    <s v="US&amp;C"/>
    <s v="-"/>
    <x v="4"/>
    <s v="Gonzalez, Rudy "/>
    <s v="Duverney, Wreatha S."/>
    <s v="Singh, Rajveer"/>
    <s v="SSN 6747556"/>
    <s v="-"/>
    <x v="2"/>
    <s v="-"/>
    <s v="-"/>
    <s v="Perpetual"/>
    <s v="-"/>
    <s v="-"/>
    <s v="04-013-SW Support &amp; Maintenance"/>
    <n v="108425"/>
    <x v="11"/>
    <n v="8895"/>
    <n v="377664"/>
    <s v="-"/>
    <n v="517695"/>
    <n v="2019"/>
    <x v="4"/>
    <s v="Waiting Quote"/>
    <d v="2018-06-15T00:00:00"/>
    <d v="2019-06-14T00:00:00"/>
    <n v="-32"/>
    <d v="2019-04-15T00:00:00"/>
    <x v="8"/>
    <d v="2018-06-14T00:00:00"/>
    <s v="N"/>
    <s v="Y"/>
    <s v="Marcus"/>
    <x v="0"/>
  </r>
  <r>
    <x v="5"/>
    <x v="2"/>
    <s v="Oracle Premier Support for Systems - OEM of SPARC T5-2 server"/>
    <s v="-"/>
    <x v="1"/>
    <n v="8737.34"/>
    <n v="10449.86"/>
    <s v="US&amp;C"/>
    <s v="-"/>
    <x v="4"/>
    <s v="Gonzalez, Rudy "/>
    <s v="Duverney, Wreatha S."/>
    <s v="Singh, Rajveer"/>
    <s v="SSN 6340216"/>
    <s v="-"/>
    <x v="2"/>
    <s v="Charles Walker &lt;charles.walker@oracle.com&gt;"/>
    <n v="0"/>
    <s v="Subscription"/>
    <s v="-"/>
    <s v="-"/>
    <s v="02-124-HW Support &amp; Maintenance"/>
    <n v="108425"/>
    <x v="11"/>
    <n v="8895"/>
    <n v="377665"/>
    <s v="-"/>
    <n v="529467"/>
    <n v="2019"/>
    <x v="3"/>
    <s v="Change of technology"/>
    <d v="2018-06-19T00:00:00"/>
    <d v="2019-06-18T00:00:00"/>
    <n v="-28"/>
    <d v="2019-04-19T00:00:00"/>
    <x v="1"/>
    <d v="2018-06-18T00:00:00"/>
    <s v="N"/>
    <s v="Y"/>
    <s v="Marcus"/>
    <x v="0"/>
  </r>
  <r>
    <x v="5"/>
    <x v="2"/>
    <s v="Oracle Linux Premier Limited Support"/>
    <s v="-"/>
    <x v="14"/>
    <n v="5936.8"/>
    <n v="0"/>
    <s v="US&amp;C"/>
    <s v="-"/>
    <x v="4"/>
    <s v="Gonzalez, Rudy "/>
    <s v="Duverney, Wreatha S."/>
    <s v="Singh, Rajveer"/>
    <s v="SSN 11798330"/>
    <s v="CSEQEX01, CSEQEX02, CSEQEX03, CSEQEX04"/>
    <x v="2"/>
    <s v="Mohammed Zeeshan Qureshi &lt;zeeshan.qureshi@oracle.com&gt;"/>
    <n v="0"/>
    <s v="Subscription"/>
    <n v="0"/>
    <n v="0"/>
    <s v="04-013-SW Support &amp; Maintenance"/>
    <n v="108425"/>
    <x v="15"/>
    <n v="8895"/>
    <n v="377870"/>
    <s v="-"/>
    <n v="246593"/>
    <n v="2019"/>
    <x v="0"/>
    <s v="-"/>
    <d v="2018-09-01T00:00:00"/>
    <d v="2019-08-31T00:00:00"/>
    <n v="46"/>
    <d v="2019-06-02T00:00:00"/>
    <x v="8"/>
    <d v="2019-08-31T00:00:00"/>
    <s v="N"/>
    <s v="Y"/>
    <s v="Raphael"/>
    <x v="1"/>
  </r>
  <r>
    <x v="5"/>
    <x v="29"/>
    <s v="Pragma Fortress Software 16 CPU &amp; 8 CPU"/>
    <s v="-"/>
    <x v="15"/>
    <n v="10788"/>
    <n v="10788"/>
    <s v="US&amp;C"/>
    <s v="-"/>
    <x v="4"/>
    <s v="Gonzalez, Rudy "/>
    <s v="Duverney, Wreatha S."/>
    <s v="Singh, Rajveer"/>
    <s v="-"/>
    <s v="-"/>
    <x v="29"/>
    <s v="Tiffany Crumbliss Wentworth &lt;tiffanyc@pragmasys.com&gt;"/>
    <n v="0"/>
    <s v="Subscription"/>
    <n v="0"/>
    <n v="0"/>
    <s v="04-013-SW Support &amp; Maintenance"/>
    <n v="108425"/>
    <x v="13"/>
    <n v="8895"/>
    <n v="377005"/>
    <n v="379680"/>
    <n v="345681"/>
    <n v="2019"/>
    <x v="2"/>
    <s v="-"/>
    <d v="2019-04-22T00:00:00"/>
    <d v="2020-04-21T00:00:00"/>
    <n v="280"/>
    <d v="2020-02-21T00:00:00"/>
    <x v="8"/>
    <d v="2019-04-21T00:00:00"/>
    <s v="Y"/>
    <s v="Y"/>
    <s v="Fernando"/>
    <x v="0"/>
  </r>
  <r>
    <x v="5"/>
    <x v="29"/>
    <s v="Pragma Fortress Software 16 CPU &amp; 8 CPU"/>
    <s v="-"/>
    <x v="15"/>
    <n v="10788"/>
    <n v="0"/>
    <s v="US&amp;C"/>
    <s v="-"/>
    <x v="4"/>
    <s v="Gonzalez, Rudy "/>
    <s v="Duverney, Wreatha S."/>
    <s v="Singh, Rajveer"/>
    <s v="-"/>
    <s v="-"/>
    <x v="29"/>
    <s v="Tiffany Crumbliss Wentworth &lt;tiffanyc@pragmasys.com&gt;"/>
    <n v="0"/>
    <s v="Subscription"/>
    <n v="0"/>
    <n v="0"/>
    <s v="04-013-SW Support &amp; Maintenance"/>
    <n v="108425"/>
    <x v="13"/>
    <n v="8895"/>
    <n v="379680"/>
    <s v="-"/>
    <n v="345682"/>
    <n v="2020"/>
    <x v="0"/>
    <s v="-"/>
    <d v="2019-04-22T00:00:00"/>
    <d v="2020-04-21T00:00:00"/>
    <n v="280"/>
    <d v="2020-02-21T00:00:00"/>
    <x v="8"/>
    <d v="2020-04-21T00:00:00"/>
    <s v="Y"/>
    <s v="Y"/>
    <s v="-"/>
    <x v="0"/>
  </r>
  <r>
    <x v="5"/>
    <x v="30"/>
    <s v="Qualys Vulnerability Management Enterprise (Annual Subscription) - QG-E-PUB-VM"/>
    <s v="24x7"/>
    <x v="1"/>
    <n v="6638.62"/>
    <n v="0"/>
    <s v="US&amp;C"/>
    <s v="-"/>
    <x v="6"/>
    <s v="Rybicki, Lawrence F."/>
    <s v="-"/>
    <s v="-"/>
    <s v="-"/>
    <s v="Running on cloud"/>
    <x v="30"/>
    <s v="Alfred Chow &lt;achow@qualys.com&gt;"/>
    <n v="0"/>
    <s v="Subscription"/>
    <s v="-"/>
    <s v="-"/>
    <s v="04-013-SW Support &amp; Maintenance"/>
    <n v="108425"/>
    <x v="16"/>
    <n v="8895"/>
    <n v="377857"/>
    <s v="-"/>
    <n v="963259"/>
    <n v="2019"/>
    <x v="0"/>
    <s v="-"/>
    <d v="2018-08-26T00:00:00"/>
    <d v="2019-08-25T00:00:00"/>
    <n v="40"/>
    <d v="2019-06-26T00:00:00"/>
    <x v="10"/>
    <d v="2019-08-25T00:00:00"/>
    <s v="Y"/>
    <s v="Y"/>
    <s v="Clederson"/>
    <x v="0"/>
  </r>
  <r>
    <x v="5"/>
    <x v="31"/>
    <s v="SolarWinds Network Maintenance"/>
    <s v="-"/>
    <x v="8"/>
    <n v="14295"/>
    <n v="0"/>
    <s v="US&amp;C"/>
    <s v="-"/>
    <x v="4"/>
    <s v="Gonzalez, Rudy"/>
    <s v="Duverney, Wreatha S."/>
    <s v="Singh, Rajveer"/>
    <s v="SW22298153"/>
    <s v="CSSLN884"/>
    <x v="31"/>
    <s v="renewals@solarwinds.com"/>
    <n v="0"/>
    <s v="Subscription"/>
    <s v="-"/>
    <s v="-"/>
    <s v="04-013-SW Support &amp; Maintenance"/>
    <n v="108425"/>
    <x v="12"/>
    <n v="8895"/>
    <n v="377903"/>
    <s v="-"/>
    <n v="240819"/>
    <n v="2019"/>
    <x v="0"/>
    <s v="-"/>
    <d v="2018-08-18T00:00:00"/>
    <d v="2019-08-17T00:00:00"/>
    <n v="32"/>
    <d v="2019-06-18T00:00:00"/>
    <x v="1"/>
    <d v="2019-08-17T00:00:00"/>
    <s v="Y"/>
    <s v="Y"/>
    <s v="Raphael"/>
    <x v="0"/>
  </r>
  <r>
    <x v="5"/>
    <x v="32"/>
    <s v="Symantec EndPoint Protection Support"/>
    <s v="-"/>
    <x v="16"/>
    <n v="1077.26"/>
    <n v="0"/>
    <s v="US&amp;C"/>
    <s v="-"/>
    <x v="4"/>
    <s v="Gonzalez, Rudy "/>
    <s v="Duverney, Wreatha S."/>
    <s v="Singh, Rajveer"/>
    <s v="-"/>
    <s v="-"/>
    <x v="32"/>
    <s v="Erin Richards &lt;Erin.Richards@zones.com&gt;; Drew Folster &lt;Drew.Folster@zones.com&gt;"/>
    <n v="0"/>
    <s v="Perpetual"/>
    <n v="0"/>
    <n v="0"/>
    <s v="04-013-SW Support &amp; Maintenance"/>
    <n v="108425"/>
    <x v="16"/>
    <n v="8895"/>
    <n v="378567"/>
    <s v="-"/>
    <n v="415203"/>
    <n v="2019"/>
    <x v="0"/>
    <s v="-"/>
    <d v="2018-10-01T00:00:00"/>
    <d v="2019-09-30T00:00:00"/>
    <n v="76"/>
    <d v="2019-07-02T00:00:00"/>
    <x v="0"/>
    <d v="2019-09-30T00:00:00"/>
    <s v="Y"/>
    <s v="Y"/>
    <s v="Raphael"/>
    <x v="1"/>
  </r>
  <r>
    <x v="5"/>
    <x v="33"/>
    <s v="VMware Support and Subscription for VMware vSphere"/>
    <s v="-"/>
    <x v="1"/>
    <n v="0"/>
    <n v="0"/>
    <s v="US&amp;C"/>
    <s v="-"/>
    <x v="4"/>
    <s v="Gonzalez, Rudy "/>
    <s v="Duverney, Wreatha S."/>
    <s v="Singh, Rajveer"/>
    <s v="Invoice 8022339519"/>
    <s v="-"/>
    <x v="33"/>
    <s v="Jamie Chua &lt;Jamie.Chua@techdata.com&gt;"/>
    <n v="0"/>
    <s v="-"/>
    <s v="-"/>
    <s v="-"/>
    <s v="04-013-SW Support &amp; Maintenance"/>
    <n v="92663"/>
    <x v="7"/>
    <n v="8895"/>
    <n v="374953"/>
    <s v="-"/>
    <n v="180618"/>
    <n v="2020"/>
    <x v="0"/>
    <s v="-"/>
    <d v="2017-06-22T00:00:00"/>
    <d v="2020-06-22T00:00:00"/>
    <n v="342"/>
    <d v="2020-04-23T00:00:00"/>
    <x v="8"/>
    <d v="2020-06-22T00:00:00"/>
    <s v="N"/>
    <s v="N"/>
    <s v="-"/>
    <x v="0"/>
  </r>
  <r>
    <x v="6"/>
    <x v="30"/>
    <s v="Qualys Express Lite Package (Annual Subscription) - Q-XLP-WAS"/>
    <s v="24x7"/>
    <x v="17"/>
    <n v="1496.25"/>
    <n v="0"/>
    <s v="US&amp;C"/>
    <s v="-"/>
    <x v="7"/>
    <s v="Rybicki, Lawrence F."/>
    <s v="-"/>
    <s v="-"/>
    <s v="-"/>
    <s v="Running on cloud"/>
    <x v="30"/>
    <s v="Mason Everett &lt;meverett@qualys.com&gt;"/>
    <n v="0"/>
    <s v="Subscription"/>
    <s v="-"/>
    <s v="-"/>
    <s v="04-013-SW Support &amp; Maintenance"/>
    <n v="82752"/>
    <x v="17"/>
    <n v="6396"/>
    <n v="378101"/>
    <s v="-"/>
    <n v="123459"/>
    <n v="2019"/>
    <x v="0"/>
    <s v="-"/>
    <d v="2018-09-18T00:00:00"/>
    <d v="2019-09-17T00:00:00"/>
    <n v="63"/>
    <d v="2019-07-19T00:00:00"/>
    <x v="10"/>
    <d v="2019-09-17T00:00:00"/>
    <s v="Y"/>
    <s v="Y"/>
    <s v="Clederson"/>
    <x v="0"/>
  </r>
  <r>
    <x v="7"/>
    <x v="34"/>
    <s v="Seamless Data Pump for CMDB ‐ SCCM (per pre‐mapped source) PROD Instance &amp; Non‐Prod Instance) + Support &amp; Maintenance"/>
    <s v="-"/>
    <x v="1"/>
    <n v="10749.38"/>
    <n v="0"/>
    <s v="EMEA"/>
    <s v="-"/>
    <x v="8"/>
    <s v="Cornelli, Wim"/>
    <s v="Ruivo, Joaquim M"/>
    <s v="Prem, Senthil Kumar"/>
    <n v="16005"/>
    <s v="DCEPVMAPPSLSTST"/>
    <x v="34"/>
    <s v="-"/>
    <n v="0"/>
    <s v="-"/>
    <n v="0"/>
    <s v="-"/>
    <s v="04-013-SW Support &amp; Maintenance"/>
    <n v="2149060"/>
    <x v="18"/>
    <n v="398"/>
    <n v="42630"/>
    <s v="-"/>
    <n v="936020"/>
    <n v="2020"/>
    <x v="0"/>
    <s v="-"/>
    <d v="2015-08-01T00:00:00"/>
    <d v="2020-10-31T00:00:00"/>
    <n v="473"/>
    <d v="2020-09-01T00:00:00"/>
    <x v="11"/>
    <d v="2020-10-31T00:00:00"/>
    <s v="N"/>
    <s v="N"/>
    <s v="-"/>
    <x v="0"/>
  </r>
  <r>
    <x v="7"/>
    <x v="34"/>
    <s v="Support / Maintenance ‐ for period 8/1/2015 through 10/31/2020"/>
    <s v="-"/>
    <x v="1"/>
    <n v="10749.38"/>
    <n v="0"/>
    <s v="EMEA"/>
    <s v="-"/>
    <x v="9"/>
    <s v="Cornelli, Wim"/>
    <s v="Bartsch, Andreas"/>
    <s v="Prem, Senthil Kumar"/>
    <n v="16005"/>
    <s v="DCEPVMAPPSLSTST"/>
    <x v="35"/>
    <s v="-"/>
    <n v="0"/>
    <s v="Perpetual"/>
    <s v="-"/>
    <s v="-"/>
    <s v="04-013-SW Support &amp; Maintenance"/>
    <n v="2149060"/>
    <x v="18"/>
    <n v="398"/>
    <n v="42630"/>
    <s v="-"/>
    <n v="90375"/>
    <n v="2020"/>
    <x v="0"/>
    <s v="-"/>
    <d v="2015-08-01T00:00:00"/>
    <d v="2020-10-31T00:00:00"/>
    <n v="473"/>
    <d v="2020-09-01T00:00:00"/>
    <x v="11"/>
    <d v="2020-10-31T00:00:00"/>
    <s v="N"/>
    <s v="N"/>
    <s v="-"/>
    <x v="0"/>
  </r>
  <r>
    <x v="8"/>
    <x v="34"/>
    <s v="Seamless Data Pump for CMDB - SCCM"/>
    <s v="-"/>
    <x v="1"/>
    <n v="10237.5"/>
    <n v="0"/>
    <s v="US&amp;C"/>
    <s v="-"/>
    <x v="10"/>
    <s v="Goehring, Ralph"/>
    <s v="Kaushik, Ajay"/>
    <s v="-"/>
    <s v="-"/>
    <s v="-"/>
    <x v="34"/>
    <s v="adrian.buckley@avnet.com"/>
    <n v="14625"/>
    <s v="-"/>
    <s v="-"/>
    <s v="-"/>
    <s v="04-013-SW Support &amp; Maintenance"/>
    <n v="100597"/>
    <x v="19"/>
    <n v="4903"/>
    <n v="371607"/>
    <s v="-"/>
    <n v="230102"/>
    <n v="2019"/>
    <x v="0"/>
    <s v="-"/>
    <d v="2016-06-01T00:00:00"/>
    <d v="2019-11-30T00:00:00"/>
    <n v="137"/>
    <d v="2019-10-01T00:00:00"/>
    <x v="11"/>
    <d v="2019-11-30T00:00:00"/>
    <s v="N"/>
    <s v="N"/>
    <s v="Clederson"/>
    <x v="0"/>
  </r>
  <r>
    <x v="9"/>
    <x v="3"/>
    <s v="Red Hat Enterprise Linux Server, Premium (Physical or Virtual Nodes)"/>
    <s v="Standard"/>
    <x v="1"/>
    <n v="700.02"/>
    <n v="0"/>
    <s v="EMEA"/>
    <s v="BPPM "/>
    <x v="11"/>
    <s v="McMichael, Allen"/>
    <s v="Kumar, Umesh"/>
    <s v="Paramasivan, Ramesh"/>
    <n v="10902586"/>
    <s v="GBMSESMBPPM"/>
    <x v="3"/>
    <s v="redhatsoftware &lt;redhatsoftware@synnex.com&gt;"/>
    <s v="-"/>
    <s v="Subscription"/>
    <s v="-"/>
    <s v="-"/>
    <s v="04-013-SW Support &amp; Maintenance"/>
    <n v="104070"/>
    <x v="20"/>
    <n v="8112"/>
    <n v="378232"/>
    <s v="-"/>
    <n v="365546"/>
    <n v="2019"/>
    <x v="0"/>
    <s v="-"/>
    <d v="2018-09-01T00:00:00"/>
    <d v="2019-08-31T00:00:00"/>
    <n v="46"/>
    <d v="2019-06-02T00:00:00"/>
    <x v="0"/>
    <d v="2019-08-31T00:00:00"/>
    <s v="Y"/>
    <s v="Y"/>
    <s v="Raphael"/>
    <x v="1"/>
  </r>
  <r>
    <x v="10"/>
    <x v="35"/>
    <s v="Cisco SNORT Subscriber Rule Set - Subscription License"/>
    <s v="-"/>
    <x v="14"/>
    <n v="1559.96"/>
    <n v="0"/>
    <s v="EMEA"/>
    <s v="GMS UK"/>
    <x v="12"/>
    <s v="Hanna, Norm "/>
    <s v="Reddy, Dinesh"/>
    <s v="-"/>
    <s v="-"/>
    <s v="-"/>
    <x v="6"/>
    <s v="East 1 &lt;East1@insight.com&gt;"/>
    <n v="0"/>
    <s v="Subscription"/>
    <n v="0"/>
    <n v="0"/>
    <s v="04-013-SW Support &amp; Maintenance"/>
    <s v="-"/>
    <x v="8"/>
    <n v="8507"/>
    <n v="378022"/>
    <s v="-"/>
    <n v="639757"/>
    <n v="2019"/>
    <x v="0"/>
    <s v="-"/>
    <d v="2018-07-30T00:00:00"/>
    <d v="2019-07-29T00:00:00"/>
    <n v="13"/>
    <d v="2019-06-29T00:00:00"/>
    <x v="1"/>
    <d v="2019-07-29T00:00:00"/>
    <s v="N"/>
    <s v="Y"/>
    <s v="Clederson"/>
    <x v="2"/>
  </r>
  <r>
    <x v="10"/>
    <x v="35"/>
    <s v="Cisco SNORT Subscriber Rule Set Subscription License"/>
    <s v="-"/>
    <x v="17"/>
    <n v="3018.72"/>
    <n v="3018.72"/>
    <s v="EMEA"/>
    <s v="GMS UK"/>
    <x v="7"/>
    <s v="Wheeler, Simon"/>
    <s v="Hanna, Norm"/>
    <s v="-"/>
    <s v="-"/>
    <s v="GEMSJSIUIS02, GEMSJSIUIS03, GEMSJSIUIS04, GEMSJSIUIS05, GEMSJSIUIS06, GEMSJSIUIS07, GEMSJSICLO02, GEMSJSICLO03"/>
    <x v="6"/>
    <s v="East 1 &lt;East1@insight.com&gt;"/>
    <n v="0"/>
    <s v="Subscription"/>
    <n v="0"/>
    <n v="0"/>
    <s v="04-013-SW Support &amp; Maintenance"/>
    <s v="-"/>
    <x v="8"/>
    <n v="8507"/>
    <n v="376728"/>
    <n v="379802"/>
    <n v="391545"/>
    <n v="2019"/>
    <x v="2"/>
    <s v="-"/>
    <d v="2019-02-13T00:00:00"/>
    <d v="2020-02-12T00:00:00"/>
    <n v="211"/>
    <d v="2020-01-13T00:00:00"/>
    <x v="1"/>
    <d v="2019-02-12T00:00:00"/>
    <s v="Y"/>
    <s v="N"/>
    <s v="Fernando"/>
    <x v="2"/>
  </r>
  <r>
    <x v="10"/>
    <x v="35"/>
    <s v="Cisco SNORT Subscriber Rule Set Subscription License"/>
    <s v="-"/>
    <x v="17"/>
    <n v="3018.72"/>
    <n v="0"/>
    <s v="EMEA"/>
    <s v="GMS UK"/>
    <x v="7"/>
    <s v="Wheeler, Simon"/>
    <s v="Hanna, Norm"/>
    <s v="-"/>
    <s v="-"/>
    <s v="GEMSJSIUIS02, GEMSJSIUIS03, GEMSJSIUIS04, GEMSJSIUIS05, GEMSJSIUIS06, GEMSJSIUIS07, GEMSJSICLO02, GEMSJSICLO03"/>
    <x v="6"/>
    <s v="East 1 &lt;East1@insight.com&gt;"/>
    <n v="0"/>
    <s v="Subscription"/>
    <n v="0"/>
    <n v="0"/>
    <s v="04-013-SW Support &amp; Maintenance"/>
    <s v="-"/>
    <x v="8"/>
    <n v="8507"/>
    <n v="379802"/>
    <s v="-"/>
    <n v="391546"/>
    <n v="2020"/>
    <x v="0"/>
    <s v="-"/>
    <d v="2019-02-13T00:00:00"/>
    <d v="2020-02-12T00:00:00"/>
    <n v="211"/>
    <d v="2020-01-13T00:00:00"/>
    <x v="1"/>
    <d v="2020-02-12T00:00:00"/>
    <s v="Y"/>
    <s v="Y"/>
    <s v="-"/>
    <x v="2"/>
  </r>
  <r>
    <x v="11"/>
    <x v="36"/>
    <s v="AssetTrack Enterprise Support and Maintenance Subscription"/>
    <s v="Enterprise"/>
    <x v="1"/>
    <n v="217117.2"/>
    <n v="0"/>
    <s v="US&amp;C"/>
    <s v="Unisys Infra"/>
    <x v="13"/>
    <s v="-"/>
    <s v="-"/>
    <s v="-"/>
    <s v="-"/>
    <s v="-"/>
    <x v="36"/>
    <s v="tom.watson@amitracks.com"/>
    <n v="0"/>
    <s v="Perpetual"/>
    <s v="-"/>
    <s v="-"/>
    <s v="04-013-SW Support &amp; Maintenance"/>
    <s v="-"/>
    <x v="8"/>
    <s v="-"/>
    <n v="377757"/>
    <s v="-"/>
    <n v="907181"/>
    <n v="2019"/>
    <x v="4"/>
    <s v="Waiting Technical Verification"/>
    <d v="2018-06-01T00:00:00"/>
    <d v="2019-05-31T00:00:00"/>
    <n v="-46"/>
    <d v="2019-03-02T00:00:00"/>
    <x v="0"/>
    <d v="2018-05-31T00:00:00"/>
    <s v="N"/>
    <s v="Y"/>
    <s v="Marcus"/>
    <x v="1"/>
  </r>
  <r>
    <x v="11"/>
    <x v="20"/>
    <s v="Directory Support and Sync Subscription bundle"/>
    <s v="2nd Level Support"/>
    <x v="1"/>
    <n v="69891"/>
    <n v="0"/>
    <s v="US&amp;C"/>
    <s v="Vantage Point"/>
    <x v="3"/>
    <s v="-"/>
    <s v="Anderson, Kathy"/>
    <s v="-"/>
    <s v="-"/>
    <s v="-"/>
    <x v="19"/>
    <s v="Jason Gordon &lt;jason.gordon@assurebridge.com&gt;"/>
    <n v="0"/>
    <s v="Subscription"/>
    <s v="-"/>
    <s v="-"/>
    <s v="04-013-SW Support &amp; Maintenance"/>
    <n v="109533"/>
    <x v="21"/>
    <n v="8119"/>
    <n v="378879"/>
    <s v="-"/>
    <n v="453414"/>
    <n v="2019"/>
    <x v="0"/>
    <s v="-"/>
    <d v="2018-10-14T00:00:00"/>
    <d v="2019-10-13T00:00:00"/>
    <n v="89"/>
    <d v="2019-08-14T00:00:00"/>
    <x v="1"/>
    <d v="2019-10-13T00:00:00"/>
    <s v="Y"/>
    <s v="Y"/>
    <s v="Clederson"/>
    <x v="0"/>
  </r>
  <r>
    <x v="11"/>
    <x v="37"/>
    <s v="B&amp;L Software and Maintenance Renewal"/>
    <s v="-"/>
    <x v="1"/>
    <n v="158156"/>
    <n v="161321"/>
    <s v="US&amp;C"/>
    <s v="Unisys - Cloud"/>
    <x v="14"/>
    <s v="McMichael, Allen"/>
    <s v="Saxton, Jonathan V"/>
    <s v="Kooistra, Kenneth J."/>
    <s v="-"/>
    <s v="IHAN, IHAJ, RVAN"/>
    <x v="37"/>
    <s v="ljdicarlo@bandl.com"/>
    <n v="0"/>
    <s v="Subscription"/>
    <n v="0"/>
    <n v="0"/>
    <s v="04-013-SW Support &amp; Maintenance"/>
    <n v="109548"/>
    <x v="22"/>
    <n v="4357"/>
    <n v="376686"/>
    <n v="379530"/>
    <n v="897270"/>
    <n v="2019"/>
    <x v="2"/>
    <s v="-"/>
    <d v="2019-01-01T00:00:00"/>
    <d v="2019-12-31T00:00:00"/>
    <n v="168"/>
    <d v="2019-10-02T00:00:00"/>
    <x v="1"/>
    <d v="2018-12-31T00:00:00"/>
    <s v="Y"/>
    <s v="Y"/>
    <s v="Marcus"/>
    <x v="1"/>
  </r>
  <r>
    <x v="11"/>
    <x v="37"/>
    <s v="B&amp;L Software and Maintenance Renewal"/>
    <s v="-"/>
    <x v="1"/>
    <n v="161321"/>
    <n v="0"/>
    <s v="US&amp;C"/>
    <s v="Unisys - Cloud"/>
    <x v="14"/>
    <s v="McMichael, Allen"/>
    <s v="Saxton, Jonathan V"/>
    <s v="Kooistra, Kenneth J."/>
    <s v="-"/>
    <s v="IHAN, IHAJ, RVAN"/>
    <x v="37"/>
    <s v="ljdicarlo@bandl.com"/>
    <n v="0"/>
    <s v="Subscription"/>
    <s v="-"/>
    <s v="-"/>
    <s v="04-013-SW Support &amp; Maintenance"/>
    <n v="109548"/>
    <x v="22"/>
    <n v="4357"/>
    <n v="379530"/>
    <s v="-"/>
    <n v="897271"/>
    <n v="2019"/>
    <x v="0"/>
    <s v="-"/>
    <d v="2019-01-01T00:00:00"/>
    <d v="2019-12-31T00:00:00"/>
    <n v="168"/>
    <d v="2019-10-02T00:00:00"/>
    <x v="12"/>
    <d v="2019-12-31T00:00:00"/>
    <s v="Y"/>
    <s v="Y"/>
    <s v="Raphael"/>
    <x v="1"/>
  </r>
  <r>
    <x v="11"/>
    <x v="21"/>
    <s v="BMC Enterprise Licenses Renewal"/>
    <s v="-"/>
    <x v="1"/>
    <n v="1869774"/>
    <n v="0"/>
    <s v="US&amp;C"/>
    <s v="-"/>
    <x v="15"/>
    <s v="-"/>
    <s v="Pierson, Lori"/>
    <s v="-"/>
    <s v="-"/>
    <s v="-"/>
    <x v="20"/>
    <s v="-"/>
    <n v="0"/>
    <s v="Subscription"/>
    <n v="0"/>
    <n v="0"/>
    <s v="04-013-SW Support &amp; Maintenance"/>
    <n v="104322"/>
    <x v="23"/>
    <n v="8113"/>
    <n v="377271"/>
    <s v="-"/>
    <n v="928708"/>
    <n v="2019"/>
    <x v="4"/>
    <s v="Waiting Certificate"/>
    <d v="2018-03-30T00:00:00"/>
    <d v="2019-06-29T00:00:00"/>
    <n v="-17"/>
    <d v="2019-03-31T00:00:00"/>
    <x v="13"/>
    <d v="2018-03-29T00:00:00"/>
    <s v="N"/>
    <s v="Y"/>
    <s v="Marcus"/>
    <x v="1"/>
  </r>
  <r>
    <x v="11"/>
    <x v="5"/>
    <s v="CheckPoint Support and Maintenance"/>
    <s v="Premium"/>
    <x v="1"/>
    <n v="194988"/>
    <n v="189486"/>
    <s v="US&amp;C"/>
    <s v="Cloud v2"/>
    <x v="7"/>
    <s v="Dash, Sambit Chandan"/>
    <s v="Kumar, Umesh"/>
    <s v="-"/>
    <s v="UC 6684645, 6377597, 6661683"/>
    <s v="-"/>
    <x v="5"/>
    <s v="Joseph Dimond &lt;jdimond@checkpoint.com&gt;"/>
    <n v="0"/>
    <s v="Subscription"/>
    <n v="0"/>
    <n v="0"/>
    <s v="04-013-SW Support &amp; Maintenance"/>
    <s v="-"/>
    <x v="8"/>
    <s v="-"/>
    <n v="376179"/>
    <n v="379533"/>
    <n v="512170"/>
    <n v="2019"/>
    <x v="2"/>
    <s v="-"/>
    <d v="2019-01-01T00:00:00"/>
    <d v="2019-12-31T00:00:00"/>
    <n v="168"/>
    <d v="2019-10-02T00:00:00"/>
    <x v="14"/>
    <d v="2018-12-31T00:00:00"/>
    <s v="Y"/>
    <s v="Y"/>
    <s v="Marcus"/>
    <x v="1"/>
  </r>
  <r>
    <x v="11"/>
    <x v="5"/>
    <s v="CheckPoint Support and Maintenance"/>
    <s v="Premium"/>
    <x v="1"/>
    <n v="189486"/>
    <n v="0"/>
    <s v="US&amp;C"/>
    <s v="Cloud v2"/>
    <x v="7"/>
    <s v="Dash, Sambit Chandan"/>
    <s v="Kumar, Umesh"/>
    <s v="-"/>
    <s v="UC 6684645, 6377597, 6661683"/>
    <s v="-"/>
    <x v="5"/>
    <s v="Joseph Dimond &lt;jdimond@checkpoint.com&gt;"/>
    <n v="0"/>
    <s v="Subscription"/>
    <s v="-"/>
    <s v="-"/>
    <s v="04-013-SW Support &amp; Maintenance"/>
    <s v="-"/>
    <x v="8"/>
    <s v="-"/>
    <n v="379533"/>
    <s v="-"/>
    <n v="512171"/>
    <n v="2019"/>
    <x v="0"/>
    <s v="-"/>
    <d v="2019-01-01T00:00:00"/>
    <d v="2019-12-31T00:00:00"/>
    <n v="168"/>
    <d v="2019-10-02T00:00:00"/>
    <x v="14"/>
    <d v="2019-12-31T00:00:00"/>
    <s v="Y"/>
    <s v="Y"/>
    <s v="Clederson"/>
    <x v="1"/>
  </r>
  <r>
    <x v="11"/>
    <x v="5"/>
    <s v="CheckPoint Support and Maintenance"/>
    <s v="Standard"/>
    <x v="1"/>
    <n v="18008"/>
    <n v="18316"/>
    <s v="US&amp;C"/>
    <s v="Shared Storage GMS"/>
    <x v="7"/>
    <s v="-"/>
    <s v="Tarimala, Mahidhar"/>
    <s v="-"/>
    <s v="UC 6873025"/>
    <s v="-"/>
    <x v="5"/>
    <s v="Joseph Dimond &lt;jdimond@checkpoint.com&gt;"/>
    <n v="0"/>
    <s v="Subscription"/>
    <n v="0"/>
    <n v="0"/>
    <s v="04-013-SW Support &amp; Maintenance"/>
    <n v="104075"/>
    <x v="24"/>
    <n v="4882"/>
    <n v="376273"/>
    <n v="379471"/>
    <n v="512160"/>
    <n v="2019"/>
    <x v="2"/>
    <s v="-"/>
    <d v="2019-01-01T00:00:00"/>
    <d v="2019-12-31T00:00:00"/>
    <n v="168"/>
    <d v="2019-10-02T00:00:00"/>
    <x v="1"/>
    <d v="2018-12-31T00:00:00"/>
    <s v="Y"/>
    <s v="Y"/>
    <s v="Marcus"/>
    <x v="1"/>
  </r>
  <r>
    <x v="11"/>
    <x v="5"/>
    <s v="CheckPoint Support and Maintenance"/>
    <s v="Standard"/>
    <x v="1"/>
    <n v="18316"/>
    <n v="0"/>
    <s v="US&amp;C"/>
    <s v="Shared Storage GMS"/>
    <x v="7"/>
    <s v="-"/>
    <s v="Tarimala, Mahidhar"/>
    <s v="-"/>
    <s v="UC 6873025"/>
    <s v="-"/>
    <x v="5"/>
    <s v="Joseph Dimond &lt;jdimond@checkpoint.com&gt;"/>
    <n v="0"/>
    <s v="Subscription"/>
    <s v="-"/>
    <s v="-"/>
    <s v="04-013-SW Support &amp; Maintenance"/>
    <n v="104075"/>
    <x v="24"/>
    <n v="4882"/>
    <n v="379471"/>
    <s v="-"/>
    <n v="512161"/>
    <n v="2019"/>
    <x v="0"/>
    <s v="-"/>
    <d v="2019-01-01T00:00:00"/>
    <d v="2019-12-31T00:00:00"/>
    <n v="168"/>
    <d v="2019-10-02T00:00:00"/>
    <x v="1"/>
    <d v="2019-12-31T00:00:00"/>
    <s v="Y"/>
    <s v="Y"/>
    <s v="Clederson"/>
    <x v="1"/>
  </r>
  <r>
    <x v="11"/>
    <x v="5"/>
    <s v="CheckPoint Support and Maintenance"/>
    <s v="Standard"/>
    <x v="1"/>
    <n v="74293.600000000006"/>
    <n v="76279"/>
    <s v="US&amp;C"/>
    <s v="Unisys NSOC"/>
    <x v="7"/>
    <s v="White, James C."/>
    <s v="Rollin, Joseph E."/>
    <s v="-"/>
    <s v="UC 5250082"/>
    <s v="-"/>
    <x v="5"/>
    <s v="Joseph Dimond &lt;jdimond@checkpoint.com&gt;"/>
    <n v="0"/>
    <s v="Subscription"/>
    <n v="0"/>
    <n v="0"/>
    <s v="04-013-SW Support &amp; Maintenance"/>
    <n v="109536"/>
    <x v="25"/>
    <n v="3421"/>
    <n v="376154"/>
    <n v="379521"/>
    <n v="512180"/>
    <n v="2019"/>
    <x v="2"/>
    <s v="-"/>
    <d v="2019-01-01T00:00:00"/>
    <d v="2019-12-31T00:00:00"/>
    <n v="168"/>
    <d v="2019-10-02T00:00:00"/>
    <x v="1"/>
    <d v="2018-12-31T00:00:00"/>
    <s v="Y"/>
    <s v="Y"/>
    <s v="Marcus"/>
    <x v="1"/>
  </r>
  <r>
    <x v="11"/>
    <x v="5"/>
    <s v="CheckPoint Support and Maintenance"/>
    <s v="Standard"/>
    <x v="1"/>
    <n v="76279"/>
    <n v="0"/>
    <s v="US&amp;C"/>
    <s v="Unisys NSOC"/>
    <x v="7"/>
    <s v="White, James C."/>
    <s v="Rollin, Joseph E."/>
    <s v="-"/>
    <s v="UC 5250082"/>
    <s v="-"/>
    <x v="5"/>
    <s v="Joseph Dimond &lt;jdimond@checkpoint.com&gt;"/>
    <n v="0"/>
    <s v="Subscription"/>
    <s v="-"/>
    <s v="-"/>
    <s v="04-013-SW Support &amp; Maintenance"/>
    <n v="109536"/>
    <x v="25"/>
    <n v="3421"/>
    <n v="379521"/>
    <s v="-"/>
    <n v="512181"/>
    <n v="2019"/>
    <x v="0"/>
    <s v="-"/>
    <d v="2019-01-01T00:00:00"/>
    <d v="2019-12-31T00:00:00"/>
    <n v="168"/>
    <d v="2019-10-02T00:00:00"/>
    <x v="1"/>
    <d v="2019-12-31T00:00:00"/>
    <s v="Y"/>
    <s v="Y"/>
    <s v="Clederson"/>
    <x v="1"/>
  </r>
  <r>
    <x v="11"/>
    <x v="26"/>
    <s v="Citrix XenApp (Presentation Server) Advanced"/>
    <s v="-"/>
    <x v="18"/>
    <n v="2450"/>
    <n v="0"/>
    <s v="US&amp;C"/>
    <s v="Unisys Infra"/>
    <x v="16"/>
    <s v="Saxton, Jonathan"/>
    <s v="Dash, Sambit Chandan"/>
    <s v="-"/>
    <s v="-"/>
    <s v="HCEAN2010-GMS"/>
    <x v="25"/>
    <s v="John Gabos &lt;john.gabos@citrix.com&gt;"/>
    <n v="0"/>
    <s v="Subscription"/>
    <n v="0"/>
    <n v="0"/>
    <s v="04-013-SW Support &amp; Maintenance"/>
    <n v="104070"/>
    <x v="23"/>
    <n v="8112"/>
    <n v="378056"/>
    <s v="-"/>
    <n v="705550"/>
    <n v="2019"/>
    <x v="0"/>
    <s v="-"/>
    <d v="2018-08-24T00:00:00"/>
    <d v="2019-08-24T00:00:00"/>
    <n v="39"/>
    <d v="2019-07-25T00:00:00"/>
    <x v="1"/>
    <d v="2019-08-24T00:00:00"/>
    <s v="Y"/>
    <s v="Y"/>
    <s v="Clederson"/>
    <x v="2"/>
  </r>
  <r>
    <x v="11"/>
    <x v="38"/>
    <s v="Avocent DSView Software Maintenance"/>
    <s v="-"/>
    <x v="1"/>
    <n v="4696"/>
    <n v="0"/>
    <s v="US&amp;C"/>
    <s v="Unisys ES ESM"/>
    <x v="17"/>
    <s v="Davies, David"/>
    <s v="Dash, Sambit Chandan"/>
    <s v="-"/>
    <s v="-"/>
    <s v="IHN131"/>
    <x v="38"/>
    <s v="Maria Stansell &lt;mstansell@dataspan.com&gt;"/>
    <n v="0"/>
    <s v="Subscription"/>
    <n v="0"/>
    <n v="0"/>
    <s v="04-013-SW Support &amp; Maintenance"/>
    <n v="104070"/>
    <x v="21"/>
    <n v="8112"/>
    <n v="378207"/>
    <s v="-"/>
    <n v="830566"/>
    <n v="2019"/>
    <x v="0"/>
    <s v="-"/>
    <d v="2018-11-21T00:00:00"/>
    <d v="2019-11-20T00:00:00"/>
    <n v="127"/>
    <d v="2019-10-21T00:00:00"/>
    <x v="1"/>
    <d v="2019-11-20T00:00:00"/>
    <s v="Y"/>
    <s v="Y"/>
    <s v="Clederson"/>
    <x v="2"/>
  </r>
  <r>
    <x v="11"/>
    <x v="39"/>
    <s v="DSI Restore System (Software 1 year, Implementation, plus 1 year maintenance)"/>
    <s v="-"/>
    <x v="1"/>
    <n v="58228"/>
    <n v="0"/>
    <s v="US&amp;C"/>
    <s v="-"/>
    <x v="18"/>
    <s v="Espy, Lori"/>
    <s v="Barker, Darrell"/>
    <s v="-"/>
    <s v="-"/>
    <s v="PPSPROD"/>
    <x v="39"/>
    <s v="Mike Norby &lt;m.norby@dynamicsolutions.com&gt;"/>
    <n v="0"/>
    <s v="Subscription"/>
    <n v="0"/>
    <n v="0"/>
    <s v="04-013-SW Support &amp; Maintenance"/>
    <n v="110813"/>
    <x v="26"/>
    <n v="4015"/>
    <n v="379377"/>
    <s v="-"/>
    <n v="271113"/>
    <n v="2019"/>
    <x v="0"/>
    <s v="-"/>
    <d v="2018-12-04T00:00:00"/>
    <d v="2019-12-03T00:00:00"/>
    <n v="140"/>
    <d v="2019-10-04T00:00:00"/>
    <x v="1"/>
    <d v="2019-12-03T00:00:00"/>
    <s v="N"/>
    <s v="N"/>
    <s v="Clederson"/>
    <x v="0"/>
  </r>
  <r>
    <x v="11"/>
    <x v="23"/>
    <s v="Effective Technologies Transport Suite perpetual license - Annual Maintenance at 15% of list cost reference addendum C of CSA"/>
    <s v="-"/>
    <x v="1"/>
    <n v="25097.25"/>
    <n v="0"/>
    <s v="US&amp;C"/>
    <s v="ECP - Infra"/>
    <x v="15"/>
    <s v="Pierson, Lori"/>
    <s v="Dash, Sambit Chandan"/>
    <s v="-"/>
    <s v="-"/>
    <s v="-"/>
    <x v="22"/>
    <s v="Jose Aphang &lt;jose@effect-tech.com&gt;"/>
    <n v="0"/>
    <s v="Perpetual"/>
    <n v="0"/>
    <n v="0"/>
    <s v="04-013-SW Support &amp; Maintenance"/>
    <n v="104322"/>
    <x v="21"/>
    <n v="8113"/>
    <n v="378344"/>
    <s v="-"/>
    <n v="782049"/>
    <n v="2019"/>
    <x v="0"/>
    <s v="-"/>
    <d v="2019-01-01T00:00:00"/>
    <d v="2019-12-31T00:00:00"/>
    <n v="168"/>
    <d v="2019-12-01T00:00:00"/>
    <x v="1"/>
    <d v="2019-12-31T00:00:00"/>
    <s v="Y"/>
    <s v="Y"/>
    <s v="Clederson"/>
    <x v="2"/>
  </r>
  <r>
    <x v="11"/>
    <x v="10"/>
    <s v="SHARED STORAGE Maintenance"/>
    <s v="-"/>
    <x v="1"/>
    <n v="15699.991383628072"/>
    <n v="0"/>
    <s v="US&amp;C"/>
    <s v="BUaaS"/>
    <x v="19"/>
    <s v="-"/>
    <s v="Tarimala, Mahidhar"/>
    <s v="-"/>
    <s v="-"/>
    <s v="-"/>
    <x v="26"/>
    <s v="Michael.B.White@dell.com"/>
    <n v="0"/>
    <s v="Subscription"/>
    <n v="0"/>
    <n v="0"/>
    <s v="04-013-SW Support &amp; Maintenance"/>
    <n v="104089"/>
    <x v="27"/>
    <n v="4880"/>
    <n v="377939"/>
    <s v="-"/>
    <n v="115709"/>
    <n v="2019"/>
    <x v="4"/>
    <s v="Waiting Quote"/>
    <d v="2018-07-01T00:00:00"/>
    <d v="2019-06-30T00:00:00"/>
    <n v="-16"/>
    <d v="2019-04-01T00:00:00"/>
    <x v="0"/>
    <d v="2018-06-30T00:00:00"/>
    <s v="N"/>
    <s v="Y"/>
    <s v="Clederson"/>
    <x v="1"/>
  </r>
  <r>
    <x v="11"/>
    <x v="10"/>
    <s v="Power Path support and maintenance renewal"/>
    <s v="-"/>
    <x v="1"/>
    <n v="150.54"/>
    <n v="152.15"/>
    <s v="US&amp;C"/>
    <s v="ES - Network US"/>
    <x v="20"/>
    <s v="Kohut, Emery"/>
    <s v="-"/>
    <s v="-"/>
    <s v="310218637S"/>
    <s v="IMSLA109; IMEAA109"/>
    <x v="26"/>
    <s v="Brian.Yale@dell.com"/>
    <n v="689.35"/>
    <s v="Perpetual"/>
    <n v="0"/>
    <n v="0"/>
    <s v="04-013-SW Support &amp; Maintenance"/>
    <n v="109536"/>
    <x v="28"/>
    <n v="3421"/>
    <n v="377624"/>
    <n v="380429"/>
    <n v="291118"/>
    <n v="2018"/>
    <x v="2"/>
    <s v="-"/>
    <d v="2018-04-28T00:00:00"/>
    <d v="2019-04-27T00:00:00"/>
    <n v="-80"/>
    <d v="2019-01-27T00:00:00"/>
    <x v="1"/>
    <d v="2018-04-27T00:00:00"/>
    <s v="Y"/>
    <s v="Y"/>
    <s v="Marcus"/>
    <x v="1"/>
  </r>
  <r>
    <x v="11"/>
    <x v="10"/>
    <s v="Power Path support and maintenance renewal"/>
    <s v="-"/>
    <x v="1"/>
    <n v="152.15"/>
    <n v="0"/>
    <s v="US&amp;C"/>
    <s v="ES - Network US"/>
    <x v="20"/>
    <s v="Kohut, Emery"/>
    <s v="-"/>
    <s v="-"/>
    <s v="310218637S"/>
    <s v="IMSLA109; IMEAA109"/>
    <x v="26"/>
    <s v="Brian.Yale@dell.com"/>
    <n v="689.35"/>
    <s v="Perpetual"/>
    <s v="-"/>
    <s v="-"/>
    <s v="04-013-SW Support &amp; Maintenance"/>
    <n v="109536"/>
    <x v="28"/>
    <n v="3421"/>
    <n v="380429"/>
    <s v="-"/>
    <n v="291119"/>
    <n v="2020"/>
    <x v="0"/>
    <s v="-"/>
    <d v="2019-04-28T00:00:00"/>
    <d v="2020-04-30T00:00:00"/>
    <n v="289"/>
    <d v="2020-01-31T00:00:00"/>
    <x v="1"/>
    <d v="2020-04-30T00:00:00"/>
    <s v="Y"/>
    <s v="Y"/>
    <s v="-"/>
    <x v="1"/>
  </r>
  <r>
    <x v="11"/>
    <x v="10"/>
    <s v="PowerPath support and maintenance renewal"/>
    <s v="-"/>
    <x v="2"/>
    <n v="485.6"/>
    <n v="0"/>
    <s v="US&amp;C"/>
    <s v="Global ITSM7.6 Prod BPPM Central Server"/>
    <x v="11"/>
    <s v="McMichael, Allen"/>
    <s v="Saxton, Jonathan V"/>
    <s v="Saxton, Jonathan V"/>
    <s v="30242314S"/>
    <s v="-"/>
    <x v="26"/>
    <s v="Michael.B.White@dell.com"/>
    <n v="0"/>
    <s v="Perpetual"/>
    <s v="-"/>
    <s v="-"/>
    <s v="04-013-SW Support &amp; Maintenance"/>
    <n v="104322"/>
    <x v="21"/>
    <n v="8113"/>
    <n v="377182"/>
    <s v="-"/>
    <n v="290328"/>
    <n v="2019"/>
    <x v="4"/>
    <s v="Waiting PO"/>
    <d v="2018-04-01T00:00:00"/>
    <d v="2019-04-28T00:00:00"/>
    <n v="-79"/>
    <d v="2019-01-28T00:00:00"/>
    <x v="0"/>
    <d v="2018-03-31T00:00:00"/>
    <s v="N"/>
    <s v="Y"/>
    <s v="Marcus"/>
    <x v="1"/>
  </r>
  <r>
    <x v="11"/>
    <x v="10"/>
    <s v="PowerPath support and maintenance renewal"/>
    <s v="-"/>
    <x v="19"/>
    <n v="11490.84"/>
    <n v="0"/>
    <s v="US&amp;C"/>
    <s v="GMS App Infrastructure"/>
    <x v="11"/>
    <s v="McMichael, Allen"/>
    <s v="Saxton, Jonathan V"/>
    <s v="Saxton, Jonathan V"/>
    <s v="64553008S"/>
    <s v="-"/>
    <x v="26"/>
    <s v="Michael.B.White@dell.com"/>
    <n v="0"/>
    <s v="Perpetual"/>
    <s v="-"/>
    <s v="-"/>
    <s v="04-013-SW Support &amp; Maintenance"/>
    <n v="104083"/>
    <x v="21"/>
    <n v="7099"/>
    <n v="377185"/>
    <s v="-"/>
    <n v="290326"/>
    <n v="2019"/>
    <x v="4"/>
    <s v="Waiting PO"/>
    <d v="2018-04-01T00:00:00"/>
    <d v="2019-04-30T00:00:00"/>
    <n v="-77"/>
    <d v="2019-01-30T00:00:00"/>
    <x v="0"/>
    <d v="2018-03-31T00:00:00"/>
    <s v="N"/>
    <s v="Y"/>
    <s v="Marcus"/>
    <x v="1"/>
  </r>
  <r>
    <x v="11"/>
    <x v="10"/>
    <s v="PowerPath support and maintenance renewal"/>
    <s v="-"/>
    <x v="20"/>
    <n v="2198.1400000000003"/>
    <n v="0"/>
    <s v="US&amp;C"/>
    <s v="GOIS/ECP"/>
    <x v="11"/>
    <s v="McMichael, Allen"/>
    <s v="Saxton, Jonathan V"/>
    <s v="Saxton, Jonathan V"/>
    <s v="64326868S, 64146596S0"/>
    <s v="-"/>
    <x v="26"/>
    <s v="Michael.B.White@dell.com"/>
    <n v="0"/>
    <s v="Perpetual"/>
    <s v="-"/>
    <s v="-"/>
    <s v="04-013-SW Support &amp; Maintenance"/>
    <s v="-"/>
    <x v="8"/>
    <s v="-"/>
    <n v="377183"/>
    <s v="-"/>
    <n v="290329"/>
    <n v="2019"/>
    <x v="4"/>
    <s v="Waiting Approval"/>
    <d v="2018-04-01T00:00:00"/>
    <d v="2019-04-28T00:00:00"/>
    <n v="-79"/>
    <d v="2019-01-28T00:00:00"/>
    <x v="0"/>
    <d v="2018-03-31T00:00:00"/>
    <s v="N"/>
    <s v="Y"/>
    <s v="Marcus"/>
    <x v="1"/>
  </r>
  <r>
    <x v="11"/>
    <x v="10"/>
    <s v="PowerPath support and maintenance renewal"/>
    <s v="-"/>
    <x v="21"/>
    <n v="1765.81"/>
    <n v="0"/>
    <s v="US&amp;C"/>
    <s v="Omega Project"/>
    <x v="11"/>
    <s v="McMichael, Allen"/>
    <s v="Saxton, Jonathan V"/>
    <s v="Saxton, Jonathan V"/>
    <s v="30294797S"/>
    <s v="-"/>
    <x v="26"/>
    <s v="Michael.B.White@dell.com"/>
    <n v="0"/>
    <s v="Perpetual"/>
    <s v="-"/>
    <s v="-"/>
    <s v="04-013-SW Support &amp; Maintenance"/>
    <n v="96791"/>
    <x v="29"/>
    <n v="276"/>
    <n v="377189"/>
    <s v="-"/>
    <n v="290327"/>
    <n v="2019"/>
    <x v="4"/>
    <s v="Waiting PO"/>
    <d v="2018-04-01T00:00:00"/>
    <d v="2019-04-28T00:00:00"/>
    <n v="-79"/>
    <d v="2019-01-28T00:00:00"/>
    <x v="0"/>
    <d v="2018-03-31T00:00:00"/>
    <s v="N"/>
    <s v="Y"/>
    <s v="Marcus"/>
    <x v="1"/>
  </r>
  <r>
    <x v="11"/>
    <x v="10"/>
    <s v="PowerPath support and maintenance renewal"/>
    <s v="-"/>
    <x v="17"/>
    <n v="647.46"/>
    <n v="607"/>
    <s v="US&amp;C"/>
    <s v="SOS process"/>
    <x v="21"/>
    <s v="-"/>
    <s v="-"/>
    <s v="-"/>
    <s v="30403698S"/>
    <s v="-"/>
    <x v="26"/>
    <s v="Brian.Yale@dell.com"/>
    <n v="0"/>
    <s v="Perpetual"/>
    <n v="0"/>
    <n v="0"/>
    <s v="04-013-SW Support &amp; Maintenance"/>
    <s v="-"/>
    <x v="8"/>
    <s v="CA3300"/>
    <n v="377199"/>
    <n v="380423"/>
    <n v="290325"/>
    <n v="2018"/>
    <x v="2"/>
    <s v="-"/>
    <d v="2018-04-01T00:00:00"/>
    <d v="2019-04-28T00:00:00"/>
    <n v="-79"/>
    <d v="2019-01-28T00:00:00"/>
    <x v="0"/>
    <d v="2018-03-31T00:00:00"/>
    <s v="Y"/>
    <s v="Y"/>
    <s v="Marcus"/>
    <x v="1"/>
  </r>
  <r>
    <x v="11"/>
    <x v="10"/>
    <s v="PowerPath support and maintenance renewal"/>
    <s v="-"/>
    <x v="17"/>
    <n v="607"/>
    <n v="0"/>
    <s v="US&amp;C"/>
    <s v="SOS process"/>
    <x v="21"/>
    <s v="-"/>
    <s v="-"/>
    <s v="-"/>
    <s v="30403698S"/>
    <s v="-"/>
    <x v="26"/>
    <s v="Brian.Yale@dell.com"/>
    <n v="0"/>
    <s v="Perpetual"/>
    <s v="-"/>
    <s v="-"/>
    <s v="04-013-SW Support &amp; Maintenance"/>
    <s v="-"/>
    <x v="8"/>
    <s v="CA3300"/>
    <n v="380423"/>
    <s v="-"/>
    <n v="290330"/>
    <n v="2020"/>
    <x v="0"/>
    <s v="-"/>
    <d v="2019-04-29T00:00:00"/>
    <d v="2020-04-30T00:00:00"/>
    <n v="289"/>
    <d v="2020-01-31T00:00:00"/>
    <x v="0"/>
    <d v="2020-04-30T00:00:00"/>
    <s v="Y"/>
    <s v="Y"/>
    <s v="-"/>
    <x v="1"/>
  </r>
  <r>
    <x v="11"/>
    <x v="10"/>
    <s v="SHARED STORAGE Maintenance"/>
    <s v="-"/>
    <x v="1"/>
    <n v="511805.73"/>
    <n v="0"/>
    <s v="US&amp;C"/>
    <s v="STaaS"/>
    <x v="19"/>
    <s v="-"/>
    <s v="Tarimala, Mahidhar"/>
    <s v="-"/>
    <s v="-"/>
    <s v="-"/>
    <x v="26"/>
    <s v="Michael.B.White@dell.com"/>
    <n v="0"/>
    <s v="Subscription"/>
    <n v="0"/>
    <n v="0"/>
    <s v="04-013-SW Support &amp; Maintenance"/>
    <n v="104075"/>
    <x v="8"/>
    <n v="4882"/>
    <n v="377951"/>
    <s v="-"/>
    <n v="110725"/>
    <n v="2019"/>
    <x v="4"/>
    <s v="Waiting Quote"/>
    <d v="2018-07-01T00:00:00"/>
    <d v="2019-06-30T00:00:00"/>
    <n v="-16"/>
    <d v="2019-04-01T00:00:00"/>
    <x v="0"/>
    <d v="2018-06-30T00:00:00"/>
    <s v="Y"/>
    <s v="Y"/>
    <s v="Clederson"/>
    <x v="1"/>
  </r>
  <r>
    <x v="11"/>
    <x v="10"/>
    <s v="SHARED STORAGE Maintenance"/>
    <s v="-"/>
    <x v="1"/>
    <n v="3722.4"/>
    <n v="0"/>
    <s v="US&amp;C"/>
    <s v="STaaS"/>
    <x v="19"/>
    <s v="-"/>
    <s v="Tarimala, Mahidhar"/>
    <s v="-"/>
    <s v="-"/>
    <s v="-"/>
    <x v="26"/>
    <s v="Michael.B.White@dell.com"/>
    <n v="0"/>
    <s v="Subscription"/>
    <n v="0"/>
    <n v="0"/>
    <s v="04-013-SW Support &amp; Maintenance"/>
    <n v="104075"/>
    <x v="24"/>
    <n v="4882"/>
    <n v="378340"/>
    <s v="-"/>
    <n v="110728"/>
    <n v="2019"/>
    <x v="4"/>
    <s v="Waiting Quote"/>
    <d v="2018-07-01T00:00:00"/>
    <d v="2019-06-30T00:00:00"/>
    <n v="-16"/>
    <d v="2019-04-01T00:00:00"/>
    <x v="0"/>
    <d v="2018-06-30T00:00:00"/>
    <s v="N"/>
    <s v="N"/>
    <s v="Clederson"/>
    <x v="1"/>
  </r>
  <r>
    <x v="11"/>
    <x v="0"/>
    <s v="F5 Premium Level Support"/>
    <s v="Premium"/>
    <x v="14"/>
    <n v="26557.64"/>
    <n v="0"/>
    <s v="US&amp;C"/>
    <s v="ATMOS"/>
    <x v="22"/>
    <s v="Saxton, Jonathan V"/>
    <s v="Groselle, Robert"/>
    <s v="Sieger, Budd G"/>
    <s v="-"/>
    <s v="Refer to the Support workbook"/>
    <x v="0"/>
    <s v="Kelsey Adair &lt;Kelsey.Adair@kudelskisecurity.com&gt;"/>
    <n v="0"/>
    <s v="Subscription"/>
    <n v="0"/>
    <n v="0"/>
    <s v="02-124-HW Support &amp; Maintenance"/>
    <n v="104075"/>
    <x v="24"/>
    <n v="4882"/>
    <n v="378718"/>
    <s v="-"/>
    <n v="552019"/>
    <n v="2019"/>
    <x v="0"/>
    <s v="-"/>
    <d v="2019-01-01T00:00:00"/>
    <d v="2019-12-31T00:00:00"/>
    <n v="168"/>
    <d v="2019-11-01T00:00:00"/>
    <x v="0"/>
    <d v="2019-12-31T00:00:00"/>
    <s v="Y"/>
    <s v="Y"/>
    <s v="Raphael"/>
    <x v="0"/>
  </r>
  <r>
    <x v="11"/>
    <x v="0"/>
    <s v="F5 Premium Level Support"/>
    <s v="Premium"/>
    <x v="14"/>
    <n v="11473.58"/>
    <n v="0"/>
    <s v="US&amp;C"/>
    <s v="ITSM F5 LB vulnerabilities"/>
    <x v="23"/>
    <s v="Groselle, Robert"/>
    <s v="Danda, Balaji"/>
    <s v="-"/>
    <s v="-"/>
    <s v="ZDOQGPZC, ZUQJDMFF, ZGFCBIKE, ZEUBYFMY"/>
    <x v="0"/>
    <s v="Kelsey Adair &lt;Kelsey.Adair@kudelskisecurity.com&gt;"/>
    <n v="0"/>
    <s v="Subscription"/>
    <n v="0"/>
    <n v="0"/>
    <s v="04-013-SW Support &amp; Maintenance"/>
    <n v="104322"/>
    <x v="30"/>
    <n v="8113"/>
    <n v="378661"/>
    <s v="-"/>
    <n v="180919"/>
    <n v="2019"/>
    <x v="3"/>
    <s v="Server decommissioned"/>
    <d v="2018-05-03T00:00:00"/>
    <d v="2019-05-06T00:00:00"/>
    <n v="-71"/>
    <d v="2019-03-07T00:00:00"/>
    <x v="0"/>
    <d v="2018-05-02T00:00:00"/>
    <s v="Y"/>
    <s v="Y"/>
    <s v="Marcus"/>
    <x v="0"/>
  </r>
  <r>
    <x v="11"/>
    <x v="0"/>
    <s v="F5 Premium Level Support"/>
    <s v="Premium"/>
    <x v="22"/>
    <n v="49003.89"/>
    <n v="0"/>
    <s v="US&amp;C"/>
    <s v="NA Cloud Infra"/>
    <x v="22"/>
    <s v="Saxton, Jonathan V"/>
    <s v="Groselle, Robert"/>
    <s v="Sieger, Budd G"/>
    <s v="-"/>
    <s v="Refer to the Support workbook"/>
    <x v="0"/>
    <s v="Kelsey Adair &lt;Kelsey.Adair@kudelskisecurity.com&gt;"/>
    <n v="0"/>
    <s v="Subscription"/>
    <n v="0"/>
    <n v="0"/>
    <s v="02-124-HW Support &amp; Maintenance"/>
    <n v="104083"/>
    <x v="31"/>
    <n v="7099"/>
    <n v="378719"/>
    <s v="-"/>
    <n v="342755"/>
    <n v="2019"/>
    <x v="0"/>
    <s v="-"/>
    <d v="2019-01-01T00:00:00"/>
    <d v="2019-12-31T00:00:00"/>
    <n v="168"/>
    <d v="2019-11-01T00:00:00"/>
    <x v="0"/>
    <d v="2019-12-31T00:00:00"/>
    <s v="Y"/>
    <s v="Y"/>
    <s v="Raphael"/>
    <x v="0"/>
  </r>
  <r>
    <x v="11"/>
    <x v="0"/>
    <s v="F5 Premium Level Support"/>
    <s v="Premium"/>
    <x v="23"/>
    <n v="63548.3"/>
    <n v="0"/>
    <s v="US&amp;C"/>
    <s v="NA GMS Network"/>
    <x v="24"/>
    <s v="Saxton, Jonathan V"/>
    <s v="Groselle, Robert"/>
    <s v="Sieger, Budd G"/>
    <s v="-"/>
    <s v="Refer to the Support workbook"/>
    <x v="0"/>
    <s v="Kelsey Adair &lt;Kelsey.Adair@kudelskisecurity.com&gt;"/>
    <n v="0"/>
    <s v="Subscription"/>
    <n v="0"/>
    <n v="0"/>
    <s v="02-124-HW Support &amp; Maintenance"/>
    <n v="109492"/>
    <x v="32"/>
    <n v="8107"/>
    <n v="378721"/>
    <s v="-"/>
    <n v="391264"/>
    <n v="2019"/>
    <x v="0"/>
    <s v="-"/>
    <d v="2019-01-01T00:00:00"/>
    <d v="2019-12-31T00:00:00"/>
    <n v="168"/>
    <d v="2019-11-01T00:00:00"/>
    <x v="0"/>
    <d v="2019-12-31T00:00:00"/>
    <s v="Y"/>
    <s v="Y"/>
    <s v="Raphael"/>
    <x v="0"/>
  </r>
  <r>
    <x v="11"/>
    <x v="40"/>
    <s v="AdminStudio Enterprise Service Provider Concurrent Silver Maintenance"/>
    <s v="-"/>
    <x v="1"/>
    <n v="195526"/>
    <n v="0"/>
    <s v="US&amp;C"/>
    <s v="Unisys Infra"/>
    <x v="25"/>
    <s v="Kalburgi, Ashwin Ambaram"/>
    <s v="Gundappa, Naveen"/>
    <s v="-"/>
    <s v="-"/>
    <s v="-"/>
    <x v="40"/>
    <s v="Adam Heyman &lt;AHeyman@Flexera.com&gt;"/>
    <n v="0"/>
    <s v="Subscription"/>
    <n v="0"/>
    <n v="0"/>
    <s v="04-013-SW Support &amp; Maintenance"/>
    <n v="105552"/>
    <x v="10"/>
    <n v="8517"/>
    <n v="378887"/>
    <s v="-"/>
    <n v="125906"/>
    <n v="2020"/>
    <x v="0"/>
    <s v="-"/>
    <d v="2018-12-28T00:00:00"/>
    <d v="2020-12-27T00:00:00"/>
    <n v="530"/>
    <d v="2020-10-28T00:00:00"/>
    <x v="15"/>
    <d v="2020-12-27T00:00:00"/>
    <s v="Y"/>
    <s v="Y"/>
    <s v="-"/>
    <x v="0"/>
  </r>
  <r>
    <x v="11"/>
    <x v="41"/>
    <s v="PureShare ActiveMetrics: Initial Bundle Components for VantagePoint Account"/>
    <s v="-"/>
    <x v="1"/>
    <n v="58638"/>
    <n v="0"/>
    <s v="US&amp;C"/>
    <s v="Vantage Point"/>
    <x v="3"/>
    <s v="Anderson, Kathy"/>
    <s v="-"/>
    <s v="Danda, Balaji Lakshminarayana Setty"/>
    <s v="-"/>
    <s v="HCEAN1066-GMS, HCSLN1066-GMS, HCEAN1067-GMS, HCEAN1064-GMS, HCEAN1065-GMS"/>
    <x v="41"/>
    <s v="debby.stelter@helpsystems.com"/>
    <n v="0"/>
    <s v="Perpetual"/>
    <s v="-"/>
    <s v="-"/>
    <s v="04-013-SW Support &amp; Maintenance"/>
    <n v="109533"/>
    <x v="23"/>
    <n v="8119"/>
    <n v="378079"/>
    <s v="-"/>
    <n v="492803"/>
    <n v="2019"/>
    <x v="0"/>
    <s v="-"/>
    <d v="2018-09-01T00:00:00"/>
    <d v="2019-08-31T00:00:00"/>
    <n v="46"/>
    <d v="2019-07-02T00:00:00"/>
    <x v="1"/>
    <d v="2019-08-31T00:00:00"/>
    <s v="Y"/>
    <s v="Y"/>
    <s v="Clederson"/>
    <x v="0"/>
  </r>
  <r>
    <x v="11"/>
    <x v="11"/>
    <s v="HipLink Annual Support"/>
    <s v="-"/>
    <x v="1"/>
    <n v="15871.45"/>
    <n v="16247.65"/>
    <s v="US&amp;C"/>
    <s v="ITSM UBR"/>
    <x v="26"/>
    <s v="-"/>
    <s v="-"/>
    <s v="-"/>
    <s v="-"/>
    <s v="-"/>
    <x v="11"/>
    <s v="Pamela LaPine &lt;pamela@hiplink.com&gt;"/>
    <n v="0"/>
    <s v="Subscription"/>
    <n v="0"/>
    <n v="0"/>
    <s v="04-013-SW Support &amp; Maintenance"/>
    <n v="104322"/>
    <x v="21"/>
    <n v="8113"/>
    <n v="376481"/>
    <n v="379695"/>
    <n v="191202"/>
    <n v="2019"/>
    <x v="2"/>
    <s v="-"/>
    <d v="2019-01-31T00:00:00"/>
    <d v="2020-01-30T00:00:00"/>
    <n v="198"/>
    <d v="2019-12-01T00:00:00"/>
    <x v="0"/>
    <d v="2019-01-30T00:00:00"/>
    <s v="Y"/>
    <s v="Y"/>
    <s v="Fernando"/>
    <x v="0"/>
  </r>
  <r>
    <x v="11"/>
    <x v="11"/>
    <s v="HipLink Annual Support"/>
    <s v="-"/>
    <x v="1"/>
    <n v="16247.65"/>
    <n v="0"/>
    <s v="US&amp;C"/>
    <s v="ITSM UBR"/>
    <x v="26"/>
    <s v="-"/>
    <s v="-"/>
    <s v="-"/>
    <s v="-"/>
    <s v="-"/>
    <x v="11"/>
    <s v="Pamela LaPine &lt;pamela@hiplink.com&gt;"/>
    <n v="0"/>
    <s v="Subscription"/>
    <n v="0"/>
    <n v="0"/>
    <s v="04-013-SW Support &amp; Maintenance"/>
    <n v="104322"/>
    <x v="21"/>
    <n v="8113"/>
    <n v="379695"/>
    <s v="-"/>
    <n v="191204"/>
    <n v="2020"/>
    <x v="0"/>
    <s v="-"/>
    <d v="2019-01-31T00:00:00"/>
    <d v="2020-01-30T00:00:00"/>
    <n v="198"/>
    <d v="2019-12-01T00:00:00"/>
    <x v="0"/>
    <d v="2020-01-30T00:00:00"/>
    <s v="Y"/>
    <s v="Y"/>
    <s v="-"/>
    <x v="0"/>
  </r>
  <r>
    <x v="11"/>
    <x v="1"/>
    <s v="IBM Customer Experience Analytics Standard"/>
    <s v="-"/>
    <x v="1"/>
    <n v="12480"/>
    <n v="12852"/>
    <s v="US&amp;C"/>
    <s v="Vantage Point"/>
    <x v="7"/>
    <s v="-"/>
    <s v="Anderson, Kathy"/>
    <s v="-"/>
    <s v="-"/>
    <s v="-"/>
    <x v="1"/>
    <s v="Gina Esquinas &lt;gesquina@us.ibm.com&gt;"/>
    <n v="0"/>
    <s v="Subscription"/>
    <n v="0"/>
    <n v="0"/>
    <s v="04-013-SW Support &amp; Maintenance"/>
    <n v="93119"/>
    <x v="21"/>
    <n v="8119"/>
    <n v="375946"/>
    <s v="-"/>
    <n v="41118"/>
    <n v="2018"/>
    <x v="3"/>
    <s v="End of Service Life"/>
    <d v="2018-01-01T00:00:00"/>
    <d v="2018-12-31T00:00:00"/>
    <n v="-197"/>
    <d v="2018-10-02T00:00:00"/>
    <x v="1"/>
    <d v="2017-12-31T00:00:00"/>
    <s v="N"/>
    <s v="N"/>
    <s v="Marcus"/>
    <x v="1"/>
  </r>
  <r>
    <x v="11"/>
    <x v="42"/>
    <s v="Informatica Support and Maintenance"/>
    <s v="-"/>
    <x v="1"/>
    <n v="127095.28"/>
    <n v="0"/>
    <s v="US&amp;C"/>
    <s v="GFS"/>
    <x v="7"/>
    <s v="Pierson, Lori"/>
    <s v="Blackburn, Brent"/>
    <s v="HJ, Raghavendra Chari"/>
    <s v="-"/>
    <s v="-"/>
    <x v="42"/>
    <s v="Peres, Robert &lt;rperes@informatica.com&gt;"/>
    <n v="0"/>
    <s v="Subscription"/>
    <n v="0"/>
    <n v="0"/>
    <s v="04-013-SW Support &amp; Maintenance"/>
    <n v="111790"/>
    <x v="33"/>
    <n v="8516"/>
    <n v="379472"/>
    <s v="-"/>
    <n v="281119"/>
    <n v="2019"/>
    <x v="0"/>
    <s v="-"/>
    <d v="2019-01-01T00:00:00"/>
    <d v="2019-12-31T00:00:00"/>
    <n v="168"/>
    <d v="2019-11-01T00:00:00"/>
    <x v="1"/>
    <d v="2019-12-31T00:00:00"/>
    <s v="N"/>
    <s v="Y"/>
    <s v="Clederson"/>
    <x v="0"/>
  </r>
  <r>
    <x v="11"/>
    <x v="43"/>
    <s v="WS_FTP Server Configuration Support"/>
    <s v="-"/>
    <x v="1"/>
    <n v="2087.9"/>
    <n v="0"/>
    <s v="US&amp;C"/>
    <s v="Unisys Infra"/>
    <x v="27"/>
    <s v="Kriscunas, Barney S"/>
    <s v="-"/>
    <s v="-"/>
    <s v="-"/>
    <s v="IHQ454, IHQ455, SHQ350-V, SHQ351-V"/>
    <x v="43"/>
    <s v="Shaun Sullivan &lt;ssullivan@ipswitch.com&gt;"/>
    <n v="0"/>
    <s v="Subscription"/>
    <n v="0"/>
    <n v="0"/>
    <s v="04-013-SW Support &amp; Maintenance"/>
    <n v="93118"/>
    <x v="21"/>
    <n v="4357"/>
    <n v="378004"/>
    <s v="-"/>
    <n v="190919"/>
    <n v="2019"/>
    <x v="0"/>
    <s v="-"/>
    <d v="2018-09-14T00:00:00"/>
    <d v="2019-09-15T00:00:00"/>
    <n v="61"/>
    <d v="2019-07-17T00:00:00"/>
    <x v="1"/>
    <d v="2019-09-15T00:00:00"/>
    <s v="Y"/>
    <s v="Y"/>
    <s v="Clederson"/>
    <x v="0"/>
  </r>
  <r>
    <x v="11"/>
    <x v="44"/>
    <s v="RADS Professional Annual Maintenance"/>
    <s v="-"/>
    <x v="1"/>
    <n v="4500"/>
    <n v="0"/>
    <s v="US&amp;C"/>
    <s v="GMS App Infrastructure"/>
    <x v="27"/>
    <s v="Elliot, Kathleen"/>
    <s v="Jauquet, Clem"/>
    <s v="-"/>
    <s v="-"/>
    <s v="SHP589-V"/>
    <x v="44"/>
    <s v="Ron Noble &lt;rnoble@it-rs.net&gt;"/>
    <n v="0"/>
    <s v="Subscription"/>
    <n v="0"/>
    <n v="0"/>
    <s v="04-013-SW Support &amp; Maintenance"/>
    <n v="93118"/>
    <x v="21"/>
    <n v="4357"/>
    <n v="378946"/>
    <s v="-"/>
    <n v="896453"/>
    <n v="2019"/>
    <x v="0"/>
    <s v="-"/>
    <d v="2018-12-01T00:00:00"/>
    <d v="2019-11-30T00:00:00"/>
    <n v="137"/>
    <d v="2019-10-31T00:00:00"/>
    <x v="1"/>
    <d v="2019-11-30T00:00:00"/>
    <s v="Y"/>
    <s v="Y"/>
    <s v="Clederson"/>
    <x v="2"/>
  </r>
  <r>
    <x v="11"/>
    <x v="44"/>
    <s v="RADS Shell Annual Maintenance"/>
    <s v="-"/>
    <x v="5"/>
    <n v="7500"/>
    <n v="0"/>
    <s v="US&amp;C"/>
    <s v="GMS App Infrastructure"/>
    <x v="27"/>
    <s v="Elliot, Kathleen"/>
    <s v="Jauquet, Clem"/>
    <s v="-"/>
    <s v="-"/>
    <s v="SHQ390-V, SHQ391-V, IHQ390-V, IHQ391-V, IHQ392-V"/>
    <x v="44"/>
    <s v="Ron Noble &lt;rnoble@it-rs.net&gt;"/>
    <n v="0"/>
    <s v="Subscription"/>
    <n v="0"/>
    <n v="0"/>
    <s v="04-013-SW Support &amp; Maintenance"/>
    <n v="93118"/>
    <x v="21"/>
    <n v="4357"/>
    <n v="378947"/>
    <s v="-"/>
    <n v="542684"/>
    <n v="2019"/>
    <x v="0"/>
    <s v="-"/>
    <d v="2018-12-01T00:00:00"/>
    <d v="2019-11-30T00:00:00"/>
    <n v="137"/>
    <d v="2019-10-31T00:00:00"/>
    <x v="1"/>
    <d v="2019-11-30T00:00:00"/>
    <s v="Y"/>
    <s v="Y"/>
    <s v="Clederson"/>
    <x v="2"/>
  </r>
  <r>
    <x v="11"/>
    <x v="45"/>
    <s v="Kmsys Maintenance and Support"/>
    <s v="-"/>
    <x v="1"/>
    <n v="35252.5"/>
    <n v="0"/>
    <s v="US&amp;C"/>
    <s v="GMS Critical Apps"/>
    <x v="14"/>
    <s v="Havenaar, Tina M"/>
    <s v="Anderson, Darrell"/>
    <s v="Havenaar, Tina M."/>
    <s v="-"/>
    <s v="IHC2, IHM3, RVA2"/>
    <x v="45"/>
    <s v="April King &lt;April@kmsys.com&gt;"/>
    <n v="0"/>
    <s v="Subscription"/>
    <n v="0"/>
    <n v="0"/>
    <s v="04-013-SW Support &amp; Maintenance"/>
    <n v="109548"/>
    <x v="22"/>
    <n v="4357"/>
    <n v="378330"/>
    <s v="-"/>
    <n v="703630"/>
    <n v="2019"/>
    <x v="0"/>
    <s v="-"/>
    <d v="2018-12-01T00:00:00"/>
    <d v="2019-11-30T00:00:00"/>
    <n v="137"/>
    <d v="2019-09-01T00:00:00"/>
    <x v="1"/>
    <d v="2019-11-30T00:00:00"/>
    <s v="Y"/>
    <s v="Y"/>
    <s v="Raphael"/>
    <x v="1"/>
  </r>
  <r>
    <x v="11"/>
    <x v="46"/>
    <s v="Autodesk AutoCAD LT Commercial"/>
    <s v="-"/>
    <x v="0"/>
    <n v="570"/>
    <n v="600"/>
    <s v="US&amp;C"/>
    <s v="Unisys Infra"/>
    <x v="28"/>
    <s v="Pritchard, Perry L"/>
    <s v="Dash, Sambit Chandan"/>
    <s v="-"/>
    <s v="-"/>
    <s v="HTKP4H2, JBZCTY1"/>
    <x v="46"/>
    <s v="Tony Jueneman &lt;tjueneman@manageddesign.com&gt;"/>
    <n v="0"/>
    <s v="Subscription"/>
    <n v="0"/>
    <n v="0"/>
    <s v="04-013-SW Support &amp; Maintenance"/>
    <s v="104074, 099901"/>
    <x v="34"/>
    <s v="004869, 004749"/>
    <n v="376795"/>
    <n v="379696"/>
    <n v="853170"/>
    <n v="2019"/>
    <x v="2"/>
    <s v="-"/>
    <d v="2019-02-28T00:00:00"/>
    <d v="2020-02-27T00:00:00"/>
    <n v="226"/>
    <d v="2020-01-28T00:00:00"/>
    <x v="1"/>
    <d v="2019-02-27T00:00:00"/>
    <s v="Y"/>
    <s v="Y"/>
    <s v="Fernando"/>
    <x v="2"/>
  </r>
  <r>
    <x v="11"/>
    <x v="46"/>
    <s v="Autodesk AutoCAD LT Commercial"/>
    <s v="-"/>
    <x v="0"/>
    <n v="600"/>
    <n v="0"/>
    <s v="US&amp;C"/>
    <s v="Unisys Infra"/>
    <x v="28"/>
    <s v="Pritchard, Perry L"/>
    <s v="Dash, Sambit Chandan"/>
    <s v="-"/>
    <s v="-"/>
    <s v="HTKP4H2, JBZCTY1"/>
    <x v="46"/>
    <s v="Tony Jueneman &lt;tjueneman@manageddesign.com&gt;"/>
    <n v="0"/>
    <s v="Subscription"/>
    <n v="0"/>
    <n v="0"/>
    <s v="04-013-SW Support &amp; Maintenance"/>
    <s v="104074, 099901"/>
    <x v="34"/>
    <s v="004869, 004749"/>
    <n v="379696"/>
    <s v="-"/>
    <n v="853171"/>
    <n v="2020"/>
    <x v="0"/>
    <s v="-"/>
    <d v="2019-02-28T00:00:00"/>
    <d v="2020-02-27T00:00:00"/>
    <n v="226"/>
    <d v="2020-01-28T00:00:00"/>
    <x v="1"/>
    <d v="2020-02-27T00:00:00"/>
    <s v="Y"/>
    <s v="Y"/>
    <s v="-"/>
    <x v="2"/>
  </r>
  <r>
    <x v="11"/>
    <x v="28"/>
    <s v="Open Text License Support - Secure Shell MP ML (18) + Exceed MP ML (37)"/>
    <s v="-"/>
    <x v="24"/>
    <n v="2986.95"/>
    <n v="0"/>
    <s v="US&amp;C"/>
    <s v="GMS Security Operations Centre"/>
    <x v="29"/>
    <s v="White, James"/>
    <s v="-"/>
    <s v="-"/>
    <s v="-"/>
    <s v="-"/>
    <x v="28"/>
    <s v="Vincent Chung &lt;vincentc@opentext.com&gt;"/>
    <n v="0"/>
    <s v="Subscription"/>
    <n v="0"/>
    <n v="0"/>
    <s v="04-013-SW Support &amp; Maintenance"/>
    <n v="109536"/>
    <x v="35"/>
    <n v="3421"/>
    <n v="377401"/>
    <s v="-"/>
    <n v="536807"/>
    <n v="2019"/>
    <x v="4"/>
    <s v="Waiting Approval"/>
    <d v="2018-07-01T00:00:00"/>
    <d v="2019-06-30T00:00:00"/>
    <n v="-16"/>
    <d v="2019-05-31T00:00:00"/>
    <x v="16"/>
    <d v="2018-06-30T00:00:00"/>
    <s v="N"/>
    <s v="Y"/>
    <s v="Fernando"/>
    <x v="2"/>
  </r>
  <r>
    <x v="11"/>
    <x v="47"/>
    <s v="Puppet Enterprise Support and Maintenance"/>
    <s v="Premium"/>
    <x v="18"/>
    <n v="6896.16"/>
    <n v="0"/>
    <s v="US&amp;C"/>
    <s v="Hybrid Cloud Enablement "/>
    <x v="30"/>
    <s v="-"/>
    <s v="Pierson, Lori"/>
    <s v="Bedell, Eric"/>
    <s v="-"/>
    <s v="-"/>
    <x v="47"/>
    <s v="Noel Thomas &lt;noel.thomas@puppet.com&gt;"/>
    <n v="0"/>
    <s v="Subscription"/>
    <s v="-"/>
    <s v="-"/>
    <s v="04-013-SW Support &amp; Maintenance"/>
    <n v="109056"/>
    <x v="10"/>
    <n v="8120"/>
    <n v="378984"/>
    <s v="-"/>
    <n v="988989"/>
    <n v="2019"/>
    <x v="0"/>
    <s v="-"/>
    <d v="2018-10-28T00:00:00"/>
    <d v="2019-10-27T00:00:00"/>
    <n v="103"/>
    <d v="2019-07-29T00:00:00"/>
    <x v="17"/>
    <d v="2019-10-27T00:00:00"/>
    <s v="Y"/>
    <s v="Y"/>
    <s v="Clederson"/>
    <x v="1"/>
  </r>
  <r>
    <x v="11"/>
    <x v="30"/>
    <s v="Qualys Vulnerability Management Enterprise Bundle"/>
    <s v="24x7"/>
    <x v="25"/>
    <n v="28574.5"/>
    <n v="0"/>
    <s v="US&amp;C"/>
    <s v="GMS Security Operations Centre"/>
    <x v="6"/>
    <s v="Rollin, Joseph E."/>
    <s v="-"/>
    <s v="-"/>
    <s v="-"/>
    <s v="Running on cloud"/>
    <x v="30"/>
    <s v="ganderson@qualys.com"/>
    <n v="0"/>
    <s v="Subscription"/>
    <s v="-"/>
    <s v="-"/>
    <s v="04-013-SW Support &amp; Maintenance"/>
    <n v="109536"/>
    <x v="25"/>
    <n v="3421"/>
    <n v="378570"/>
    <s v="-"/>
    <n v="567374"/>
    <n v="2019"/>
    <x v="0"/>
    <s v="-"/>
    <d v="2018-10-31T00:00:00"/>
    <d v="2019-10-30T00:00:00"/>
    <n v="106"/>
    <d v="2019-08-31T00:00:00"/>
    <x v="10"/>
    <d v="2019-10-30T00:00:00"/>
    <s v="Y"/>
    <s v="Y"/>
    <s v="Clederson"/>
    <x v="0"/>
  </r>
  <r>
    <x v="11"/>
    <x v="48"/>
    <s v="Rackwise SNOW Connector and Services"/>
    <s v="-"/>
    <x v="1"/>
    <n v="9200"/>
    <n v="0"/>
    <s v="US&amp;C"/>
    <s v="Global DCIM Rackwise Tool Cost pool"/>
    <x v="31"/>
    <s v="-"/>
    <s v="Dash, Sambit Chandan"/>
    <s v="Malueg, Allen"/>
    <s v="-"/>
    <s v="HCSLN1017-GMS"/>
    <x v="48"/>
    <s v="Doug MacRae &lt;dmacrae@rackwise.com&gt;"/>
    <n v="0"/>
    <s v="Perpetual"/>
    <n v="0"/>
    <n v="0"/>
    <s v="04-013-SW Support &amp; Maintenance"/>
    <n v="104087"/>
    <x v="36"/>
    <n v="4869"/>
    <n v="378117"/>
    <s v="-"/>
    <n v="773895"/>
    <n v="2019"/>
    <x v="0"/>
    <s v="-"/>
    <d v="2018-09-09T00:00:00"/>
    <d v="2019-09-08T00:00:00"/>
    <n v="54"/>
    <d v="2019-07-10T00:00:00"/>
    <x v="1"/>
    <d v="2019-09-08T00:00:00"/>
    <s v="Y"/>
    <s v="Y"/>
    <s v="Clederson"/>
    <x v="0"/>
  </r>
  <r>
    <x v="11"/>
    <x v="3"/>
    <s v="Red Hat Enterprise Linux Server"/>
    <s v="-"/>
    <x v="5"/>
    <n v="2750.46"/>
    <n v="0"/>
    <s v="US&amp;C"/>
    <s v="CIS US"/>
    <x v="11"/>
    <s v="-"/>
    <s v="McMichael, Allen"/>
    <s v="Paramasivan, Ramesh"/>
    <n v="11453294"/>
    <s v="HCSLU019, HCEAU019, ISSLU415, ISEAU415, ISEAU416"/>
    <x v="3"/>
    <s v="redhatsoftware &lt;redhatsoftware@synnex.com&gt;"/>
    <n v="0"/>
    <s v="Subscription"/>
    <s v="-"/>
    <s v="-"/>
    <s v="04-013-SW Support &amp; Maintenance"/>
    <n v="104083"/>
    <x v="37"/>
    <n v="7099"/>
    <n v="378228"/>
    <s v="-"/>
    <n v="659236"/>
    <n v="2019"/>
    <x v="0"/>
    <s v="-"/>
    <d v="2018-09-01T00:00:00"/>
    <d v="2019-08-31T00:00:00"/>
    <n v="46"/>
    <d v="2019-06-02T00:00:00"/>
    <x v="0"/>
    <d v="2019-08-31T00:00:00"/>
    <s v="Y"/>
    <s v="Y"/>
    <s v="Raphael"/>
    <x v="1"/>
  </r>
  <r>
    <x v="11"/>
    <x v="3"/>
    <s v="Red Hat Enterprise Linux Server - Annual renewal"/>
    <s v="Premium"/>
    <x v="5"/>
    <n v="20696.216494845361"/>
    <n v="0"/>
    <s v="US&amp;C"/>
    <s v="CIS US"/>
    <x v="11"/>
    <s v="-"/>
    <s v="Buckner, John E."/>
    <s v="Sehgal, Nitin "/>
    <n v="10954942"/>
    <s v="-"/>
    <x v="3"/>
    <s v="redhatsoftware &lt;redhatsoftware@synnex.com&gt;"/>
    <n v="0"/>
    <s v="-"/>
    <s v="-"/>
    <s v="-"/>
    <s v="04-013-SW Support &amp; Maintenance"/>
    <s v="-"/>
    <x v="8"/>
    <s v="-"/>
    <n v="371469"/>
    <s v="-"/>
    <n v="792453"/>
    <n v="2019"/>
    <x v="0"/>
    <s v="-"/>
    <d v="2016-05-14T00:00:00"/>
    <d v="2019-08-31T00:00:00"/>
    <n v="46"/>
    <d v="2019-06-02T00:00:00"/>
    <x v="3"/>
    <d v="2019-08-31T00:00:00"/>
    <s v="N"/>
    <s v="N"/>
    <s v="Raphael"/>
    <x v="1"/>
  </r>
  <r>
    <x v="11"/>
    <x v="49"/>
    <s v="RightAnwers Enterprise Knowledge Service &amp; Knowledge-Pak Library"/>
    <s v="-"/>
    <x v="1"/>
    <n v="325000"/>
    <n v="0"/>
    <s v="US&amp;C"/>
    <s v="Global Ops N Initiatives"/>
    <x v="32"/>
    <s v="Godwin, Phil"/>
    <s v="Grush, Julie"/>
    <s v="-"/>
    <s v="-"/>
    <s v="By user"/>
    <x v="49"/>
    <s v="ademsky@rightanswers.com"/>
    <s v="-"/>
    <s v="-"/>
    <s v="-"/>
    <s v="-"/>
    <s v="04-013-SW Support &amp; Maintenance"/>
    <n v="100865"/>
    <x v="38"/>
    <n v="8124"/>
    <n v="372710"/>
    <s v="-"/>
    <n v="50417"/>
    <n v="2019"/>
    <x v="0"/>
    <s v="-"/>
    <d v="2016-09-30T00:00:00"/>
    <d v="2019-09-30T00:00:00"/>
    <n v="76"/>
    <d v="2019-07-02T00:00:00"/>
    <x v="18"/>
    <d v="2019-09-30T00:00:00"/>
    <s v="Y"/>
    <s v="Y"/>
    <s v="Clederson"/>
    <x v="1"/>
  </r>
  <r>
    <x v="11"/>
    <x v="50"/>
    <s v="Software AG Product Support &amp; Maintenance Services - 8 Processor Core Type B licenses"/>
    <s v="-"/>
    <x v="1"/>
    <n v="28800"/>
    <n v="28800"/>
    <s v="US&amp;C"/>
    <s v="Secure cloud"/>
    <x v="33"/>
    <s v="Williams, Clea"/>
    <s v="-"/>
    <s v="-"/>
    <s v="-"/>
    <s v="-"/>
    <x v="50"/>
    <s v="Teel, William &lt;William.Teel@softwareag.com&gt;"/>
    <n v="0"/>
    <s v="Subscription"/>
    <n v="0"/>
    <n v="0"/>
    <s v="04-013-SW Support &amp; Maintenance"/>
    <n v="109533"/>
    <x v="21"/>
    <n v="8119"/>
    <n v="376315"/>
    <n v="379597"/>
    <n v="506220"/>
    <n v="2019"/>
    <x v="2"/>
    <s v="-"/>
    <d v="2019-02-07T00:00:00"/>
    <d v="2020-02-06T00:00:00"/>
    <n v="205"/>
    <d v="2019-12-08T00:00:00"/>
    <x v="1"/>
    <d v="2019-02-06T00:00:00"/>
    <s v="N"/>
    <s v="N"/>
    <s v="Fernando"/>
    <x v="0"/>
  </r>
  <r>
    <x v="11"/>
    <x v="50"/>
    <s v="Software AG Product Support &amp; Maintenance Services - 8 Processor Core Type B licenses"/>
    <s v="-"/>
    <x v="1"/>
    <n v="28800"/>
    <n v="0"/>
    <s v="US&amp;C"/>
    <s v="Secure cloud"/>
    <x v="33"/>
    <s v="Williams, Clea"/>
    <s v="-"/>
    <s v="-"/>
    <s v="-"/>
    <s v="-"/>
    <x v="50"/>
    <s v="Teel, William &lt;William.Teel@softwareag.com&gt;"/>
    <n v="0"/>
    <s v="Subscription"/>
    <n v="0"/>
    <n v="0"/>
    <s v="04-013-SW Support &amp; Maintenance"/>
    <n v="109533"/>
    <x v="21"/>
    <n v="8119"/>
    <n v="379597"/>
    <s v="-"/>
    <n v="506221"/>
    <n v="2020"/>
    <x v="0"/>
    <s v="-"/>
    <d v="2019-02-07T00:00:00"/>
    <d v="2020-02-06T00:00:00"/>
    <n v="205"/>
    <d v="2019-12-08T00:00:00"/>
    <x v="1"/>
    <d v="2020-02-06T00:00:00"/>
    <s v="N"/>
    <s v="N"/>
    <s v="-"/>
    <x v="0"/>
  </r>
  <r>
    <x v="11"/>
    <x v="51"/>
    <s v="Meta-Update, 1 year standard support services for your Global ITSM Instances (3 servers)"/>
    <s v="-"/>
    <x v="1"/>
    <n v="5937"/>
    <n v="0"/>
    <s v="US&amp;C"/>
    <s v="ES - MCA"/>
    <x v="3"/>
    <s v="-"/>
    <s v="Michaud, Christopher"/>
    <s v="-"/>
    <s v="-"/>
    <s v="-"/>
    <x v="51"/>
    <s v="Ben.Chernys@softwaretoolhouse.com"/>
    <n v="0"/>
    <s v="-"/>
    <s v="-"/>
    <s v="-"/>
    <s v="04-013-SW Support &amp; Maintenance"/>
    <n v="104322"/>
    <x v="21"/>
    <n v="8113"/>
    <n v="379101"/>
    <s v="-"/>
    <n v="579234"/>
    <n v="2019"/>
    <x v="0"/>
    <s v="-"/>
    <d v="2018-12-01T00:00:00"/>
    <d v="2019-11-30T00:00:00"/>
    <n v="137"/>
    <d v="2019-10-31T00:00:00"/>
    <x v="1"/>
    <d v="2019-11-30T00:00:00"/>
    <s v="Y"/>
    <s v="Y"/>
    <s v="Raphael"/>
    <x v="2"/>
  </r>
  <r>
    <x v="11"/>
    <x v="31"/>
    <s v="SolarWinds Network Configuration Manager DL200 (up to 200 nodes)"/>
    <s v="-"/>
    <x v="0"/>
    <n v="2410"/>
    <n v="2566"/>
    <s v="US&amp;C"/>
    <s v="ES - Infra US"/>
    <x v="22"/>
    <s v="Wickman, Randy"/>
    <s v="Groselle, Robert"/>
    <s v="-"/>
    <s v="SW21976412"/>
    <s v="-"/>
    <x v="31"/>
    <s v="renewals@solarwinds.com"/>
    <n v="0"/>
    <s v="Subscription"/>
    <n v="0"/>
    <n v="0"/>
    <s v="04-013-SW Support &amp; Maintenance"/>
    <s v="-"/>
    <x v="8"/>
    <n v="8111"/>
    <n v="376705"/>
    <n v="379163"/>
    <n v="219848"/>
    <n v="2018"/>
    <x v="2"/>
    <s v="-"/>
    <d v="2018-02-01T00:00:00"/>
    <d v="2019-02-01T00:00:00"/>
    <n v="-165"/>
    <d v="2019-01-02T00:00:00"/>
    <x v="19"/>
    <d v="2018-01-31T00:00:00"/>
    <s v="Y"/>
    <s v="Y"/>
    <s v="Marcus"/>
    <x v="2"/>
  </r>
  <r>
    <x v="11"/>
    <x v="31"/>
    <s v="SolarWinds Network Configuration Manager DL200 (up to 200 nodes)"/>
    <s v="-"/>
    <x v="0"/>
    <n v="2566"/>
    <n v="0"/>
    <s v="US&amp;C"/>
    <s v="ES - Infra US"/>
    <x v="22"/>
    <s v="Wickman, Randy"/>
    <s v="Groselle, Robert"/>
    <s v="-"/>
    <s v="SW21976412"/>
    <s v="-"/>
    <x v="31"/>
    <s v="renewals@solarwinds.com"/>
    <n v="0"/>
    <s v="Subscription"/>
    <s v="-"/>
    <s v="-"/>
    <s v="04-013-SW Support &amp; Maintenance"/>
    <s v="-"/>
    <x v="8"/>
    <n v="8111"/>
    <n v="379163"/>
    <s v="-"/>
    <n v="219849"/>
    <n v="2020"/>
    <x v="0"/>
    <s v="-"/>
    <d v="2019-02-01T00:00:00"/>
    <d v="2020-02-01T00:00:00"/>
    <n v="200"/>
    <d v="2020-01-02T00:00:00"/>
    <x v="19"/>
    <d v="2020-02-01T00:00:00"/>
    <s v="Y"/>
    <s v="Y"/>
    <s v="-"/>
    <x v="2"/>
  </r>
  <r>
    <x v="11"/>
    <x v="31"/>
    <s v="SolarWinds Network Configuration Manager DL200 (up to 200 nodes)"/>
    <s v="-"/>
    <x v="0"/>
    <n v="0"/>
    <n v="2566"/>
    <s v="US&amp;C"/>
    <s v="ES - Infra US"/>
    <x v="22"/>
    <s v="Wickman, Randy"/>
    <s v="Groselle, Robert"/>
    <s v="-"/>
    <s v="SW21976412"/>
    <s v="-"/>
    <x v="31"/>
    <s v="renewals@solarwinds.com"/>
    <n v="0"/>
    <s v="Subscription"/>
    <n v="0"/>
    <n v="0"/>
    <s v="04-013-SW Support &amp; Maintenance"/>
    <n v="111765"/>
    <x v="21"/>
    <n v="8111"/>
    <s v="-"/>
    <n v="379817"/>
    <n v="465178"/>
    <n v="2019"/>
    <x v="1"/>
    <s v="-"/>
    <d v="2019-04-03T00:00:00"/>
    <d v="2020-04-03T00:00:00"/>
    <n v="262"/>
    <d v="2020-03-04T00:00:00"/>
    <x v="1"/>
    <d v="2019-04-02T00:00:00"/>
    <s v="Y"/>
    <s v="Y"/>
    <s v="Marcus"/>
    <x v="2"/>
  </r>
  <r>
    <x v="11"/>
    <x v="31"/>
    <s v="SolarWinds Network Configuration Manager DL200 (up to 200 nodes)"/>
    <s v="-"/>
    <x v="0"/>
    <n v="2566"/>
    <n v="0"/>
    <s v="US&amp;C"/>
    <s v="ES - Infra US"/>
    <x v="22"/>
    <s v="Wickman, Randy"/>
    <s v="Groselle, Robert"/>
    <s v="-"/>
    <s v="SW21976412"/>
    <s v="-"/>
    <x v="31"/>
    <s v="renewals@solarwinds.com"/>
    <n v="0"/>
    <s v="Subscription"/>
    <s v="-"/>
    <s v="-"/>
    <s v="04-013-SW Support &amp; Maintenance"/>
    <n v="111765"/>
    <x v="21"/>
    <n v="8111"/>
    <n v="379817"/>
    <s v="-"/>
    <n v="465179"/>
    <n v="2020"/>
    <x v="0"/>
    <s v="-"/>
    <d v="2019-04-03T00:00:00"/>
    <d v="2020-04-03T00:00:00"/>
    <n v="262"/>
    <d v="2020-03-04T00:00:00"/>
    <x v="1"/>
    <d v="2020-04-03T00:00:00"/>
    <s v="Y"/>
    <s v="Y"/>
    <s v="-"/>
    <x v="2"/>
  </r>
  <r>
    <x v="11"/>
    <x v="31"/>
    <s v="SolarWinds Network Performance Monitor SLX (unlimited elements-Standard Polling Throughput) + SolarWinds NetFlow Traffic Analyzer Module for SolarWinds Network Performance Monitor SLX + SolarWinds NetworkConfiguration Manager DL200 (up to 200 nodes)"/>
    <s v="-"/>
    <x v="8"/>
    <n v="10728"/>
    <n v="11434"/>
    <s v="US&amp;C"/>
    <s v="USCIS MNS Cost Pool"/>
    <x v="22"/>
    <s v="-"/>
    <s v="Dash, Sambit Chandan"/>
    <s v="Garg, Avinash"/>
    <s v="SW21911181"/>
    <s v="-"/>
    <x v="31"/>
    <s v="renewals@solarwinds.com"/>
    <n v="0"/>
    <s v="Subscription"/>
    <n v="0"/>
    <n v="0"/>
    <s v="04-013-SW Support &amp; Maintenance"/>
    <n v="111764"/>
    <x v="21"/>
    <n v="8269"/>
    <n v="377070"/>
    <n v="379970"/>
    <n v="873535"/>
    <n v="2018"/>
    <x v="2"/>
    <s v="-"/>
    <d v="2018-03-30T00:00:00"/>
    <d v="2019-03-30T00:00:00"/>
    <n v="-108"/>
    <d v="2019-01-29T00:00:00"/>
    <x v="1"/>
    <d v="2018-03-29T00:00:00"/>
    <s v="Y"/>
    <s v="Y"/>
    <s v="Marcus"/>
    <x v="0"/>
  </r>
  <r>
    <x v="11"/>
    <x v="31"/>
    <s v="SolarWinds Network Performance Monitor SLX (unlimited elements-Standard Polling Throughput) + SolarWinds NetFlow Traffic Analyzer Module for SolarWinds Network Performance Monitor SLX + SolarWinds NetworkConfiguration Manager DL200 (up to 200 nodes)"/>
    <s v="-"/>
    <x v="8"/>
    <n v="11434"/>
    <n v="0"/>
    <s v="US&amp;C"/>
    <s v="USCIS MNS Cost Pool"/>
    <x v="22"/>
    <s v="-"/>
    <s v="Dash, Sambit Chandan"/>
    <s v="Garg, Avinash"/>
    <s v="SW21911181"/>
    <s v="-"/>
    <x v="31"/>
    <s v="renewals@solarwinds.com"/>
    <n v="0"/>
    <s v="Subscription"/>
    <s v="-"/>
    <s v="-"/>
    <s v="04-013-SW Support &amp; Maintenance"/>
    <n v="111764"/>
    <x v="21"/>
    <n v="8269"/>
    <n v="379970"/>
    <n v="0"/>
    <n v="873536"/>
    <n v="2020"/>
    <x v="0"/>
    <s v="-"/>
    <d v="2019-03-30T00:00:00"/>
    <d v="2020-03-30T00:00:00"/>
    <n v="258"/>
    <d v="2020-01-30T00:00:00"/>
    <x v="1"/>
    <d v="2020-03-30T00:00:00"/>
    <s v="Y"/>
    <s v="Y"/>
    <s v="-"/>
    <x v="0"/>
  </r>
  <r>
    <x v="11"/>
    <x v="52"/>
    <s v="Java Service Wrapper Professional Edition 32/64 bit"/>
    <s v="-"/>
    <x v="23"/>
    <n v="1983.1"/>
    <n v="2119.9"/>
    <s v="US&amp;C"/>
    <s v="Global ITSM"/>
    <x v="26"/>
    <s v="Aich, Sandeep"/>
    <s v="Gupta, Ankur"/>
    <s v="-"/>
    <s v="-"/>
    <s v="IHP540/IHP541/RVP540/RVP541"/>
    <x v="52"/>
    <s v="sales@tanukisoftware.com"/>
    <n v="0"/>
    <s v="Perpetual"/>
    <n v="0"/>
    <n v="0"/>
    <s v="04-013-SW Support &amp; Maintenance"/>
    <n v="109548"/>
    <x v="22"/>
    <n v="4357"/>
    <n v="376430"/>
    <n v="379783"/>
    <n v="650786"/>
    <n v="2019"/>
    <x v="2"/>
    <s v="-"/>
    <d v="2019-02-28T00:00:00"/>
    <d v="2020-02-27T00:00:00"/>
    <n v="226"/>
    <d v="2019-12-29T00:00:00"/>
    <x v="1"/>
    <d v="2019-02-27T00:00:00"/>
    <s v="Y"/>
    <s v="Y"/>
    <s v="Marcus"/>
    <x v="0"/>
  </r>
  <r>
    <x v="11"/>
    <x v="52"/>
    <s v="Java Service Wrapper Professional Edition 32/64 bit"/>
    <s v="-"/>
    <x v="23"/>
    <n v="2119.9"/>
    <n v="0"/>
    <s v="US&amp;C"/>
    <s v="Global ITSM"/>
    <x v="26"/>
    <s v="Aich, Sandeep"/>
    <s v="Gupta, Ankur"/>
    <s v="-"/>
    <s v="-"/>
    <s v="IHP540/IHP541/RVP540/RVP541"/>
    <x v="52"/>
    <s v="sales@tanukisoftware.com"/>
    <n v="0"/>
    <s v="Perpetual"/>
    <s v="-"/>
    <s v="-"/>
    <s v="04-013-SW Support &amp; Maintenance"/>
    <n v="109548"/>
    <x v="22"/>
    <n v="4357"/>
    <n v="379783"/>
    <s v="-"/>
    <n v="650787"/>
    <n v="2020"/>
    <x v="0"/>
    <s v="-"/>
    <d v="2019-02-28T00:00:00"/>
    <d v="2020-02-27T00:00:00"/>
    <n v="226"/>
    <d v="2019-12-29T00:00:00"/>
    <x v="1"/>
    <d v="2020-02-27T00:00:00"/>
    <s v="Y"/>
    <s v="Y"/>
    <s v="-"/>
    <x v="0"/>
  </r>
  <r>
    <x v="11"/>
    <x v="53"/>
    <s v="Veritas NetBackup Standard and OpsCenter Analytics Client Support Renewal"/>
    <s v="-"/>
    <x v="0"/>
    <n v="147"/>
    <n v="0"/>
    <s v="US&amp;C"/>
    <s v="GOIS monitoring"/>
    <x v="34"/>
    <s v="Dash, Sambit Chandan"/>
    <s v="Kumar, Umesh"/>
    <s v="Nair, Neelash Subhash"/>
    <n v="127759"/>
    <s v="ISEAU414"/>
    <x v="32"/>
    <s v="Erin Richards &lt;Erin.Richards@zones.com&gt;; Drew Folster &lt;Drew.Folster@zones.com&gt;"/>
    <n v="0"/>
    <s v="Perpetual"/>
    <s v="-"/>
    <s v="-"/>
    <s v="04-013-SW Support &amp; Maintenance"/>
    <n v="109492"/>
    <x v="39"/>
    <n v="8269"/>
    <n v="377905"/>
    <s v="-"/>
    <n v="200619"/>
    <n v="2019"/>
    <x v="4"/>
    <s v="Waiting Quote"/>
    <d v="2018-07-01T00:00:00"/>
    <d v="2019-06-30T00:00:00"/>
    <n v="-16"/>
    <d v="2019-04-01T00:00:00"/>
    <x v="20"/>
    <d v="2018-06-30T00:00:00"/>
    <s v="Y"/>
    <s v="Y"/>
    <s v="Marcus"/>
    <x v="1"/>
  </r>
  <r>
    <x v="11"/>
    <x v="53"/>
    <s v="Veritas NetBackup Standard Client and Enterprise Server Support"/>
    <s v="-"/>
    <x v="26"/>
    <n v="10579"/>
    <n v="0"/>
    <s v="US&amp;C"/>
    <s v="US&amp;C Infrastructure"/>
    <x v="11"/>
    <s v="McMichael, Allen"/>
    <s v="Kumar, Umesh"/>
    <s v="Kothandaraman, Saravanan"/>
    <s v="133626, 40791, 153756"/>
    <s v="-"/>
    <x v="32"/>
    <s v="Erin Richards &lt;Erin.Richards@zones.com&gt;; Drew Folster &lt;Drew.Folster@zones.com&gt;"/>
    <n v="21598.240000000002"/>
    <s v="Perpetual"/>
    <s v="-"/>
    <s v="-"/>
    <s v="04-013-SW Support &amp; Maintenance"/>
    <n v="104072"/>
    <x v="40"/>
    <n v="4896"/>
    <n v="377954"/>
    <s v="-"/>
    <n v="61582"/>
    <n v="2019"/>
    <x v="4"/>
    <s v="Waiting Quote"/>
    <d v="2018-07-01T00:00:00"/>
    <d v="2019-06-30T00:00:00"/>
    <n v="-16"/>
    <d v="2019-04-01T00:00:00"/>
    <x v="0"/>
    <d v="2018-06-30T00:00:00"/>
    <s v="Y"/>
    <s v="Y"/>
    <s v="Marcus"/>
    <x v="1"/>
  </r>
  <r>
    <x v="11"/>
    <x v="33"/>
    <s v="VMware Support and Subscription for VMware vSphere - Standard Edition"/>
    <s v="-"/>
    <x v="2"/>
    <n v="1845.66"/>
    <n v="0"/>
    <s v="US&amp;C"/>
    <s v="ES - Network US"/>
    <x v="35"/>
    <s v="Pandya, Gaurang Kanaiyalal"/>
    <s v="Rollin, Joseph E."/>
    <s v="Papautsky, Edward"/>
    <s v="Account number: 114980874 (UIT)"/>
    <s v="IMSLZ001"/>
    <x v="6"/>
    <s v="East 1 &lt;East1@insight.com&gt;"/>
    <s v="-"/>
    <s v="Subscription"/>
    <n v="0"/>
    <n v="0"/>
    <s v="04-013-SW Support &amp; Maintenance"/>
    <n v="109536"/>
    <x v="25"/>
    <n v="3421"/>
    <n v="378048"/>
    <s v="-"/>
    <n v="293768"/>
    <n v="2019"/>
    <x v="0"/>
    <s v="-"/>
    <d v="2018-08-09T00:00:00"/>
    <d v="2019-08-08T00:00:00"/>
    <n v="23"/>
    <d v="2019-06-09T00:00:00"/>
    <x v="21"/>
    <d v="2019-08-08T00:00:00"/>
    <s v="Y"/>
    <s v="Y"/>
    <s v="Clederson"/>
    <x v="0"/>
  </r>
  <r>
    <x v="11"/>
    <x v="54"/>
    <s v="VSPP 60000 points US Agreement (USD)"/>
    <s v="-"/>
    <x v="1"/>
    <n v="0"/>
    <n v="0"/>
    <s v="US&amp;C"/>
    <s v="Unisys Infra"/>
    <x v="7"/>
    <s v="Rickenbach, Ian Phillip"/>
    <s v="-"/>
    <s v="-"/>
    <n v="1247541"/>
    <s v="-"/>
    <x v="6"/>
    <s v="Jessica Bird &lt;Jessica.Bird@insight.com&gt;"/>
    <n v="0"/>
    <s v="Subscription"/>
    <s v="-"/>
    <s v="-"/>
    <s v="04-014-SW License"/>
    <s v="-"/>
    <x v="8"/>
    <s v="-"/>
    <n v="373905"/>
    <s v="-"/>
    <n v="494574"/>
    <n v="2019"/>
    <x v="2"/>
    <s v="-"/>
    <d v="2019-03-11T00:00:00"/>
    <d v="2020-03-11T00:00:00"/>
    <n v="239"/>
    <d v="2019-12-12T00:00:00"/>
    <x v="1"/>
    <d v="2019-03-10T00:00:00"/>
    <s v="N"/>
    <s v="N"/>
    <s v="Marcus"/>
    <x v="1"/>
  </r>
  <r>
    <x v="11"/>
    <x v="54"/>
    <s v="VSPP 60000 points US Agreement (USD)"/>
    <s v="-"/>
    <x v="1"/>
    <n v="0"/>
    <n v="0"/>
    <s v="US&amp;C"/>
    <s v="Unisys Infra"/>
    <x v="7"/>
    <s v="Rickenbach, Ian Phillip"/>
    <s v="-"/>
    <s v="-"/>
    <n v="1247541"/>
    <s v="-"/>
    <x v="6"/>
    <s v="Jessica Bird &lt;Jessica.Bird@insight.com&gt;"/>
    <n v="0"/>
    <s v="Subscription"/>
    <s v="-"/>
    <s v="-"/>
    <s v="04-014-SW License"/>
    <s v="-"/>
    <x v="8"/>
    <s v="-"/>
    <s v="-"/>
    <s v="-"/>
    <n v="494575"/>
    <n v="2020"/>
    <x v="0"/>
    <s v="-"/>
    <d v="2019-03-11T00:00:00"/>
    <d v="2020-03-11T00:00:00"/>
    <n v="239"/>
    <d v="2019-12-12T00:00:00"/>
    <x v="1"/>
    <d v="2020-03-11T00:00:00"/>
    <s v="N"/>
    <s v="N"/>
    <s v="-"/>
    <x v="1"/>
  </r>
  <r>
    <x v="11"/>
    <x v="55"/>
    <s v="Renewal Annual Jamf Cloud seat of Jamf Pro for macOS"/>
    <s v="-"/>
    <x v="18"/>
    <n v="0"/>
    <n v="3800"/>
    <s v="US&amp;C"/>
    <s v="-"/>
    <x v="25"/>
    <s v="-"/>
    <s v="-"/>
    <s v="-"/>
    <s v="-"/>
    <s v="-"/>
    <x v="53"/>
    <s v="renewals@jamf.com"/>
    <n v="0"/>
    <s v="Subscription"/>
    <n v="0"/>
    <n v="0"/>
    <s v="04-013-SW Support &amp; Maintenance"/>
    <s v="-"/>
    <x v="8"/>
    <n v="8272"/>
    <s v="-"/>
    <n v="379459"/>
    <n v="258796"/>
    <n v="2018"/>
    <x v="1"/>
    <s v="-"/>
    <d v="2018-12-21T00:00:00"/>
    <d v="2019-12-21T00:00:00"/>
    <n v="158"/>
    <d v="2019-10-22T00:00:00"/>
    <x v="1"/>
    <d v="2018-12-20T00:00:00"/>
    <s v="Y"/>
    <s v="Y"/>
    <s v="Marcus"/>
    <x v="0"/>
  </r>
  <r>
    <x v="11"/>
    <x v="55"/>
    <s v="Renewal Annual Jamf Cloud seat of Jamf Pro for macOS"/>
    <s v="-"/>
    <x v="18"/>
    <n v="3800"/>
    <n v="0"/>
    <s v="US&amp;C"/>
    <s v="-"/>
    <x v="25"/>
    <s v="-"/>
    <s v="-"/>
    <s v="-"/>
    <s v="-"/>
    <s v="-"/>
    <x v="53"/>
    <s v="renewals@jamf.com"/>
    <n v="0"/>
    <s v="Subscription"/>
    <s v="-"/>
    <s v="-"/>
    <s v="04-013-SW Support &amp; Maintenance"/>
    <s v="-"/>
    <x v="8"/>
    <n v="8272"/>
    <n v="379459"/>
    <s v="-"/>
    <n v="258797"/>
    <n v="2019"/>
    <x v="0"/>
    <s v="-"/>
    <d v="2018-12-21T00:00:00"/>
    <d v="2019-12-21T00:00:00"/>
    <n v="158"/>
    <d v="2019-10-22T00:00:00"/>
    <x v="1"/>
    <d v="2019-12-21T00:00:00"/>
    <s v="Y"/>
    <s v="Y"/>
    <s v="Clederson"/>
    <x v="0"/>
  </r>
  <r>
    <x v="12"/>
    <x v="30"/>
    <s v="Qualys Express Lite Package (Annual Subscription) - Q-XLP-WAS"/>
    <s v="24x7"/>
    <x v="17"/>
    <n v="1496.25"/>
    <n v="0"/>
    <s v="US&amp;C"/>
    <s v="-"/>
    <x v="6"/>
    <s v="Rybicki, Lawrence F."/>
    <s v="-"/>
    <s v="-"/>
    <s v="-"/>
    <s v="Running on cloud"/>
    <x v="30"/>
    <s v="Mason Everett &lt;meverett@qualys.com&gt;"/>
    <n v="0"/>
    <s v="Subscription"/>
    <s v="-"/>
    <s v="-"/>
    <s v="04-013-SW Support &amp; Maintenance"/>
    <n v="82752"/>
    <x v="17"/>
    <n v="6396"/>
    <n v="378100"/>
    <s v="-"/>
    <n v="374297"/>
    <n v="2019"/>
    <x v="0"/>
    <s v="-"/>
    <d v="2018-09-03T00:00:00"/>
    <d v="2019-09-02T00:00:00"/>
    <n v="48"/>
    <d v="2019-07-04T00:00:00"/>
    <x v="10"/>
    <d v="2019-09-02T00:00:00"/>
    <s v="Y"/>
    <s v="Y"/>
    <s v="Clederson"/>
    <x v="0"/>
  </r>
  <r>
    <x v="13"/>
    <x v="5"/>
    <s v="CheckPoint Support and Maintenance"/>
    <s v="Standard"/>
    <x v="1"/>
    <n v="14359.2"/>
    <n v="12665"/>
    <s v="US&amp;C"/>
    <s v="-"/>
    <x v="36"/>
    <s v="Philip, Cinu K"/>
    <s v="Bergendahl, Kieth"/>
    <s v="Sieger, Budd"/>
    <s v="UC 6281325"/>
    <s v="-"/>
    <x v="5"/>
    <s v="Joseph Dimond &lt;jdimond@checkpoint.com&gt;"/>
    <n v="0"/>
    <s v="Subscription"/>
    <n v="0"/>
    <n v="0"/>
    <s v="04-013-SW Support &amp; Maintenance"/>
    <n v="88449"/>
    <x v="7"/>
    <s v="FE0003"/>
    <n v="376432"/>
    <n v="379519"/>
    <n v="219661"/>
    <n v="2019"/>
    <x v="2"/>
    <s v="-"/>
    <d v="2019-01-01T00:00:00"/>
    <d v="2019-12-31T00:00:00"/>
    <n v="168"/>
    <d v="2019-10-02T00:00:00"/>
    <x v="0"/>
    <d v="2018-12-31T00:00:00"/>
    <s v="Y"/>
    <s v="Y"/>
    <s v="Marcus"/>
    <x v="1"/>
  </r>
  <r>
    <x v="13"/>
    <x v="5"/>
    <s v="CheckPoint Support and Maintenance"/>
    <s v="Standard"/>
    <x v="1"/>
    <n v="12665"/>
    <n v="0"/>
    <s v="US&amp;C"/>
    <s v="-"/>
    <x v="36"/>
    <s v="Philip, Cinu K"/>
    <s v="Bergendahl, Kieth"/>
    <s v="Sieger, Budd"/>
    <s v="UC 6281325"/>
    <s v="-"/>
    <x v="5"/>
    <s v="Joseph Dimond &lt;jdimond@checkpoint.com&gt;"/>
    <n v="0"/>
    <s v="Subscription"/>
    <s v="-"/>
    <s v="-"/>
    <s v="04-013-SW Support &amp; Maintenance"/>
    <n v="88449"/>
    <x v="7"/>
    <s v="FE0003"/>
    <n v="379519"/>
    <s v="-"/>
    <n v="219662"/>
    <n v="2019"/>
    <x v="0"/>
    <s v="-"/>
    <d v="2019-01-01T00:00:00"/>
    <d v="2019-12-31T00:00:00"/>
    <n v="168"/>
    <d v="2019-10-02T00:00:00"/>
    <x v="0"/>
    <d v="2019-12-31T00:00:00"/>
    <s v="Y"/>
    <s v="Y"/>
    <s v="Clederson"/>
    <x v="1"/>
  </r>
  <r>
    <x v="13"/>
    <x v="9"/>
    <s v="Dynatrace Synthetic Classic - Monitoring Suite SaaS"/>
    <s v="-"/>
    <x v="1"/>
    <n v="1261.79"/>
    <n v="1261.79"/>
    <s v="US&amp;C"/>
    <s v="-"/>
    <x v="37"/>
    <s v="Philip, Cinu K"/>
    <s v="-"/>
    <s v="-"/>
    <s v="Agreement# 57589"/>
    <s v="-"/>
    <x v="9"/>
    <s v="Papanastasopoulos, Konstantinos &lt;konstantinos.papanastasopoulos@dynatrace.com&gt;"/>
    <n v="0"/>
    <s v="Subscription"/>
    <n v="0"/>
    <n v="0"/>
    <s v="04-013-SW Support &amp; Maintenance"/>
    <n v="88449"/>
    <x v="41"/>
    <s v="FE0002"/>
    <n v="377323"/>
    <n v="379667"/>
    <n v="744000"/>
    <n v="2019"/>
    <x v="2"/>
    <s v="-"/>
    <d v="2019-04-18T00:00:00"/>
    <d v="2020-04-17T00:00:00"/>
    <n v="276"/>
    <d v="2020-02-17T00:00:00"/>
    <x v="1"/>
    <d v="2019-04-17T00:00:00"/>
    <s v="Y"/>
    <s v="Y"/>
    <s v="Fernando"/>
    <x v="0"/>
  </r>
  <r>
    <x v="13"/>
    <x v="9"/>
    <s v="Dynatrace Synthetic Classic - Monitoring Suite SaaS"/>
    <s v="-"/>
    <x v="1"/>
    <n v="1261.79"/>
    <n v="0"/>
    <s v="US&amp;C"/>
    <s v="-"/>
    <x v="37"/>
    <s v="Philip, Cinu K"/>
    <s v="-"/>
    <s v="-"/>
    <s v="Agreement# 57589"/>
    <s v="-"/>
    <x v="9"/>
    <s v="Papanastasopoulos, Konstantinos &lt;konstantinos.papanastasopoulos@dynatrace.com&gt;"/>
    <n v="0"/>
    <s v="Subscription"/>
    <n v="0"/>
    <n v="0"/>
    <s v="04-013-SW Support &amp; Maintenance"/>
    <n v="88449"/>
    <x v="41"/>
    <s v="FE0002"/>
    <n v="379667"/>
    <s v="-"/>
    <n v="744001"/>
    <n v="2020"/>
    <x v="0"/>
    <s v="-"/>
    <d v="2019-04-18T00:00:00"/>
    <d v="2020-04-17T00:00:00"/>
    <n v="276"/>
    <d v="2020-02-17T00:00:00"/>
    <x v="1"/>
    <d v="2020-04-17T00:00:00"/>
    <s v="Y"/>
    <s v="Y"/>
    <s v="-"/>
    <x v="0"/>
  </r>
  <r>
    <x v="13"/>
    <x v="10"/>
    <s v="STORAGE Maintenance"/>
    <s v="-"/>
    <x v="1"/>
    <n v="8689.42"/>
    <n v="0"/>
    <s v="US&amp;C"/>
    <s v="-"/>
    <x v="38"/>
    <s v="Philip, Cinu K"/>
    <s v="Hatfield, Beth A"/>
    <s v="Tarimala, Mahidhar; Kothandaraman, Saravanan; _x000a_Patil, Balkrishna"/>
    <s v="-"/>
    <s v="-"/>
    <x v="26"/>
    <s v="White, Michael &lt;Michael.B.White@dell.com&gt;"/>
    <n v="0"/>
    <s v="Subscription"/>
    <n v="0"/>
    <n v="0"/>
    <s v="04-013-SW Support &amp; Maintenance"/>
    <n v="88449"/>
    <x v="41"/>
    <s v="FE0003"/>
    <n v="377933"/>
    <s v="-"/>
    <n v="107210"/>
    <n v="2019"/>
    <x v="4"/>
    <s v="Waiting Quote"/>
    <d v="2018-07-01T00:00:00"/>
    <d v="2019-06-30T00:00:00"/>
    <n v="-16"/>
    <d v="2019-04-01T00:00:00"/>
    <x v="0"/>
    <d v="2018-06-30T00:00:00"/>
    <s v="Y"/>
    <s v="Y"/>
    <s v="Clederson"/>
    <x v="1"/>
  </r>
  <r>
    <x v="13"/>
    <x v="0"/>
    <s v="F5 Premium Level Support"/>
    <s v="Premium"/>
    <x v="0"/>
    <n v="5690.02"/>
    <n v="0"/>
    <s v="US&amp;C"/>
    <s v="-"/>
    <x v="7"/>
    <s v="Bergendahl, Kieth A."/>
    <s v="Philip, Cinu K"/>
    <s v="-"/>
    <s v="-"/>
    <s v="S/N: f5-fajx-oddz, f5-ngrj-ltdu"/>
    <x v="0"/>
    <s v="Kelsey Adair &lt;Kelsey.Adair@kudelskisecurity.com&gt;"/>
    <n v="0"/>
    <s v="Subscription"/>
    <n v="0"/>
    <n v="0"/>
    <s v="02-124-HW Support &amp; Maintenance"/>
    <n v="88449"/>
    <x v="7"/>
    <s v="FE0003"/>
    <n v="378379"/>
    <s v="-"/>
    <n v="970268"/>
    <n v="2019"/>
    <x v="0"/>
    <s v="-"/>
    <d v="2019-01-01T00:00:00"/>
    <d v="2019-12-31T00:00:00"/>
    <n v="168"/>
    <d v="2019-11-01T00:00:00"/>
    <x v="0"/>
    <d v="2019-12-31T00:00:00"/>
    <s v="Y"/>
    <s v="Y"/>
    <s v="Raphael"/>
    <x v="0"/>
  </r>
  <r>
    <x v="14"/>
    <x v="30"/>
    <s v="Qualys Express Lite Package (Annual Subscription) - Q-XLP-WAS"/>
    <s v="24x7"/>
    <x v="8"/>
    <n v="746.25"/>
    <n v="0"/>
    <s v="US&amp;C"/>
    <s v="-"/>
    <x v="6"/>
    <s v="Rollin, Joseph E."/>
    <s v="Lee, James"/>
    <s v="-"/>
    <s v="-"/>
    <s v="Running on cloud"/>
    <x v="30"/>
    <s v="Zach Zacharko &lt;zzacharko@qualys.com&gt;"/>
    <n v="0"/>
    <s v="Subscription"/>
    <s v="-"/>
    <n v="0"/>
    <s v="04-013-SW Support &amp; Maintenance"/>
    <n v="82752"/>
    <x v="17"/>
    <n v="6396"/>
    <n v="379118"/>
    <s v="-"/>
    <n v="639824"/>
    <n v="2019"/>
    <x v="0"/>
    <s v="-"/>
    <d v="2018-12-31T00:00:00"/>
    <d v="2019-12-30T00:00:00"/>
    <n v="167"/>
    <d v="2019-10-31T00:00:00"/>
    <x v="10"/>
    <d v="2019-12-30T00:00:00"/>
    <s v="Y"/>
    <s v="Y"/>
    <s v="Clederson"/>
    <x v="0"/>
  </r>
  <r>
    <x v="15"/>
    <x v="56"/>
    <s v="Access fee for Unisys to use the ASG products on GTA’s behalf - ASG Products Bundles "/>
    <s v="-"/>
    <x v="1"/>
    <n v="500000"/>
    <n v="500000"/>
    <s v="US&amp;C"/>
    <s v="-"/>
    <x v="39"/>
    <s v="Kreager, Michael"/>
    <s v="Swan, Mark"/>
    <s v="Allison, Bryan "/>
    <s v="Customer# 10977"/>
    <s v="-"/>
    <x v="54"/>
    <s v="Aleksandra Maternik &lt;aleksandra.maternik@asg.com&gt;"/>
    <n v="0"/>
    <s v="Subscription"/>
    <n v="0"/>
    <n v="0"/>
    <s v="04-013-SW Support &amp; Maintenance"/>
    <n v="111099"/>
    <x v="42"/>
    <n v="8609"/>
    <s v="-"/>
    <n v="380036"/>
    <n v="401000"/>
    <n v="2019"/>
    <x v="2"/>
    <s v="-"/>
    <d v="2019-01-01T00:00:00"/>
    <d v="2999-12-31T00:00:00"/>
    <n v="358106"/>
    <d v="2999-11-01T00:00:00"/>
    <x v="1"/>
    <d v="2018-12-31T00:00:00"/>
    <s v="N"/>
    <s v="N"/>
    <s v="Marcus"/>
    <x v="0"/>
  </r>
  <r>
    <x v="15"/>
    <x v="56"/>
    <s v="Access fee for Unisys to use the ASG products on GTA’s behalf - ASG Products Bundles "/>
    <s v="-"/>
    <x v="1"/>
    <n v="500000"/>
    <n v="0"/>
    <s v="US&amp;C"/>
    <s v="-"/>
    <x v="39"/>
    <s v="Kreager, Michael"/>
    <s v="Swan, Mark"/>
    <s v="Allison, Bryan "/>
    <s v="Customer# 10977"/>
    <s v="-"/>
    <x v="54"/>
    <s v="Aleksandra Maternik &lt;aleksandra.maternik@asg.com&gt;"/>
    <n v="0"/>
    <s v="Subscription"/>
    <s v="-"/>
    <s v="-"/>
    <s v="04-013-SW Support &amp; Maintenance"/>
    <n v="111099"/>
    <x v="42"/>
    <n v="8609"/>
    <n v="380036"/>
    <s v="-"/>
    <n v="401410"/>
    <n v="2019"/>
    <x v="0"/>
    <s v="-"/>
    <d v="2019-01-01T00:00:00"/>
    <d v="2019-12-31T00:00:00"/>
    <n v="168"/>
    <d v="2019-11-01T00:00:00"/>
    <x v="22"/>
    <d v="2019-12-31T00:00:00"/>
    <s v="N"/>
    <s v="N"/>
    <s v="Marcus"/>
    <x v="0"/>
  </r>
  <r>
    <x v="15"/>
    <x v="57"/>
    <s v="AvePoint Premier Maintenance for DocAve and other AvePoint Products"/>
    <s v="-"/>
    <x v="1"/>
    <n v="7613.92"/>
    <n v="0"/>
    <s v="US&amp;C"/>
    <s v="-"/>
    <x v="39"/>
    <s v="Kreager, Michael"/>
    <s v="Swan, Mark"/>
    <s v="Allison, Bryan "/>
    <s v="-"/>
    <s v="-"/>
    <x v="55"/>
    <s v="To be verified"/>
    <n v="0"/>
    <s v="Subscription"/>
    <n v="0"/>
    <n v="0"/>
    <s v="04-013-SW Support &amp; Maintenance"/>
    <n v="111099"/>
    <x v="42"/>
    <n v="8609"/>
    <s v="-"/>
    <s v="-"/>
    <n v="401013"/>
    <n v="2019"/>
    <x v="4"/>
    <s v="Waiting Reseller Confirmation"/>
    <d v="2018-09-24T00:00:00"/>
    <d v="2019-03-31T00:00:00"/>
    <n v="-107"/>
    <d v="2019-01-30T00:00:00"/>
    <x v="1"/>
    <d v="2018-09-23T00:00:00"/>
    <s v="N"/>
    <s v="N"/>
    <s v="Marcus"/>
    <x v="0"/>
  </r>
  <r>
    <x v="15"/>
    <x v="57"/>
    <s v="AvePoint DocAve6 Backup and Recovery"/>
    <s v="-"/>
    <x v="27"/>
    <n v="0"/>
    <n v="0"/>
    <s v="US&amp;C"/>
    <s v="-"/>
    <x v="39"/>
    <s v="Kreager, Michael"/>
    <s v="Swan, Mark"/>
    <s v="Allison, Bryan "/>
    <s v="-"/>
    <s v="-"/>
    <x v="55"/>
    <s v="To be verified"/>
    <n v="0"/>
    <s v="Subscription"/>
    <n v="0"/>
    <n v="0"/>
    <s v="04-013-SW Support &amp; Maintenance"/>
    <n v="111099"/>
    <x v="42"/>
    <n v="8609"/>
    <s v="-"/>
    <s v="-"/>
    <n v="401012"/>
    <n v="2999"/>
    <x v="0"/>
    <s v="-"/>
    <d v="2999-12-31T00:00:00"/>
    <d v="2999-12-31T00:00:00"/>
    <n v="358106"/>
    <d v="2999-11-01T00:00:00"/>
    <x v="1"/>
    <d v="2999-12-31T00:00:00"/>
    <s v="N"/>
    <s v="N"/>
    <s v="Marcus"/>
    <x v="0"/>
  </r>
  <r>
    <x v="15"/>
    <x v="57"/>
    <s v="AvePoint Professional Training"/>
    <s v="-"/>
    <x v="0"/>
    <n v="0"/>
    <n v="0"/>
    <s v="US&amp;C"/>
    <s v="-"/>
    <x v="39"/>
    <s v="Kreager, Michael"/>
    <s v="Swan, Mark"/>
    <s v="Allison, Bryan "/>
    <s v="-"/>
    <s v="-"/>
    <x v="55"/>
    <s v="To be verified"/>
    <n v="0"/>
    <s v="Subscription"/>
    <n v="0"/>
    <n v="0"/>
    <s v="04-013-SW Support &amp; Maintenance"/>
    <n v="111099"/>
    <x v="42"/>
    <n v="8609"/>
    <s v="-"/>
    <s v="-"/>
    <n v="401014"/>
    <n v="2999"/>
    <x v="0"/>
    <s v="-"/>
    <d v="2999-12-31T00:00:00"/>
    <d v="2999-12-31T00:00:00"/>
    <n v="358106"/>
    <d v="2999-11-01T00:00:00"/>
    <x v="1"/>
    <d v="2999-12-31T00:00:00"/>
    <s v="N"/>
    <s v="N"/>
    <s v="Marcus"/>
    <x v="0"/>
  </r>
  <r>
    <x v="15"/>
    <x v="58"/>
    <s v="Dell VLA Business Objects SAP Maintenance Renewal"/>
    <s v="-"/>
    <x v="1"/>
    <n v="13994.04"/>
    <n v="0"/>
    <s v="US&amp;C"/>
    <s v="-"/>
    <x v="39"/>
    <s v="Kreager, Michael"/>
    <s v="Swan, Mark"/>
    <s v="Allison, Bryan "/>
    <s v="-"/>
    <s v="-"/>
    <x v="56"/>
    <s v="To be verified"/>
    <n v="0"/>
    <s v="Subscription"/>
    <n v="0"/>
    <n v="0"/>
    <s v="04-013-SW Support &amp; Maintenance"/>
    <n v="111099"/>
    <x v="42"/>
    <n v="8609"/>
    <s v="-"/>
    <s v="-"/>
    <n v="401015"/>
    <n v="2019"/>
    <x v="0"/>
    <s v="-"/>
    <d v="2018-09-08T00:00:00"/>
    <d v="2019-09-08T00:00:00"/>
    <n v="54"/>
    <d v="2019-07-10T00:00:00"/>
    <x v="1"/>
    <d v="2019-09-08T00:00:00"/>
    <s v="N"/>
    <s v="N"/>
    <s v="Marcus"/>
    <x v="0"/>
  </r>
  <r>
    <x v="15"/>
    <x v="59"/>
    <s v="DigiCert WildCard"/>
    <s v="-"/>
    <x v="1"/>
    <n v="423"/>
    <n v="0"/>
    <s v="US&amp;C"/>
    <s v="-"/>
    <x v="39"/>
    <s v="Kreager, Michael"/>
    <s v="Swan, Mark"/>
    <s v="Allison, Bryan "/>
    <s v="Account ID 76674"/>
    <s v="*.opb.georgia.gov"/>
    <x v="57"/>
    <s v="support@digicert.com"/>
    <n v="0"/>
    <s v="Subscription"/>
    <n v="0"/>
    <n v="0"/>
    <s v="04-013-SW Support &amp; Maintenance"/>
    <n v="111099"/>
    <x v="42"/>
    <n v="8609"/>
    <s v="-"/>
    <s v="-"/>
    <n v="401021"/>
    <n v="2018"/>
    <x v="2"/>
    <s v="-"/>
    <d v="2018-03-20T00:00:00"/>
    <d v="2019-05-20T00:00:00"/>
    <n v="-57"/>
    <d v="2019-03-21T00:00:00"/>
    <x v="1"/>
    <d v="2018-03-19T00:00:00"/>
    <s v="N"/>
    <s v="N"/>
    <s v="Marcus"/>
    <x v="0"/>
  </r>
  <r>
    <x v="15"/>
    <x v="59"/>
    <s v="DigiCert WildCard"/>
    <s v="-"/>
    <x v="1"/>
    <n v="1015"/>
    <n v="0"/>
    <s v="US&amp;C"/>
    <s v="-"/>
    <x v="39"/>
    <s v="Kreager, Michael"/>
    <s v="Swan, Mark"/>
    <s v="Allison, Bryan "/>
    <s v="Account ID 76659"/>
    <s v="*.dhr.state.ga.us"/>
    <x v="57"/>
    <s v="support@digicert.com"/>
    <n v="0"/>
    <s v="Subscription"/>
    <n v="0"/>
    <n v="0"/>
    <s v="04-013-SW Support &amp; Maintenance"/>
    <n v="111099"/>
    <x v="42"/>
    <n v="8609"/>
    <s v="-"/>
    <s v="-"/>
    <n v="401023"/>
    <n v="2016"/>
    <x v="2"/>
    <s v="-"/>
    <d v="2016-06-30T00:00:00"/>
    <d v="2019-07-05T00:00:00"/>
    <n v="-11"/>
    <d v="2019-05-06T00:00:00"/>
    <x v="1"/>
    <d v="2016-06-29T00:00:00"/>
    <s v="N"/>
    <s v="N"/>
    <s v="Marcus"/>
    <x v="0"/>
  </r>
  <r>
    <x v="15"/>
    <x v="59"/>
    <s v="DigiCert Standard SSL"/>
    <s v="-"/>
    <x v="1"/>
    <n v="298"/>
    <n v="0"/>
    <s v="US&amp;C"/>
    <s v="-"/>
    <x v="39"/>
    <s v="Kreager, Michael"/>
    <s v="Swan, Mark"/>
    <s v="Allison, Bryan "/>
    <s v="Account ID 76659"/>
    <s v="dhr-dfcsftp.gadhr.dhr.state.ga.us"/>
    <x v="57"/>
    <s v="support@digicert.com"/>
    <n v="0"/>
    <s v="Subscription"/>
    <n v="0"/>
    <n v="0"/>
    <s v="04-013-SW Support &amp; Maintenance"/>
    <n v="111099"/>
    <x v="42"/>
    <n v="8609"/>
    <s v="-"/>
    <s v="-"/>
    <n v="401022"/>
    <n v="2019"/>
    <x v="0"/>
    <s v="-"/>
    <d v="2016-06-22T00:00:00"/>
    <d v="2019-08-22T00:00:00"/>
    <n v="37"/>
    <d v="2019-06-23T00:00:00"/>
    <x v="1"/>
    <d v="2019-08-22T00:00:00"/>
    <s v="N"/>
    <s v="N"/>
    <s v="Marcus"/>
    <x v="0"/>
  </r>
  <r>
    <x v="15"/>
    <x v="59"/>
    <s v="DigiCert Standard SSL"/>
    <s v="-"/>
    <x v="1"/>
    <n v="298"/>
    <n v="0"/>
    <s v="US&amp;C"/>
    <s v="-"/>
    <x v="39"/>
    <s v="Kreager, Michael"/>
    <s v="Swan, Mark"/>
    <s v="Allison, Bryan "/>
    <s v="Account ID 76669"/>
    <s v="georgiaoutdoormap.com"/>
    <x v="57"/>
    <s v="support@digicert.com"/>
    <n v="0"/>
    <s v="Subscription"/>
    <n v="0"/>
    <n v="0"/>
    <s v="04-013-SW Support &amp; Maintenance"/>
    <n v="111099"/>
    <x v="42"/>
    <n v="8609"/>
    <s v="-"/>
    <s v="-"/>
    <n v="401046"/>
    <n v="2019"/>
    <x v="0"/>
    <s v="-"/>
    <s v="2016-08-24"/>
    <d v="2019-08-29T00:00:00"/>
    <n v="44"/>
    <d v="2019-06-30T00:00:00"/>
    <x v="1"/>
    <d v="2019-08-29T00:00:00"/>
    <s v="N"/>
    <s v="N"/>
    <s v="Marcus"/>
    <x v="0"/>
  </r>
  <r>
    <x v="15"/>
    <x v="59"/>
    <s v="DigiCert WildCard"/>
    <s v="-"/>
    <x v="1"/>
    <n v="1015"/>
    <n v="0"/>
    <s v="US&amp;C"/>
    <s v="-"/>
    <x v="39"/>
    <s v="Kreager, Michael"/>
    <s v="Swan, Mark"/>
    <s v="Allison, Bryan "/>
    <s v="Account ID 76669"/>
    <s v="*.gadnr.org"/>
    <x v="57"/>
    <s v="support@digicert.com"/>
    <n v="0"/>
    <s v="Subscription"/>
    <n v="0"/>
    <n v="0"/>
    <s v="04-013-SW Support &amp; Maintenance"/>
    <n v="111099"/>
    <x v="42"/>
    <n v="8609"/>
    <s v="-"/>
    <s v="-"/>
    <n v="401047"/>
    <n v="2019"/>
    <x v="0"/>
    <s v="-"/>
    <s v="2016-08-24"/>
    <d v="2019-08-29T00:00:00"/>
    <n v="44"/>
    <d v="2019-06-30T00:00:00"/>
    <x v="1"/>
    <d v="2019-08-29T00:00:00"/>
    <s v="N"/>
    <s v="N"/>
    <s v="Marcus"/>
    <x v="0"/>
  </r>
  <r>
    <x v="15"/>
    <x v="59"/>
    <s v="DigiCert Standard SSL"/>
    <s v="-"/>
    <x v="1"/>
    <n v="298"/>
    <n v="0"/>
    <s v="US&amp;C"/>
    <s v="-"/>
    <x v="39"/>
    <s v="Kreager, Michael"/>
    <s v="Swan, Mark"/>
    <s v="Allison, Bryan "/>
    <s v="Account ID 76673"/>
    <s v="papp11dadvau01k.gbi.ga.gov"/>
    <x v="57"/>
    <s v="support@digicert.com"/>
    <n v="0"/>
    <s v="Subscription"/>
    <n v="0"/>
    <n v="0"/>
    <s v="04-013-SW Support &amp; Maintenance"/>
    <n v="111099"/>
    <x v="42"/>
    <n v="8609"/>
    <s v="-"/>
    <s v="-"/>
    <n v="401066"/>
    <n v="2019"/>
    <x v="0"/>
    <s v="-"/>
    <d v="2016-07-22T00:00:00"/>
    <d v="2019-08-30T00:00:00"/>
    <n v="45"/>
    <d v="2019-07-01T00:00:00"/>
    <x v="1"/>
    <d v="2019-08-30T00:00:00"/>
    <s v="N"/>
    <s v="N"/>
    <s v="Marcus"/>
    <x v="0"/>
  </r>
  <r>
    <x v="15"/>
    <x v="59"/>
    <s v="DigiCert Standard SSL"/>
    <s v="-"/>
    <x v="1"/>
    <n v="298"/>
    <n v="0"/>
    <s v="US&amp;C"/>
    <s v="-"/>
    <x v="39"/>
    <s v="Kreager, Michael"/>
    <s v="Swan, Mark"/>
    <s v="Allison, Bryan "/>
    <s v="Account ID 76673"/>
    <s v="papp11dadvau02k.gbi.ga.gov"/>
    <x v="57"/>
    <s v="support@digicert.com"/>
    <n v="0"/>
    <s v="Subscription"/>
    <n v="0"/>
    <n v="0"/>
    <s v="04-013-SW Support &amp; Maintenance"/>
    <n v="111099"/>
    <x v="42"/>
    <n v="8609"/>
    <s v="-"/>
    <s v="-"/>
    <n v="401067"/>
    <n v="2019"/>
    <x v="0"/>
    <s v="-"/>
    <d v="2016-07-22T00:00:00"/>
    <d v="2019-08-30T00:00:00"/>
    <n v="45"/>
    <d v="2019-07-01T00:00:00"/>
    <x v="1"/>
    <d v="2019-08-30T00:00:00"/>
    <s v="N"/>
    <s v="N"/>
    <s v="Marcus"/>
    <x v="0"/>
  </r>
  <r>
    <x v="15"/>
    <x v="59"/>
    <s v="DigiCert Standard SSL"/>
    <s v="-"/>
    <x v="1"/>
    <n v="298"/>
    <n v="0"/>
    <s v="US&amp;C"/>
    <s v="-"/>
    <x v="39"/>
    <s v="Kreager, Michael"/>
    <s v="Swan, Mark"/>
    <s v="Allison, Bryan "/>
    <s v="Account ID 76673"/>
    <s v="PWBP11DADVAU01K.GBI.GA.GOV"/>
    <x v="57"/>
    <s v="support@digicert.com"/>
    <n v="0"/>
    <s v="Subscription"/>
    <n v="0"/>
    <n v="0"/>
    <s v="04-013-SW Support &amp; Maintenance"/>
    <n v="111099"/>
    <x v="42"/>
    <n v="8609"/>
    <s v="-"/>
    <s v="-"/>
    <n v="401065"/>
    <n v="2019"/>
    <x v="0"/>
    <s v="-"/>
    <d v="2016-07-22T00:00:00"/>
    <d v="2019-09-03T00:00:00"/>
    <n v="49"/>
    <d v="2019-07-05T00:00:00"/>
    <x v="1"/>
    <d v="2019-09-03T00:00:00"/>
    <s v="N"/>
    <s v="N"/>
    <s v="Marcus"/>
    <x v="0"/>
  </r>
  <r>
    <x v="15"/>
    <x v="59"/>
    <s v="DigiCert Standard SSL"/>
    <s v="-"/>
    <x v="1"/>
    <n v="298"/>
    <n v="0"/>
    <s v="US&amp;C"/>
    <s v="-"/>
    <x v="39"/>
    <s v="Kreager, Michael"/>
    <s v="Swan, Mark"/>
    <s v="Allison, Bryan "/>
    <s v="Account ID 76664"/>
    <s v="ftp2.dch.ga.gov"/>
    <x v="57"/>
    <s v="support@digicert.com"/>
    <n v="0"/>
    <s v="Subscription"/>
    <n v="0"/>
    <n v="0"/>
    <s v="04-013-SW Support &amp; Maintenance"/>
    <n v="111099"/>
    <x v="42"/>
    <n v="8609"/>
    <s v="-"/>
    <s v="-"/>
    <n v="401041"/>
    <n v="2019"/>
    <x v="0"/>
    <s v="-"/>
    <d v="2016-06-24T00:00:00"/>
    <d v="2019-09-04T00:00:00"/>
    <n v="50"/>
    <d v="2019-07-06T00:00:00"/>
    <x v="1"/>
    <d v="2019-09-04T00:00:00"/>
    <s v="N"/>
    <s v="N"/>
    <s v="Marcus"/>
    <x v="0"/>
  </r>
  <r>
    <x v="15"/>
    <x v="59"/>
    <s v="DigiCert Standard SSL"/>
    <s v="-"/>
    <x v="1"/>
    <n v="124.45"/>
    <n v="0"/>
    <s v="US&amp;C"/>
    <s v="-"/>
    <x v="39"/>
    <s v="Kreager, Michael"/>
    <s v="Swan, Mark"/>
    <s v="Allison, Bryan "/>
    <s v="Account ID 76661"/>
    <s v="ibmctx.gta.ga.gov"/>
    <x v="57"/>
    <s v="support@digicert.com"/>
    <n v="0"/>
    <s v="Subscription"/>
    <n v="0"/>
    <n v="0"/>
    <s v="04-013-SW Support &amp; Maintenance"/>
    <n v="111099"/>
    <x v="42"/>
    <n v="8609"/>
    <s v="-"/>
    <s v="-"/>
    <n v="401035"/>
    <n v="2019"/>
    <x v="0"/>
    <s v="-"/>
    <d v="2018-07-16T00:00:00"/>
    <d v="2019-09-27T00:00:00"/>
    <n v="73"/>
    <d v="2019-07-29T00:00:00"/>
    <x v="1"/>
    <d v="2019-09-27T00:00:00"/>
    <s v="N"/>
    <s v="N"/>
    <s v="Marcus"/>
    <x v="0"/>
  </r>
  <r>
    <x v="15"/>
    <x v="59"/>
    <s v="DigiCert WildCard"/>
    <s v="-"/>
    <x v="1"/>
    <n v="1015"/>
    <n v="0"/>
    <s v="US&amp;C"/>
    <s v="-"/>
    <x v="39"/>
    <s v="Kreager, Michael"/>
    <s v="Swan, Mark"/>
    <s v="Allison, Bryan "/>
    <s v="Account ID 76666"/>
    <s v="*.dds.ga.gov"/>
    <x v="57"/>
    <s v="support@digicert.com"/>
    <n v="0"/>
    <s v="Subscription"/>
    <n v="0"/>
    <n v="0"/>
    <s v="04-013-SW Support &amp; Maintenance"/>
    <n v="111099"/>
    <x v="42"/>
    <n v="8609"/>
    <s v="-"/>
    <s v="-"/>
    <n v="401043"/>
    <n v="2019"/>
    <x v="0"/>
    <s v="-"/>
    <d v="2016-09-22T00:00:00"/>
    <d v="2019-09-27T00:00:00"/>
    <n v="73"/>
    <d v="2019-07-29T00:00:00"/>
    <x v="1"/>
    <d v="2019-09-27T00:00:00"/>
    <s v="N"/>
    <s v="N"/>
    <s v="Marcus"/>
    <x v="0"/>
  </r>
  <r>
    <x v="15"/>
    <x v="59"/>
    <s v="DigiCert Standard SSL"/>
    <s v="-"/>
    <x v="1"/>
    <n v="298"/>
    <n v="0"/>
    <s v="US&amp;C"/>
    <s v="-"/>
    <x v="39"/>
    <s v="Kreager, Michael"/>
    <s v="Swan, Mark"/>
    <s v="Allison, Bryan "/>
    <s v="Account ID 76670"/>
    <s v="www.gritstest.state.ga.us"/>
    <x v="57"/>
    <s v="support@digicert.com"/>
    <n v="0"/>
    <s v="Subscription"/>
    <n v="0"/>
    <n v="0"/>
    <s v="04-013-SW Support &amp; Maintenance"/>
    <n v="111099"/>
    <x v="42"/>
    <n v="8609"/>
    <s v="-"/>
    <s v="-"/>
    <n v="401051"/>
    <n v="2019"/>
    <x v="0"/>
    <s v="-"/>
    <d v="2016-09-12T00:00:00"/>
    <d v="2019-09-28T00:00:00"/>
    <n v="74"/>
    <d v="2019-07-30T00:00:00"/>
    <x v="1"/>
    <d v="2019-09-28T00:00:00"/>
    <s v="N"/>
    <s v="N"/>
    <s v="Marcus"/>
    <x v="0"/>
  </r>
  <r>
    <x v="15"/>
    <x v="59"/>
    <s v="DigiCert WildCard"/>
    <s v="-"/>
    <x v="1"/>
    <n v="1015"/>
    <n v="0"/>
    <s v="US&amp;C"/>
    <s v="-"/>
    <x v="39"/>
    <s v="Kreager, Michael"/>
    <s v="Swan, Mark"/>
    <s v="Allison, Bryan "/>
    <s v="Account ID 76667"/>
    <s v="*.djj.state.ga.us"/>
    <x v="57"/>
    <s v="support@digicert.com"/>
    <n v="0"/>
    <s v="Subscription"/>
    <n v="0"/>
    <n v="0"/>
    <s v="04-013-SW Support &amp; Maintenance"/>
    <n v="111099"/>
    <x v="42"/>
    <n v="8609"/>
    <s v="-"/>
    <s v="-"/>
    <n v="401044"/>
    <n v="2019"/>
    <x v="0"/>
    <s v="-"/>
    <d v="2016-09-12T00:00:00"/>
    <d v="2019-10-18T00:00:00"/>
    <n v="94"/>
    <d v="2019-08-19T00:00:00"/>
    <x v="1"/>
    <d v="2019-10-18T00:00:00"/>
    <s v="N"/>
    <s v="N"/>
    <s v="Marcus"/>
    <x v="0"/>
  </r>
  <r>
    <x v="15"/>
    <x v="59"/>
    <s v="DigiCert Standard SSL"/>
    <s v="-"/>
    <x v="1"/>
    <n v="124.45"/>
    <n v="0"/>
    <s v="US&amp;C"/>
    <s v="-"/>
    <x v="39"/>
    <s v="Kreager, Michael"/>
    <s v="Swan, Mark"/>
    <s v="Allison, Bryan "/>
    <s v="Account ID 76661"/>
    <s v="dellweb04.sog.ga.gov"/>
    <x v="57"/>
    <s v="support@digicert.com"/>
    <n v="0"/>
    <s v="Subscription"/>
    <n v="0"/>
    <n v="0"/>
    <s v="04-013-SW Support &amp; Maintenance"/>
    <n v="111099"/>
    <x v="42"/>
    <n v="8609"/>
    <s v="-"/>
    <s v="-"/>
    <n v="401031"/>
    <n v="2019"/>
    <x v="0"/>
    <s v="-"/>
    <d v="2018-11-05T00:00:00"/>
    <d v="2019-11-13T00:00:00"/>
    <n v="120"/>
    <d v="2019-09-14T00:00:00"/>
    <x v="1"/>
    <d v="2019-11-13T00:00:00"/>
    <s v="N"/>
    <s v="N"/>
    <s v="Marcus"/>
    <x v="0"/>
  </r>
  <r>
    <x v="15"/>
    <x v="59"/>
    <s v="DigiCert Standard SSL"/>
    <s v="-"/>
    <x v="1"/>
    <n v="124.45"/>
    <n v="0"/>
    <s v="US&amp;C"/>
    <s v="-"/>
    <x v="39"/>
    <s v="Kreager, Michael"/>
    <s v="Swan, Mark"/>
    <s v="Allison, Bryan "/>
    <s v="Account ID 76661"/>
    <s v="dellweb03.sog.ga.gov"/>
    <x v="57"/>
    <s v="support@digicert.com"/>
    <n v="0"/>
    <s v="Subscription"/>
    <n v="0"/>
    <n v="0"/>
    <s v="04-013-SW Support &amp; Maintenance"/>
    <n v="111099"/>
    <x v="42"/>
    <n v="8609"/>
    <s v="-"/>
    <s v="-"/>
    <n v="401032"/>
    <n v="2019"/>
    <x v="0"/>
    <s v="-"/>
    <d v="2018-11-05T00:00:00"/>
    <d v="2019-11-13T00:00:00"/>
    <n v="120"/>
    <d v="2019-09-14T00:00:00"/>
    <x v="1"/>
    <d v="2019-11-13T00:00:00"/>
    <s v="N"/>
    <s v="N"/>
    <s v="Marcus"/>
    <x v="0"/>
  </r>
  <r>
    <x v="15"/>
    <x v="59"/>
    <s v="DigiCert Standard SSL"/>
    <s v="-"/>
    <x v="1"/>
    <n v="124.45"/>
    <n v="0"/>
    <s v="US&amp;C"/>
    <s v="-"/>
    <x v="39"/>
    <s v="Kreager, Michael"/>
    <s v="Swan, Mark"/>
    <s v="Allison, Bryan "/>
    <s v="Account ID 76661"/>
    <s v="dellweb02.sog.ga.gov"/>
    <x v="57"/>
    <s v="support@digicert.com"/>
    <n v="0"/>
    <s v="Subscription"/>
    <n v="0"/>
    <n v="0"/>
    <s v="04-013-SW Support &amp; Maintenance"/>
    <n v="111099"/>
    <x v="42"/>
    <n v="8609"/>
    <s v="-"/>
    <s v="-"/>
    <n v="401033"/>
    <n v="2019"/>
    <x v="0"/>
    <s v="-"/>
    <d v="2018-11-05T00:00:00"/>
    <d v="2019-11-13T00:00:00"/>
    <n v="120"/>
    <d v="2019-09-14T00:00:00"/>
    <x v="1"/>
    <d v="2019-11-13T00:00:00"/>
    <s v="N"/>
    <s v="N"/>
    <s v="Marcus"/>
    <x v="0"/>
  </r>
  <r>
    <x v="15"/>
    <x v="59"/>
    <s v="DigiCert Standard SSL"/>
    <s v="-"/>
    <x v="1"/>
    <n v="124.45"/>
    <n v="0"/>
    <s v="US&amp;C"/>
    <s v="-"/>
    <x v="39"/>
    <s v="Kreager, Michael"/>
    <s v="Swan, Mark"/>
    <s v="Allison, Bryan "/>
    <s v="Account ID 76661"/>
    <s v="dellweb01.sog.ga.gov"/>
    <x v="57"/>
    <s v="support@digicert.com"/>
    <n v="0"/>
    <s v="Subscription"/>
    <n v="0"/>
    <n v="0"/>
    <s v="04-013-SW Support &amp; Maintenance"/>
    <n v="111099"/>
    <x v="42"/>
    <n v="8609"/>
    <s v="-"/>
    <s v="-"/>
    <n v="401034"/>
    <n v="2019"/>
    <x v="0"/>
    <s v="-"/>
    <d v="2018-11-05T00:00:00"/>
    <d v="2019-11-13T00:00:00"/>
    <n v="120"/>
    <d v="2019-09-14T00:00:00"/>
    <x v="1"/>
    <d v="2019-11-13T00:00:00"/>
    <s v="N"/>
    <s v="N"/>
    <s v="Marcus"/>
    <x v="0"/>
  </r>
  <r>
    <x v="15"/>
    <x v="59"/>
    <s v="DigiCert Standard SSL"/>
    <s v="-"/>
    <x v="1"/>
    <n v="298"/>
    <n v="0"/>
    <s v="US&amp;C"/>
    <s v="-"/>
    <x v="39"/>
    <s v="Kreager, Michael"/>
    <s v="Swan, Mark"/>
    <s v="Allison, Bryan "/>
    <s v="Account ID 76671"/>
    <s v="www.cvisn.dor.ga.gov"/>
    <x v="57"/>
    <s v="support@digicert.com"/>
    <n v="0"/>
    <s v="Subscription"/>
    <n v="0"/>
    <n v="0"/>
    <s v="04-013-SW Support &amp; Maintenance"/>
    <n v="111099"/>
    <x v="42"/>
    <n v="8609"/>
    <s v="-"/>
    <s v="-"/>
    <n v="401061"/>
    <n v="2019"/>
    <x v="0"/>
    <s v="-"/>
    <d v="2016-08-17T00:00:00"/>
    <d v="2019-11-13T00:00:00"/>
    <n v="120"/>
    <d v="2019-09-14T00:00:00"/>
    <x v="1"/>
    <d v="2019-11-13T00:00:00"/>
    <s v="N"/>
    <s v="N"/>
    <s v="Marcus"/>
    <x v="0"/>
  </r>
  <r>
    <x v="15"/>
    <x v="59"/>
    <s v="DigiCert Standard SSL"/>
    <s v="-"/>
    <x v="1"/>
    <n v="298"/>
    <n v="0"/>
    <s v="US&amp;C"/>
    <s v="-"/>
    <x v="39"/>
    <s v="Kreager, Michael"/>
    <s v="Swan, Mark"/>
    <s v="Allison, Bryan "/>
    <s v="Account ID 76666"/>
    <s v="ddsl1t.gta.ga.gov"/>
    <x v="57"/>
    <s v="support@digicert.com"/>
    <n v="0"/>
    <s v="Subscription"/>
    <n v="0"/>
    <n v="0"/>
    <s v="04-013-SW Support &amp; Maintenance"/>
    <n v="111099"/>
    <x v="42"/>
    <n v="8609"/>
    <s v="-"/>
    <s v="-"/>
    <n v="401042"/>
    <n v="2019"/>
    <x v="0"/>
    <s v="-"/>
    <d v="2016-09-12T00:00:00"/>
    <d v="2019-11-18T00:00:00"/>
    <n v="125"/>
    <d v="2019-09-19T00:00:00"/>
    <x v="1"/>
    <d v="2019-11-18T00:00:00"/>
    <s v="N"/>
    <s v="N"/>
    <s v="Marcus"/>
    <x v="0"/>
  </r>
  <r>
    <x v="15"/>
    <x v="59"/>
    <s v="DigiCert Standard SSL"/>
    <s v="-"/>
    <x v="1"/>
    <n v="298"/>
    <n v="0"/>
    <s v="US&amp;C"/>
    <s v="-"/>
    <x v="39"/>
    <s v="Kreager, Michael"/>
    <s v="Swan, Mark"/>
    <s v="Allison, Bryan "/>
    <s v="Account ID 76671"/>
    <s v="devcmv.dor.ga.gov"/>
    <x v="57"/>
    <s v="support@digicert.com"/>
    <n v="0"/>
    <s v="Subscription"/>
    <n v="0"/>
    <n v="0"/>
    <s v="04-013-SW Support &amp; Maintenance"/>
    <n v="111099"/>
    <x v="42"/>
    <n v="8609"/>
    <s v="-"/>
    <s v="-"/>
    <n v="401059"/>
    <n v="2019"/>
    <x v="0"/>
    <s v="-"/>
    <d v="2016-11-14T00:00:00"/>
    <d v="2019-11-19T00:00:00"/>
    <n v="126"/>
    <d v="2019-09-20T00:00:00"/>
    <x v="1"/>
    <d v="2019-11-19T00:00:00"/>
    <s v="N"/>
    <s v="N"/>
    <s v="Marcus"/>
    <x v="0"/>
  </r>
  <r>
    <x v="15"/>
    <x v="59"/>
    <s v="DigiCert Standard SSL"/>
    <s v="-"/>
    <x v="1"/>
    <n v="298"/>
    <n v="0"/>
    <s v="US&amp;C"/>
    <s v="-"/>
    <x v="39"/>
    <s v="Kreager, Michael"/>
    <s v="Swan, Mark"/>
    <s v="Allison, Bryan "/>
    <s v="Account ID 76671"/>
    <s v="sitcmv.dor.ga.gov"/>
    <x v="57"/>
    <s v="support@digicert.com"/>
    <n v="0"/>
    <s v="Subscription"/>
    <n v="0"/>
    <n v="0"/>
    <s v="04-013-SW Support &amp; Maintenance"/>
    <n v="111099"/>
    <x v="42"/>
    <n v="8609"/>
    <s v="-"/>
    <s v="-"/>
    <n v="401060"/>
    <n v="2019"/>
    <x v="0"/>
    <s v="-"/>
    <d v="2016-11-14T00:00:00"/>
    <d v="2019-11-19T00:00:00"/>
    <n v="126"/>
    <d v="2019-09-20T00:00:00"/>
    <x v="1"/>
    <d v="2019-11-19T00:00:00"/>
    <s v="N"/>
    <s v="N"/>
    <s v="Marcus"/>
    <x v="0"/>
  </r>
  <r>
    <x v="15"/>
    <x v="59"/>
    <s v="DigiCert Standard SSL"/>
    <s v="-"/>
    <x v="1"/>
    <n v="298"/>
    <n v="0"/>
    <s v="US&amp;C"/>
    <s v="-"/>
    <x v="39"/>
    <s v="Kreager, Michael"/>
    <s v="Swan, Mark"/>
    <s v="Allison, Bryan "/>
    <s v="Account ID 76671"/>
    <s v="Testcvisn.dor.ga.gov"/>
    <x v="57"/>
    <s v="support@digicert.com"/>
    <n v="0"/>
    <s v="Subscription"/>
    <n v="0"/>
    <n v="0"/>
    <s v="04-013-SW Support &amp; Maintenance"/>
    <n v="111099"/>
    <x v="42"/>
    <n v="8609"/>
    <s v="-"/>
    <s v="-"/>
    <n v="401058"/>
    <n v="2020"/>
    <x v="0"/>
    <s v="-"/>
    <d v="2016-11-08T00:00:00"/>
    <d v="2020-01-03T00:00:00"/>
    <n v="171"/>
    <d v="2019-11-04T00:00:00"/>
    <x v="1"/>
    <d v="2020-01-03T00:00:00"/>
    <s v="N"/>
    <s v="N"/>
    <s v="Marcus"/>
    <x v="0"/>
  </r>
  <r>
    <x v="15"/>
    <x v="59"/>
    <s v="DigiCert Standard SSL"/>
    <s v="-"/>
    <x v="1"/>
    <n v="298"/>
    <n v="0"/>
    <s v="US&amp;C"/>
    <s v="-"/>
    <x v="39"/>
    <s v="Kreager, Michael"/>
    <s v="Swan, Mark"/>
    <s v="Allison, Bryan "/>
    <s v="Account ID 76662"/>
    <s v="ssl.doas.state.ga.us"/>
    <x v="57"/>
    <s v="support@digicert.com"/>
    <n v="0"/>
    <s v="Subscription"/>
    <n v="0"/>
    <n v="0"/>
    <s v="04-013-SW Support &amp; Maintenance"/>
    <n v="111099"/>
    <x v="42"/>
    <n v="8609"/>
    <s v="-"/>
    <s v="-"/>
    <n v="401036"/>
    <n v="2020"/>
    <x v="0"/>
    <s v="-"/>
    <d v="2016-10-17T00:00:00"/>
    <d v="2020-01-08T00:00:00"/>
    <n v="176"/>
    <d v="2019-11-09T00:00:00"/>
    <x v="1"/>
    <d v="2020-01-08T00:00:00"/>
    <s v="N"/>
    <s v="N"/>
    <s v="Marcus"/>
    <x v="0"/>
  </r>
  <r>
    <x v="15"/>
    <x v="59"/>
    <s v="DigiCert Standard SSL"/>
    <s v="-"/>
    <x v="1"/>
    <n v="298"/>
    <n v="0"/>
    <s v="US&amp;C"/>
    <s v="-"/>
    <x v="39"/>
    <s v="Kreager, Michael"/>
    <s v="Swan, Mark"/>
    <s v="Allison, Bryan "/>
    <s v="Account ID 76669"/>
    <s v="georgiawildlife.dnr.state.ga.us"/>
    <x v="57"/>
    <s v="support@digicert.com"/>
    <n v="0"/>
    <s v="Subscription"/>
    <n v="0"/>
    <n v="0"/>
    <s v="04-013-SW Support &amp; Maintenance"/>
    <n v="111099"/>
    <x v="42"/>
    <n v="8609"/>
    <s v="-"/>
    <s v="-"/>
    <n v="401045"/>
    <n v="2020"/>
    <x v="0"/>
    <s v="-"/>
    <s v="2016-10-28"/>
    <d v="2020-01-08T00:00:00"/>
    <n v="176"/>
    <d v="2019-11-09T00:00:00"/>
    <x v="1"/>
    <d v="2020-01-08T00:00:00"/>
    <s v="N"/>
    <s v="N"/>
    <s v="Marcus"/>
    <x v="0"/>
  </r>
  <r>
    <x v="15"/>
    <x v="59"/>
    <s v="DigiCert WildCard"/>
    <s v="-"/>
    <x v="1"/>
    <n v="1015"/>
    <n v="0"/>
    <s v="US&amp;C"/>
    <s v="-"/>
    <x v="39"/>
    <s v="Kreager, Michael"/>
    <s v="Swan, Mark"/>
    <s v="Allison, Bryan "/>
    <s v="Account ID 76671"/>
    <s v="*.dor.ga.gov"/>
    <x v="57"/>
    <s v="support@digicert.com"/>
    <n v="0"/>
    <s v="Subscription"/>
    <n v="0"/>
    <n v="0"/>
    <s v="04-013-SW Support &amp; Maintenance"/>
    <n v="111099"/>
    <x v="42"/>
    <n v="8609"/>
    <s v="-"/>
    <s v="-"/>
    <n v="401057"/>
    <n v="2020"/>
    <x v="0"/>
    <s v="-"/>
    <d v="2016-10-18T00:00:00"/>
    <d v="2020-01-08T00:00:00"/>
    <n v="176"/>
    <d v="2019-11-09T00:00:00"/>
    <x v="1"/>
    <d v="2020-01-08T00:00:00"/>
    <s v="N"/>
    <s v="N"/>
    <s v="Marcus"/>
    <x v="0"/>
  </r>
  <r>
    <x v="15"/>
    <x v="59"/>
    <s v="DigiCert Standard SSL"/>
    <s v="-"/>
    <x v="1"/>
    <n v="298"/>
    <n v="0"/>
    <s v="US&amp;C"/>
    <s v="-"/>
    <x v="39"/>
    <s v="Kreager, Michael"/>
    <s v="Swan, Mark"/>
    <s v="Allison, Bryan "/>
    <s v="Account ID 76670"/>
    <s v="www.grits.state.ga.us"/>
    <x v="57"/>
    <s v="support@digicert.com"/>
    <n v="0"/>
    <s v="Subscription"/>
    <n v="0"/>
    <n v="0"/>
    <s v="04-013-SW Support &amp; Maintenance"/>
    <n v="111099"/>
    <x v="42"/>
    <n v="8609"/>
    <s v="-"/>
    <s v="-"/>
    <n v="401050"/>
    <n v="2020"/>
    <x v="0"/>
    <s v="-"/>
    <d v="2016-11-15T00:00:00"/>
    <d v="2020-01-23T00:00:00"/>
    <n v="191"/>
    <d v="2019-11-24T00:00:00"/>
    <x v="1"/>
    <d v="2020-01-23T00:00:00"/>
    <s v="N"/>
    <s v="N"/>
    <s v="Marcus"/>
    <x v="0"/>
  </r>
  <r>
    <x v="15"/>
    <x v="59"/>
    <s v="DigiCert Standard SSL"/>
    <s v="-"/>
    <x v="1"/>
    <n v="298"/>
    <n v="0"/>
    <s v="US&amp;C"/>
    <s v="-"/>
    <x v="39"/>
    <s v="Kreager, Michael"/>
    <s v="Swan, Mark"/>
    <s v="Allison, Bryan "/>
    <s v="Account ID 76671"/>
    <s v="tstcmv.dor.ga.gov"/>
    <x v="57"/>
    <s v="support@digicert.com"/>
    <n v="0"/>
    <s v="Subscription"/>
    <n v="0"/>
    <n v="0"/>
    <s v="04-013-SW Support &amp; Maintenance"/>
    <n v="111099"/>
    <x v="42"/>
    <n v="8609"/>
    <s v="-"/>
    <s v="-"/>
    <n v="401056"/>
    <n v="2020"/>
    <x v="0"/>
    <s v="-"/>
    <d v="2017-01-19T00:00:00"/>
    <d v="2020-01-24T00:00:00"/>
    <n v="192"/>
    <d v="2019-11-25T00:00:00"/>
    <x v="1"/>
    <d v="2020-01-24T00:00:00"/>
    <s v="N"/>
    <s v="N"/>
    <s v="Marcus"/>
    <x v="0"/>
  </r>
  <r>
    <x v="15"/>
    <x v="59"/>
    <s v="DigiCert Standard SSL"/>
    <s v="-"/>
    <x v="1"/>
    <n v="298"/>
    <n v="0"/>
    <s v="US&amp;C"/>
    <s v="-"/>
    <x v="39"/>
    <s v="Kreager, Michael"/>
    <s v="Swan, Mark"/>
    <s v="Allison, Bryan "/>
    <s v="Account ID 76661"/>
    <s v="www.sog01-SSPI-dell.ga.gov"/>
    <x v="57"/>
    <s v="support@digicert.com"/>
    <n v="0"/>
    <s v="Subscription"/>
    <n v="0"/>
    <n v="0"/>
    <s v="04-013-SW Support &amp; Maintenance"/>
    <n v="111099"/>
    <x v="42"/>
    <n v="8609"/>
    <s v="-"/>
    <s v="-"/>
    <n v="401030"/>
    <n v="2020"/>
    <x v="0"/>
    <s v="-"/>
    <d v="2016-11-28T00:00:00"/>
    <d v="2020-02-26T00:00:00"/>
    <n v="225"/>
    <d v="2019-12-28T00:00:00"/>
    <x v="1"/>
    <d v="2020-02-26T00:00:00"/>
    <s v="N"/>
    <s v="N"/>
    <s v="Marcus"/>
    <x v="0"/>
  </r>
  <r>
    <x v="15"/>
    <x v="59"/>
    <s v="DigiCert WildCard"/>
    <s v="-"/>
    <x v="1"/>
    <n v="1015"/>
    <n v="0"/>
    <s v="US&amp;C"/>
    <s v="-"/>
    <x v="39"/>
    <s v="Kreager, Michael"/>
    <s v="Swan, Mark"/>
    <s v="Allison, Bryan "/>
    <s v="Account ID 76664"/>
    <s v="*.dch.ga.gov"/>
    <x v="57"/>
    <s v="support@digicert.com"/>
    <n v="0"/>
    <s v="Subscription"/>
    <n v="0"/>
    <n v="0"/>
    <s v="04-013-SW Support &amp; Maintenance"/>
    <n v="111099"/>
    <x v="42"/>
    <n v="8609"/>
    <s v="-"/>
    <s v="-"/>
    <n v="401040"/>
    <n v="2020"/>
    <x v="0"/>
    <s v="-"/>
    <d v="2017-01-10T00:00:00"/>
    <d v="2020-03-13T00:00:00"/>
    <n v="241"/>
    <d v="2020-01-13T00:00:00"/>
    <x v="1"/>
    <d v="2020-03-13T00:00:00"/>
    <s v="N"/>
    <s v="N"/>
    <s v="Marcus"/>
    <x v="0"/>
  </r>
  <r>
    <x v="15"/>
    <x v="59"/>
    <s v="DigiCert WildCard"/>
    <s v="-"/>
    <x v="1"/>
    <n v="762"/>
    <n v="0"/>
    <s v="US&amp;C"/>
    <s v="-"/>
    <x v="39"/>
    <s v="Kreager, Michael"/>
    <s v="Swan, Mark"/>
    <s v="Allison, Bryan "/>
    <s v="Account ID 76671"/>
    <s v="*.drives.ga.gov"/>
    <x v="57"/>
    <s v="support@digicert.com"/>
    <n v="0"/>
    <s v="Subscription"/>
    <n v="0"/>
    <n v="0"/>
    <s v="04-013-SW Support &amp; Maintenance"/>
    <n v="111099"/>
    <x v="42"/>
    <n v="8609"/>
    <s v="-"/>
    <s v="-"/>
    <n v="401055"/>
    <n v="2020"/>
    <x v="0"/>
    <s v="-"/>
    <d v="2018-03-19T00:00:00"/>
    <d v="2020-03-23T00:00:00"/>
    <n v="251"/>
    <d v="2020-01-23T00:00:00"/>
    <x v="1"/>
    <d v="2020-03-23T00:00:00"/>
    <s v="N"/>
    <s v="N"/>
    <s v="Marcus"/>
    <x v="0"/>
  </r>
  <r>
    <x v="15"/>
    <x v="59"/>
    <s v="DigiCert Standard SSL"/>
    <s v="-"/>
    <x v="1"/>
    <n v="298"/>
    <n v="0"/>
    <s v="US&amp;C"/>
    <s v="-"/>
    <x v="39"/>
    <s v="Kreager, Michael"/>
    <s v="Swan, Mark"/>
    <s v="Allison, Bryan "/>
    <s v="Account ID 76671"/>
    <s v="mvd.dor.ga.gov"/>
    <x v="57"/>
    <s v="support@digicert.com"/>
    <n v="0"/>
    <s v="Subscription"/>
    <n v="0"/>
    <n v="0"/>
    <s v="04-013-SW Support &amp; Maintenance"/>
    <n v="111099"/>
    <x v="42"/>
    <n v="8609"/>
    <s v="-"/>
    <s v="-"/>
    <n v="401054"/>
    <n v="2020"/>
    <x v="0"/>
    <s v="-"/>
    <d v="2017-02-02T00:00:00"/>
    <d v="2020-04-10T00:00:00"/>
    <n v="269"/>
    <d v="2020-02-10T00:00:00"/>
    <x v="1"/>
    <d v="2020-04-10T00:00:00"/>
    <s v="N"/>
    <s v="N"/>
    <s v="Marcus"/>
    <x v="0"/>
  </r>
  <r>
    <x v="15"/>
    <x v="59"/>
    <s v="DigiCert WildCard"/>
    <s v="-"/>
    <x v="1"/>
    <n v="762.85"/>
    <n v="0"/>
    <s v="US&amp;C"/>
    <s v="-"/>
    <x v="39"/>
    <s v="Kreager, Michael"/>
    <s v="Swan, Mark"/>
    <s v="Allison, Bryan "/>
    <s v="Account ID 76661"/>
    <s v="*.ga.gov"/>
    <x v="57"/>
    <s v="support@digicert.com"/>
    <n v="0"/>
    <s v="Subscription"/>
    <n v="0"/>
    <n v="0"/>
    <s v="04-013-SW Support &amp; Maintenance"/>
    <n v="111099"/>
    <x v="42"/>
    <n v="8609"/>
    <s v="-"/>
    <s v="-"/>
    <n v="401029"/>
    <n v="2020"/>
    <x v="0"/>
    <s v="-"/>
    <d v="2018-03-12T00:00:00"/>
    <d v="2020-05-08T00:00:00"/>
    <n v="297"/>
    <d v="2020-03-09T00:00:00"/>
    <x v="1"/>
    <d v="2020-05-08T00:00:00"/>
    <s v="N"/>
    <s v="N"/>
    <s v="Marcus"/>
    <x v="0"/>
  </r>
  <r>
    <x v="15"/>
    <x v="59"/>
    <s v="DigiCert WildCard"/>
    <s v="-"/>
    <x v="1"/>
    <n v="762.85"/>
    <n v="0"/>
    <s v="US&amp;C"/>
    <s v="-"/>
    <x v="39"/>
    <s v="Kreager, Michael"/>
    <s v="Swan, Mark"/>
    <s v="Allison, Bryan "/>
    <s v="Account ID 76661"/>
    <s v="*.georgia.gov"/>
    <x v="57"/>
    <s v="support@digicert.com"/>
    <n v="0"/>
    <s v="Subscription"/>
    <n v="0"/>
    <n v="0"/>
    <s v="04-013-SW Support &amp; Maintenance"/>
    <n v="111099"/>
    <x v="42"/>
    <n v="8609"/>
    <s v="-"/>
    <s v="-"/>
    <n v="401028"/>
    <n v="2020"/>
    <x v="0"/>
    <s v="-"/>
    <d v="2018-03-12T00:00:00"/>
    <d v="2020-05-14T00:00:00"/>
    <n v="303"/>
    <d v="2020-03-15T00:00:00"/>
    <x v="1"/>
    <d v="2020-05-14T00:00:00"/>
    <s v="N"/>
    <s v="N"/>
    <s v="Marcus"/>
    <x v="0"/>
  </r>
  <r>
    <x v="15"/>
    <x v="59"/>
    <s v="DigiCert Standard SSL"/>
    <s v="-"/>
    <x v="1"/>
    <n v="298"/>
    <n v="0"/>
    <s v="US&amp;C"/>
    <s v="-"/>
    <x v="39"/>
    <s v="Kreager, Michael"/>
    <s v="Swan, Mark"/>
    <s v="Allison, Bryan "/>
    <s v="Account ID 76661"/>
    <s v="SYSA.STATE.GA.US"/>
    <x v="57"/>
    <s v="support@digicert.com"/>
    <n v="0"/>
    <s v="Subscription"/>
    <n v="0"/>
    <n v="0"/>
    <s v="04-013-SW Support &amp; Maintenance"/>
    <n v="111099"/>
    <x v="42"/>
    <n v="8609"/>
    <s v="-"/>
    <s v="-"/>
    <n v="401026"/>
    <n v="2020"/>
    <x v="0"/>
    <s v="-"/>
    <d v="2017-03-08T00:00:00"/>
    <d v="2020-05-20T00:00:00"/>
    <n v="309"/>
    <d v="2020-03-21T00:00:00"/>
    <x v="1"/>
    <d v="2020-05-20T00:00:00"/>
    <s v="N"/>
    <s v="N"/>
    <s v="Marcus"/>
    <x v="0"/>
  </r>
  <r>
    <x v="15"/>
    <x v="59"/>
    <s v="DigiCert Standard SSL"/>
    <s v="-"/>
    <x v="1"/>
    <n v="298"/>
    <n v="0"/>
    <s v="US&amp;C"/>
    <s v="-"/>
    <x v="39"/>
    <s v="Kreager, Michael"/>
    <s v="Swan, Mark"/>
    <s v="Allison, Bryan "/>
    <s v="Account ID 76661"/>
    <s v="SYSB.STATE.GA.US"/>
    <x v="57"/>
    <s v="support@digicert.com"/>
    <n v="0"/>
    <s v="Subscription"/>
    <n v="0"/>
    <n v="0"/>
    <s v="04-013-SW Support &amp; Maintenance"/>
    <n v="111099"/>
    <x v="42"/>
    <n v="8609"/>
    <s v="-"/>
    <s v="-"/>
    <n v="401027"/>
    <n v="2020"/>
    <x v="0"/>
    <s v="-"/>
    <d v="2017-02-28T00:00:00"/>
    <d v="2020-05-20T00:00:00"/>
    <n v="309"/>
    <d v="2020-03-21T00:00:00"/>
    <x v="1"/>
    <d v="2020-05-20T00:00:00"/>
    <s v="N"/>
    <s v="N"/>
    <s v="Marcus"/>
    <x v="0"/>
  </r>
  <r>
    <x v="15"/>
    <x v="59"/>
    <s v="DigiCert WildCard"/>
    <s v="-"/>
    <x v="1"/>
    <n v="762"/>
    <n v="0"/>
    <s v="US&amp;C"/>
    <s v="-"/>
    <x v="39"/>
    <s v="Kreager, Michael"/>
    <s v="Swan, Mark"/>
    <s v="Allison, Bryan "/>
    <s v="Account ID 76670"/>
    <s v="*.dph.ga.gov"/>
    <x v="57"/>
    <s v="support@digicert.com"/>
    <n v="0"/>
    <s v="Subscription"/>
    <n v="0"/>
    <n v="0"/>
    <s v="04-013-SW Support &amp; Maintenance"/>
    <n v="111099"/>
    <x v="42"/>
    <n v="8609"/>
    <s v="-"/>
    <s v="-"/>
    <n v="401049"/>
    <n v="2020"/>
    <x v="0"/>
    <s v="-"/>
    <d v="2018-05-02T00:00:00"/>
    <d v="2020-07-10T00:00:00"/>
    <n v="360"/>
    <d v="2020-05-11T00:00:00"/>
    <x v="1"/>
    <d v="2020-07-10T00:00:00"/>
    <s v="N"/>
    <s v="N"/>
    <s v="Marcus"/>
    <x v="0"/>
  </r>
  <r>
    <x v="15"/>
    <x v="59"/>
    <s v="DigiCert WildCard"/>
    <s v="-"/>
    <x v="1"/>
    <n v="762.85"/>
    <n v="0"/>
    <s v="US&amp;C"/>
    <s v="-"/>
    <x v="39"/>
    <s v="Kreager, Michael"/>
    <s v="Swan, Mark"/>
    <s v="Allison, Bryan "/>
    <s v="Account ID 76676"/>
    <s v="*.dhs.ga.gov"/>
    <x v="57"/>
    <s v="support@digicert.com"/>
    <n v="0"/>
    <s v="Subscription"/>
    <n v="0"/>
    <n v="0"/>
    <s v="04-013-SW Support &amp; Maintenance"/>
    <n v="111099"/>
    <x v="42"/>
    <n v="8609"/>
    <s v="-"/>
    <s v="-"/>
    <n v="401083"/>
    <n v="2020"/>
    <x v="0"/>
    <s v="-"/>
    <d v="2018-04-24T00:00:00"/>
    <d v="2020-07-27T00:00:00"/>
    <n v="377"/>
    <d v="2020-05-28T00:00:00"/>
    <x v="1"/>
    <d v="2020-07-27T00:00:00"/>
    <s v="N"/>
    <s v="N"/>
    <s v="Marcus"/>
    <x v="0"/>
  </r>
  <r>
    <x v="15"/>
    <x v="59"/>
    <s v="DigiCert WildCard"/>
    <s v="-"/>
    <x v="1"/>
    <n v="1015"/>
    <n v="0"/>
    <s v="US&amp;C"/>
    <s v="-"/>
    <x v="39"/>
    <s v="Kreager, Michael"/>
    <s v="Swan, Mark"/>
    <s v="Allison, Bryan "/>
    <s v="Account ID 76664"/>
    <s v="*.dch.georgia.gov"/>
    <x v="57"/>
    <s v="support@digicert.com"/>
    <n v="0"/>
    <s v="Subscription"/>
    <n v="0"/>
    <n v="0"/>
    <s v="04-013-SW Support &amp; Maintenance"/>
    <n v="111099"/>
    <x v="42"/>
    <n v="8609"/>
    <s v="-"/>
    <s v="-"/>
    <n v="401039"/>
    <n v="2020"/>
    <x v="0"/>
    <s v="-"/>
    <d v="2017-06-21T00:00:00"/>
    <d v="2020-08-10T00:00:00"/>
    <n v="391"/>
    <d v="2020-06-11T00:00:00"/>
    <x v="1"/>
    <d v="2020-08-10T00:00:00"/>
    <s v="N"/>
    <s v="N"/>
    <s v="Marcus"/>
    <x v="0"/>
  </r>
  <r>
    <x v="15"/>
    <x v="59"/>
    <s v="DigiCert Standard SSL"/>
    <s v="-"/>
    <x v="1"/>
    <n v="298.3"/>
    <n v="0"/>
    <s v="US&amp;C"/>
    <s v="-"/>
    <x v="39"/>
    <s v="Kreager, Michael"/>
    <s v="Swan, Mark"/>
    <s v="Allison, Bryan "/>
    <s v="Account ID 76676"/>
    <s v="rational.gateway.ga.gov"/>
    <x v="57"/>
    <s v="support@digicert.com"/>
    <n v="0"/>
    <s v="Subscription"/>
    <n v="0"/>
    <n v="0"/>
    <s v="04-013-SW Support &amp; Maintenance"/>
    <n v="111099"/>
    <x v="42"/>
    <n v="8609"/>
    <s v="-"/>
    <s v="-"/>
    <n v="401082"/>
    <n v="2020"/>
    <x v="0"/>
    <s v="-"/>
    <d v="2017-08-07T00:00:00"/>
    <d v="2020-08-11T00:00:00"/>
    <n v="392"/>
    <d v="2020-06-12T00:00:00"/>
    <x v="1"/>
    <d v="2020-08-11T00:00:00"/>
    <s v="N"/>
    <s v="N"/>
    <s v="Marcus"/>
    <x v="0"/>
  </r>
  <r>
    <x v="15"/>
    <x v="59"/>
    <s v="DigiCert Standard SSL"/>
    <s v="-"/>
    <x v="1"/>
    <n v="224.2"/>
    <n v="0"/>
    <s v="US&amp;C"/>
    <s v="-"/>
    <x v="39"/>
    <s v="Kreager, Michael"/>
    <s v="Swan, Mark"/>
    <s v="Allison, Bryan "/>
    <s v="Account ID 76673"/>
    <s v="tasgcic.doas.state.ga.us"/>
    <x v="57"/>
    <s v="support@digicert.com"/>
    <n v="0"/>
    <s v="Subscription"/>
    <n v="0"/>
    <n v="0"/>
    <s v="04-013-SW Support &amp; Maintenance"/>
    <n v="111099"/>
    <x v="42"/>
    <n v="8609"/>
    <s v="-"/>
    <s v="-"/>
    <n v="401064"/>
    <n v="2020"/>
    <x v="0"/>
    <s v="-"/>
    <d v="2018-08-23T00:00:00"/>
    <d v="2020-08-27T00:00:00"/>
    <n v="408"/>
    <d v="2020-06-28T00:00:00"/>
    <x v="1"/>
    <d v="2020-08-27T00:00:00"/>
    <s v="N"/>
    <s v="N"/>
    <s v="Marcus"/>
    <x v="0"/>
  </r>
  <r>
    <x v="15"/>
    <x v="59"/>
    <s v="DigiCert WildCard"/>
    <s v="-"/>
    <x v="1"/>
    <n v="762.85"/>
    <n v="0"/>
    <s v="US&amp;C"/>
    <s v="-"/>
    <x v="39"/>
    <s v="Kreager, Michael"/>
    <s v="Swan, Mark"/>
    <s v="Allison, Bryan "/>
    <s v="Account ID 76661"/>
    <s v="*.gets.georgia.gov"/>
    <x v="57"/>
    <s v="support@digicert.com"/>
    <n v="0"/>
    <s v="Subscription"/>
    <n v="0"/>
    <n v="0"/>
    <s v="04-013-SW Support &amp; Maintenance"/>
    <n v="111099"/>
    <x v="42"/>
    <n v="8609"/>
    <s v="-"/>
    <s v="-"/>
    <n v="401025"/>
    <n v="2020"/>
    <x v="0"/>
    <s v="-"/>
    <d v="2018-07-18T00:00:00"/>
    <d v="2020-09-02T00:00:00"/>
    <n v="414"/>
    <d v="2020-07-04T00:00:00"/>
    <x v="1"/>
    <d v="2020-09-02T00:00:00"/>
    <s v="N"/>
    <s v="N"/>
    <s v="Marcus"/>
    <x v="0"/>
  </r>
  <r>
    <x v="15"/>
    <x v="59"/>
    <s v="DigiCert Standard SSL"/>
    <s v="-"/>
    <x v="1"/>
    <n v="298.3"/>
    <n v="0"/>
    <s v="US&amp;C"/>
    <s v="-"/>
    <x v="39"/>
    <s v="Kreager, Michael"/>
    <s v="Swan, Mark"/>
    <s v="Allison, Bryan "/>
    <s v="Account ID 76673"/>
    <s v="gbi-dofs.com"/>
    <x v="57"/>
    <s v="support@digicert.com"/>
    <n v="0"/>
    <s v="Subscription"/>
    <n v="0"/>
    <n v="0"/>
    <s v="04-013-SW Support &amp; Maintenance"/>
    <n v="111099"/>
    <x v="42"/>
    <n v="8609"/>
    <s v="-"/>
    <s v="-"/>
    <n v="401063"/>
    <n v="2020"/>
    <x v="0"/>
    <s v="-"/>
    <d v="2017-08-15T00:00:00"/>
    <d v="2020-09-16T00:00:00"/>
    <n v="428"/>
    <d v="2020-07-18T00:00:00"/>
    <x v="1"/>
    <d v="2020-09-16T00:00:00"/>
    <s v="N"/>
    <s v="N"/>
    <s v="Marcus"/>
    <x v="0"/>
  </r>
  <r>
    <x v="15"/>
    <x v="59"/>
    <s v="DigiCert Multi-Domain SSL"/>
    <s v="-"/>
    <x v="1"/>
    <n v="383.8"/>
    <n v="0"/>
    <s v="US&amp;C"/>
    <s v="-"/>
    <x v="39"/>
    <s v="Kreager, Michael"/>
    <s v="Swan, Mark"/>
    <s v="Allison, Bryan "/>
    <s v="Account ID 76676"/>
    <s v="gateway.ga.gov, gateway.georgia.gov, www.gateway.ga.gov"/>
    <x v="57"/>
    <s v="support@digicert.com"/>
    <n v="0"/>
    <s v="Subscription"/>
    <n v="0"/>
    <n v="0"/>
    <s v="04-013-SW Support &amp; Maintenance"/>
    <n v="111099"/>
    <x v="42"/>
    <n v="8609"/>
    <s v="-"/>
    <s v="-"/>
    <n v="401081"/>
    <n v="2020"/>
    <x v="0"/>
    <s v="-"/>
    <d v="2018-09-13T00:00:00"/>
    <d v="2020-09-17T00:00:00"/>
    <n v="429"/>
    <d v="2020-07-19T00:00:00"/>
    <x v="1"/>
    <d v="2020-09-17T00:00:00"/>
    <s v="N"/>
    <s v="N"/>
    <s v="Marcus"/>
    <x v="0"/>
  </r>
  <r>
    <x v="15"/>
    <x v="59"/>
    <s v="DigiCert Standard SSL"/>
    <s v="-"/>
    <x v="1"/>
    <n v="298"/>
    <n v="0"/>
    <s v="US&amp;C"/>
    <s v="-"/>
    <x v="39"/>
    <s v="Kreager, Michael"/>
    <s v="Swan, Mark"/>
    <s v="Allison, Bryan "/>
    <s v="Account ID 76671"/>
    <s v="testcmv.dor.ga.gov"/>
    <x v="57"/>
    <s v="support@digicert.com"/>
    <n v="0"/>
    <s v="Subscription"/>
    <n v="0"/>
    <n v="0"/>
    <s v="04-013-SW Support &amp; Maintenance"/>
    <n v="111099"/>
    <x v="42"/>
    <n v="8609"/>
    <s v="-"/>
    <s v="-"/>
    <n v="401052"/>
    <n v="2020"/>
    <x v="0"/>
    <s v="-"/>
    <d v="2017-08-04T00:00:00"/>
    <d v="2020-10-14T00:00:00"/>
    <n v="456"/>
    <d v="2020-08-15T00:00:00"/>
    <x v="1"/>
    <d v="2020-10-14T00:00:00"/>
    <s v="N"/>
    <s v="N"/>
    <s v="Marcus"/>
    <x v="0"/>
  </r>
  <r>
    <x v="15"/>
    <x v="59"/>
    <s v="DigiCert Standard SSL"/>
    <s v="-"/>
    <x v="1"/>
    <n v="298"/>
    <n v="0"/>
    <s v="US&amp;C"/>
    <s v="-"/>
    <x v="39"/>
    <s v="Kreager, Michael"/>
    <s v="Swan, Mark"/>
    <s v="Allison, Bryan "/>
    <s v="Account ID 76671"/>
    <s v="cmv.dor.ga.gov"/>
    <x v="57"/>
    <s v="support@digicert.com"/>
    <n v="0"/>
    <s v="Subscription"/>
    <n v="0"/>
    <n v="0"/>
    <s v="04-013-SW Support &amp; Maintenance"/>
    <n v="111099"/>
    <x v="42"/>
    <n v="8609"/>
    <s v="-"/>
    <s v="-"/>
    <n v="401053"/>
    <n v="2020"/>
    <x v="0"/>
    <s v="-"/>
    <d v="2017-08-04T00:00:00"/>
    <d v="2020-10-14T00:00:00"/>
    <n v="456"/>
    <d v="2020-08-15T00:00:00"/>
    <x v="1"/>
    <d v="2020-10-14T00:00:00"/>
    <s v="N"/>
    <s v="N"/>
    <s v="Marcus"/>
    <x v="0"/>
  </r>
  <r>
    <x v="15"/>
    <x v="59"/>
    <s v="DigiCert WildCard"/>
    <s v="-"/>
    <x v="1"/>
    <n v="1015.55"/>
    <n v="0"/>
    <s v="US&amp;C"/>
    <s v="-"/>
    <x v="39"/>
    <s v="Kreager, Michael"/>
    <s v="Swan, Mark"/>
    <s v="Allison, Bryan "/>
    <s v="Account ID 76673"/>
    <s v="*.gbi.state.ga.us"/>
    <x v="57"/>
    <s v="support@digicert.com"/>
    <n v="0"/>
    <s v="Subscription"/>
    <n v="0"/>
    <n v="0"/>
    <s v="04-013-SW Support &amp; Maintenance"/>
    <n v="111099"/>
    <x v="42"/>
    <n v="8609"/>
    <s v="-"/>
    <s v="-"/>
    <n v="401062"/>
    <n v="2020"/>
    <x v="0"/>
    <s v="-"/>
    <d v="2017-07-26T00:00:00"/>
    <d v="2020-10-14T00:00:00"/>
    <n v="456"/>
    <d v="2020-08-15T00:00:00"/>
    <x v="1"/>
    <d v="2020-10-14T00:00:00"/>
    <s v="N"/>
    <s v="N"/>
    <s v="Marcus"/>
    <x v="0"/>
  </r>
  <r>
    <x v="15"/>
    <x v="59"/>
    <s v="DigiCert WildCard"/>
    <s v="-"/>
    <x v="1"/>
    <n v="762.85"/>
    <n v="0"/>
    <s v="US&amp;C"/>
    <s v="-"/>
    <x v="39"/>
    <s v="Kreager, Michael"/>
    <s v="Swan, Mark"/>
    <s v="Allison, Bryan "/>
    <s v="Account ID 76676"/>
    <s v="*.cp.gateway.ga.gov"/>
    <x v="57"/>
    <s v="support@digicert.com"/>
    <n v="0"/>
    <s v="Subscription"/>
    <n v="0"/>
    <n v="0"/>
    <s v="04-013-SW Support &amp; Maintenance"/>
    <n v="111099"/>
    <x v="42"/>
    <n v="8609"/>
    <s v="-"/>
    <s v="-"/>
    <n v="401080"/>
    <n v="2020"/>
    <x v="0"/>
    <s v="-"/>
    <d v="2018-09-21T00:00:00"/>
    <d v="2020-11-03T00:00:00"/>
    <n v="476"/>
    <d v="2020-09-04T00:00:00"/>
    <x v="1"/>
    <d v="2020-11-03T00:00:00"/>
    <s v="N"/>
    <s v="N"/>
    <s v="Marcus"/>
    <x v="0"/>
  </r>
  <r>
    <x v="15"/>
    <x v="59"/>
    <s v="DigiCert Standard SSL"/>
    <s v="-"/>
    <x v="1"/>
    <n v="224.2"/>
    <n v="0"/>
    <s v="US&amp;C"/>
    <s v="-"/>
    <x v="39"/>
    <s v="Kreager, Michael"/>
    <s v="Swan, Mark"/>
    <s v="Allison, Bryan "/>
    <s v="Account ID 76661"/>
    <s v="www.dwpa.gta.ga.gov"/>
    <x v="57"/>
    <s v="support@digicert.com"/>
    <n v="0"/>
    <s v="Subscription"/>
    <n v="0"/>
    <n v="0"/>
    <s v="04-013-SW Support &amp; Maintenance"/>
    <n v="111099"/>
    <x v="42"/>
    <n v="8609"/>
    <s v="-"/>
    <s v="-"/>
    <n v="401024"/>
    <n v="2020"/>
    <x v="0"/>
    <s v="-"/>
    <d v="2018-10-31T00:00:00"/>
    <d v="2020-11-04T00:00:00"/>
    <n v="477"/>
    <d v="2020-09-05T00:00:00"/>
    <x v="1"/>
    <d v="2020-11-04T00:00:00"/>
    <s v="N"/>
    <s v="N"/>
    <s v="Marcus"/>
    <x v="0"/>
  </r>
  <r>
    <x v="15"/>
    <x v="59"/>
    <s v="DigiCert Multi-Domain SSL"/>
    <s v="-"/>
    <x v="1"/>
    <n v="383.8"/>
    <n v="0"/>
    <s v="US&amp;C"/>
    <s v="-"/>
    <x v="39"/>
    <s v="Kreager, Michael"/>
    <s v="Swan, Mark"/>
    <s v="Allison, Bryan "/>
    <s v="Account ID 76676"/>
    <s v="wp.gateway.ga.gov, wp.gateway.georgia.gov"/>
    <x v="57"/>
    <s v="support@digicert.com"/>
    <n v="0"/>
    <s v="Subscription"/>
    <n v="0"/>
    <n v="0"/>
    <s v="04-013-SW Support &amp; Maintenance"/>
    <n v="111099"/>
    <x v="42"/>
    <n v="8609"/>
    <s v="-"/>
    <s v="-"/>
    <n v="401079"/>
    <n v="2020"/>
    <x v="0"/>
    <s v="-"/>
    <d v="2018-09-17T00:00:00"/>
    <d v="2020-11-06T00:00:00"/>
    <n v="479"/>
    <d v="2020-09-07T00:00:00"/>
    <x v="1"/>
    <d v="2020-11-06T00:00:00"/>
    <s v="N"/>
    <s v="N"/>
    <s v="Marcus"/>
    <x v="0"/>
  </r>
  <r>
    <x v="15"/>
    <x v="59"/>
    <s v="DigiCert Multi-Domain SSL"/>
    <s v="-"/>
    <x v="1"/>
    <n v="383.8"/>
    <n v="0"/>
    <s v="US&amp;C"/>
    <s v="-"/>
    <x v="39"/>
    <s v="Kreager, Michael"/>
    <s v="Swan, Mark"/>
    <s v="Allison, Bryan "/>
    <s v="Account ID 76676"/>
    <s v="empi.gateway.ga.gov, empi.gateway.georgia.gov"/>
    <x v="57"/>
    <s v="support@digicert.com"/>
    <n v="0"/>
    <s v="Subscription"/>
    <n v="0"/>
    <n v="0"/>
    <s v="04-013-SW Support &amp; Maintenance"/>
    <n v="111099"/>
    <x v="42"/>
    <n v="8609"/>
    <s v="-"/>
    <s v="-"/>
    <n v="401078"/>
    <n v="2020"/>
    <x v="0"/>
    <s v="-"/>
    <d v="2018-09-18T00:00:00"/>
    <d v="2020-11-11T00:00:00"/>
    <n v="484"/>
    <d v="2020-09-12T00:00:00"/>
    <x v="1"/>
    <d v="2020-11-11T00:00:00"/>
    <s v="N"/>
    <s v="N"/>
    <s v="Marcus"/>
    <x v="0"/>
  </r>
  <r>
    <x v="15"/>
    <x v="59"/>
    <s v="DigiCert Multi-Domain SSL"/>
    <s v="-"/>
    <x v="1"/>
    <n v="383.8"/>
    <n v="0"/>
    <s v="US&amp;C"/>
    <s v="-"/>
    <x v="39"/>
    <s v="Kreager, Michael"/>
    <s v="Swan, Mark"/>
    <s v="Allison, Bryan "/>
    <s v="Account ID 76676"/>
    <s v="helpdesk.gateway.ga.gov, helpdeskitsm.gateway.ga.gov, helpdesksso.gateway.ga.gov, helpdeskdevitsm.gateway.ga.gov, helpdeskdev.gateway.ga.gov, helpdeskdevsso.gateway.ga.gov"/>
    <x v="57"/>
    <s v="support@digicert.com"/>
    <n v="0"/>
    <s v="Subscription"/>
    <n v="0"/>
    <n v="0"/>
    <s v="04-013-SW Support &amp; Maintenance"/>
    <n v="111099"/>
    <x v="42"/>
    <n v="8609"/>
    <s v="-"/>
    <s v="-"/>
    <n v="401077"/>
    <n v="2020"/>
    <x v="0"/>
    <s v="-"/>
    <d v="2018-10-01T00:00:00"/>
    <d v="2020-12-04T00:00:00"/>
    <n v="507"/>
    <d v="2020-10-05T00:00:00"/>
    <x v="1"/>
    <d v="2020-12-04T00:00:00"/>
    <s v="N"/>
    <s v="N"/>
    <s v="Marcus"/>
    <x v="0"/>
  </r>
  <r>
    <x v="15"/>
    <x v="59"/>
    <s v="DigiCert WildCard"/>
    <s v="-"/>
    <x v="1"/>
    <n v="762.85"/>
    <n v="0"/>
    <s v="US&amp;C"/>
    <s v="-"/>
    <x v="39"/>
    <s v="Kreager, Michael"/>
    <s v="Swan, Mark"/>
    <s v="Allison, Bryan "/>
    <s v="Account ID 76676"/>
    <s v="*.wp.gateway.ga.gov"/>
    <x v="57"/>
    <s v="support@digicert.com"/>
    <n v="0"/>
    <s v="Subscription"/>
    <n v="0"/>
    <n v="0"/>
    <s v="04-013-SW Support &amp; Maintenance"/>
    <n v="111099"/>
    <x v="42"/>
    <n v="8609"/>
    <s v="-"/>
    <s v="-"/>
    <n v="401068"/>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empi.gateway.ga.gov"/>
    <x v="57"/>
    <s v="support@digicert.com"/>
    <n v="0"/>
    <s v="Subscription"/>
    <n v="0"/>
    <n v="0"/>
    <s v="04-013-SW Support &amp; Maintenance"/>
    <n v="111099"/>
    <x v="42"/>
    <n v="8609"/>
    <s v="-"/>
    <s v="-"/>
    <n v="401069"/>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wp.services.gateway.ga.gov"/>
    <x v="57"/>
    <s v="support@digicert.com"/>
    <n v="0"/>
    <s v="Subscription"/>
    <n v="0"/>
    <n v="0"/>
    <s v="04-013-SW Support &amp; Maintenance"/>
    <n v="111099"/>
    <x v="42"/>
    <n v="8609"/>
    <s v="-"/>
    <s v="-"/>
    <n v="401070"/>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empi.services.gateway.ga.gov"/>
    <x v="57"/>
    <s v="support@digicert.com"/>
    <n v="0"/>
    <s v="Subscription"/>
    <n v="0"/>
    <n v="0"/>
    <s v="04-013-SW Support &amp; Maintenance"/>
    <n v="111099"/>
    <x v="42"/>
    <n v="8609"/>
    <s v="-"/>
    <s v="-"/>
    <n v="401071"/>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cp.services.gateway.ga.gov"/>
    <x v="57"/>
    <s v="support@digicert.com"/>
    <n v="0"/>
    <s v="Subscription"/>
    <n v="0"/>
    <n v="0"/>
    <s v="04-013-SW Support &amp; Maintenance"/>
    <n v="111099"/>
    <x v="42"/>
    <n v="8609"/>
    <s v="-"/>
    <s v="-"/>
    <n v="401072"/>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exp.services.gateway.ga.gov"/>
    <x v="57"/>
    <s v="support@digicert.com"/>
    <n v="0"/>
    <s v="Subscription"/>
    <n v="0"/>
    <n v="0"/>
    <s v="04-013-SW Support &amp; Maintenance"/>
    <n v="111099"/>
    <x v="42"/>
    <n v="8609"/>
    <s v="-"/>
    <s v="-"/>
    <n v="401073"/>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opa.services.gateway.ga.gov"/>
    <x v="57"/>
    <s v="support@digicert.com"/>
    <n v="0"/>
    <s v="Subscription"/>
    <n v="0"/>
    <n v="0"/>
    <s v="04-013-SW Support &amp; Maintenance"/>
    <n v="111099"/>
    <x v="42"/>
    <n v="8609"/>
    <s v="-"/>
    <s v="-"/>
    <n v="401074"/>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bip.services.gateway.ga.gov"/>
    <x v="57"/>
    <s v="support@digicert.com"/>
    <n v="0"/>
    <s v="Subscription"/>
    <n v="0"/>
    <n v="0"/>
    <s v="04-013-SW Support &amp; Maintenance"/>
    <n v="111099"/>
    <x v="42"/>
    <n v="8609"/>
    <s v="-"/>
    <s v="-"/>
    <n v="401075"/>
    <n v="2020"/>
    <x v="0"/>
    <s v="-"/>
    <d v="2018-09-24T00:00:00"/>
    <d v="2020-12-17T00:00:00"/>
    <n v="520"/>
    <d v="2020-10-18T00:00:00"/>
    <x v="1"/>
    <d v="2020-12-17T00:00:00"/>
    <s v="N"/>
    <s v="N"/>
    <s v="Marcus"/>
    <x v="0"/>
  </r>
  <r>
    <x v="15"/>
    <x v="59"/>
    <s v="DigiCert WildCard"/>
    <s v="-"/>
    <x v="1"/>
    <n v="762.85"/>
    <n v="0"/>
    <s v="US&amp;C"/>
    <s v="-"/>
    <x v="39"/>
    <s v="Kreager, Michael"/>
    <s v="Swan, Mark"/>
    <s v="Allison, Bryan "/>
    <s v="Account ID 76676"/>
    <s v="*.bip.gateway.ga.gov"/>
    <x v="57"/>
    <s v="support@digicert.com"/>
    <n v="0"/>
    <s v="Subscription"/>
    <n v="0"/>
    <n v="0"/>
    <s v="04-013-SW Support &amp; Maintenance"/>
    <n v="111099"/>
    <x v="42"/>
    <n v="8609"/>
    <s v="-"/>
    <s v="-"/>
    <n v="401076"/>
    <n v="2020"/>
    <x v="0"/>
    <s v="-"/>
    <d v="2018-09-24T00:00:00"/>
    <d v="2020-12-17T00:00:00"/>
    <n v="520"/>
    <d v="2020-10-18T00:00:00"/>
    <x v="1"/>
    <d v="2020-12-17T00:00:00"/>
    <s v="N"/>
    <s v="N"/>
    <s v="Marcus"/>
    <x v="0"/>
  </r>
  <r>
    <x v="15"/>
    <x v="59"/>
    <s v="DigiCert Standard SSL"/>
    <s v="-"/>
    <x v="1"/>
    <n v="224"/>
    <n v="0"/>
    <s v="US&amp;C"/>
    <s v="-"/>
    <x v="39"/>
    <s v="Kreager, Michael"/>
    <s v="Swan, Mark"/>
    <s v="Allison, Bryan "/>
    <s v="Account ID 76664"/>
    <s v="www.dch.gchexs-test.ga.gov"/>
    <x v="57"/>
    <s v="support@digicert.com"/>
    <n v="0"/>
    <s v="Subscription"/>
    <n v="0"/>
    <n v="0"/>
    <s v="04-013-SW Support &amp; Maintenance"/>
    <n v="111099"/>
    <x v="42"/>
    <n v="8609"/>
    <s v="-"/>
    <s v="-"/>
    <n v="401038"/>
    <n v="2021"/>
    <x v="0"/>
    <s v="-"/>
    <d v="2018-11-27T00:00:00"/>
    <d v="2021-01-13T00:00:00"/>
    <n v="547"/>
    <d v="2020-11-14T00:00:00"/>
    <x v="1"/>
    <d v="2021-01-13T00:00:00"/>
    <s v="N"/>
    <s v="N"/>
    <s v="Marcus"/>
    <x v="0"/>
  </r>
  <r>
    <x v="15"/>
    <x v="59"/>
    <s v="DigiCert Standard SSL"/>
    <s v="-"/>
    <x v="1"/>
    <n v="224"/>
    <n v="0"/>
    <s v="US&amp;C"/>
    <s v="-"/>
    <x v="39"/>
    <s v="Kreager, Michael"/>
    <s v="Swan, Mark"/>
    <s v="Allison, Bryan "/>
    <s v="Account ID 76664"/>
    <s v="www.dch.gchexs.ga.gov"/>
    <x v="57"/>
    <s v="support@digicert.com"/>
    <n v="0"/>
    <s v="Subscription"/>
    <n v="0"/>
    <n v="0"/>
    <s v="04-013-SW Support &amp; Maintenance"/>
    <n v="111099"/>
    <x v="42"/>
    <n v="8609"/>
    <s v="-"/>
    <s v="-"/>
    <n v="401037"/>
    <n v="2021"/>
    <x v="0"/>
    <s v="-"/>
    <d v="2018-11-27T00:00:00"/>
    <d v="2021-01-15T00:00:00"/>
    <n v="549"/>
    <d v="2020-11-16T00:00:00"/>
    <x v="1"/>
    <d v="2021-01-15T00:00:00"/>
    <s v="N"/>
    <s v="N"/>
    <s v="Marcus"/>
    <x v="0"/>
  </r>
  <r>
    <x v="15"/>
    <x v="59"/>
    <s v="DigiCert Standard SSL"/>
    <s v="-"/>
    <x v="1"/>
    <n v="298"/>
    <n v="224.2"/>
    <s v="US&amp;C"/>
    <s v="-"/>
    <x v="39"/>
    <s v="Kreager, Michael"/>
    <s v="Swan, Mark"/>
    <s v="Allison, Bryan "/>
    <s v="Account ID 76673"/>
    <s v="por.gbi.ga.gov"/>
    <x v="17"/>
    <s v="Guy_Pirro@shi.com"/>
    <n v="0"/>
    <s v="Subscription"/>
    <n v="0"/>
    <n v="0"/>
    <s v="04-013-SW Support &amp; Maintenance"/>
    <n v="111099"/>
    <x v="42"/>
    <n v="8609"/>
    <s v="-"/>
    <n v="379682"/>
    <n v="401020"/>
    <n v="2019"/>
    <x v="2"/>
    <s v="-"/>
    <d v="2019-02-04T00:00:00"/>
    <d v="2021-02-17T00:00:00"/>
    <n v="582"/>
    <d v="2020-12-19T00:00:00"/>
    <x v="0"/>
    <d v="2019-02-03T00:00:00"/>
    <s v="N"/>
    <s v="N"/>
    <s v="Fernando"/>
    <x v="0"/>
  </r>
  <r>
    <x v="15"/>
    <x v="59"/>
    <s v="DigiCert Standard SSL"/>
    <s v="-"/>
    <x v="1"/>
    <n v="224.2"/>
    <n v="0"/>
    <s v="US&amp;C"/>
    <s v="-"/>
    <x v="39"/>
    <s v="Kreager, Michael"/>
    <s v="Swan, Mark"/>
    <s v="Allison, Bryan "/>
    <s v="Account ID 76673"/>
    <s v="por.gbi.ga.gov"/>
    <x v="17"/>
    <s v="Guy_Pirro@shi.com"/>
    <n v="0"/>
    <s v="Subscription"/>
    <n v="0"/>
    <n v="0"/>
    <s v="04-013-SW Support &amp; Maintenance"/>
    <n v="111099"/>
    <x v="42"/>
    <n v="8609"/>
    <n v="379682"/>
    <s v="-"/>
    <n v="190208"/>
    <n v="2021"/>
    <x v="0"/>
    <s v="-"/>
    <d v="2019-02-04T00:00:00"/>
    <d v="2021-02-17T00:00:00"/>
    <n v="582"/>
    <d v="2020-12-19T00:00:00"/>
    <x v="0"/>
    <d v="2021-02-17T00:00:00"/>
    <s v="N"/>
    <s v="N"/>
    <s v="Marcus"/>
    <x v="0"/>
  </r>
  <r>
    <x v="15"/>
    <x v="59"/>
    <s v="DigiCert Standard SSL"/>
    <s v="-"/>
    <x v="1"/>
    <n v="298"/>
    <n v="0"/>
    <s v="US&amp;C"/>
    <s v="-"/>
    <x v="39"/>
    <s v="Kreager, Michael"/>
    <s v="Swan, Mark"/>
    <s v="Allison, Bryan "/>
    <s v="Account ID 76670"/>
    <s v="Sendss.state.ga.us"/>
    <x v="57"/>
    <s v="support@digicert.com"/>
    <n v="0"/>
    <s v="Subscription"/>
    <n v="0"/>
    <n v="0"/>
    <s v="04-013-SW Support &amp; Maintenance"/>
    <n v="111099"/>
    <x v="42"/>
    <n v="8609"/>
    <s v="-"/>
    <s v="-"/>
    <n v="401048"/>
    <n v="2021"/>
    <x v="0"/>
    <s v="-"/>
    <d v="2018-01-22T00:00:00"/>
    <d v="2021-03-19T00:00:00"/>
    <n v="612"/>
    <d v="2021-01-18T00:00:00"/>
    <x v="1"/>
    <d v="2021-03-19T00:00:00"/>
    <s v="N"/>
    <s v="N"/>
    <s v="Marcus"/>
    <x v="0"/>
  </r>
  <r>
    <x v="15"/>
    <x v="60"/>
    <s v="DLTSltns Foglight Cart for Peoplesoft NT Tier B Maintenance Renewal"/>
    <s v="-"/>
    <x v="0"/>
    <n v="1186.08"/>
    <n v="0"/>
    <s v="US&amp;C"/>
    <s v="-"/>
    <x v="39"/>
    <s v="Kreager, Michael"/>
    <s v="Swan, Mark"/>
    <s v="Allison, Bryan "/>
    <s v="-"/>
    <s v="-"/>
    <x v="58"/>
    <s v="Bradley Gernat &lt;bradley.gernat@dlt.com&gt;"/>
    <n v="0"/>
    <s v="Subscription"/>
    <n v="0"/>
    <n v="0"/>
    <s v="04-013-SW Support &amp; Maintenance"/>
    <n v="111099"/>
    <x v="42"/>
    <n v="8609"/>
    <s v="-"/>
    <s v="-"/>
    <n v="401117"/>
    <n v="2019"/>
    <x v="3"/>
    <s v="End of Service Life"/>
    <d v="2018-02-21T00:00:00"/>
    <d v="2019-02-21T00:00:00"/>
    <n v="-145"/>
    <d v="2018-12-23T00:00:00"/>
    <x v="23"/>
    <d v="2018-02-20T00:00:00"/>
    <s v="N"/>
    <s v="N"/>
    <s v="Fernando"/>
    <x v="0"/>
  </r>
  <r>
    <x v="15"/>
    <x v="60"/>
    <s v="DLTSltns Foglight Cart for Peoplesoft Unix Tier A Maintenance Renewal"/>
    <s v="-"/>
    <x v="0"/>
    <n v="1052.3599999999999"/>
    <n v="0"/>
    <s v="US&amp;C"/>
    <s v="-"/>
    <x v="39"/>
    <s v="Kreager, Michael"/>
    <s v="Swan, Mark"/>
    <s v="Allison, Bryan "/>
    <s v="-"/>
    <s v="-"/>
    <x v="58"/>
    <s v="Bradley Gernat &lt;bradley.gernat@dlt.com&gt;"/>
    <n v="0"/>
    <s v="Subscription"/>
    <n v="0"/>
    <n v="0"/>
    <s v="04-013-SW Support &amp; Maintenance"/>
    <n v="111099"/>
    <x v="42"/>
    <n v="8609"/>
    <s v="-"/>
    <s v="-"/>
    <n v="401118"/>
    <n v="2019"/>
    <x v="3"/>
    <s v="End of Service Life"/>
    <d v="2018-02-21T00:00:00"/>
    <d v="2019-02-21T00:00:00"/>
    <n v="-145"/>
    <d v="2018-12-23T00:00:00"/>
    <x v="23"/>
    <d v="2018-02-20T00:00:00"/>
    <s v="N"/>
    <s v="N"/>
    <s v="Fernando"/>
    <x v="0"/>
  </r>
  <r>
    <x v="15"/>
    <x v="60"/>
    <s v="DLTSltns Foglight Cart for Peoplesoft Unix Tier A Maintenance Renewal"/>
    <s v="-"/>
    <x v="0"/>
    <n v="1052.3599999999999"/>
    <n v="0"/>
    <s v="US&amp;C"/>
    <s v="-"/>
    <x v="39"/>
    <s v="Kreager, Michael"/>
    <s v="Swan, Mark"/>
    <s v="Allison, Bryan "/>
    <s v="-"/>
    <s v="-"/>
    <x v="58"/>
    <s v="Bradley Gernat &lt;bradley.gernat@dlt.com&gt;"/>
    <n v="0"/>
    <s v="Subscription"/>
    <n v="0"/>
    <n v="0"/>
    <s v="04-013-SW Support &amp; Maintenance"/>
    <n v="111099"/>
    <x v="42"/>
    <n v="8609"/>
    <s v="-"/>
    <s v="-"/>
    <n v="401119"/>
    <n v="2019"/>
    <x v="3"/>
    <s v="End of Service Life"/>
    <d v="2018-02-21T00:00:00"/>
    <d v="2019-02-21T00:00:00"/>
    <n v="-145"/>
    <d v="2018-12-23T00:00:00"/>
    <x v="23"/>
    <d v="2018-02-20T00:00:00"/>
    <s v="N"/>
    <s v="N"/>
    <s v="Fernando"/>
    <x v="0"/>
  </r>
  <r>
    <x v="15"/>
    <x v="60"/>
    <s v="DLTSltns Foglight Cart for Peoplesoft Unix Tier C Maintenance Renewal"/>
    <s v="-"/>
    <x v="0"/>
    <n v="2104.7399999999998"/>
    <n v="0"/>
    <s v="US&amp;C"/>
    <s v="-"/>
    <x v="39"/>
    <s v="Kreager, Michael"/>
    <s v="Swan, Mark"/>
    <s v="Allison, Bryan "/>
    <s v="-"/>
    <s v="-"/>
    <x v="58"/>
    <s v="Bradley Gernat &lt;bradley.gernat@dlt.com&gt;"/>
    <n v="0"/>
    <s v="Subscription"/>
    <n v="0"/>
    <n v="0"/>
    <s v="04-013-SW Support &amp; Maintenance"/>
    <n v="111099"/>
    <x v="42"/>
    <n v="8609"/>
    <s v="-"/>
    <s v="-"/>
    <n v="401120"/>
    <n v="2019"/>
    <x v="3"/>
    <s v="End of Service Life"/>
    <d v="2018-02-21T00:00:00"/>
    <d v="2019-02-21T00:00:00"/>
    <n v="-145"/>
    <d v="2018-12-23T00:00:00"/>
    <x v="23"/>
    <d v="2018-02-20T00:00:00"/>
    <s v="N"/>
    <s v="N"/>
    <s v="Fernando"/>
    <x v="0"/>
  </r>
  <r>
    <x v="15"/>
    <x v="60"/>
    <s v="DLTSltns Foglight Cart for Peoplesoft Unix Tier E Maintenance Renewal"/>
    <s v="-"/>
    <x v="1"/>
    <n v="2762.56"/>
    <n v="0"/>
    <s v="US&amp;C"/>
    <s v="-"/>
    <x v="39"/>
    <s v="Kreager, Michael"/>
    <s v="Swan, Mark"/>
    <s v="Allison, Bryan "/>
    <s v="-"/>
    <s v="-"/>
    <x v="58"/>
    <s v="Bradley Gernat &lt;bradley.gernat@dlt.com&gt;"/>
    <n v="0"/>
    <s v="Subscription"/>
    <n v="0"/>
    <n v="0"/>
    <s v="04-013-SW Support &amp; Maintenance"/>
    <n v="111099"/>
    <x v="42"/>
    <n v="8609"/>
    <s v="-"/>
    <s v="-"/>
    <n v="401121"/>
    <n v="2019"/>
    <x v="3"/>
    <s v="End of Service Life"/>
    <d v="2018-02-21T00:00:00"/>
    <d v="2019-02-21T00:00:00"/>
    <n v="-145"/>
    <d v="2018-12-23T00:00:00"/>
    <x v="23"/>
    <d v="2018-02-20T00:00:00"/>
    <s v="N"/>
    <s v="N"/>
    <s v="Fernando"/>
    <x v="0"/>
  </r>
  <r>
    <x v="15"/>
    <x v="60"/>
    <s v="DLTSltns Foglight Cart for Peoplesoft Unix Tier E Maintenance Renewal"/>
    <s v="-"/>
    <x v="1"/>
    <n v="2762.56"/>
    <n v="0"/>
    <s v="US&amp;C"/>
    <s v="-"/>
    <x v="39"/>
    <s v="Kreager, Michael"/>
    <s v="Swan, Mark"/>
    <s v="Allison, Bryan "/>
    <s v="-"/>
    <s v="-"/>
    <x v="58"/>
    <s v="Bradley Gernat &lt;bradley.gernat@dlt.com&gt;"/>
    <n v="0"/>
    <s v="Subscription"/>
    <n v="0"/>
    <n v="0"/>
    <s v="04-013-SW Support &amp; Maintenance"/>
    <n v="111099"/>
    <x v="42"/>
    <n v="8609"/>
    <s v="-"/>
    <s v="-"/>
    <n v="401122"/>
    <n v="2019"/>
    <x v="3"/>
    <s v="End of Service Life"/>
    <d v="2018-02-21T00:00:00"/>
    <d v="2019-02-21T00:00:00"/>
    <n v="-145"/>
    <d v="2018-12-23T00:00:00"/>
    <x v="23"/>
    <d v="2018-02-20T00:00:00"/>
    <s v="N"/>
    <s v="N"/>
    <s v="Fernando"/>
    <x v="0"/>
  </r>
  <r>
    <x v="15"/>
    <x v="60"/>
    <s v="Quest Activeroles Server Per Enabled User Account Maintenance Renewal"/>
    <s v="-"/>
    <x v="28"/>
    <n v="19300"/>
    <n v="19700"/>
    <s v="US&amp;C"/>
    <s v="-"/>
    <x v="39"/>
    <s v="Kreager, Michael"/>
    <s v="Swan, Mark"/>
    <s v="Allison, Bryan "/>
    <s v="-"/>
    <s v="-"/>
    <x v="58"/>
    <s v="Bradley Gernat &lt;bradley.gernat@dlt.com&gt;"/>
    <n v="0"/>
    <s v="Subscription"/>
    <n v="0"/>
    <n v="0"/>
    <s v="04-013-SW Support &amp; Maintenance"/>
    <n v="111099"/>
    <x v="42"/>
    <n v="8609"/>
    <s v="-"/>
    <n v="380824"/>
    <n v="401129"/>
    <n v="2018"/>
    <x v="2"/>
    <s v="-"/>
    <d v="2018-02-21T00:00:00"/>
    <d v="2019-02-21T00:00:00"/>
    <n v="-145"/>
    <d v="2018-12-23T00:00:00"/>
    <x v="24"/>
    <d v="2018-02-20T00:00:00"/>
    <s v="N"/>
    <s v="N"/>
    <s v="Marcus"/>
    <x v="0"/>
  </r>
  <r>
    <x v="15"/>
    <x v="60"/>
    <s v="Quest Activeroles Server Per Enabled User Account Maintenance Renewal"/>
    <s v="-"/>
    <x v="28"/>
    <n v="19700"/>
    <s v="-"/>
    <s v="US&amp;C"/>
    <s v="-"/>
    <x v="39"/>
    <s v="Kreager, Michael"/>
    <s v="Swan, Mark"/>
    <s v="Allison, Bryan "/>
    <s v="-"/>
    <s v="-"/>
    <x v="58"/>
    <s v="Bradley Gernat &lt;bradley.gernat@dlt.com&gt;"/>
    <n v="0"/>
    <s v="Subscription"/>
    <n v="0"/>
    <n v="0"/>
    <s v="04-013-SW Support &amp; Maintenance"/>
    <n v="111099"/>
    <x v="42"/>
    <n v="8609"/>
    <n v="380824"/>
    <s v="-"/>
    <n v="401129"/>
    <n v="2020"/>
    <x v="0"/>
    <s v="-"/>
    <d v="2019-02-21T00:00:00"/>
    <d v="2020-02-21T00:00:00"/>
    <n v="220"/>
    <d v="2019-12-23T00:00:00"/>
    <x v="25"/>
    <d v="2020-02-21T00:00:00"/>
    <s v="N"/>
    <s v="N"/>
    <s v="Marcus"/>
    <x v="0"/>
  </r>
  <r>
    <x v="15"/>
    <x v="60"/>
    <s v="Quest Activeroles Server Per Enabled User Account Maintenance Renewal"/>
    <s v="-"/>
    <x v="28"/>
    <n v="21700"/>
    <n v="22100"/>
    <s v="US&amp;C"/>
    <s v="-"/>
    <x v="39"/>
    <s v="Kreager, Michael"/>
    <s v="Swan, Mark"/>
    <s v="Allison, Bryan "/>
    <s v="-"/>
    <s v="-"/>
    <x v="58"/>
    <s v="Bradley Gernat &lt;bradley.gernat@dlt.com&gt;"/>
    <n v="0"/>
    <s v="Subscription"/>
    <n v="0"/>
    <n v="0"/>
    <s v="04-013-SW Support &amp; Maintenance"/>
    <n v="111099"/>
    <x v="42"/>
    <n v="8609"/>
    <s v="-"/>
    <n v="380824"/>
    <n v="401130"/>
    <n v="2018"/>
    <x v="2"/>
    <s v="-"/>
    <d v="2018-02-21T00:00:00"/>
    <d v="2019-02-21T00:00:00"/>
    <n v="-145"/>
    <d v="2018-12-23T00:00:00"/>
    <x v="24"/>
    <d v="2018-02-20T00:00:00"/>
    <s v="N"/>
    <s v="N"/>
    <s v="Marcus"/>
    <x v="0"/>
  </r>
  <r>
    <x v="15"/>
    <x v="60"/>
    <s v="Quest Activeroles Server Per Enabled User Account Maintenance Renewal"/>
    <s v="-"/>
    <x v="28"/>
    <n v="22100"/>
    <s v="-"/>
    <s v="US&amp;C"/>
    <s v="-"/>
    <x v="39"/>
    <s v="Kreager, Michael"/>
    <s v="Swan, Mark"/>
    <s v="Allison, Bryan "/>
    <s v="-"/>
    <s v="-"/>
    <x v="58"/>
    <s v="Bradley Gernat &lt;bradley.gernat@dlt.com&gt;"/>
    <n v="0"/>
    <s v="Subscription"/>
    <n v="0"/>
    <n v="0"/>
    <s v="04-013-SW Support &amp; Maintenance"/>
    <n v="111099"/>
    <x v="42"/>
    <n v="8609"/>
    <n v="380824"/>
    <s v="-"/>
    <n v="401130"/>
    <n v="2020"/>
    <x v="0"/>
    <s v="-"/>
    <d v="2019-02-21T00:00:00"/>
    <d v="2020-02-21T00:00:00"/>
    <n v="220"/>
    <d v="2019-12-23T00:00:00"/>
    <x v="25"/>
    <d v="2020-02-21T00:00:00"/>
    <s v="N"/>
    <s v="N"/>
    <s v="Marcus"/>
    <x v="0"/>
  </r>
  <r>
    <x v="15"/>
    <x v="60"/>
    <s v="Quest Activeroles Server Per Enabled User Account Maintenance Renewal"/>
    <s v="-"/>
    <x v="29"/>
    <n v="216000"/>
    <n v="220000"/>
    <s v="US&amp;C"/>
    <s v="-"/>
    <x v="39"/>
    <s v="Kreager, Michael"/>
    <s v="Swan, Mark"/>
    <s v="Allison, Bryan "/>
    <s v="-"/>
    <s v="-"/>
    <x v="58"/>
    <s v="Bradley Gernat &lt;bradley.gernat@dlt.com&gt;"/>
    <n v="0"/>
    <s v="Subscription"/>
    <n v="0"/>
    <n v="0"/>
    <s v="04-013-SW Support &amp; Maintenance"/>
    <n v="111099"/>
    <x v="42"/>
    <n v="8609"/>
    <s v="-"/>
    <n v="380824"/>
    <n v="401131"/>
    <n v="2018"/>
    <x v="2"/>
    <s v="-"/>
    <d v="2018-02-21T00:00:00"/>
    <d v="2019-02-21T00:00:00"/>
    <n v="-145"/>
    <d v="2018-12-23T00:00:00"/>
    <x v="24"/>
    <d v="2018-02-20T00:00:00"/>
    <s v="N"/>
    <s v="N"/>
    <s v="Marcus"/>
    <x v="0"/>
  </r>
  <r>
    <x v="15"/>
    <x v="60"/>
    <s v="Quest Activeroles Server Per Enabled User Account Maintenance Renewal"/>
    <s v="-"/>
    <x v="29"/>
    <n v="220000"/>
    <s v="-"/>
    <s v="US&amp;C"/>
    <s v="-"/>
    <x v="39"/>
    <s v="Kreager, Michael"/>
    <s v="Swan, Mark"/>
    <s v="Allison, Bryan "/>
    <s v="-"/>
    <s v="-"/>
    <x v="58"/>
    <s v="Bradley Gernat &lt;bradley.gernat@dlt.com&gt;"/>
    <n v="0"/>
    <s v="Subscription"/>
    <n v="0"/>
    <n v="0"/>
    <s v="04-013-SW Support &amp; Maintenance"/>
    <n v="111099"/>
    <x v="42"/>
    <n v="8609"/>
    <n v="380824"/>
    <s v="-"/>
    <n v="401131"/>
    <n v="2020"/>
    <x v="0"/>
    <s v="-"/>
    <d v="2019-02-21T00:00:00"/>
    <d v="2020-02-21T00:00:00"/>
    <n v="220"/>
    <d v="2019-12-23T00:00:00"/>
    <x v="25"/>
    <d v="2020-02-21T00:00:00"/>
    <s v="N"/>
    <s v="N"/>
    <s v="Marcus"/>
    <x v="0"/>
  </r>
  <r>
    <x v="15"/>
    <x v="60"/>
    <s v="Quest Recovery Manager Active Directory Maint. Renewal"/>
    <s v="-"/>
    <x v="30"/>
    <n v="15500"/>
    <n v="15800"/>
    <s v="US&amp;C"/>
    <s v="-"/>
    <x v="39"/>
    <s v="Kreager, Michael"/>
    <s v="Swan, Mark"/>
    <s v="Allison, Bryan "/>
    <s v="-"/>
    <s v="-"/>
    <x v="58"/>
    <s v="Bradley Gernat &lt;bradley.gernat@dlt.com&gt;"/>
    <n v="0"/>
    <s v="Subscription"/>
    <n v="0"/>
    <n v="0"/>
    <s v="04-013-SW Support &amp; Maintenance"/>
    <n v="111099"/>
    <x v="42"/>
    <n v="8609"/>
    <s v="-"/>
    <n v="380824"/>
    <n v="401132"/>
    <n v="2018"/>
    <x v="2"/>
    <s v="-"/>
    <d v="2018-02-21T00:00:00"/>
    <d v="2019-02-21T00:00:00"/>
    <n v="-145"/>
    <d v="2018-12-23T00:00:00"/>
    <x v="24"/>
    <d v="2018-02-20T00:00:00"/>
    <s v="N"/>
    <s v="N"/>
    <s v="Marcus"/>
    <x v="0"/>
  </r>
  <r>
    <x v="15"/>
    <x v="60"/>
    <s v="Quest Recovery Manager Active Directory Maint. Renewal"/>
    <s v="-"/>
    <x v="30"/>
    <n v="15800"/>
    <s v="-"/>
    <s v="US&amp;C"/>
    <s v="-"/>
    <x v="39"/>
    <s v="Kreager, Michael"/>
    <s v="Swan, Mark"/>
    <s v="Allison, Bryan "/>
    <s v="-"/>
    <s v="-"/>
    <x v="58"/>
    <s v="Bradley Gernat &lt;bradley.gernat@dlt.com&gt;"/>
    <n v="0"/>
    <s v="Subscription"/>
    <n v="0"/>
    <n v="0"/>
    <s v="04-013-SW Support &amp; Maintenance"/>
    <n v="111099"/>
    <x v="42"/>
    <n v="8609"/>
    <n v="380824"/>
    <s v="-"/>
    <n v="401132"/>
    <n v="2020"/>
    <x v="0"/>
    <s v="-"/>
    <d v="2019-02-21T00:00:00"/>
    <d v="2020-02-21T00:00:00"/>
    <n v="220"/>
    <d v="2019-12-23T00:00:00"/>
    <x v="25"/>
    <d v="2020-02-21T00:00:00"/>
    <s v="N"/>
    <s v="N"/>
    <s v="Marcus"/>
    <x v="0"/>
  </r>
  <r>
    <x v="15"/>
    <x v="60"/>
    <s v="Quest Recovery Manager Active Directory Maint. Renewal"/>
    <s v="-"/>
    <x v="29"/>
    <n v="69000"/>
    <n v="70500"/>
    <s v="US&amp;C"/>
    <s v="-"/>
    <x v="39"/>
    <s v="Kreager, Michael"/>
    <s v="Swan, Mark"/>
    <s v="Allison, Bryan "/>
    <s v="-"/>
    <s v="-"/>
    <x v="58"/>
    <s v="Bradley Gernat &lt;bradley.gernat@dlt.com&gt;"/>
    <n v="0"/>
    <s v="Subscription"/>
    <n v="0"/>
    <n v="0"/>
    <s v="04-013-SW Support &amp; Maintenance"/>
    <n v="111099"/>
    <x v="42"/>
    <n v="8609"/>
    <s v="-"/>
    <n v="380824"/>
    <n v="401133"/>
    <n v="2018"/>
    <x v="2"/>
    <s v="-"/>
    <d v="2018-02-21T00:00:00"/>
    <d v="2019-02-21T00:00:00"/>
    <n v="-145"/>
    <d v="2018-12-23T00:00:00"/>
    <x v="24"/>
    <d v="2018-02-20T00:00:00"/>
    <s v="N"/>
    <s v="N"/>
    <s v="Marcus"/>
    <x v="0"/>
  </r>
  <r>
    <x v="15"/>
    <x v="60"/>
    <s v="Quest Recovery Manager Active Directory Maint. Renewal"/>
    <s v="-"/>
    <x v="29"/>
    <n v="70500"/>
    <s v="-"/>
    <s v="US&amp;C"/>
    <s v="-"/>
    <x v="39"/>
    <s v="Kreager, Michael"/>
    <s v="Swan, Mark"/>
    <s v="Allison, Bryan "/>
    <s v="-"/>
    <s v="-"/>
    <x v="58"/>
    <s v="Bradley Gernat &lt;bradley.gernat@dlt.com&gt;"/>
    <n v="0"/>
    <s v="Subscription"/>
    <n v="0"/>
    <n v="0"/>
    <s v="04-013-SW Support &amp; Maintenance"/>
    <n v="111099"/>
    <x v="42"/>
    <n v="8609"/>
    <n v="380824"/>
    <s v="-"/>
    <n v="401133"/>
    <n v="2020"/>
    <x v="0"/>
    <s v="-"/>
    <d v="2019-02-21T00:00:00"/>
    <d v="2020-02-21T00:00:00"/>
    <n v="220"/>
    <d v="2019-12-23T00:00:00"/>
    <x v="25"/>
    <d v="2020-02-21T00:00:00"/>
    <s v="N"/>
    <s v="N"/>
    <s v="Marcus"/>
    <x v="0"/>
  </r>
  <r>
    <x v="15"/>
    <x v="60"/>
    <s v="Dell Quest Shareplex for Oracle Non-Production Unix Tier A 24x7 Maintenance"/>
    <s v="-"/>
    <x v="1"/>
    <n v="1887"/>
    <n v="0"/>
    <s v="US&amp;C"/>
    <s v="-"/>
    <x v="39"/>
    <s v="Kreager, Michael"/>
    <s v="Swan, Mark"/>
    <s v="Allison, Bryan "/>
    <s v="-"/>
    <s v="-"/>
    <x v="58"/>
    <s v="Bradley Gernat &lt;bradley.gernat@dlt.com&gt;"/>
    <n v="0"/>
    <s v="Subscription"/>
    <n v="0"/>
    <n v="0"/>
    <s v="04-013-SW Support &amp; Maintenance"/>
    <n v="111099"/>
    <x v="42"/>
    <n v="8609"/>
    <s v="-"/>
    <s v="-"/>
    <n v="401104"/>
    <n v="2019"/>
    <x v="0"/>
    <s v="-"/>
    <d v="2018-09-15T00:00:00"/>
    <d v="2019-09-15T00:00:00"/>
    <n v="61"/>
    <d v="2019-07-17T00:00:00"/>
    <x v="1"/>
    <d v="2019-09-15T00:00:00"/>
    <s v="N"/>
    <s v="N"/>
    <s v="Marcus"/>
    <x v="0"/>
  </r>
  <r>
    <x v="15"/>
    <x v="60"/>
    <s v="Dell Quest Shareplex for Oracle Unix Tier A 24x7 Maintenance Renewal"/>
    <s v="-"/>
    <x v="1"/>
    <n v="7547"/>
    <n v="0"/>
    <s v="US&amp;C"/>
    <s v="-"/>
    <x v="39"/>
    <s v="Kreager, Michael"/>
    <s v="Swan, Mark"/>
    <s v="Allison, Bryan "/>
    <s v="-"/>
    <s v="-"/>
    <x v="58"/>
    <s v="Bradley Gernat &lt;bradley.gernat@dlt.com&gt;"/>
    <n v="0"/>
    <s v="Subscription"/>
    <n v="0"/>
    <n v="0"/>
    <s v="04-013-SW Support &amp; Maintenance"/>
    <n v="111099"/>
    <x v="42"/>
    <n v="8609"/>
    <s v="-"/>
    <s v="-"/>
    <n v="401105"/>
    <n v="2019"/>
    <x v="0"/>
    <s v="-"/>
    <d v="2018-09-15T00:00:00"/>
    <d v="2019-09-15T00:00:00"/>
    <n v="61"/>
    <d v="2019-07-17T00:00:00"/>
    <x v="1"/>
    <d v="2019-09-15T00:00:00"/>
    <s v="N"/>
    <s v="N"/>
    <s v="Marcus"/>
    <x v="0"/>
  </r>
  <r>
    <x v="15"/>
    <x v="60"/>
    <s v="DLTSltns Foglight Maintenance Renewal Pack"/>
    <s v="-"/>
    <x v="1"/>
    <n v="0"/>
    <n v="23501.54"/>
    <s v="US&amp;C"/>
    <s v="-"/>
    <x v="39"/>
    <s v="Kreager, Michael"/>
    <s v="Swan, Mark"/>
    <s v="Allison, Bryan "/>
    <s v="-"/>
    <s v="-"/>
    <x v="58"/>
    <s v="Bradley Gernat &lt;bradley.gernat@dlt.com&gt;"/>
    <n v="0"/>
    <s v="Subscription"/>
    <n v="0"/>
    <n v="0"/>
    <s v="04-013-SW Support &amp; Maintenance"/>
    <n v="111099"/>
    <x v="42"/>
    <n v="8609"/>
    <s v="-"/>
    <n v="379833"/>
    <n v="401125"/>
    <n v="2019"/>
    <x v="2"/>
    <s v="-"/>
    <d v="2019-02-28T00:00:00"/>
    <d v="2020-02-29T00:00:00"/>
    <n v="228"/>
    <d v="2019-12-31T00:00:00"/>
    <x v="26"/>
    <d v="2019-02-27T00:00:00"/>
    <s v="N"/>
    <s v="N"/>
    <s v="Fernando"/>
    <x v="0"/>
  </r>
  <r>
    <x v="15"/>
    <x v="60"/>
    <s v="DLTSltns Toad for SQL Server Development Suite per Seat Maintenance Renewal Pack"/>
    <s v="-"/>
    <x v="1"/>
    <n v="0"/>
    <n v="522.41999999999996"/>
    <s v="US&amp;C"/>
    <s v="-"/>
    <x v="39"/>
    <s v="Kreager, Michael"/>
    <s v="Swan, Mark"/>
    <s v="Allison, Bryan "/>
    <s v="-"/>
    <s v="-"/>
    <x v="58"/>
    <s v="Bradley Gernat &lt;bradley.gernat@dlt.com&gt;"/>
    <n v="0"/>
    <s v="Subscription"/>
    <n v="0"/>
    <n v="0"/>
    <s v="04-013-SW Support &amp; Maintenance"/>
    <n v="111099"/>
    <x v="42"/>
    <n v="8609"/>
    <s v="-"/>
    <n v="379832"/>
    <n v="400001"/>
    <n v="2018"/>
    <x v="2"/>
    <s v="-"/>
    <d v="2018-11-30T00:00:00"/>
    <d v="2020-02-29T00:00:00"/>
    <n v="228"/>
    <d v="2019-12-31T00:00:00"/>
    <x v="27"/>
    <d v="2018-11-29T00:00:00"/>
    <s v="N"/>
    <s v="N"/>
    <s v="Fernando"/>
    <x v="0"/>
  </r>
  <r>
    <x v="15"/>
    <x v="60"/>
    <s v="DLTSltns Foglight Maintenance Renewal Pack"/>
    <s v="-"/>
    <x v="1"/>
    <n v="23501.54"/>
    <n v="0"/>
    <s v="US&amp;C"/>
    <s v="-"/>
    <x v="39"/>
    <s v="Kreager, Michael"/>
    <s v="Swan, Mark"/>
    <s v="Allison, Bryan "/>
    <s v="-"/>
    <s v="-"/>
    <x v="58"/>
    <s v="Bradley Gernat &lt;bradley.gernat@dlt.com&gt;"/>
    <n v="0"/>
    <s v="Subscription"/>
    <n v="0"/>
    <n v="0"/>
    <s v="04-013-SW Support &amp; Maintenance"/>
    <n v="111099"/>
    <x v="42"/>
    <n v="8609"/>
    <n v="379833"/>
    <s v="-"/>
    <n v="401126"/>
    <n v="2020"/>
    <x v="0"/>
    <s v="-"/>
    <d v="2019-02-28T00:00:00"/>
    <d v="2020-02-29T00:00:00"/>
    <n v="228"/>
    <d v="2019-12-31T00:00:00"/>
    <x v="1"/>
    <d v="2020-02-29T00:00:00"/>
    <s v="Y"/>
    <s v="Y"/>
    <s v="Marcus"/>
    <x v="0"/>
  </r>
  <r>
    <x v="15"/>
    <x v="60"/>
    <s v="DLTSltns Toad for SQL Server Development Suite per Seat Maintenance Renewal Pack"/>
    <s v="-"/>
    <x v="1"/>
    <n v="522.41999999999996"/>
    <n v="0"/>
    <s v="US&amp;C"/>
    <s v="-"/>
    <x v="39"/>
    <s v="Kreager, Michael"/>
    <s v="Swan, Mark"/>
    <s v="Allison, Bryan "/>
    <s v="-"/>
    <s v="-"/>
    <x v="58"/>
    <s v="Bradley Gernat &lt;bradley.gernat@dlt.com&gt;"/>
    <n v="0"/>
    <s v="Subscription"/>
    <n v="0"/>
    <n v="0"/>
    <s v="04-013-SW Support &amp; Maintenance"/>
    <n v="111099"/>
    <x v="42"/>
    <n v="8609"/>
    <n v="379832"/>
    <s v="-"/>
    <n v="400002"/>
    <n v="2020"/>
    <x v="0"/>
    <s v="-"/>
    <d v="2018-11-30T00:00:00"/>
    <d v="2020-02-29T00:00:00"/>
    <n v="228"/>
    <d v="2019-12-31T00:00:00"/>
    <x v="1"/>
    <d v="2020-02-29T00:00:00"/>
    <s v="Y"/>
    <s v="Y"/>
    <s v="Marcus"/>
    <x v="0"/>
  </r>
  <r>
    <x v="15"/>
    <x v="61"/>
    <s v="ESRI ArcGIS Desktop Advanced Single Use Primary Maintenance"/>
    <s v="-"/>
    <x v="1"/>
    <n v="3000"/>
    <n v="0"/>
    <s v="US&amp;C"/>
    <s v="-"/>
    <x v="39"/>
    <s v="Kreager, Michael"/>
    <s v="Swan, Mark"/>
    <s v="Allison, Bryan "/>
    <s v="-"/>
    <s v="-"/>
    <x v="59"/>
    <s v="Jillian Monson &lt;JMonson@esri.com&gt;"/>
    <n v="0"/>
    <s v="Subscription"/>
    <n v="0"/>
    <n v="0"/>
    <s v="04-013-SW Support &amp; Maintenance"/>
    <n v="111099"/>
    <x v="42"/>
    <n v="8609"/>
    <s v="-"/>
    <s v="-"/>
    <n v="401134"/>
    <n v="2019"/>
    <x v="3"/>
    <s v="End of Service Life"/>
    <d v="2018-02-21T00:00:00"/>
    <d v="2019-02-21T00:00:00"/>
    <n v="-145"/>
    <d v="2018-12-23T00:00:00"/>
    <x v="28"/>
    <d v="2018-02-20T00:00:00"/>
    <s v="N"/>
    <s v="N"/>
    <s v="Fernando"/>
    <x v="0"/>
  </r>
  <r>
    <x v="15"/>
    <x v="61"/>
    <s v="ESRI ArcGIS 3D Analyst for Desktop Single Use Primary Maintenance"/>
    <s v="-"/>
    <x v="1"/>
    <n v="500"/>
    <n v="0"/>
    <s v="US&amp;C"/>
    <s v="-"/>
    <x v="39"/>
    <s v="Kreager, Michael"/>
    <s v="Swan, Mark"/>
    <s v="Allison, Bryan "/>
    <s v="-"/>
    <s v="-"/>
    <x v="59"/>
    <s v="Jillian Monson &lt;JMonson@esri.com&gt;"/>
    <n v="0"/>
    <s v="Subscription"/>
    <n v="0"/>
    <n v="0"/>
    <s v="04-013-SW Support &amp; Maintenance"/>
    <n v="111099"/>
    <x v="42"/>
    <n v="8609"/>
    <s v="-"/>
    <s v="-"/>
    <n v="401137"/>
    <n v="2019"/>
    <x v="3"/>
    <s v="End of Service Life"/>
    <d v="2018-02-21T00:00:00"/>
    <d v="2019-02-21T00:00:00"/>
    <n v="-145"/>
    <d v="2018-12-23T00:00:00"/>
    <x v="28"/>
    <d v="2018-02-20T00:00:00"/>
    <s v="N"/>
    <s v="N"/>
    <s v="Fernando"/>
    <x v="0"/>
  </r>
  <r>
    <x v="15"/>
    <x v="61"/>
    <s v="ESRI ArcGIS Desktop Basic Single Use Primary Maintenance"/>
    <s v="-"/>
    <x v="0"/>
    <n v="800"/>
    <n v="0"/>
    <s v="US&amp;C"/>
    <s v="-"/>
    <x v="39"/>
    <s v="Kreager, Michael"/>
    <s v="Swan, Mark"/>
    <s v="Allison, Bryan "/>
    <s v="-"/>
    <s v="-"/>
    <x v="59"/>
    <s v="Jillian Monson &lt;JMonson@esri.com&gt;"/>
    <n v="0"/>
    <s v="Subscription"/>
    <n v="0"/>
    <n v="0"/>
    <s v="04-013-SW Support &amp; Maintenance"/>
    <n v="111099"/>
    <x v="42"/>
    <n v="8609"/>
    <s v="-"/>
    <s v="-"/>
    <n v="401142"/>
    <n v="2019"/>
    <x v="3"/>
    <s v="End of Service Life"/>
    <d v="2018-02-21T00:00:00"/>
    <d v="2019-02-21T00:00:00"/>
    <n v="-145"/>
    <d v="2018-12-23T00:00:00"/>
    <x v="28"/>
    <d v="2018-02-20T00:00:00"/>
    <s v="N"/>
    <s v="N"/>
    <s v="Fernando"/>
    <x v="0"/>
  </r>
  <r>
    <x v="15"/>
    <x v="61"/>
    <s v="ESRI ArcGIS Desktop Basic Single Use Secondary Maintenance"/>
    <s v="-"/>
    <x v="23"/>
    <n v="3000"/>
    <n v="0"/>
    <s v="US&amp;C"/>
    <s v="-"/>
    <x v="39"/>
    <s v="Kreager, Michael"/>
    <s v="Swan, Mark"/>
    <s v="Allison, Bryan "/>
    <s v="-"/>
    <s v="-"/>
    <x v="59"/>
    <s v="Jillian Monson &lt;JMonson@esri.com&gt;"/>
    <n v="0"/>
    <s v="Subscription"/>
    <n v="0"/>
    <n v="0"/>
    <s v="04-013-SW Support &amp; Maintenance"/>
    <n v="111099"/>
    <x v="42"/>
    <n v="8609"/>
    <s v="-"/>
    <s v="-"/>
    <n v="401144"/>
    <n v="2019"/>
    <x v="3"/>
    <s v="End of Service Life"/>
    <d v="2018-02-21T00:00:00"/>
    <d v="2019-02-21T00:00:00"/>
    <n v="-145"/>
    <d v="2018-12-23T00:00:00"/>
    <x v="28"/>
    <d v="2018-02-20T00:00:00"/>
    <s v="N"/>
    <s v="N"/>
    <s v="Fernando"/>
    <x v="0"/>
  </r>
  <r>
    <x v="15"/>
    <x v="61"/>
    <s v="ESRI ArcGIS for Server Enterprise Standard Up to Four Cores from ArcIMS 9.1 Migrated Maintenance Includes"/>
    <s v="-"/>
    <x v="1"/>
    <n v="5000"/>
    <n v="0"/>
    <s v="US&amp;C"/>
    <s v="-"/>
    <x v="39"/>
    <s v="Kreager, Michael"/>
    <s v="Swan, Mark"/>
    <s v="Allison, Bryan "/>
    <s v="-"/>
    <s v="-"/>
    <x v="59"/>
    <s v="Jillian Monson &lt;JMonson@esri.com&gt;"/>
    <n v="0"/>
    <s v="Subscription"/>
    <n v="0"/>
    <n v="0"/>
    <s v="04-013-SW Support &amp; Maintenance"/>
    <n v="111099"/>
    <x v="42"/>
    <n v="8609"/>
    <s v="-"/>
    <s v="-"/>
    <n v="401146"/>
    <n v="2019"/>
    <x v="3"/>
    <s v="End of Service Life"/>
    <d v="2018-02-21T00:00:00"/>
    <d v="2019-02-21T00:00:00"/>
    <n v="-145"/>
    <d v="2018-12-23T00:00:00"/>
    <x v="28"/>
    <d v="2018-02-20T00:00:00"/>
    <s v="N"/>
    <s v="N"/>
    <s v="Fernando"/>
    <x v="0"/>
  </r>
  <r>
    <x v="15"/>
    <x v="61"/>
    <s v="ESRI ArcGIS Server Basic Enterprise Up to Four Cores Migrated Maintenance"/>
    <s v="-"/>
    <x v="1"/>
    <n v="0"/>
    <n v="0"/>
    <s v="US&amp;C"/>
    <s v="-"/>
    <x v="39"/>
    <s v="Kreager, Michael"/>
    <s v="Swan, Mark"/>
    <s v="Allison, Bryan "/>
    <s v="-"/>
    <s v="-"/>
    <x v="59"/>
    <s v="Jillian Monson &lt;JMonson@esri.com&gt;"/>
    <n v="0"/>
    <s v="Subscription"/>
    <n v="0"/>
    <n v="0"/>
    <s v="04-013-SW Support &amp; Maintenance"/>
    <n v="111099"/>
    <x v="42"/>
    <n v="8609"/>
    <s v="-"/>
    <s v="-"/>
    <n v="401148"/>
    <n v="2019"/>
    <x v="3"/>
    <s v="End of Service Life"/>
    <d v="2018-02-21T00:00:00"/>
    <d v="2019-02-21T00:00:00"/>
    <n v="-145"/>
    <d v="2018-12-23T00:00:00"/>
    <x v="28"/>
    <d v="2018-02-20T00:00:00"/>
    <s v="N"/>
    <s v="N"/>
    <s v="Fernando"/>
    <x v="0"/>
  </r>
  <r>
    <x v="15"/>
    <x v="61"/>
    <s v="ESRI ArcGIS Server Standard Enterprise Up to Four Cores Migrated Maintenance"/>
    <s v="-"/>
    <x v="1"/>
    <n v="0"/>
    <n v="0"/>
    <s v="US&amp;C"/>
    <s v="-"/>
    <x v="39"/>
    <s v="Kreager, Michael"/>
    <s v="Swan, Mark"/>
    <s v="Allison, Bryan "/>
    <s v="-"/>
    <s v="-"/>
    <x v="59"/>
    <s v="Jillian Monson &lt;JMonson@esri.com&gt;"/>
    <n v="0"/>
    <s v="Subscription"/>
    <n v="0"/>
    <n v="0"/>
    <s v="04-013-SW Support &amp; Maintenance"/>
    <n v="111099"/>
    <x v="42"/>
    <n v="8609"/>
    <s v="-"/>
    <s v="-"/>
    <n v="401149"/>
    <n v="2019"/>
    <x v="3"/>
    <s v="End of Service Life"/>
    <d v="2018-02-21T00:00:00"/>
    <d v="2019-02-21T00:00:00"/>
    <n v="-145"/>
    <d v="2018-12-23T00:00:00"/>
    <x v="28"/>
    <d v="2018-02-20T00:00:00"/>
    <s v="N"/>
    <s v="N"/>
    <s v="Fernando"/>
    <x v="0"/>
  </r>
  <r>
    <x v="15"/>
    <x v="61"/>
    <s v="ESRI ArcGIS Spatial Analyst for Desktop Single Use Primary Maintenance"/>
    <s v="-"/>
    <x v="1"/>
    <n v="500"/>
    <n v="0"/>
    <s v="US&amp;C"/>
    <s v="-"/>
    <x v="39"/>
    <s v="Kreager, Michael"/>
    <s v="Swan, Mark"/>
    <s v="Allison, Bryan "/>
    <s v="-"/>
    <s v="-"/>
    <x v="59"/>
    <s v="Jillian Monson &lt;JMonson@esri.com&gt;"/>
    <n v="0"/>
    <s v="Subscription"/>
    <n v="0"/>
    <n v="0"/>
    <s v="04-013-SW Support &amp; Maintenance"/>
    <n v="111099"/>
    <x v="42"/>
    <n v="8609"/>
    <s v="-"/>
    <s v="-"/>
    <n v="401152"/>
    <n v="2019"/>
    <x v="3"/>
    <s v="End of Service Life"/>
    <d v="2018-02-21T00:00:00"/>
    <d v="2019-02-21T00:00:00"/>
    <n v="-145"/>
    <d v="2018-12-23T00:00:00"/>
    <x v="28"/>
    <d v="2018-02-20T00:00:00"/>
    <s v="N"/>
    <s v="N"/>
    <s v="Fernando"/>
    <x v="0"/>
  </r>
  <r>
    <x v="15"/>
    <x v="61"/>
    <s v="ESRI ArcGIS Maintenance Renewal"/>
    <s v="-"/>
    <x v="1"/>
    <n v="45150.01"/>
    <n v="45150.01"/>
    <s v="US&amp;C"/>
    <s v="-"/>
    <x v="39"/>
    <s v="Kreager, Michael"/>
    <s v="Swan, Mark"/>
    <s v="Allison, Bryan "/>
    <s v="-"/>
    <s v="-"/>
    <x v="59"/>
    <s v="Jillian Monson &lt;JMonson@esri.com&gt;"/>
    <n v="0"/>
    <s v="Subscription"/>
    <n v="0"/>
    <n v="0"/>
    <s v="04-013-SW Support &amp; Maintenance"/>
    <n v="111099"/>
    <x v="42"/>
    <n v="8609"/>
    <s v="-"/>
    <n v="379856"/>
    <n v="401154"/>
    <n v="2019"/>
    <x v="2"/>
    <s v="-"/>
    <d v="2019-02-22T00:00:00"/>
    <d v="2020-02-21T00:00:00"/>
    <n v="220"/>
    <d v="2019-12-23T00:00:00"/>
    <x v="29"/>
    <d v="2019-02-21T00:00:00"/>
    <s v="N"/>
    <s v="N"/>
    <s v="Fernando"/>
    <x v="0"/>
  </r>
  <r>
    <x v="15"/>
    <x v="61"/>
    <s v="ESRI ArcGIS Maintenance Renewal"/>
    <s v="-"/>
    <x v="1"/>
    <n v="45150.01"/>
    <n v="0"/>
    <s v="US&amp;C"/>
    <s v="-"/>
    <x v="39"/>
    <s v="Kreager, Michael"/>
    <s v="Swan, Mark"/>
    <s v="Allison, Bryan "/>
    <s v="-"/>
    <s v="-"/>
    <x v="59"/>
    <s v="Jillian Monson &lt;JMonson@esri.com&gt;"/>
    <n v="0"/>
    <s v="Subscription"/>
    <n v="0"/>
    <n v="0"/>
    <s v="04-013-SW Support &amp; Maintenance"/>
    <n v="111099"/>
    <x v="42"/>
    <n v="8609"/>
    <n v="379856"/>
    <s v="-"/>
    <n v="190218"/>
    <n v="2020"/>
    <x v="0"/>
    <s v="-"/>
    <d v="2019-02-22T00:00:00"/>
    <d v="2020-02-21T00:00:00"/>
    <n v="220"/>
    <d v="2019-12-23T00:00:00"/>
    <x v="1"/>
    <d v="2020-02-21T00:00:00"/>
    <s v="Y"/>
    <s v="Y"/>
    <s v="Marcus"/>
    <x v="0"/>
  </r>
  <r>
    <x v="15"/>
    <x v="62"/>
    <s v="Kofax Software Maintenance Renewal"/>
    <s v="-"/>
    <x v="1"/>
    <n v="14739.21"/>
    <n v="0"/>
    <s v="US&amp;C"/>
    <s v="-"/>
    <x v="39"/>
    <s v="Kreager, Michael"/>
    <s v="Swan, Mark"/>
    <s v="Allison, Bryan "/>
    <s v="-"/>
    <s v="-"/>
    <x v="60"/>
    <s v="To be verified"/>
    <n v="0"/>
    <s v="Subscription"/>
    <n v="0"/>
    <n v="0"/>
    <s v="04-013-SW Support &amp; Maintenance"/>
    <n v="111099"/>
    <x v="42"/>
    <n v="8609"/>
    <s v="-"/>
    <s v="-"/>
    <n v="401155"/>
    <n v="2019"/>
    <x v="3"/>
    <s v="License transferred to end client"/>
    <d v="2018-06-30T00:00:00"/>
    <d v="2019-06-30T00:00:00"/>
    <n v="-16"/>
    <d v="2019-05-01T00:00:00"/>
    <x v="30"/>
    <d v="2018-06-29T00:00:00"/>
    <s v="N"/>
    <s v="N"/>
    <s v="Marcus"/>
    <x v="0"/>
  </r>
  <r>
    <x v="15"/>
    <x v="63"/>
    <s v="Globals EFT HSM Module Platinum Maintenance and Support"/>
    <s v="-"/>
    <x v="1"/>
    <n v="1033.0899999999999"/>
    <n v="2537"/>
    <s v="US&amp;C"/>
    <s v="-"/>
    <x v="39"/>
    <s v="Kreager, Michael"/>
    <s v="Swan, Mark"/>
    <s v="Allison, Bryan "/>
    <s v="-"/>
    <s v="-"/>
    <x v="61"/>
    <s v="bmartinez@globalscape.com"/>
    <n v="0"/>
    <s v="Subscription"/>
    <n v="0"/>
    <n v="0"/>
    <s v="04-013-SW Support &amp; Maintenance"/>
    <n v="111099"/>
    <x v="42"/>
    <n v="8609"/>
    <s v="-"/>
    <n v="380023"/>
    <n v="401156"/>
    <n v="2018"/>
    <x v="2"/>
    <s v="-"/>
    <d v="2018-06-30T00:00:00"/>
    <d v="2019-02-25T00:00:00"/>
    <n v="-141"/>
    <d v="2018-12-27T00:00:00"/>
    <x v="1"/>
    <d v="2018-06-29T00:00:00"/>
    <s v="N"/>
    <s v="N"/>
    <s v="Marcus"/>
    <x v="0"/>
  </r>
  <r>
    <x v="15"/>
    <x v="63"/>
    <s v="M &amp; S [PRE] - EFT ASM Module - Renewal"/>
    <s v="-"/>
    <x v="1"/>
    <n v="2537"/>
    <n v="0"/>
    <s v="US&amp;C"/>
    <s v="-"/>
    <x v="39"/>
    <s v="Kreager, Michael"/>
    <s v="Swan, Mark"/>
    <s v="Allison, Bryan "/>
    <s v="-"/>
    <s v="-"/>
    <x v="61"/>
    <s v="bmartinez@globalscape.com"/>
    <n v="0"/>
    <s v="Subscription"/>
    <s v="-"/>
    <s v="-"/>
    <s v="04-013-SW Support &amp; Maintenance"/>
    <n v="111099"/>
    <x v="42"/>
    <n v="8609"/>
    <n v="380023"/>
    <s v="-"/>
    <n v="401340"/>
    <n v="2020"/>
    <x v="0"/>
    <s v="-"/>
    <d v="2019-03-10T00:00:00"/>
    <d v="2020-03-09T00:00:00"/>
    <n v="237"/>
    <d v="2020-01-09T00:00:00"/>
    <x v="1"/>
    <d v="2020-03-09T00:00:00"/>
    <s v="N"/>
    <s v="N"/>
    <s v="Marcus"/>
    <x v="0"/>
  </r>
  <r>
    <x v="15"/>
    <x v="63"/>
    <s v="Globals Platinum Technical Support - Phone Consulting, 3 Years 24x7"/>
    <s v="-"/>
    <x v="1"/>
    <n v="8539.99"/>
    <n v="7522"/>
    <s v="US&amp;C"/>
    <s v="-"/>
    <x v="39"/>
    <s v="Kreager, Michael"/>
    <s v="Swan, Mark"/>
    <s v="Allison, Bryan "/>
    <s v="-"/>
    <s v="-"/>
    <x v="61"/>
    <s v="bmartinez@globalscape.com"/>
    <n v="0"/>
    <s v="Subscription"/>
    <n v="0"/>
    <n v="0"/>
    <s v="04-013-SW Support &amp; Maintenance"/>
    <n v="111099"/>
    <x v="42"/>
    <n v="8609"/>
    <s v="-"/>
    <n v="380023"/>
    <n v="401161"/>
    <n v="2018"/>
    <x v="2"/>
    <s v="-"/>
    <d v="2018-06-30T00:00:00"/>
    <d v="2019-02-25T00:00:00"/>
    <n v="-141"/>
    <d v="2018-12-27T00:00:00"/>
    <x v="1"/>
    <d v="2018-06-29T00:00:00"/>
    <s v="N"/>
    <s v="N"/>
    <s v="Marcus"/>
    <x v="0"/>
  </r>
  <r>
    <x v="15"/>
    <x v="63"/>
    <s v="M &amp; S [PRE] - EFT Enterprise - Renewal"/>
    <s v="-"/>
    <x v="1"/>
    <n v="7522"/>
    <n v="0"/>
    <s v="US&amp;C"/>
    <s v="-"/>
    <x v="39"/>
    <s v="Kreager, Michael"/>
    <s v="Swan, Mark"/>
    <s v="Allison, Bryan "/>
    <s v="-"/>
    <s v="-"/>
    <x v="61"/>
    <s v="bmartinez@globalscape.com"/>
    <n v="0"/>
    <s v="Subscription"/>
    <s v="-"/>
    <s v="-"/>
    <s v="04-013-SW Support &amp; Maintenance"/>
    <n v="111099"/>
    <x v="42"/>
    <n v="8609"/>
    <n v="380023"/>
    <s v="-"/>
    <n v="401380"/>
    <n v="2020"/>
    <x v="0"/>
    <s v="-"/>
    <d v="2019-03-10T00:00:00"/>
    <d v="2020-03-09T00:00:00"/>
    <n v="237"/>
    <d v="2020-01-09T00:00:00"/>
    <x v="1"/>
    <d v="2020-03-09T00:00:00"/>
    <s v="N"/>
    <s v="N"/>
    <s v="Marcus"/>
    <x v="0"/>
  </r>
  <r>
    <x v="15"/>
    <x v="63"/>
    <s v="Globals Enhanced File Transfer 2013 Enterprise"/>
    <s v="-"/>
    <x v="1"/>
    <n v="11861.1"/>
    <n v="0"/>
    <s v="US&amp;C"/>
    <s v="-"/>
    <x v="39"/>
    <s v="Kreager, Michael"/>
    <s v="Swan, Mark"/>
    <s v="Allison, Bryan "/>
    <s v="-"/>
    <s v="-"/>
    <x v="61"/>
    <s v="To be verified"/>
    <n v="0"/>
    <s v="Subscription"/>
    <n v="0"/>
    <n v="0"/>
    <s v="04-013-SW Support &amp; Maintenance"/>
    <n v="111099"/>
    <x v="42"/>
    <n v="8609"/>
    <s v="-"/>
    <s v="-"/>
    <n v="401157"/>
    <n v="2999"/>
    <x v="0"/>
    <s v="-"/>
    <d v="2018-06-30T00:00:00"/>
    <d v="2999-12-31T00:00:00"/>
    <n v="358106"/>
    <d v="2999-11-01T00:00:00"/>
    <x v="1"/>
    <d v="2999-12-31T00:00:00"/>
    <s v="N"/>
    <s v="N"/>
    <s v="Marcus"/>
    <x v="0"/>
  </r>
  <r>
    <x v="15"/>
    <x v="63"/>
    <s v="Globals Enhanced File Transfer Ent Server,  Dev"/>
    <s v="-"/>
    <x v="1"/>
    <n v="6691.52"/>
    <n v="0"/>
    <s v="US&amp;C"/>
    <s v="-"/>
    <x v="39"/>
    <s v="Kreager, Michael"/>
    <s v="Swan, Mark"/>
    <s v="Allison, Bryan "/>
    <s v="-"/>
    <s v="-"/>
    <x v="61"/>
    <s v="To be verified"/>
    <n v="0"/>
    <s v="Subscription"/>
    <n v="0"/>
    <n v="0"/>
    <s v="04-013-SW Support &amp; Maintenance"/>
    <n v="111099"/>
    <x v="42"/>
    <n v="8609"/>
    <s v="-"/>
    <s v="-"/>
    <n v="401158"/>
    <n v="2999"/>
    <x v="0"/>
    <s v="-"/>
    <d v="2018-06-30T00:00:00"/>
    <d v="2999-12-31T00:00:00"/>
    <n v="358106"/>
    <d v="2999-11-01T00:00:00"/>
    <x v="1"/>
    <d v="2999-12-31T00:00:00"/>
    <s v="N"/>
    <s v="N"/>
    <s v="Marcus"/>
    <x v="0"/>
  </r>
  <r>
    <x v="15"/>
    <x v="63"/>
    <s v="Globals Enhanced File Transfer Enterprise Server"/>
    <s v="-"/>
    <x v="1"/>
    <n v="13383.04"/>
    <n v="0"/>
    <s v="US&amp;C"/>
    <s v="-"/>
    <x v="39"/>
    <s v="Kreager, Michael"/>
    <s v="Swan, Mark"/>
    <s v="Allison, Bryan "/>
    <s v="-"/>
    <s v="-"/>
    <x v="61"/>
    <s v="To be verified"/>
    <n v="0"/>
    <s v="Subscription"/>
    <n v="0"/>
    <n v="0"/>
    <s v="04-013-SW Support &amp; Maintenance"/>
    <n v="111099"/>
    <x v="42"/>
    <n v="8609"/>
    <s v="-"/>
    <s v="-"/>
    <n v="401159"/>
    <n v="2999"/>
    <x v="0"/>
    <s v="-"/>
    <d v="2018-06-30T00:00:00"/>
    <d v="2999-12-31T00:00:00"/>
    <n v="358106"/>
    <d v="2999-11-01T00:00:00"/>
    <x v="1"/>
    <d v="2999-12-31T00:00:00"/>
    <s v="N"/>
    <s v="N"/>
    <s v="Marcus"/>
    <x v="0"/>
  </r>
  <r>
    <x v="15"/>
    <x v="63"/>
    <s v="Globals Enhanced File Transfer Server"/>
    <s v="-"/>
    <x v="1"/>
    <n v="1434.84"/>
    <n v="0"/>
    <s v="US&amp;C"/>
    <s v="-"/>
    <x v="39"/>
    <s v="Kreager, Michael"/>
    <s v="Swan, Mark"/>
    <s v="Allison, Bryan "/>
    <s v="-"/>
    <s v="-"/>
    <x v="61"/>
    <s v="To be verified"/>
    <n v="0"/>
    <s v="Subscription"/>
    <n v="0"/>
    <n v="0"/>
    <s v="04-013-SW Support &amp; Maintenance"/>
    <n v="111099"/>
    <x v="42"/>
    <n v="8609"/>
    <s v="-"/>
    <s v="-"/>
    <n v="401160"/>
    <n v="2999"/>
    <x v="0"/>
    <s v="-"/>
    <d v="2018-06-30T00:00:00"/>
    <d v="2999-12-31T00:00:00"/>
    <n v="358106"/>
    <d v="2999-11-01T00:00:00"/>
    <x v="1"/>
    <d v="2999-12-31T00:00:00"/>
    <s v="N"/>
    <s v="N"/>
    <s v="Marcus"/>
    <x v="0"/>
  </r>
  <r>
    <x v="15"/>
    <x v="1"/>
    <s v="IBM XLC for AIX"/>
    <s v="-"/>
    <x v="1"/>
    <n v="225"/>
    <n v="0"/>
    <s v="US&amp;C"/>
    <s v="-"/>
    <x v="39"/>
    <s v="Kreager, Michael"/>
    <s v="Swan, Mark"/>
    <s v="Allison, Bryan "/>
    <s v="-"/>
    <s v="-"/>
    <x v="1"/>
    <s v="To be verified"/>
    <n v="0"/>
    <s v="Subscription"/>
    <n v="0"/>
    <n v="0"/>
    <s v="04-013-SW Support &amp; Maintenance"/>
    <n v="111099"/>
    <x v="42"/>
    <n v="8609"/>
    <s v="-"/>
    <s v="-"/>
    <n v="401251"/>
    <n v="2019"/>
    <x v="4"/>
    <s v="Waiting Technical Verification"/>
    <d v="2019-01-10T00:00:00"/>
    <d v="2019-01-10T00:00:00"/>
    <n v="-187"/>
    <d v="2018-10-12T00:00:00"/>
    <x v="1"/>
    <d v="2019-01-09T00:00:00"/>
    <s v="N"/>
    <s v="N"/>
    <s v="Marcus"/>
    <x v="1"/>
  </r>
  <r>
    <x v="15"/>
    <x v="1"/>
    <s v="IBM DB2 Connect Enterprise Edition 25 Authorized User Annual SW Subscription &amp; Support Renewal"/>
    <s v="-"/>
    <x v="14"/>
    <n v="3132"/>
    <n v="0"/>
    <s v="US&amp;C"/>
    <s v="-"/>
    <x v="39"/>
    <s v="Kreager, Michael"/>
    <s v="Swan, Mark"/>
    <s v="Allison, Bryan "/>
    <s v="PA 4051298"/>
    <s v="-"/>
    <x v="1"/>
    <s v="To be verified"/>
    <n v="0"/>
    <s v="Subscription"/>
    <n v="0"/>
    <n v="0"/>
    <s v="04-013-SW Support &amp; Maintenance"/>
    <n v="111099"/>
    <x v="42"/>
    <n v="8609"/>
    <s v="-"/>
    <s v="-"/>
    <n v="401165"/>
    <n v="2019"/>
    <x v="4"/>
    <s v="Waiting Approval"/>
    <d v="2018-02-28T00:00:00"/>
    <d v="2019-02-28T00:00:00"/>
    <n v="-138"/>
    <d v="2018-11-30T00:00:00"/>
    <x v="1"/>
    <d v="2018-02-27T00:00:00"/>
    <s v="N"/>
    <s v="N"/>
    <s v="Marcus"/>
    <x v="1"/>
  </r>
  <r>
    <x v="15"/>
    <x v="1"/>
    <s v="IBM DB2 Developer Edition Authorized User Annual SW Subscription &amp; Support Renewal"/>
    <s v="-"/>
    <x v="5"/>
    <n v="2340"/>
    <n v="0"/>
    <s v="US&amp;C"/>
    <s v="-"/>
    <x v="39"/>
    <s v="Kreager, Michael"/>
    <s v="Swan, Mark"/>
    <s v="Allison, Bryan "/>
    <s v="PA 4051298"/>
    <s v="-"/>
    <x v="1"/>
    <s v="To be verified"/>
    <n v="0"/>
    <s v="Subscription"/>
    <n v="0"/>
    <n v="0"/>
    <s v="04-013-SW Support &amp; Maintenance"/>
    <n v="111099"/>
    <x v="42"/>
    <n v="8609"/>
    <s v="-"/>
    <s v="-"/>
    <n v="401166"/>
    <n v="2019"/>
    <x v="4"/>
    <s v="Waiting Approval"/>
    <d v="2018-02-28T00:00:00"/>
    <d v="2019-02-28T00:00:00"/>
    <n v="-138"/>
    <d v="2018-11-30T00:00:00"/>
    <x v="1"/>
    <d v="2018-02-27T00:00:00"/>
    <s v="N"/>
    <s v="N"/>
    <s v="Marcus"/>
    <x v="1"/>
  </r>
  <r>
    <x v="15"/>
    <x v="1"/>
    <s v="IBM DB2 Enterprise Server Edition Processor Value Unit (PVU) Annual SW Subscription &amp; Support Renewal"/>
    <s v="-"/>
    <x v="31"/>
    <n v="23364"/>
    <n v="0"/>
    <s v="US&amp;C"/>
    <s v="-"/>
    <x v="39"/>
    <s v="Kreager, Michael"/>
    <s v="Swan, Mark"/>
    <s v="Allison, Bryan "/>
    <s v="PA 4051298"/>
    <s v="-"/>
    <x v="1"/>
    <s v="To be verified"/>
    <n v="0"/>
    <s v="Subscription"/>
    <n v="0"/>
    <n v="0"/>
    <s v="04-013-SW Support &amp; Maintenance"/>
    <n v="111099"/>
    <x v="42"/>
    <n v="8609"/>
    <s v="-"/>
    <s v="-"/>
    <n v="401167"/>
    <n v="2019"/>
    <x v="4"/>
    <s v="Waiting Approval"/>
    <d v="2018-02-28T00:00:00"/>
    <d v="2019-02-28T00:00:00"/>
    <n v="-138"/>
    <d v="2018-11-30T00:00:00"/>
    <x v="1"/>
    <d v="2018-02-27T00:00:00"/>
    <s v="N"/>
    <s v="N"/>
    <s v="Marcus"/>
    <x v="1"/>
  </r>
  <r>
    <x v="15"/>
    <x v="1"/>
    <s v="IBM DB2 Workgroup Server Edition PVU Option Processor Value Unit (PVU) Annual SW Subscription &amp; Support Renewal"/>
    <s v="-"/>
    <x v="32"/>
    <n v="4240"/>
    <n v="0"/>
    <s v="US&amp;C"/>
    <s v="-"/>
    <x v="39"/>
    <s v="Kreager, Michael"/>
    <s v="Swan, Mark"/>
    <s v="Allison, Bryan "/>
    <s v="PA 4051298"/>
    <s v="-"/>
    <x v="1"/>
    <s v="To be verified"/>
    <n v="0"/>
    <s v="Subscription"/>
    <n v="0"/>
    <n v="0"/>
    <s v="04-013-SW Support &amp; Maintenance"/>
    <n v="111099"/>
    <x v="42"/>
    <n v="8609"/>
    <s v="-"/>
    <s v="-"/>
    <n v="401168"/>
    <n v="2019"/>
    <x v="4"/>
    <s v="Waiting Approval"/>
    <d v="2018-07-31T00:00:00"/>
    <d v="2019-02-28T00:00:00"/>
    <n v="-138"/>
    <d v="2018-11-30T00:00:00"/>
    <x v="1"/>
    <d v="2018-07-30T00:00:00"/>
    <s v="N"/>
    <s v="N"/>
    <s v="Marcus"/>
    <x v="1"/>
  </r>
  <r>
    <x v="15"/>
    <x v="1"/>
    <s v="IBM InfoSphere Data Replication for Non-Production Environments Processor Value Unit (PVU) Annual SW Subscription &amp; Support Renewal"/>
    <s v="-"/>
    <x v="33"/>
    <n v="927"/>
    <n v="0"/>
    <s v="US&amp;C"/>
    <s v="-"/>
    <x v="39"/>
    <s v="Kreager, Michael"/>
    <s v="Swan, Mark"/>
    <s v="Allison, Bryan "/>
    <s v="PA 4051298"/>
    <s v="-"/>
    <x v="1"/>
    <s v="To be verified"/>
    <n v="0"/>
    <s v="Subscription"/>
    <n v="0"/>
    <n v="0"/>
    <s v="04-013-SW Support &amp; Maintenance"/>
    <n v="111099"/>
    <x v="42"/>
    <n v="8609"/>
    <s v="-"/>
    <s v="-"/>
    <n v="401169"/>
    <n v="2019"/>
    <x v="4"/>
    <s v="Waiting Approval"/>
    <d v="2018-02-28T00:00:00"/>
    <d v="2019-02-28T00:00:00"/>
    <n v="-138"/>
    <d v="2018-11-30T00:00:00"/>
    <x v="1"/>
    <d v="2018-02-27T00:00:00"/>
    <s v="N"/>
    <s v="N"/>
    <s v="Marcus"/>
    <x v="1"/>
  </r>
  <r>
    <x v="15"/>
    <x v="1"/>
    <s v="IBM Rational Rose Enterprise Authorized User Annual SW Subscription &amp; Support Renewal"/>
    <s v="-"/>
    <x v="1"/>
    <n v="1400"/>
    <n v="0"/>
    <s v="US&amp;C"/>
    <s v="-"/>
    <x v="39"/>
    <s v="Kreager, Michael"/>
    <s v="Swan, Mark"/>
    <s v="Allison, Bryan "/>
    <s v="PA 4051298"/>
    <s v="-"/>
    <x v="1"/>
    <s v="To be verified"/>
    <n v="0"/>
    <s v="Subscription"/>
    <n v="0"/>
    <n v="0"/>
    <s v="04-013-SW Support &amp; Maintenance"/>
    <n v="111099"/>
    <x v="42"/>
    <n v="8609"/>
    <s v="-"/>
    <s v="-"/>
    <n v="401180"/>
    <n v="2019"/>
    <x v="4"/>
    <s v="Waiting Approval"/>
    <d v="2018-02-28T00:00:00"/>
    <d v="2019-02-28T00:00:00"/>
    <n v="-138"/>
    <d v="2018-11-30T00:00:00"/>
    <x v="1"/>
    <d v="2018-02-27T00:00:00"/>
    <s v="N"/>
    <s v="N"/>
    <s v="Marcus"/>
    <x v="1"/>
  </r>
  <r>
    <x v="15"/>
    <x v="1"/>
    <s v="IBM Rational ClearCase Floating User Annual SW Subscription &amp; Support Renewal"/>
    <s v="-"/>
    <x v="1"/>
    <n v="1250"/>
    <n v="0"/>
    <s v="US&amp;C"/>
    <s v="-"/>
    <x v="39"/>
    <s v="Kreager, Michael"/>
    <s v="Swan, Mark"/>
    <s v="Allison, Bryan "/>
    <s v="PA 4051298"/>
    <s v="-"/>
    <x v="1"/>
    <s v="To be verified"/>
    <n v="0"/>
    <s v="Subscription"/>
    <n v="0"/>
    <n v="0"/>
    <s v="04-013-SW Support &amp; Maintenance"/>
    <n v="111099"/>
    <x v="42"/>
    <n v="8609"/>
    <s v="-"/>
    <s v="-"/>
    <n v="401181"/>
    <n v="2019"/>
    <x v="4"/>
    <s v="Waiting Approval"/>
    <d v="2018-02-28T00:00:00"/>
    <d v="2019-02-28T00:00:00"/>
    <n v="-138"/>
    <d v="2018-11-30T00:00:00"/>
    <x v="1"/>
    <d v="2018-02-27T00:00:00"/>
    <s v="N"/>
    <s v="N"/>
    <s v="Marcus"/>
    <x v="1"/>
  </r>
  <r>
    <x v="15"/>
    <x v="1"/>
    <s v="IBM Rational ClearQuest Authorized User Annual SW Subscription &amp; Support Renewal"/>
    <s v="-"/>
    <x v="1"/>
    <n v="486"/>
    <n v="0"/>
    <s v="US&amp;C"/>
    <s v="-"/>
    <x v="39"/>
    <s v="Kreager, Michael"/>
    <s v="Swan, Mark"/>
    <s v="Allison, Bryan "/>
    <s v="PA 4051298"/>
    <s v="-"/>
    <x v="1"/>
    <s v="To be verified"/>
    <n v="0"/>
    <s v="Subscription"/>
    <n v="0"/>
    <n v="0"/>
    <s v="04-013-SW Support &amp; Maintenance"/>
    <n v="111099"/>
    <x v="42"/>
    <n v="8609"/>
    <s v="-"/>
    <s v="-"/>
    <n v="401182"/>
    <n v="2019"/>
    <x v="4"/>
    <s v="Waiting Approval"/>
    <d v="2018-02-28T00:00:00"/>
    <d v="2019-02-28T00:00:00"/>
    <n v="-138"/>
    <d v="2018-11-30T00:00:00"/>
    <x v="1"/>
    <d v="2018-02-27T00:00:00"/>
    <s v="N"/>
    <s v="N"/>
    <s v="Marcus"/>
    <x v="1"/>
  </r>
  <r>
    <x v="15"/>
    <x v="1"/>
    <s v="IBM Rational Functional Tester Authorized User Annual SW Subscription &amp; Support Renewal"/>
    <s v="-"/>
    <x v="1"/>
    <n v="1530"/>
    <n v="0"/>
    <s v="US&amp;C"/>
    <s v="-"/>
    <x v="39"/>
    <s v="Kreager, Michael"/>
    <s v="Swan, Mark"/>
    <s v="Allison, Bryan "/>
    <s v="PA 4051298"/>
    <s v="-"/>
    <x v="1"/>
    <s v="To be verified"/>
    <n v="0"/>
    <s v="Subscription"/>
    <n v="0"/>
    <n v="0"/>
    <s v="04-013-SW Support &amp; Maintenance"/>
    <n v="111099"/>
    <x v="42"/>
    <n v="8609"/>
    <s v="-"/>
    <s v="-"/>
    <n v="401183"/>
    <n v="2019"/>
    <x v="4"/>
    <s v="Waiting Approval"/>
    <d v="2018-02-28T00:00:00"/>
    <d v="2019-02-28T00:00:00"/>
    <n v="-138"/>
    <d v="2018-11-30T00:00:00"/>
    <x v="1"/>
    <d v="2018-02-27T00:00:00"/>
    <s v="N"/>
    <s v="N"/>
    <s v="Marcus"/>
    <x v="1"/>
  </r>
  <r>
    <x v="15"/>
    <x v="1"/>
    <s v="IBM Rational Method Composer Authorized User Annual SW Subscription &amp; Support Renewal"/>
    <s v="-"/>
    <x v="0"/>
    <n v="512"/>
    <n v="0"/>
    <s v="US&amp;C"/>
    <s v="-"/>
    <x v="39"/>
    <s v="Kreager, Michael"/>
    <s v="Swan, Mark"/>
    <s v="Allison, Bryan "/>
    <s v="PA 4051298"/>
    <s v="-"/>
    <x v="1"/>
    <s v="To be verified"/>
    <n v="0"/>
    <s v="Subscription"/>
    <n v="0"/>
    <n v="0"/>
    <s v="04-013-SW Support &amp; Maintenance"/>
    <n v="111099"/>
    <x v="42"/>
    <n v="8609"/>
    <s v="-"/>
    <s v="-"/>
    <n v="401184"/>
    <n v="2019"/>
    <x v="4"/>
    <s v="Waiting Approval"/>
    <d v="2018-02-28T00:00:00"/>
    <d v="2019-02-28T00:00:00"/>
    <n v="-138"/>
    <d v="2018-11-30T00:00:00"/>
    <x v="1"/>
    <d v="2018-02-27T00:00:00"/>
    <s v="N"/>
    <s v="N"/>
    <s v="Marcus"/>
    <x v="1"/>
  </r>
  <r>
    <x v="15"/>
    <x v="1"/>
    <s v="IBM Rational Software Architect Designer Authorized User Annual SW Subscription &amp; Support Renewal"/>
    <s v="-"/>
    <x v="14"/>
    <n v="968"/>
    <n v="0"/>
    <s v="US&amp;C"/>
    <s v="-"/>
    <x v="39"/>
    <s v="Kreager, Michael"/>
    <s v="Swan, Mark"/>
    <s v="Allison, Bryan "/>
    <s v="-"/>
    <s v="-"/>
    <x v="1"/>
    <s v="To be verified"/>
    <n v="0"/>
    <s v="Subscription"/>
    <n v="0"/>
    <n v="0"/>
    <s v="04-013-SW Support &amp; Maintenance"/>
    <n v="111099"/>
    <x v="42"/>
    <n v="8609"/>
    <s v="-"/>
    <s v="-"/>
    <n v="401185"/>
    <n v="2019"/>
    <x v="4"/>
    <s v="Waiting Technical Verification"/>
    <d v="2018-02-28T00:00:00"/>
    <d v="2019-02-28T00:00:00"/>
    <n v="-138"/>
    <d v="2018-11-30T00:00:00"/>
    <x v="1"/>
    <d v="2018-02-27T00:00:00"/>
    <s v="N"/>
    <s v="N"/>
    <s v="Marcus"/>
    <x v="1"/>
  </r>
  <r>
    <x v="15"/>
    <x v="1"/>
    <s v="IBM Rational Software Architect Designer Extension for Integrated Architecture Frameworks Authorized User Annual SW Subscription &amp; Support Renewal"/>
    <s v="-"/>
    <x v="14"/>
    <n v="1296"/>
    <n v="0"/>
    <s v="US&amp;C"/>
    <s v="-"/>
    <x v="39"/>
    <s v="Kreager, Michael"/>
    <s v="Swan, Mark"/>
    <s v="Allison, Bryan "/>
    <s v="PA 4051298"/>
    <s v="-"/>
    <x v="1"/>
    <s v="To be verified"/>
    <n v="0"/>
    <s v="Subscription"/>
    <n v="0"/>
    <n v="0"/>
    <s v="04-013-SW Support &amp; Maintenance"/>
    <n v="111099"/>
    <x v="42"/>
    <n v="8609"/>
    <s v="-"/>
    <s v="-"/>
    <n v="401186"/>
    <n v="2019"/>
    <x v="4"/>
    <s v="Waiting Approval"/>
    <d v="2018-02-28T00:00:00"/>
    <d v="2019-02-28T00:00:00"/>
    <n v="-138"/>
    <d v="2018-11-30T00:00:00"/>
    <x v="1"/>
    <d v="2018-02-27T00:00:00"/>
    <s v="N"/>
    <s v="N"/>
    <s v="Marcus"/>
    <x v="1"/>
  </r>
  <r>
    <x v="15"/>
    <x v="1"/>
    <s v="IBM Rational Software Architect Designer Extension for Integrated Architecture Frameworks Floating User Single Install Annual SW Subscription &amp; Support Renewal"/>
    <s v="-"/>
    <x v="1"/>
    <n v="819"/>
    <n v="0"/>
    <s v="US&amp;C"/>
    <s v="-"/>
    <x v="39"/>
    <s v="Kreager, Michael"/>
    <s v="Swan, Mark"/>
    <s v="Allison, Bryan "/>
    <s v="PA 4051298"/>
    <s v="-"/>
    <x v="1"/>
    <s v="To be verified"/>
    <n v="0"/>
    <s v="Subscription"/>
    <n v="0"/>
    <n v="0"/>
    <s v="04-013-SW Support &amp; Maintenance"/>
    <n v="111099"/>
    <x v="42"/>
    <n v="8609"/>
    <s v="-"/>
    <s v="-"/>
    <n v="401187"/>
    <n v="2019"/>
    <x v="4"/>
    <s v="Waiting Approval"/>
    <d v="2018-02-28T00:00:00"/>
    <d v="2019-02-28T00:00:00"/>
    <n v="-138"/>
    <d v="2018-11-30T00:00:00"/>
    <x v="1"/>
    <d v="2018-02-27T00:00:00"/>
    <s v="N"/>
    <s v="N"/>
    <s v="Marcus"/>
    <x v="1"/>
  </r>
  <r>
    <x v="15"/>
    <x v="1"/>
    <s v="IBM Rational Software Architect Designer Floating User Single Install Annual SW Subscription &amp; Support Renewal"/>
    <s v="-"/>
    <x v="5"/>
    <n v="486"/>
    <n v="0"/>
    <s v="US&amp;C"/>
    <s v="-"/>
    <x v="39"/>
    <s v="Kreager, Michael"/>
    <s v="Swan, Mark"/>
    <s v="Allison, Bryan "/>
    <s v="PA 4051298"/>
    <s v="-"/>
    <x v="1"/>
    <s v="To be verified"/>
    <n v="0"/>
    <s v="Subscription"/>
    <n v="0"/>
    <n v="0"/>
    <s v="04-013-SW Support &amp; Maintenance"/>
    <n v="111099"/>
    <x v="42"/>
    <n v="8609"/>
    <s v="-"/>
    <s v="-"/>
    <n v="401188"/>
    <n v="2019"/>
    <x v="4"/>
    <s v="Waiting Approval"/>
    <d v="2018-02-28T00:00:00"/>
    <d v="2019-02-28T00:00:00"/>
    <n v="-138"/>
    <d v="2018-11-30T00:00:00"/>
    <x v="1"/>
    <d v="2018-02-27T00:00:00"/>
    <s v="N"/>
    <s v="N"/>
    <s v="Marcus"/>
    <x v="1"/>
  </r>
  <r>
    <x v="15"/>
    <x v="1"/>
    <s v="IBM Tivoli Composite Application Manager For Applications 3 Agent Pack Resource Value Unit Annual SW Subscription &amp; Support Renewal"/>
    <s v="-"/>
    <x v="3"/>
    <n v="54400"/>
    <n v="0"/>
    <s v="US&amp;C"/>
    <s v="-"/>
    <x v="39"/>
    <s v="Kreager, Michael"/>
    <s v="Swan, Mark"/>
    <s v="Allison, Bryan "/>
    <s v="-"/>
    <s v="-"/>
    <x v="1"/>
    <s v="To be verified"/>
    <n v="0"/>
    <s v="Subscription"/>
    <n v="0"/>
    <n v="0"/>
    <s v="04-013-SW Support &amp; Maintenance"/>
    <n v="111099"/>
    <x v="42"/>
    <n v="8609"/>
    <s v="-"/>
    <s v="-"/>
    <n v="401231"/>
    <n v="2019"/>
    <x v="4"/>
    <s v="Waiting Technical Verification"/>
    <d v="2018-02-28T00:00:00"/>
    <d v="2019-02-28T00:00:00"/>
    <n v="-138"/>
    <d v="2018-11-30T00:00:00"/>
    <x v="1"/>
    <d v="2018-02-27T00:00:00"/>
    <s v="N"/>
    <s v="N"/>
    <s v="Marcus"/>
    <x v="1"/>
  </r>
  <r>
    <x v="15"/>
    <x v="1"/>
    <s v="IBM Tivoli Monitoring Resource Value Unit Annual SW Subscription &amp; Support Renewal"/>
    <s v="-"/>
    <x v="34"/>
    <n v="29851.559999999998"/>
    <n v="0"/>
    <s v="US&amp;C"/>
    <s v="-"/>
    <x v="39"/>
    <s v="Kreager, Michael"/>
    <s v="Swan, Mark"/>
    <s v="Allison, Bryan "/>
    <s v="-"/>
    <s v="-"/>
    <x v="1"/>
    <s v="To be verified"/>
    <n v="0"/>
    <s v="Subscription"/>
    <n v="0"/>
    <n v="0"/>
    <s v="04-013-SW Support &amp; Maintenance"/>
    <n v="111099"/>
    <x v="42"/>
    <n v="8609"/>
    <s v="-"/>
    <s v="-"/>
    <n v="401235"/>
    <n v="2019"/>
    <x v="4"/>
    <s v="Waiting Technical Verification"/>
    <d v="2018-02-28T00:00:00"/>
    <d v="2019-02-28T00:00:00"/>
    <n v="-138"/>
    <d v="2018-11-30T00:00:00"/>
    <x v="1"/>
    <d v="2018-02-27T00:00:00"/>
    <s v="N"/>
    <s v="N"/>
    <s v="Marcus"/>
    <x v="1"/>
  </r>
  <r>
    <x v="15"/>
    <x v="1"/>
    <s v="IBM BigFix Compliance Resource Value Unit Annual SW Subscription &amp; Support Renewal"/>
    <s v="-"/>
    <x v="35"/>
    <n v="255315.20000000001"/>
    <n v="0"/>
    <s v="US&amp;C"/>
    <s v="-"/>
    <x v="39"/>
    <s v="Kreager, Michael"/>
    <s v="Swan, Mark"/>
    <s v="Allison, Bryan "/>
    <s v="-"/>
    <s v="-"/>
    <x v="1"/>
    <s v="To be verified"/>
    <n v="0"/>
    <s v="Subscription"/>
    <n v="0"/>
    <n v="0"/>
    <s v="04-013-SW Support &amp; Maintenance"/>
    <n v="111099"/>
    <x v="42"/>
    <n v="8609"/>
    <s v="-"/>
    <s v="-"/>
    <n v="401162"/>
    <n v="2019"/>
    <x v="4"/>
    <s v="Waiting Technical Verification"/>
    <d v="2018-03-31T00:00:00"/>
    <d v="2019-03-31T00:00:00"/>
    <n v="-107"/>
    <d v="2018-12-31T00:00:00"/>
    <x v="1"/>
    <d v="2018-03-30T00:00:00"/>
    <s v="N"/>
    <s v="N"/>
    <s v="Marcus"/>
    <x v="1"/>
  </r>
  <r>
    <x v="15"/>
    <x v="1"/>
    <s v="IBM BigFix Inventory Resource Value Unit Annual SW Subscription &amp; Support Renewal"/>
    <s v="-"/>
    <x v="28"/>
    <n v="24600"/>
    <n v="0"/>
    <s v="US&amp;C"/>
    <s v="-"/>
    <x v="39"/>
    <s v="Kreager, Michael"/>
    <s v="Swan, Mark"/>
    <s v="Allison, Bryan "/>
    <s v="-"/>
    <s v="-"/>
    <x v="1"/>
    <s v="To be verified"/>
    <n v="0"/>
    <s v="Subscription"/>
    <n v="0"/>
    <n v="0"/>
    <s v="04-013-SW Support &amp; Maintenance"/>
    <n v="111099"/>
    <x v="42"/>
    <n v="8609"/>
    <s v="-"/>
    <s v="-"/>
    <n v="401163"/>
    <n v="2019"/>
    <x v="4"/>
    <s v="Waiting Technical Verification"/>
    <d v="2018-03-31T00:00:00"/>
    <d v="2019-03-31T00:00:00"/>
    <n v="-107"/>
    <d v="2018-12-31T00:00:00"/>
    <x v="1"/>
    <d v="2018-03-30T00:00:00"/>
    <s v="N"/>
    <s v="N"/>
    <s v="Marcus"/>
    <x v="1"/>
  </r>
  <r>
    <x v="15"/>
    <x v="1"/>
    <s v="IBM BigFix Lifecycle Resource Value Unit Annual SW Subscription &amp; Support Renewal"/>
    <s v="-"/>
    <x v="35"/>
    <n v="255315.20000000001"/>
    <n v="0"/>
    <s v="US&amp;C"/>
    <s v="-"/>
    <x v="39"/>
    <s v="Kreager, Michael"/>
    <s v="Swan, Mark"/>
    <s v="Allison, Bryan "/>
    <s v="-"/>
    <s v="-"/>
    <x v="1"/>
    <s v="To be verified"/>
    <n v="0"/>
    <s v="Subscription"/>
    <n v="0"/>
    <n v="0"/>
    <s v="04-013-SW Support &amp; Maintenance"/>
    <n v="111099"/>
    <x v="42"/>
    <n v="8609"/>
    <s v="-"/>
    <s v="-"/>
    <n v="401164"/>
    <n v="2019"/>
    <x v="4"/>
    <s v="Waiting Technical Verification"/>
    <d v="2018-03-31T00:00:00"/>
    <d v="2019-03-31T00:00:00"/>
    <n v="-107"/>
    <d v="2018-12-31T00:00:00"/>
    <x v="1"/>
    <d v="2018-03-30T00:00:00"/>
    <s v="N"/>
    <s v="N"/>
    <s v="Marcus"/>
    <x v="1"/>
  </r>
  <r>
    <x v="15"/>
    <x v="1"/>
    <s v="IBM InfoSphere Optim Data Growth Solution for Oracle Applications Processor Value Unit (PVU) Annual SW Subscription &amp; Support Renewal"/>
    <s v="-"/>
    <x v="36"/>
    <n v="168300"/>
    <n v="0"/>
    <s v="US&amp;C"/>
    <s v="-"/>
    <x v="39"/>
    <s v="Kreager, Michael"/>
    <s v="Swan, Mark"/>
    <s v="Allison, Bryan "/>
    <s v="PA 4051297"/>
    <s v="-"/>
    <x v="1"/>
    <s v="To be verified"/>
    <n v="0"/>
    <s v="Subscription"/>
    <n v="0"/>
    <n v="0"/>
    <s v="04-013-SW Support &amp; Maintenance"/>
    <n v="111099"/>
    <x v="42"/>
    <n v="8609"/>
    <s v="-"/>
    <s v="-"/>
    <n v="401170"/>
    <n v="2019"/>
    <x v="4"/>
    <s v="Waiting Approval"/>
    <d v="2018-03-31T00:00:00"/>
    <d v="2019-03-31T00:00:00"/>
    <n v="-107"/>
    <d v="2018-12-31T00:00:00"/>
    <x v="1"/>
    <d v="2018-03-30T00:00:00"/>
    <s v="N"/>
    <s v="N"/>
    <s v="Marcus"/>
    <x v="1"/>
  </r>
  <r>
    <x v="15"/>
    <x v="1"/>
    <s v="IBM InfoSphere Optim Data Growth Solution Open Data Manager Processor Value Unit (PVU) Annual SW Subscription &amp; Support Renewal"/>
    <s v="-"/>
    <x v="37"/>
    <n v="14688"/>
    <n v="0"/>
    <s v="US&amp;C"/>
    <s v="-"/>
    <x v="39"/>
    <s v="Kreager, Michael"/>
    <s v="Swan, Mark"/>
    <s v="Allison, Bryan "/>
    <s v="PA 4051297"/>
    <s v="-"/>
    <x v="1"/>
    <s v="To be verified"/>
    <n v="0"/>
    <s v="Subscription"/>
    <n v="0"/>
    <n v="0"/>
    <s v="04-013-SW Support &amp; Maintenance"/>
    <n v="111099"/>
    <x v="42"/>
    <n v="8609"/>
    <s v="-"/>
    <s v="-"/>
    <n v="401171"/>
    <n v="2019"/>
    <x v="4"/>
    <s v="Waiting Approval"/>
    <d v="2018-03-31T00:00:00"/>
    <d v="2019-03-31T00:00:00"/>
    <n v="-107"/>
    <d v="2018-12-31T00:00:00"/>
    <x v="1"/>
    <d v="2018-03-30T00:00:00"/>
    <s v="N"/>
    <s v="N"/>
    <s v="Marcus"/>
    <x v="1"/>
  </r>
  <r>
    <x v="15"/>
    <x v="1"/>
    <s v="IBM MobileFirst Platform Foundation Application Annual SW Subscription &amp; Support Renewal 12 Months"/>
    <s v="-"/>
    <x v="1"/>
    <n v="38700"/>
    <n v="0"/>
    <s v="US&amp;C"/>
    <s v="-"/>
    <x v="39"/>
    <s v="Kreager, Michael"/>
    <s v="Swan, Mark"/>
    <s v="Allison, Bryan "/>
    <s v="PA 4051297"/>
    <s v="-"/>
    <x v="1"/>
    <s v="To be verified"/>
    <n v="0"/>
    <s v="Subscription"/>
    <n v="0"/>
    <n v="0"/>
    <s v="04-013-SW Support &amp; Maintenance"/>
    <n v="111099"/>
    <x v="42"/>
    <n v="8609"/>
    <s v="-"/>
    <s v="-"/>
    <n v="401176"/>
    <n v="2019"/>
    <x v="4"/>
    <s v="Waiting Approval"/>
    <d v="2018-03-31T00:00:00"/>
    <d v="2019-03-31T00:00:00"/>
    <n v="-107"/>
    <d v="2018-12-31T00:00:00"/>
    <x v="1"/>
    <d v="2018-03-30T00:00:00"/>
    <s v="N"/>
    <s v="N"/>
    <s v="Marcus"/>
    <x v="1"/>
  </r>
  <r>
    <x v="15"/>
    <x v="1"/>
    <s v="IBM Security Key Lifecycle Manager Basic Edition Install SW Subscription &amp; Support Renewal"/>
    <s v="-"/>
    <x v="8"/>
    <n v="3444"/>
    <n v="0"/>
    <s v="US&amp;C"/>
    <s v="-"/>
    <x v="39"/>
    <s v="Kreager, Michael"/>
    <s v="Swan, Mark"/>
    <s v="Allison, Bryan "/>
    <s v="PA 4051297"/>
    <s v="-"/>
    <x v="1"/>
    <s v="To be verified"/>
    <n v="0"/>
    <s v="Subscription"/>
    <n v="0"/>
    <n v="0"/>
    <s v="04-013-SW Support &amp; Maintenance"/>
    <n v="111099"/>
    <x v="42"/>
    <n v="8609"/>
    <s v="-"/>
    <s v="-"/>
    <n v="401189"/>
    <n v="2019"/>
    <x v="4"/>
    <s v="Waiting Approval"/>
    <d v="2018-03-31T00:00:00"/>
    <d v="2019-03-31T00:00:00"/>
    <n v="-107"/>
    <d v="2018-12-31T00:00:00"/>
    <x v="1"/>
    <d v="2018-03-30T00:00:00"/>
    <s v="N"/>
    <s v="N"/>
    <s v="Marcus"/>
    <x v="1"/>
  </r>
  <r>
    <x v="15"/>
    <x v="1"/>
    <s v="IBM Security Key Lifecycle Manager for Disk Client Device Annual SW Subscription &amp; Support Renewal"/>
    <s v="-"/>
    <x v="38"/>
    <n v="3686.4"/>
    <n v="0"/>
    <s v="US&amp;C"/>
    <s v="-"/>
    <x v="39"/>
    <s v="Kreager, Michael"/>
    <s v="Swan, Mark"/>
    <s v="Allison, Bryan "/>
    <s v="-"/>
    <s v="-"/>
    <x v="1"/>
    <s v="To be verified"/>
    <n v="0"/>
    <s v="Subscription"/>
    <n v="0"/>
    <n v="0"/>
    <s v="04-013-SW Support &amp; Maintenance"/>
    <n v="111099"/>
    <x v="42"/>
    <n v="8609"/>
    <s v="-"/>
    <s v="-"/>
    <n v="401190"/>
    <n v="2019"/>
    <x v="4"/>
    <s v="Waiting Technical Verification"/>
    <d v="2018-03-31T00:00:00"/>
    <d v="2019-03-31T00:00:00"/>
    <n v="-107"/>
    <d v="2018-12-31T00:00:00"/>
    <x v="1"/>
    <d v="2018-03-30T00:00:00"/>
    <s v="N"/>
    <s v="N"/>
    <s v="Marcus"/>
    <x v="1"/>
  </r>
  <r>
    <x v="15"/>
    <x v="1"/>
    <s v="IBM Security Key Lifecycle Manager for Storage Resource Value Unit SW Subscription &amp; Support Renewal"/>
    <s v="-"/>
    <x v="0"/>
    <n v="169.84"/>
    <n v="0"/>
    <s v="US&amp;C"/>
    <s v="-"/>
    <x v="39"/>
    <s v="Kreager, Michael"/>
    <s v="Swan, Mark"/>
    <s v="Allison, Bryan "/>
    <s v="-"/>
    <s v="-"/>
    <x v="1"/>
    <s v="To be verified"/>
    <n v="0"/>
    <s v="Subscription"/>
    <n v="0"/>
    <n v="0"/>
    <s v="04-013-SW Support &amp; Maintenance"/>
    <n v="111099"/>
    <x v="42"/>
    <n v="8609"/>
    <s v="-"/>
    <s v="-"/>
    <n v="401191"/>
    <n v="2019"/>
    <x v="4"/>
    <s v="Waiting Technical Verification"/>
    <d v="2018-03-31T00:00:00"/>
    <d v="2019-03-31T00:00:00"/>
    <n v="-107"/>
    <d v="2018-12-31T00:00:00"/>
    <x v="1"/>
    <d v="2018-03-30T00:00:00"/>
    <s v="N"/>
    <s v="N"/>
    <s v="Marcus"/>
    <x v="1"/>
  </r>
  <r>
    <x v="15"/>
    <x v="1"/>
    <s v="IBM Security QRadar Core Appliance XX24 Appliance Install Annual Appliance Maintenance + Subscription and Support Renewal"/>
    <s v="-"/>
    <x v="1"/>
    <n v="14800"/>
    <n v="0"/>
    <s v="US&amp;C"/>
    <s v="-"/>
    <x v="39"/>
    <s v="Kreager, Michael"/>
    <s v="Swan, Mark"/>
    <s v="Allison, Bryan "/>
    <s v="-"/>
    <s v="-"/>
    <x v="1"/>
    <s v="To be verified"/>
    <n v="0"/>
    <s v="Subscription"/>
    <n v="0"/>
    <n v="0"/>
    <s v="04-013-SW Support &amp; Maintenance"/>
    <n v="111099"/>
    <x v="42"/>
    <n v="8609"/>
    <s v="-"/>
    <s v="-"/>
    <n v="401192"/>
    <n v="2019"/>
    <x v="4"/>
    <s v="Waiting Technical Verification"/>
    <d v="2018-03-31T00:00:00"/>
    <d v="2019-03-31T00:00:00"/>
    <n v="-107"/>
    <d v="2018-12-31T00:00:00"/>
    <x v="1"/>
    <d v="2018-03-30T00:00:00"/>
    <s v="N"/>
    <s v="N"/>
    <s v="Marcus"/>
    <x v="1"/>
  </r>
  <r>
    <x v="15"/>
    <x v="1"/>
    <s v="IBM Security QRadar SIEM All-in-One 31XX Install Annual SW Subscription &amp; Support Renewal"/>
    <s v="-"/>
    <x v="1"/>
    <n v="17400"/>
    <n v="0"/>
    <s v="US&amp;C"/>
    <s v="-"/>
    <x v="39"/>
    <s v="Kreager, Michael"/>
    <s v="Swan, Mark"/>
    <s v="Allison, Bryan "/>
    <s v="-"/>
    <s v="-"/>
    <x v="1"/>
    <s v="To be verified"/>
    <n v="0"/>
    <s v="Subscription"/>
    <n v="0"/>
    <n v="0"/>
    <s v="04-013-SW Support &amp; Maintenance"/>
    <n v="111099"/>
    <x v="42"/>
    <n v="8609"/>
    <s v="-"/>
    <s v="-"/>
    <n v="401193"/>
    <n v="2019"/>
    <x v="4"/>
    <s v="Waiting Technical Verification"/>
    <d v="2018-03-31T00:00:00"/>
    <d v="2019-03-31T00:00:00"/>
    <n v="-107"/>
    <d v="2018-12-31T00:00:00"/>
    <x v="1"/>
    <d v="2018-03-30T00:00:00"/>
    <s v="N"/>
    <s v="N"/>
    <s v="Marcus"/>
    <x v="1"/>
  </r>
  <r>
    <x v="15"/>
    <x v="1"/>
    <s v="IBM Security QRadar SIEM Event Capacity Increase from 1K to 2.5K EPS Install Annual SW Subscription &amp; Support Renewal"/>
    <s v="-"/>
    <x v="1"/>
    <n v="13600"/>
    <n v="0"/>
    <s v="US&amp;C"/>
    <s v="-"/>
    <x v="39"/>
    <s v="Kreager, Michael"/>
    <s v="Swan, Mark"/>
    <s v="Allison, Bryan "/>
    <s v="-"/>
    <s v="-"/>
    <x v="1"/>
    <s v="To be verified"/>
    <n v="0"/>
    <s v="Subscription"/>
    <n v="0"/>
    <n v="0"/>
    <s v="04-013-SW Support &amp; Maintenance"/>
    <n v="111099"/>
    <x v="42"/>
    <n v="8609"/>
    <s v="-"/>
    <s v="-"/>
    <n v="401194"/>
    <n v="2019"/>
    <x v="4"/>
    <s v="Waiting Technical Verification"/>
    <d v="2018-03-31T00:00:00"/>
    <d v="2019-03-31T00:00:00"/>
    <n v="-107"/>
    <d v="2018-12-31T00:00:00"/>
    <x v="1"/>
    <d v="2018-03-30T00:00:00"/>
    <s v="N"/>
    <s v="N"/>
    <s v="Marcus"/>
    <x v="1"/>
  </r>
  <r>
    <x v="15"/>
    <x v="1"/>
    <s v="IBM Spectrum Protect Suite Terabyte (101-250) Annual SW Subscription &amp; Support Renewal"/>
    <s v="-"/>
    <x v="39"/>
    <n v="75920"/>
    <n v="0"/>
    <s v="US&amp;C"/>
    <s v="-"/>
    <x v="39"/>
    <s v="Kreager, Michael"/>
    <s v="Swan, Mark"/>
    <s v="Allison, Bryan "/>
    <s v="PA 4051297"/>
    <s v="-"/>
    <x v="1"/>
    <s v="To be verified"/>
    <n v="0"/>
    <s v="Subscription"/>
    <n v="0"/>
    <n v="0"/>
    <s v="04-013-SW Support &amp; Maintenance"/>
    <n v="111099"/>
    <x v="42"/>
    <n v="8609"/>
    <s v="-"/>
    <s v="-"/>
    <n v="401221"/>
    <n v="2019"/>
    <x v="4"/>
    <s v="Waiting Approval"/>
    <d v="2018-03-31T00:00:00"/>
    <d v="2019-03-31T00:00:00"/>
    <n v="-107"/>
    <d v="2018-12-31T00:00:00"/>
    <x v="1"/>
    <d v="2018-03-30T00:00:00"/>
    <s v="N"/>
    <s v="N"/>
    <s v="Marcus"/>
    <x v="1"/>
  </r>
  <r>
    <x v="15"/>
    <x v="1"/>
    <s v="IBM Spectrum Protect Suite Terabyte (1-100) Annual SW Subscription &amp; Support Renewal"/>
    <s v="-"/>
    <x v="7"/>
    <n v="116000"/>
    <n v="0"/>
    <s v="US&amp;C"/>
    <s v="-"/>
    <x v="39"/>
    <s v="Kreager, Michael"/>
    <s v="Swan, Mark"/>
    <s v="Allison, Bryan "/>
    <s v="PA 4051297"/>
    <s v="-"/>
    <x v="1"/>
    <s v="To be verified"/>
    <n v="0"/>
    <s v="Subscription"/>
    <n v="0"/>
    <n v="0"/>
    <s v="04-013-SW Support &amp; Maintenance"/>
    <n v="111099"/>
    <x v="42"/>
    <n v="8609"/>
    <s v="-"/>
    <s v="-"/>
    <n v="401223"/>
    <n v="2019"/>
    <x v="4"/>
    <s v="Waiting Approval"/>
    <d v="2018-03-31T00:00:00"/>
    <d v="2019-03-31T00:00:00"/>
    <n v="-107"/>
    <d v="2018-12-31T00:00:00"/>
    <x v="1"/>
    <d v="2018-03-30T00:00:00"/>
    <s v="N"/>
    <s v="N"/>
    <s v="Marcus"/>
    <x v="1"/>
  </r>
  <r>
    <x v="15"/>
    <x v="1"/>
    <s v="IBM Spectrum Protect Suite Terabyte (1251-2000) Annual SW Subscription &amp; Support Renewal"/>
    <s v="-"/>
    <x v="40"/>
    <n v="348000"/>
    <n v="0"/>
    <s v="US&amp;C"/>
    <s v="-"/>
    <x v="39"/>
    <s v="Kreager, Michael"/>
    <s v="Swan, Mark"/>
    <s v="Allison, Bryan "/>
    <s v="PA 4051297"/>
    <s v="-"/>
    <x v="1"/>
    <s v="To be verified"/>
    <n v="0"/>
    <s v="Subscription"/>
    <n v="0"/>
    <n v="0"/>
    <s v="04-013-SW Support &amp; Maintenance"/>
    <n v="111099"/>
    <x v="42"/>
    <n v="8609"/>
    <s v="-"/>
    <s v="-"/>
    <n v="401224"/>
    <n v="2019"/>
    <x v="4"/>
    <s v="Waiting Approval"/>
    <d v="2018-03-31T00:00:00"/>
    <d v="2019-03-31T00:00:00"/>
    <n v="-107"/>
    <d v="2018-12-31T00:00:00"/>
    <x v="1"/>
    <d v="2018-03-30T00:00:00"/>
    <s v="N"/>
    <s v="N"/>
    <s v="Marcus"/>
    <x v="1"/>
  </r>
  <r>
    <x v="15"/>
    <x v="1"/>
    <s v="IBM Spectrum Protect Suite Terabyte (2001+) Annual SW Subscription &amp; Support Renewal"/>
    <s v="-"/>
    <x v="41"/>
    <n v="11550"/>
    <n v="0"/>
    <s v="US&amp;C"/>
    <s v="-"/>
    <x v="39"/>
    <s v="Kreager, Michael"/>
    <s v="Swan, Mark"/>
    <s v="Allison, Bryan "/>
    <s v="PA 4051297"/>
    <s v="-"/>
    <x v="1"/>
    <s v="To be verified"/>
    <n v="0"/>
    <s v="Subscription"/>
    <n v="0"/>
    <n v="0"/>
    <s v="04-013-SW Support &amp; Maintenance"/>
    <n v="111099"/>
    <x v="42"/>
    <n v="8609"/>
    <s v="-"/>
    <s v="-"/>
    <n v="401225"/>
    <n v="2019"/>
    <x v="4"/>
    <s v="Waiting Approval"/>
    <d v="2018-03-31T00:00:00"/>
    <d v="2019-03-31T00:00:00"/>
    <n v="-107"/>
    <d v="2018-12-31T00:00:00"/>
    <x v="1"/>
    <d v="2018-03-30T00:00:00"/>
    <s v="N"/>
    <s v="N"/>
    <s v="Marcus"/>
    <x v="1"/>
  </r>
  <r>
    <x v="15"/>
    <x v="1"/>
    <s v="IBM Spectrum Protect Suite Terabyte (251-500) Annual SW Subscription &amp; Support Renewal"/>
    <s v="-"/>
    <x v="42"/>
    <n v="232000"/>
    <n v="0"/>
    <s v="US&amp;C"/>
    <s v="-"/>
    <x v="39"/>
    <s v="Kreager, Michael"/>
    <s v="Swan, Mark"/>
    <s v="Allison, Bryan "/>
    <s v="PA 4051297"/>
    <s v="-"/>
    <x v="1"/>
    <s v="To be verified"/>
    <n v="0"/>
    <s v="Subscription"/>
    <n v="0"/>
    <n v="0"/>
    <s v="04-013-SW Support &amp; Maintenance"/>
    <n v="111099"/>
    <x v="42"/>
    <n v="8609"/>
    <s v="-"/>
    <s v="-"/>
    <n v="401226"/>
    <n v="2019"/>
    <x v="4"/>
    <s v="Waiting Approval"/>
    <d v="2018-03-31T00:00:00"/>
    <d v="2019-03-31T00:00:00"/>
    <n v="-107"/>
    <d v="2018-12-31T00:00:00"/>
    <x v="1"/>
    <d v="2018-03-30T00:00:00"/>
    <s v="N"/>
    <s v="N"/>
    <s v="Marcus"/>
    <x v="1"/>
  </r>
  <r>
    <x v="15"/>
    <x v="1"/>
    <s v="IBM Spectrum Protect Suite Terabyte (501-750) Annual SW Subscription &amp; Support Renewal"/>
    <s v="-"/>
    <x v="42"/>
    <n v="174000"/>
    <n v="0"/>
    <s v="US&amp;C"/>
    <s v="-"/>
    <x v="39"/>
    <s v="Kreager, Michael"/>
    <s v="Swan, Mark"/>
    <s v="Allison, Bryan "/>
    <s v="PA 4051297"/>
    <s v="-"/>
    <x v="1"/>
    <s v="To be verified"/>
    <n v="0"/>
    <s v="Subscription"/>
    <n v="0"/>
    <n v="0"/>
    <s v="04-013-SW Support &amp; Maintenance"/>
    <n v="111099"/>
    <x v="42"/>
    <n v="8609"/>
    <s v="-"/>
    <s v="-"/>
    <n v="401227"/>
    <n v="2019"/>
    <x v="4"/>
    <s v="Waiting Approval"/>
    <d v="2018-03-31T00:00:00"/>
    <d v="2019-03-31T00:00:00"/>
    <n v="-107"/>
    <d v="2018-12-31T00:00:00"/>
    <x v="1"/>
    <d v="2018-03-30T00:00:00"/>
    <s v="N"/>
    <s v="N"/>
    <s v="Marcus"/>
    <x v="1"/>
  </r>
  <r>
    <x v="15"/>
    <x v="1"/>
    <s v="IBM Spectrum Protect Suite Terabyte (751-1250) Annual SW Subscription &amp; Support Renewal"/>
    <s v="-"/>
    <x v="43"/>
    <n v="290000"/>
    <n v="0"/>
    <s v="US&amp;C"/>
    <s v="-"/>
    <x v="39"/>
    <s v="Kreager, Michael"/>
    <s v="Swan, Mark"/>
    <s v="Allison, Bryan "/>
    <s v="PA 4051297"/>
    <s v="-"/>
    <x v="1"/>
    <s v="To be verified"/>
    <n v="0"/>
    <s v="Subscription"/>
    <n v="0"/>
    <n v="0"/>
    <s v="04-013-SW Support &amp; Maintenance"/>
    <n v="111099"/>
    <x v="42"/>
    <n v="8609"/>
    <s v="-"/>
    <s v="-"/>
    <n v="401228"/>
    <n v="2019"/>
    <x v="4"/>
    <s v="Waiting Approval"/>
    <d v="2018-03-31T00:00:00"/>
    <d v="2019-03-31T00:00:00"/>
    <n v="-107"/>
    <d v="2018-12-31T00:00:00"/>
    <x v="1"/>
    <d v="2018-03-30T00:00:00"/>
    <s v="N"/>
    <s v="N"/>
    <s v="Marcus"/>
    <x v="1"/>
  </r>
  <r>
    <x v="15"/>
    <x v="1"/>
    <s v="IBM Sterling Connect:Direct Standard Edition for Non-Production Environment Simultaneous Session Annual SW Subscription &amp; Support Renewal"/>
    <s v="-"/>
    <x v="44"/>
    <n v="9025"/>
    <n v="0"/>
    <s v="US&amp;C"/>
    <s v="-"/>
    <x v="39"/>
    <s v="Kreager, Michael"/>
    <s v="Swan, Mark"/>
    <s v="Allison, Bryan "/>
    <s v="PA 4051297"/>
    <s v="-"/>
    <x v="1"/>
    <s v="To be verified"/>
    <n v="0"/>
    <s v="Subscription"/>
    <n v="0"/>
    <n v="0"/>
    <s v="04-013-SW Support &amp; Maintenance"/>
    <n v="111099"/>
    <x v="42"/>
    <n v="8609"/>
    <s v="-"/>
    <s v="-"/>
    <n v="401229"/>
    <n v="2019"/>
    <x v="4"/>
    <s v="Waiting Approval"/>
    <d v="2018-03-31T00:00:00"/>
    <d v="2019-03-31T00:00:00"/>
    <n v="-107"/>
    <d v="2018-12-31T00:00:00"/>
    <x v="1"/>
    <d v="2018-03-30T00:00:00"/>
    <s v="N"/>
    <s v="N"/>
    <s v="Marcus"/>
    <x v="1"/>
  </r>
  <r>
    <x v="15"/>
    <x v="1"/>
    <s v="IBM Sterling Connect:Direct Standard Edition Simultaneous Session Annual SW Subscription &amp; Support Renewal"/>
    <s v="-"/>
    <x v="45"/>
    <n v="21827"/>
    <n v="0"/>
    <s v="US&amp;C"/>
    <s v="-"/>
    <x v="39"/>
    <s v="Kreager, Michael"/>
    <s v="Swan, Mark"/>
    <s v="Allison, Bryan "/>
    <s v="PA 4051297"/>
    <s v="-"/>
    <x v="1"/>
    <s v="To be verified"/>
    <n v="0"/>
    <s v="Subscription"/>
    <n v="0"/>
    <n v="0"/>
    <s v="04-013-SW Support &amp; Maintenance"/>
    <n v="111099"/>
    <x v="42"/>
    <n v="8609"/>
    <s v="-"/>
    <s v="-"/>
    <n v="401230"/>
    <n v="2019"/>
    <x v="4"/>
    <s v="Waiting Approval"/>
    <d v="2018-03-31T00:00:00"/>
    <d v="2019-03-31T00:00:00"/>
    <n v="-107"/>
    <d v="2018-12-31T00:00:00"/>
    <x v="1"/>
    <d v="2018-03-30T00:00:00"/>
    <s v="N"/>
    <s v="N"/>
    <s v="Marcus"/>
    <x v="1"/>
  </r>
  <r>
    <x v="15"/>
    <x v="1"/>
    <s v="IBM Tivoli ITCAM for Microsoft Applications Advance Resource Value Unit Annual SW Subscription &amp; Support Renewal"/>
    <s v="-"/>
    <x v="46"/>
    <n v="7020"/>
    <n v="0"/>
    <s v="US&amp;C"/>
    <s v="-"/>
    <x v="39"/>
    <s v="Kreager, Michael"/>
    <s v="Swan, Mark"/>
    <s v="Allison, Bryan "/>
    <s v="-"/>
    <s v="-"/>
    <x v="1"/>
    <s v="To be verified"/>
    <n v="0"/>
    <s v="Subscription"/>
    <n v="0"/>
    <n v="0"/>
    <s v="04-013-SW Support &amp; Maintenance"/>
    <n v="111099"/>
    <x v="42"/>
    <n v="8609"/>
    <s v="-"/>
    <s v="-"/>
    <n v="401232"/>
    <n v="2019"/>
    <x v="4"/>
    <s v="Waiting Technical Verification"/>
    <d v="2018-03-31T00:00:00"/>
    <d v="2019-03-31T00:00:00"/>
    <n v="-107"/>
    <d v="2018-12-31T00:00:00"/>
    <x v="1"/>
    <d v="2018-03-30T00:00:00"/>
    <s v="N"/>
    <s v="N"/>
    <s v="Marcus"/>
    <x v="1"/>
  </r>
  <r>
    <x v="15"/>
    <x v="1"/>
    <s v="IBM Tivoli Monitoring for Virtual Environments Agent for Citrix XenApp Resource Value Unit Annual SW Subscription &amp; Support Renewal"/>
    <s v="-"/>
    <x v="14"/>
    <n v="460"/>
    <n v="0"/>
    <s v="US&amp;C"/>
    <s v="-"/>
    <x v="39"/>
    <s v="Kreager, Michael"/>
    <s v="Swan, Mark"/>
    <s v="Allison, Bryan "/>
    <s v="-"/>
    <s v="-"/>
    <x v="1"/>
    <s v="To be verified"/>
    <n v="0"/>
    <s v="Subscription"/>
    <n v="0"/>
    <n v="0"/>
    <s v="04-013-SW Support &amp; Maintenance"/>
    <n v="111099"/>
    <x v="42"/>
    <n v="8609"/>
    <s v="-"/>
    <s v="-"/>
    <n v="401233"/>
    <n v="2019"/>
    <x v="4"/>
    <s v="Waiting Technical Verification"/>
    <d v="2018-03-31T00:00:00"/>
    <d v="2019-03-31T00:00:00"/>
    <n v="-107"/>
    <d v="2018-12-31T00:00:00"/>
    <x v="1"/>
    <d v="2018-03-30T00:00:00"/>
    <s v="N"/>
    <s v="N"/>
    <s v="Marcus"/>
    <x v="1"/>
  </r>
  <r>
    <x v="15"/>
    <x v="1"/>
    <s v="IBM Tivoli Monitoring Resource Value Unit Annual SW Subscription &amp; Support Renewal"/>
    <s v="-"/>
    <x v="47"/>
    <n v="68569.919999999998"/>
    <n v="0"/>
    <s v="US&amp;C"/>
    <s v="-"/>
    <x v="39"/>
    <s v="Kreager, Michael"/>
    <s v="Swan, Mark"/>
    <s v="Allison, Bryan "/>
    <s v="-"/>
    <s v="-"/>
    <x v="1"/>
    <s v="To be verified"/>
    <n v="0"/>
    <s v="Subscription"/>
    <n v="0"/>
    <n v="0"/>
    <s v="04-013-SW Support &amp; Maintenance"/>
    <n v="111099"/>
    <x v="42"/>
    <n v="8609"/>
    <s v="-"/>
    <s v="-"/>
    <n v="401236"/>
    <n v="2019"/>
    <x v="4"/>
    <s v="Waiting Technical Verification"/>
    <d v="2018-03-31T00:00:00"/>
    <d v="2019-03-31T00:00:00"/>
    <n v="-107"/>
    <d v="2018-12-31T00:00:00"/>
    <x v="1"/>
    <d v="2018-03-30T00:00:00"/>
    <s v="N"/>
    <s v="N"/>
    <s v="Marcus"/>
    <x v="1"/>
  </r>
  <r>
    <x v="15"/>
    <x v="1"/>
    <s v="IBM Tivoli Netcool OMNIbus Base Install Annual SW Subscription &amp; Support Renewal"/>
    <s v="-"/>
    <x v="1"/>
    <n v="6530"/>
    <n v="0"/>
    <s v="US&amp;C"/>
    <s v="-"/>
    <x v="39"/>
    <s v="Kreager, Michael"/>
    <s v="Swan, Mark"/>
    <s v="Allison, Bryan "/>
    <s v="-"/>
    <s v="-"/>
    <x v="1"/>
    <s v="To be verified"/>
    <n v="0"/>
    <s v="Subscription"/>
    <n v="0"/>
    <n v="0"/>
    <s v="04-013-SW Support &amp; Maintenance"/>
    <n v="111099"/>
    <x v="42"/>
    <n v="8609"/>
    <s v="-"/>
    <s v="-"/>
    <n v="401237"/>
    <n v="2019"/>
    <x v="4"/>
    <s v="Waiting Technical Verification"/>
    <d v="2018-03-31T00:00:00"/>
    <d v="2019-03-31T00:00:00"/>
    <n v="-107"/>
    <d v="2018-12-31T00:00:00"/>
    <x v="1"/>
    <d v="2018-03-30T00:00:00"/>
    <s v="N"/>
    <s v="N"/>
    <s v="Marcus"/>
    <x v="1"/>
  </r>
  <r>
    <x v="15"/>
    <x v="1"/>
    <s v="IBM Tivoli Netcool OMNIbus Event Device Tier Resource Value Unit Annual SW Subscription &amp; Support Renewal"/>
    <s v="-"/>
    <x v="48"/>
    <n v="94909.2"/>
    <n v="0"/>
    <s v="US&amp;C"/>
    <s v="-"/>
    <x v="39"/>
    <s v="Kreager, Michael"/>
    <s v="Swan, Mark"/>
    <s v="Allison, Bryan "/>
    <s v="-"/>
    <s v="-"/>
    <x v="1"/>
    <s v="To be verified"/>
    <n v="0"/>
    <s v="Subscription"/>
    <n v="0"/>
    <n v="0"/>
    <s v="04-013-SW Support &amp; Maintenance"/>
    <n v="111099"/>
    <x v="42"/>
    <n v="8609"/>
    <s v="-"/>
    <s v="-"/>
    <n v="401238"/>
    <n v="2019"/>
    <x v="4"/>
    <s v="Waiting Technical Verification"/>
    <d v="2018-03-31T00:00:00"/>
    <d v="2019-03-31T00:00:00"/>
    <n v="-107"/>
    <d v="2018-12-31T00:00:00"/>
    <x v="1"/>
    <d v="2018-03-30T00:00:00"/>
    <s v="N"/>
    <s v="N"/>
    <s v="Marcus"/>
    <x v="1"/>
  </r>
  <r>
    <x v="15"/>
    <x v="1"/>
    <s v="IBM Tivoli Netcool/Impact Base Install Annual SW Subscription &amp; Support Renewal"/>
    <s v="-"/>
    <x v="1"/>
    <n v="30300"/>
    <n v="0"/>
    <s v="US&amp;C"/>
    <s v="-"/>
    <x v="39"/>
    <s v="Kreager, Michael"/>
    <s v="Swan, Mark"/>
    <s v="Allison, Bryan "/>
    <s v="-"/>
    <s v="-"/>
    <x v="1"/>
    <s v="To be verified"/>
    <n v="0"/>
    <s v="Subscription"/>
    <n v="0"/>
    <n v="0"/>
    <s v="04-013-SW Support &amp; Maintenance"/>
    <n v="111099"/>
    <x v="42"/>
    <n v="8609"/>
    <s v="-"/>
    <s v="-"/>
    <n v="401239"/>
    <n v="2019"/>
    <x v="4"/>
    <s v="Waiting Technical Verification"/>
    <d v="2018-03-31T00:00:00"/>
    <d v="2019-03-31T00:00:00"/>
    <n v="-107"/>
    <d v="2018-12-31T00:00:00"/>
    <x v="1"/>
    <d v="2018-03-30T00:00:00"/>
    <s v="N"/>
    <s v="N"/>
    <s v="Marcus"/>
    <x v="1"/>
  </r>
  <r>
    <x v="15"/>
    <x v="1"/>
    <s v="IBM Tivoli Netcool/Impact Tier 1 Resource Value Unit Annual SW Subscription &amp; Support Renewal"/>
    <s v="-"/>
    <x v="1"/>
    <n v="6490"/>
    <n v="0"/>
    <s v="US&amp;C"/>
    <s v="-"/>
    <x v="39"/>
    <s v="Kreager, Michael"/>
    <s v="Swan, Mark"/>
    <s v="Allison, Bryan "/>
    <s v="-"/>
    <s v="-"/>
    <x v="1"/>
    <s v="To be verified"/>
    <n v="0"/>
    <s v="Subscription"/>
    <n v="0"/>
    <n v="0"/>
    <s v="04-013-SW Support &amp; Maintenance"/>
    <n v="111099"/>
    <x v="42"/>
    <n v="8609"/>
    <s v="-"/>
    <s v="-"/>
    <n v="401240"/>
    <n v="2019"/>
    <x v="4"/>
    <s v="Waiting Technical Verification"/>
    <d v="2018-03-31T00:00:00"/>
    <d v="2019-03-31T00:00:00"/>
    <n v="-107"/>
    <d v="2018-12-31T00:00:00"/>
    <x v="1"/>
    <d v="2018-03-30T00:00:00"/>
    <s v="N"/>
    <s v="N"/>
    <s v="Marcus"/>
    <x v="1"/>
  </r>
  <r>
    <x v="15"/>
    <x v="1"/>
    <s v="IBM Virtual Storage Center for GTS per Terabyte (101-250) Annual SW Subscription &amp; Support Renewal"/>
    <s v="-"/>
    <x v="49"/>
    <n v="22949"/>
    <n v="0"/>
    <s v="US&amp;C"/>
    <s v="-"/>
    <x v="39"/>
    <s v="Kreager, Michael"/>
    <s v="Swan, Mark"/>
    <s v="Allison, Bryan "/>
    <s v="-"/>
    <s v="-"/>
    <x v="1"/>
    <s v="To be verified"/>
    <n v="0"/>
    <s v="Subscription"/>
    <n v="0"/>
    <n v="0"/>
    <s v="04-013-SW Support &amp; Maintenance"/>
    <n v="111099"/>
    <x v="42"/>
    <n v="8609"/>
    <s v="-"/>
    <s v="-"/>
    <n v="401241"/>
    <n v="2019"/>
    <x v="4"/>
    <s v="Waiting Technical Verification"/>
    <d v="2018-03-31T00:00:00"/>
    <d v="2019-03-31T00:00:00"/>
    <n v="-107"/>
    <d v="2018-12-31T00:00:00"/>
    <x v="1"/>
    <d v="2018-03-30T00:00:00"/>
    <s v="N"/>
    <s v="N"/>
    <s v="Marcus"/>
    <x v="1"/>
  </r>
  <r>
    <x v="15"/>
    <x v="1"/>
    <s v="IBM Virtual Storage Center for GTS per Terabyte (1251-2000) Annual SW Subscription &amp; Support Renewal"/>
    <s v="-"/>
    <x v="40"/>
    <n v="138750"/>
    <n v="0"/>
    <s v="US&amp;C"/>
    <s v="-"/>
    <x v="39"/>
    <s v="Kreager, Michael"/>
    <s v="Swan, Mark"/>
    <s v="Allison, Bryan "/>
    <s v="-"/>
    <s v="-"/>
    <x v="1"/>
    <s v="To be verified"/>
    <n v="0"/>
    <s v="Subscription"/>
    <n v="0"/>
    <n v="0"/>
    <s v="04-013-SW Support &amp; Maintenance"/>
    <n v="111099"/>
    <x v="42"/>
    <n v="8609"/>
    <s v="-"/>
    <s v="-"/>
    <n v="401244"/>
    <n v="2019"/>
    <x v="4"/>
    <s v="Waiting Technical Verification"/>
    <d v="2018-03-31T00:00:00"/>
    <d v="2019-03-31T00:00:00"/>
    <n v="-107"/>
    <d v="2018-12-31T00:00:00"/>
    <x v="1"/>
    <d v="2018-03-30T00:00:00"/>
    <s v="N"/>
    <s v="N"/>
    <s v="Marcus"/>
    <x v="1"/>
  </r>
  <r>
    <x v="15"/>
    <x v="1"/>
    <s v="IBM Virtual Storage Center for GTS per Terabyte (2001+) Annual SW Subscription &amp; Support Renewal"/>
    <s v="-"/>
    <x v="50"/>
    <n v="29376"/>
    <n v="0"/>
    <s v="US&amp;C"/>
    <s v="-"/>
    <x v="39"/>
    <s v="Kreager, Michael"/>
    <s v="Swan, Mark"/>
    <s v="Allison, Bryan "/>
    <s v="-"/>
    <s v="-"/>
    <x v="1"/>
    <s v="To be verified"/>
    <n v="0"/>
    <s v="Subscription"/>
    <n v="0"/>
    <n v="0"/>
    <s v="04-013-SW Support &amp; Maintenance"/>
    <n v="111099"/>
    <x v="42"/>
    <n v="8609"/>
    <s v="-"/>
    <s v="-"/>
    <n v="401245"/>
    <n v="2019"/>
    <x v="4"/>
    <s v="Waiting Technical Verification"/>
    <d v="2018-03-31T00:00:00"/>
    <d v="2019-03-31T00:00:00"/>
    <n v="-107"/>
    <d v="2018-12-31T00:00:00"/>
    <x v="1"/>
    <d v="2018-03-30T00:00:00"/>
    <s v="N"/>
    <s v="N"/>
    <s v="Marcus"/>
    <x v="1"/>
  </r>
  <r>
    <x v="15"/>
    <x v="1"/>
    <s v="IBM Virtual Storage Center for GTS per Terabyte (251-500) Annual SW Subscription &amp; Support Renewal"/>
    <s v="-"/>
    <x v="42"/>
    <n v="95250"/>
    <n v="0"/>
    <s v="US&amp;C"/>
    <s v="-"/>
    <x v="39"/>
    <s v="Kreager, Michael"/>
    <s v="Swan, Mark"/>
    <s v="Allison, Bryan "/>
    <s v="-"/>
    <s v="-"/>
    <x v="1"/>
    <s v="To be verified"/>
    <n v="0"/>
    <s v="Subscription"/>
    <n v="0"/>
    <n v="0"/>
    <s v="04-013-SW Support &amp; Maintenance"/>
    <n v="111099"/>
    <x v="42"/>
    <n v="8609"/>
    <s v="-"/>
    <s v="-"/>
    <n v="401246"/>
    <n v="2019"/>
    <x v="4"/>
    <s v="Waiting Technical Verification"/>
    <d v="2018-03-31T00:00:00"/>
    <d v="2019-03-31T00:00:00"/>
    <n v="-107"/>
    <d v="2018-12-31T00:00:00"/>
    <x v="1"/>
    <d v="2018-03-30T00:00:00"/>
    <s v="N"/>
    <s v="N"/>
    <s v="Marcus"/>
    <x v="1"/>
  </r>
  <r>
    <x v="15"/>
    <x v="1"/>
    <s v="IBM Virtual Storage Center for GTS per Terabyte (501-750) Annual SW Subscription &amp; Support Renewal"/>
    <s v="-"/>
    <x v="42"/>
    <n v="72000"/>
    <n v="0"/>
    <s v="US&amp;C"/>
    <s v="-"/>
    <x v="39"/>
    <s v="Kreager, Michael"/>
    <s v="Swan, Mark"/>
    <s v="Allison, Bryan "/>
    <s v="-"/>
    <s v="-"/>
    <x v="1"/>
    <s v="To be verified"/>
    <n v="0"/>
    <s v="Subscription"/>
    <n v="0"/>
    <n v="0"/>
    <s v="04-013-SW Support &amp; Maintenance"/>
    <n v="111099"/>
    <x v="42"/>
    <n v="8609"/>
    <s v="-"/>
    <s v="-"/>
    <n v="401247"/>
    <n v="2019"/>
    <x v="4"/>
    <s v="Waiting Technical Verification"/>
    <d v="2018-03-31T00:00:00"/>
    <d v="2019-03-31T00:00:00"/>
    <n v="-107"/>
    <d v="2018-12-31T00:00:00"/>
    <x v="1"/>
    <d v="2018-03-30T00:00:00"/>
    <s v="N"/>
    <s v="N"/>
    <s v="Marcus"/>
    <x v="1"/>
  </r>
  <r>
    <x v="15"/>
    <x v="1"/>
    <s v="IBM Virtual Storage Center for GTS per Terabyte (751-1250) Annual SW Subscription &amp; Support Renewal"/>
    <s v="-"/>
    <x v="43"/>
    <n v="118500"/>
    <n v="0"/>
    <s v="US&amp;C"/>
    <s v="-"/>
    <x v="39"/>
    <s v="Kreager, Michael"/>
    <s v="Swan, Mark"/>
    <s v="Allison, Bryan "/>
    <s v="-"/>
    <s v="-"/>
    <x v="1"/>
    <s v="To be verified"/>
    <n v="0"/>
    <s v="Subscription"/>
    <n v="0"/>
    <n v="0"/>
    <s v="04-013-SW Support &amp; Maintenance"/>
    <n v="111099"/>
    <x v="42"/>
    <n v="8609"/>
    <s v="-"/>
    <s v="-"/>
    <n v="401248"/>
    <n v="2019"/>
    <x v="4"/>
    <s v="Waiting Technical Verification"/>
    <d v="2018-03-31T00:00:00"/>
    <d v="2019-03-31T00:00:00"/>
    <n v="-107"/>
    <d v="2018-12-31T00:00:00"/>
    <x v="1"/>
    <d v="2018-03-30T00:00:00"/>
    <s v="N"/>
    <s v="N"/>
    <s v="Marcus"/>
    <x v="1"/>
  </r>
  <r>
    <x v="15"/>
    <x v="1"/>
    <s v="IBM Network Advisor Enterprise Edition Base OTC with 1Y SWMA"/>
    <s v="-"/>
    <x v="1"/>
    <n v="6930"/>
    <n v="0"/>
    <s v="US&amp;C"/>
    <s v="-"/>
    <x v="39"/>
    <s v="Kreager, Michael"/>
    <s v="Swan, Mark"/>
    <s v="Allison, Bryan "/>
    <s v="-"/>
    <s v="-"/>
    <x v="1"/>
    <s v="To be verified"/>
    <n v="0"/>
    <s v="Subscription"/>
    <n v="0"/>
    <n v="0"/>
    <s v="04-013-SW Support &amp; Maintenance"/>
    <n v="111099"/>
    <x v="42"/>
    <n v="8609"/>
    <s v="-"/>
    <s v="-"/>
    <n v="401178"/>
    <n v="2018"/>
    <x v="2"/>
    <s v="-"/>
    <d v="2018-05-12T00:00:00"/>
    <d v="2019-05-12T00:00:00"/>
    <n v="-65"/>
    <d v="2019-02-11T00:00:00"/>
    <x v="1"/>
    <d v="2018-05-11T00:00:00"/>
    <s v="N"/>
    <s v="N"/>
    <s v="Marcus"/>
    <x v="1"/>
  </r>
  <r>
    <x v="15"/>
    <x v="1"/>
    <s v="Network Advisor Enterprise Edition(Pro-Plus) Per Install SWMA No Charge Registra"/>
    <s v="-"/>
    <x v="1"/>
    <n v="0"/>
    <n v="0"/>
    <s v="US&amp;C"/>
    <s v="-"/>
    <x v="39"/>
    <s v="Kreager, Michael"/>
    <s v="Swan, Mark"/>
    <s v="Allison, Bryan "/>
    <s v="-"/>
    <s v="-"/>
    <x v="1"/>
    <s v="To be verified"/>
    <n v="0"/>
    <s v="Subscription"/>
    <n v="0"/>
    <n v="0"/>
    <s v="04-013-SW Support &amp; Maintenance"/>
    <n v="111099"/>
    <x v="42"/>
    <n v="8609"/>
    <s v="-"/>
    <s v="-"/>
    <n v="401252"/>
    <n v="2018"/>
    <x v="2"/>
    <s v="-"/>
    <d v="2018-05-12T00:00:00"/>
    <d v="2019-05-12T00:00:00"/>
    <n v="-65"/>
    <d v="2019-02-11T00:00:00"/>
    <x v="1"/>
    <d v="2018-05-11T00:00:00"/>
    <s v="N"/>
    <s v="N"/>
    <s v="Marcus"/>
    <x v="1"/>
  </r>
  <r>
    <x v="15"/>
    <x v="1"/>
    <s v="IBM Spectrum Protect Suite Terabyte (101-250) Annual SW Subscription &amp; Support Renewal"/>
    <s v="-"/>
    <x v="51"/>
    <n v="7280"/>
    <n v="0"/>
    <s v="US&amp;C"/>
    <s v="-"/>
    <x v="39"/>
    <s v="Kreager, Michael"/>
    <s v="Swan, Mark"/>
    <s v="Allison, Bryan "/>
    <s v="-"/>
    <s v="-"/>
    <x v="1"/>
    <s v="To be verified"/>
    <n v="0"/>
    <s v="Subscription"/>
    <n v="0"/>
    <n v="0"/>
    <s v="04-013-SW Support &amp; Maintenance"/>
    <n v="111099"/>
    <x v="42"/>
    <n v="8609"/>
    <s v="-"/>
    <s v="-"/>
    <n v="401220"/>
    <n v="2018"/>
    <x v="2"/>
    <s v="-"/>
    <d v="2018-06-30T00:00:00"/>
    <d v="2019-06-30T00:00:00"/>
    <n v="-16"/>
    <d v="2019-04-01T00:00:00"/>
    <x v="1"/>
    <d v="2018-06-29T00:00:00"/>
    <s v="N"/>
    <s v="N"/>
    <s v="Marcus"/>
    <x v="1"/>
  </r>
  <r>
    <x v="15"/>
    <x v="1"/>
    <s v="IBM Spectrum Protect Suite Terabyte (1-100) Annual SW Subscription &amp; Support Renewal"/>
    <s v="-"/>
    <x v="11"/>
    <n v="81200"/>
    <n v="0"/>
    <s v="US&amp;C"/>
    <s v="-"/>
    <x v="39"/>
    <s v="Kreager, Michael"/>
    <s v="Swan, Mark"/>
    <s v="Allison, Bryan "/>
    <s v="-"/>
    <s v="-"/>
    <x v="1"/>
    <s v="To be verified"/>
    <n v="0"/>
    <s v="Subscription"/>
    <n v="0"/>
    <n v="0"/>
    <s v="04-013-SW Support &amp; Maintenance"/>
    <n v="111099"/>
    <x v="42"/>
    <n v="8609"/>
    <s v="-"/>
    <s v="-"/>
    <n v="401222"/>
    <n v="2018"/>
    <x v="2"/>
    <s v="-"/>
    <d v="2018-06-30T00:00:00"/>
    <d v="2019-06-30T00:00:00"/>
    <n v="-16"/>
    <d v="2019-04-01T00:00:00"/>
    <x v="1"/>
    <d v="2018-06-29T00:00:00"/>
    <s v="N"/>
    <s v="N"/>
    <s v="Marcus"/>
    <x v="1"/>
  </r>
  <r>
    <x v="15"/>
    <x v="1"/>
    <s v="IBM Tivoli Monitoring Resource Value Unit Annual SW Subscription &amp; Support Renewal"/>
    <s v="-"/>
    <x v="23"/>
    <n v="985.19999999999993"/>
    <n v="0"/>
    <s v="US&amp;C"/>
    <s v="-"/>
    <x v="39"/>
    <s v="Kreager, Michael"/>
    <s v="Swan, Mark"/>
    <s v="Allison, Bryan "/>
    <s v="-"/>
    <s v="-"/>
    <x v="1"/>
    <s v="To be verified"/>
    <n v="0"/>
    <s v="Subscription"/>
    <n v="0"/>
    <n v="0"/>
    <s v="04-013-SW Support &amp; Maintenance"/>
    <n v="111099"/>
    <x v="42"/>
    <n v="8609"/>
    <s v="-"/>
    <s v="-"/>
    <n v="401234"/>
    <n v="2018"/>
    <x v="2"/>
    <s v="-"/>
    <d v="2018-06-30T00:00:00"/>
    <d v="2019-06-30T00:00:00"/>
    <n v="-16"/>
    <d v="2019-04-01T00:00:00"/>
    <x v="1"/>
    <d v="2018-06-29T00:00:00"/>
    <s v="N"/>
    <s v="N"/>
    <s v="Marcus"/>
    <x v="1"/>
  </r>
  <r>
    <x v="15"/>
    <x v="1"/>
    <s v="IBM Virtual Storage Center for GTS per Terabyte (101-250) Annual SW Subscription &amp; Support Renewal"/>
    <s v="-"/>
    <x v="52"/>
    <n v="42001"/>
    <n v="0"/>
    <s v="US&amp;C"/>
    <s v="-"/>
    <x v="39"/>
    <s v="Kreager, Michael"/>
    <s v="Swan, Mark"/>
    <s v="Allison, Bryan "/>
    <s v="-"/>
    <s v="-"/>
    <x v="1"/>
    <s v="To be verified"/>
    <n v="0"/>
    <s v="Subscription"/>
    <n v="0"/>
    <n v="0"/>
    <s v="04-013-SW Support &amp; Maintenance"/>
    <n v="111099"/>
    <x v="42"/>
    <n v="8609"/>
    <s v="-"/>
    <s v="-"/>
    <n v="401242"/>
    <n v="2018"/>
    <x v="2"/>
    <s v="-"/>
    <d v="2018-06-30T00:00:00"/>
    <d v="2019-06-30T00:00:00"/>
    <n v="-16"/>
    <d v="2019-04-01T00:00:00"/>
    <x v="1"/>
    <d v="2018-06-29T00:00:00"/>
    <s v="N"/>
    <s v="N"/>
    <s v="Marcus"/>
    <x v="1"/>
  </r>
  <r>
    <x v="15"/>
    <x v="1"/>
    <s v="IBM Virtual Storage Center for GTS per Terabyte (1-100) Annual SW Subscription &amp; Support Renewal"/>
    <s v="-"/>
    <x v="7"/>
    <n v="47400"/>
    <n v="0"/>
    <s v="US&amp;C"/>
    <s v="-"/>
    <x v="39"/>
    <s v="Kreager, Michael"/>
    <s v="Swan, Mark"/>
    <s v="Allison, Bryan "/>
    <s v="-"/>
    <s v="-"/>
    <x v="1"/>
    <s v="To be verified"/>
    <n v="0"/>
    <s v="Subscription"/>
    <n v="0"/>
    <n v="0"/>
    <s v="04-013-SW Support &amp; Maintenance"/>
    <n v="111099"/>
    <x v="42"/>
    <n v="8609"/>
    <s v="-"/>
    <s v="-"/>
    <n v="401243"/>
    <n v="2018"/>
    <x v="2"/>
    <s v="-"/>
    <d v="2018-06-30T00:00:00"/>
    <d v="2019-06-30T00:00:00"/>
    <n v="-16"/>
    <d v="2019-04-01T00:00:00"/>
    <x v="1"/>
    <d v="2018-06-29T00:00:00"/>
    <s v="N"/>
    <s v="N"/>
    <s v="Marcus"/>
    <x v="1"/>
  </r>
  <r>
    <x v="15"/>
    <x v="1"/>
    <s v="IBM Maintenance for PowerHA Standard Edition"/>
    <s v="-"/>
    <x v="51"/>
    <n v="115.81"/>
    <n v="0"/>
    <s v="US&amp;C"/>
    <s v="-"/>
    <x v="39"/>
    <s v="Kreager, Michael"/>
    <s v="Swan, Mark"/>
    <s v="Allison, Bryan "/>
    <s v="-"/>
    <s v="-"/>
    <x v="1"/>
    <s v="To be verified"/>
    <n v="0"/>
    <s v="Subscription"/>
    <n v="0"/>
    <n v="0"/>
    <s v="04-013-SW Support &amp; Maintenance"/>
    <n v="111099"/>
    <x v="42"/>
    <n v="8609"/>
    <s v="-"/>
    <s v="-"/>
    <n v="401175"/>
    <n v="2999"/>
    <x v="0"/>
    <s v="-"/>
    <d v="2999-12-30T00:00:00"/>
    <d v="2999-12-30T00:00:00"/>
    <n v="358105"/>
    <d v="2999-10-01T00:00:00"/>
    <x v="1"/>
    <d v="2999-12-30T00:00:00"/>
    <s v="N"/>
    <s v="N"/>
    <s v="Marcus"/>
    <x v="1"/>
  </r>
  <r>
    <x v="15"/>
    <x v="1"/>
    <s v="IBM Software Maintenance for AIX Operating Systems"/>
    <s v="-"/>
    <x v="51"/>
    <n v="682.48"/>
    <n v="0"/>
    <s v="US&amp;C"/>
    <s v="-"/>
    <x v="39"/>
    <s v="Kreager, Michael"/>
    <s v="Swan, Mark"/>
    <s v="Allison, Bryan "/>
    <s v="-"/>
    <s v="-"/>
    <x v="1"/>
    <s v="To be verified"/>
    <n v="0"/>
    <s v="Subscription"/>
    <n v="0"/>
    <n v="0"/>
    <s v="04-013-SW Support &amp; Maintenance"/>
    <n v="111099"/>
    <x v="42"/>
    <n v="8609"/>
    <s v="-"/>
    <s v="-"/>
    <n v="401211"/>
    <n v="2999"/>
    <x v="0"/>
    <s v="-"/>
    <d v="2999-12-30T00:00:00"/>
    <d v="2999-12-30T00:00:00"/>
    <n v="358105"/>
    <d v="2999-10-01T00:00:00"/>
    <x v="1"/>
    <d v="2999-12-30T00:00:00"/>
    <s v="N"/>
    <s v="N"/>
    <s v="Marcus"/>
    <x v="1"/>
  </r>
  <r>
    <x v="15"/>
    <x v="1"/>
    <s v="IBM Software Maintenance for PowerVM Standard Edition"/>
    <s v="-"/>
    <x v="51"/>
    <n v="37.880000000000003"/>
    <n v="0"/>
    <s v="US&amp;C"/>
    <s v="-"/>
    <x v="39"/>
    <s v="Kreager, Michael"/>
    <s v="Swan, Mark"/>
    <s v="Allison, Bryan "/>
    <s v="-"/>
    <s v="-"/>
    <x v="1"/>
    <s v="To be verified"/>
    <n v="0"/>
    <s v="Subscription"/>
    <n v="0"/>
    <n v="0"/>
    <s v="04-013-SW Support &amp; Maintenance"/>
    <n v="111099"/>
    <x v="42"/>
    <n v="8609"/>
    <s v="-"/>
    <s v="-"/>
    <n v="401216"/>
    <n v="2999"/>
    <x v="0"/>
    <s v="-"/>
    <d v="2999-12-30T00:00:00"/>
    <d v="2999-12-30T00:00:00"/>
    <n v="358105"/>
    <d v="2999-10-01T00:00:00"/>
    <x v="1"/>
    <d v="2999-12-30T00:00:00"/>
    <s v="N"/>
    <s v="N"/>
    <s v="Marcus"/>
    <x v="1"/>
  </r>
  <r>
    <x v="15"/>
    <x v="1"/>
    <s v="IBM Software Maintenance for XIV Storage System"/>
    <s v="-"/>
    <x v="53"/>
    <n v="12540"/>
    <n v="0"/>
    <s v="US&amp;C"/>
    <s v="-"/>
    <x v="39"/>
    <s v="Kreager, Michael"/>
    <s v="Swan, Mark"/>
    <s v="Allison, Bryan "/>
    <s v="-"/>
    <s v="-"/>
    <x v="1"/>
    <s v="To be verified"/>
    <n v="0"/>
    <s v="Subscription"/>
    <n v="0"/>
    <n v="0"/>
    <s v="04-013-SW Support &amp; Maintenance"/>
    <n v="111099"/>
    <x v="42"/>
    <n v="8609"/>
    <s v="-"/>
    <s v="-"/>
    <n v="401217"/>
    <n v="2999"/>
    <x v="0"/>
    <s v="-"/>
    <d v="2999-12-30T00:00:00"/>
    <d v="2999-12-30T00:00:00"/>
    <n v="358105"/>
    <d v="2999-10-01T00:00:00"/>
    <x v="1"/>
    <d v="2999-12-30T00:00:00"/>
    <s v="N"/>
    <s v="N"/>
    <s v="Marcus"/>
    <x v="1"/>
  </r>
  <r>
    <x v="15"/>
    <x v="1"/>
    <s v="IBM Software Maintenance for XIV Storage System"/>
    <s v="-"/>
    <x v="54"/>
    <n v="62700"/>
    <n v="0"/>
    <s v="US&amp;C"/>
    <s v="-"/>
    <x v="39"/>
    <s v="Kreager, Michael"/>
    <s v="Swan, Mark"/>
    <s v="Allison, Bryan "/>
    <s v="-"/>
    <s v="-"/>
    <x v="1"/>
    <s v="To be verified"/>
    <n v="0"/>
    <s v="Subscription"/>
    <n v="0"/>
    <n v="0"/>
    <s v="04-013-SW Support &amp; Maintenance"/>
    <n v="111099"/>
    <x v="42"/>
    <n v="8609"/>
    <s v="-"/>
    <s v="-"/>
    <n v="401219"/>
    <n v="2999"/>
    <x v="0"/>
    <s v="-"/>
    <d v="2999-12-30T00:00:00"/>
    <d v="2999-12-30T00:00:00"/>
    <n v="358105"/>
    <d v="2999-10-01T00:00:00"/>
    <x v="1"/>
    <d v="2999-12-30T00:00:00"/>
    <s v="N"/>
    <s v="N"/>
    <s v="Marcus"/>
    <x v="1"/>
  </r>
  <r>
    <x v="15"/>
    <x v="1"/>
    <s v="IBM Maintenance for PowerHA Standard Edition"/>
    <s v="-"/>
    <x v="1"/>
    <n v="16.54"/>
    <n v="0"/>
    <s v="US&amp;C"/>
    <s v="-"/>
    <x v="39"/>
    <s v="Kreager, Michael"/>
    <s v="Swan, Mark"/>
    <s v="Allison, Bryan "/>
    <s v="-"/>
    <s v="-"/>
    <x v="1"/>
    <s v="To be verified"/>
    <n v="0"/>
    <s v="Subscription"/>
    <n v="0"/>
    <n v="0"/>
    <s v="04-013-SW Support &amp; Maintenance"/>
    <n v="111099"/>
    <x v="42"/>
    <n v="8609"/>
    <s v="-"/>
    <s v="-"/>
    <n v="401172"/>
    <n v="2999"/>
    <x v="0"/>
    <s v="-"/>
    <d v="2999-12-31T00:00:00"/>
    <d v="2999-12-31T00:00:00"/>
    <n v="358106"/>
    <d v="2999-10-02T00:00:00"/>
    <x v="1"/>
    <d v="2999-12-31T00:00:00"/>
    <s v="N"/>
    <s v="N"/>
    <s v="Marcus"/>
    <x v="1"/>
  </r>
  <r>
    <x v="15"/>
    <x v="1"/>
    <s v="IBM Maintenance for PowerHA Standard Edition"/>
    <s v="-"/>
    <x v="1"/>
    <n v="16.54"/>
    <n v="0"/>
    <s v="US&amp;C"/>
    <s v="-"/>
    <x v="39"/>
    <s v="Kreager, Michael"/>
    <s v="Swan, Mark"/>
    <s v="Allison, Bryan "/>
    <s v="-"/>
    <s v="-"/>
    <x v="1"/>
    <s v="To be verified"/>
    <n v="0"/>
    <s v="Subscription"/>
    <n v="0"/>
    <n v="0"/>
    <s v="04-013-SW Support &amp; Maintenance"/>
    <n v="111099"/>
    <x v="42"/>
    <n v="8609"/>
    <s v="-"/>
    <s v="-"/>
    <n v="401173"/>
    <n v="2999"/>
    <x v="0"/>
    <s v="-"/>
    <d v="2999-12-31T00:00:00"/>
    <d v="2999-12-31T00:00:00"/>
    <n v="358106"/>
    <d v="2999-10-02T00:00:00"/>
    <x v="1"/>
    <d v="2999-12-31T00:00:00"/>
    <s v="N"/>
    <s v="N"/>
    <s v="Marcus"/>
    <x v="1"/>
  </r>
  <r>
    <x v="15"/>
    <x v="1"/>
    <s v="IBM Maintenance for PowerHA Standard Edition"/>
    <s v="-"/>
    <x v="14"/>
    <n v="66.180000000000007"/>
    <n v="0"/>
    <s v="US&amp;C"/>
    <s v="-"/>
    <x v="39"/>
    <s v="Kreager, Michael"/>
    <s v="Swan, Mark"/>
    <s v="Allison, Bryan "/>
    <s v="-"/>
    <s v="-"/>
    <x v="1"/>
    <s v="To be verified"/>
    <n v="0"/>
    <s v="Subscription"/>
    <n v="0"/>
    <n v="0"/>
    <s v="04-013-SW Support &amp; Maintenance"/>
    <n v="111099"/>
    <x v="42"/>
    <n v="8609"/>
    <s v="-"/>
    <s v="-"/>
    <n v="401174"/>
    <n v="2999"/>
    <x v="0"/>
    <s v="-"/>
    <d v="2999-12-31T00:00:00"/>
    <d v="2999-12-31T00:00:00"/>
    <n v="358106"/>
    <d v="2999-10-02T00:00:00"/>
    <x v="1"/>
    <d v="2999-12-31T00:00:00"/>
    <s v="N"/>
    <s v="N"/>
    <s v="Marcus"/>
    <x v="1"/>
  </r>
  <r>
    <x v="15"/>
    <x v="1"/>
    <s v="IBM Network Advisor  V11"/>
    <s v="-"/>
    <x v="1"/>
    <n v="6930"/>
    <n v="0"/>
    <s v="US&amp;C"/>
    <s v="-"/>
    <x v="39"/>
    <s v="Kreager, Michael"/>
    <s v="Swan, Mark"/>
    <s v="Allison, Bryan "/>
    <s v="-"/>
    <s v="-"/>
    <x v="1"/>
    <s v="To be verified"/>
    <n v="0"/>
    <s v="Subscription"/>
    <n v="0"/>
    <n v="0"/>
    <s v="04-013-SW Support &amp; Maintenance"/>
    <n v="111099"/>
    <x v="42"/>
    <n v="8609"/>
    <s v="-"/>
    <s v="-"/>
    <n v="401177"/>
    <n v="2999"/>
    <x v="0"/>
    <s v="-"/>
    <d v="2999-12-31T00:00:00"/>
    <d v="2999-12-31T00:00:00"/>
    <n v="358106"/>
    <d v="2999-10-02T00:00:00"/>
    <x v="1"/>
    <d v="2999-12-31T00:00:00"/>
    <s v="N"/>
    <s v="N"/>
    <s v="Marcus"/>
    <x v="1"/>
  </r>
  <r>
    <x v="15"/>
    <x v="1"/>
    <s v="IBM Optim Data Growth Solution f/Peoplesoft"/>
    <s v="-"/>
    <x v="36"/>
    <n v="0"/>
    <n v="0"/>
    <s v="US&amp;C"/>
    <s v="-"/>
    <x v="39"/>
    <s v="Kreager, Michael"/>
    <s v="Swan, Mark"/>
    <s v="Allison, Bryan "/>
    <s v="-"/>
    <s v="-"/>
    <x v="1"/>
    <s v="To be verified"/>
    <n v="0"/>
    <s v="Subscription"/>
    <n v="0"/>
    <n v="0"/>
    <s v="04-013-SW Support &amp; Maintenance"/>
    <n v="111099"/>
    <x v="42"/>
    <n v="8609"/>
    <s v="-"/>
    <s v="-"/>
    <n v="401179"/>
    <n v="2999"/>
    <x v="0"/>
    <s v="-"/>
    <d v="2999-12-31T00:00:00"/>
    <d v="2999-12-31T00:00:00"/>
    <n v="358106"/>
    <d v="2999-10-02T00:00:00"/>
    <x v="1"/>
    <d v="2999-12-31T00:00:00"/>
    <s v="N"/>
    <s v="N"/>
    <s v="Marcus"/>
    <x v="1"/>
  </r>
  <r>
    <x v="15"/>
    <x v="1"/>
    <s v="IBM Software Maintenance for AIX Operating Systems"/>
    <s v="-"/>
    <x v="1"/>
    <n v="97.5"/>
    <n v="0"/>
    <s v="US&amp;C"/>
    <s v="-"/>
    <x v="39"/>
    <s v="Kreager, Michael"/>
    <s v="Swan, Mark"/>
    <s v="Allison, Bryan "/>
    <s v="-"/>
    <s v="-"/>
    <x v="1"/>
    <s v="To be verified"/>
    <n v="0"/>
    <s v="Subscription"/>
    <n v="0"/>
    <n v="0"/>
    <s v="04-013-SW Support &amp; Maintenance"/>
    <n v="111099"/>
    <x v="42"/>
    <n v="8609"/>
    <s v="-"/>
    <s v="-"/>
    <n v="401195"/>
    <n v="2999"/>
    <x v="0"/>
    <s v="-"/>
    <d v="2999-12-31T00:00:00"/>
    <d v="2999-12-31T00:00:00"/>
    <n v="358106"/>
    <d v="2999-10-02T00:00:00"/>
    <x v="1"/>
    <d v="2999-12-31T00:00:00"/>
    <s v="N"/>
    <s v="N"/>
    <s v="Marcus"/>
    <x v="1"/>
  </r>
  <r>
    <x v="15"/>
    <x v="1"/>
    <s v="IBM Software Maintenance for AIX Operating Systems"/>
    <s v="-"/>
    <x v="1"/>
    <n v="97.5"/>
    <n v="0"/>
    <s v="US&amp;C"/>
    <s v="-"/>
    <x v="39"/>
    <s v="Kreager, Michael"/>
    <s v="Swan, Mark"/>
    <s v="Allison, Bryan "/>
    <s v="-"/>
    <s v="-"/>
    <x v="1"/>
    <s v="To be verified"/>
    <n v="0"/>
    <s v="Subscription"/>
    <n v="0"/>
    <n v="0"/>
    <s v="04-013-SW Support &amp; Maintenance"/>
    <n v="111099"/>
    <x v="42"/>
    <n v="8609"/>
    <s v="-"/>
    <s v="-"/>
    <n v="401196"/>
    <n v="2999"/>
    <x v="0"/>
    <s v="-"/>
    <d v="2999-12-31T00:00:00"/>
    <d v="2999-12-31T00:00:00"/>
    <n v="358106"/>
    <d v="2999-10-02T00:00:00"/>
    <x v="1"/>
    <d v="2999-12-31T00:00:00"/>
    <s v="N"/>
    <s v="N"/>
    <s v="Marcus"/>
    <x v="1"/>
  </r>
  <r>
    <x v="15"/>
    <x v="1"/>
    <s v="IBM Software Maintenance for AIX Operating Systems"/>
    <s v="-"/>
    <x v="0"/>
    <n v="194.99"/>
    <n v="0"/>
    <s v="US&amp;C"/>
    <s v="-"/>
    <x v="39"/>
    <s v="Kreager, Michael"/>
    <s v="Swan, Mark"/>
    <s v="Allison, Bryan "/>
    <s v="-"/>
    <s v="-"/>
    <x v="1"/>
    <s v="To be verified"/>
    <n v="0"/>
    <s v="Subscription"/>
    <n v="0"/>
    <n v="0"/>
    <s v="04-013-SW Support &amp; Maintenance"/>
    <n v="111099"/>
    <x v="42"/>
    <n v="8609"/>
    <s v="-"/>
    <s v="-"/>
    <n v="401197"/>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198"/>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199"/>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0"/>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1"/>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2"/>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3"/>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4"/>
    <n v="2999"/>
    <x v="0"/>
    <s v="-"/>
    <d v="2999-12-31T00:00:00"/>
    <d v="2999-12-31T00:00:00"/>
    <n v="358106"/>
    <d v="2999-10-02T00:00:00"/>
    <x v="1"/>
    <d v="2999-12-31T00:00:00"/>
    <s v="N"/>
    <s v="N"/>
    <s v="Marcus"/>
    <x v="1"/>
  </r>
  <r>
    <x v="15"/>
    <x v="1"/>
    <s v="IBM Software Maintenance for AIX Operating Systems"/>
    <s v="-"/>
    <x v="0"/>
    <n v="195"/>
    <n v="0"/>
    <s v="US&amp;C"/>
    <s v="-"/>
    <x v="39"/>
    <s v="Kreager, Michael"/>
    <s v="Swan, Mark"/>
    <s v="Allison, Bryan "/>
    <s v="-"/>
    <s v="-"/>
    <x v="1"/>
    <s v="To be verified"/>
    <n v="0"/>
    <s v="Subscription"/>
    <n v="0"/>
    <n v="0"/>
    <s v="04-013-SW Support &amp; Maintenance"/>
    <n v="111099"/>
    <x v="42"/>
    <n v="8609"/>
    <s v="-"/>
    <s v="-"/>
    <n v="401205"/>
    <n v="2999"/>
    <x v="0"/>
    <s v="-"/>
    <d v="2999-12-31T00:00:00"/>
    <d v="2999-12-31T00:00:00"/>
    <n v="358106"/>
    <d v="2999-10-02T00:00:00"/>
    <x v="1"/>
    <d v="2999-12-31T00:00:00"/>
    <s v="N"/>
    <s v="N"/>
    <s v="Marcus"/>
    <x v="1"/>
  </r>
  <r>
    <x v="15"/>
    <x v="1"/>
    <s v="IBM Software Maintenance for AIX Operating Systems"/>
    <s v="-"/>
    <x v="8"/>
    <n v="292.5"/>
    <n v="0"/>
    <s v="US&amp;C"/>
    <s v="-"/>
    <x v="39"/>
    <s v="Kreager, Michael"/>
    <s v="Swan, Mark"/>
    <s v="Allison, Bryan "/>
    <s v="-"/>
    <s v="-"/>
    <x v="1"/>
    <s v="To be verified"/>
    <n v="0"/>
    <s v="Subscription"/>
    <n v="0"/>
    <n v="0"/>
    <s v="04-013-SW Support &amp; Maintenance"/>
    <n v="111099"/>
    <x v="42"/>
    <n v="8609"/>
    <s v="-"/>
    <s v="-"/>
    <n v="401206"/>
    <n v="2999"/>
    <x v="0"/>
    <s v="-"/>
    <d v="2999-12-31T00:00:00"/>
    <d v="2999-12-31T00:00:00"/>
    <n v="358106"/>
    <d v="2999-10-02T00:00:00"/>
    <x v="1"/>
    <d v="2999-12-31T00:00:00"/>
    <s v="N"/>
    <s v="N"/>
    <s v="Marcus"/>
    <x v="1"/>
  </r>
  <r>
    <x v="15"/>
    <x v="1"/>
    <s v="IBM Software Maintenance for AIX Operating Systems"/>
    <s v="-"/>
    <x v="14"/>
    <n v="389.99"/>
    <n v="0"/>
    <s v="US&amp;C"/>
    <s v="-"/>
    <x v="39"/>
    <s v="Kreager, Michael"/>
    <s v="Swan, Mark"/>
    <s v="Allison, Bryan "/>
    <s v="-"/>
    <s v="-"/>
    <x v="1"/>
    <s v="To be verified"/>
    <n v="0"/>
    <s v="Subscription"/>
    <n v="0"/>
    <n v="0"/>
    <s v="04-013-SW Support &amp; Maintenance"/>
    <n v="111099"/>
    <x v="42"/>
    <n v="8609"/>
    <s v="-"/>
    <s v="-"/>
    <n v="401207"/>
    <n v="2999"/>
    <x v="0"/>
    <s v="-"/>
    <d v="2999-12-31T00:00:00"/>
    <d v="2999-12-31T00:00:00"/>
    <n v="358106"/>
    <d v="2999-10-02T00:00:00"/>
    <x v="1"/>
    <d v="2999-12-31T00:00:00"/>
    <s v="N"/>
    <s v="N"/>
    <s v="Marcus"/>
    <x v="1"/>
  </r>
  <r>
    <x v="15"/>
    <x v="1"/>
    <s v="IBM Software Maintenance for AIX Operating Systems"/>
    <s v="-"/>
    <x v="14"/>
    <n v="390"/>
    <n v="0"/>
    <s v="US&amp;C"/>
    <s v="-"/>
    <x v="39"/>
    <s v="Kreager, Michael"/>
    <s v="Swan, Mark"/>
    <s v="Allison, Bryan "/>
    <s v="-"/>
    <s v="-"/>
    <x v="1"/>
    <s v="To be verified"/>
    <n v="0"/>
    <s v="Subscription"/>
    <n v="0"/>
    <n v="0"/>
    <s v="04-013-SW Support &amp; Maintenance"/>
    <n v="111099"/>
    <x v="42"/>
    <n v="8609"/>
    <s v="-"/>
    <s v="-"/>
    <n v="401208"/>
    <n v="2999"/>
    <x v="0"/>
    <s v="-"/>
    <d v="2999-12-31T00:00:00"/>
    <d v="2999-12-31T00:00:00"/>
    <n v="358106"/>
    <d v="2999-10-02T00:00:00"/>
    <x v="1"/>
    <d v="2999-12-31T00:00:00"/>
    <s v="N"/>
    <s v="N"/>
    <s v="Marcus"/>
    <x v="1"/>
  </r>
  <r>
    <x v="15"/>
    <x v="1"/>
    <s v="IBM Software Maintenance for AIX Operating Systems"/>
    <s v="-"/>
    <x v="14"/>
    <n v="390"/>
    <n v="0"/>
    <s v="US&amp;C"/>
    <s v="-"/>
    <x v="39"/>
    <s v="Kreager, Michael"/>
    <s v="Swan, Mark"/>
    <s v="Allison, Bryan "/>
    <s v="-"/>
    <s v="-"/>
    <x v="1"/>
    <s v="To be verified"/>
    <n v="0"/>
    <s v="Subscription"/>
    <n v="0"/>
    <n v="0"/>
    <s v="04-013-SW Support &amp; Maintenance"/>
    <n v="111099"/>
    <x v="42"/>
    <n v="8609"/>
    <s v="-"/>
    <s v="-"/>
    <n v="401209"/>
    <n v="2999"/>
    <x v="0"/>
    <s v="-"/>
    <d v="2999-12-31T00:00:00"/>
    <d v="2999-12-31T00:00:00"/>
    <n v="358106"/>
    <d v="2999-10-02T00:00:00"/>
    <x v="1"/>
    <d v="2999-12-31T00:00:00"/>
    <s v="N"/>
    <s v="N"/>
    <s v="Marcus"/>
    <x v="1"/>
  </r>
  <r>
    <x v="15"/>
    <x v="1"/>
    <s v="IBM Software Maintenance for AIX Operating Systems"/>
    <s v="-"/>
    <x v="2"/>
    <n v="585"/>
    <n v="0"/>
    <s v="US&amp;C"/>
    <s v="-"/>
    <x v="39"/>
    <s v="Kreager, Michael"/>
    <s v="Swan, Mark"/>
    <s v="Allison, Bryan "/>
    <s v="-"/>
    <s v="-"/>
    <x v="1"/>
    <s v="To be verified"/>
    <n v="0"/>
    <s v="Subscription"/>
    <n v="0"/>
    <n v="0"/>
    <s v="04-013-SW Support &amp; Maintenance"/>
    <n v="111099"/>
    <x v="42"/>
    <n v="8609"/>
    <s v="-"/>
    <s v="-"/>
    <n v="401210"/>
    <n v="2999"/>
    <x v="0"/>
    <s v="-"/>
    <d v="2999-12-31T00:00:00"/>
    <d v="2999-12-31T00:00:00"/>
    <n v="358106"/>
    <d v="2999-10-02T00:00:00"/>
    <x v="1"/>
    <d v="2999-12-31T00:00:00"/>
    <s v="N"/>
    <s v="N"/>
    <s v="Marcus"/>
    <x v="1"/>
  </r>
  <r>
    <x v="15"/>
    <x v="1"/>
    <s v="IBM Software Maintenance for AIX Operating Systems"/>
    <s v="-"/>
    <x v="17"/>
    <n v="779.97"/>
    <n v="0"/>
    <s v="US&amp;C"/>
    <s v="-"/>
    <x v="39"/>
    <s v="Kreager, Michael"/>
    <s v="Swan, Mark"/>
    <s v="Allison, Bryan "/>
    <s v="-"/>
    <s v="-"/>
    <x v="1"/>
    <s v="To be verified"/>
    <n v="0"/>
    <s v="Subscription"/>
    <n v="0"/>
    <n v="0"/>
    <s v="04-013-SW Support &amp; Maintenance"/>
    <n v="111099"/>
    <x v="42"/>
    <n v="8609"/>
    <s v="-"/>
    <s v="-"/>
    <n v="401212"/>
    <n v="2999"/>
    <x v="0"/>
    <s v="-"/>
    <d v="2999-12-31T00:00:00"/>
    <d v="2999-12-31T00:00:00"/>
    <n v="358106"/>
    <d v="2999-10-02T00:00:00"/>
    <x v="1"/>
    <d v="2999-12-31T00:00:00"/>
    <s v="N"/>
    <s v="N"/>
    <s v="Marcus"/>
    <x v="1"/>
  </r>
  <r>
    <x v="15"/>
    <x v="1"/>
    <s v="IBM Software Maintenance for AIX Operating Systems"/>
    <s v="-"/>
    <x v="17"/>
    <n v="779.97"/>
    <n v="0"/>
    <s v="US&amp;C"/>
    <s v="-"/>
    <x v="39"/>
    <s v="Kreager, Michael"/>
    <s v="Swan, Mark"/>
    <s v="Allison, Bryan "/>
    <s v="-"/>
    <s v="-"/>
    <x v="1"/>
    <s v="To be verified"/>
    <n v="0"/>
    <s v="Subscription"/>
    <n v="0"/>
    <n v="0"/>
    <s v="04-013-SW Support &amp; Maintenance"/>
    <n v="111099"/>
    <x v="42"/>
    <n v="8609"/>
    <s v="-"/>
    <s v="-"/>
    <n v="401213"/>
    <n v="2999"/>
    <x v="0"/>
    <s v="-"/>
    <d v="2999-12-31T00:00:00"/>
    <d v="2999-12-31T00:00:00"/>
    <n v="358106"/>
    <d v="2999-10-02T00:00:00"/>
    <x v="1"/>
    <d v="2999-12-31T00:00:00"/>
    <s v="N"/>
    <s v="N"/>
    <s v="Marcus"/>
    <x v="1"/>
  </r>
  <r>
    <x v="15"/>
    <x v="1"/>
    <s v="IBM Software Maintenance for AIX Operating Systems"/>
    <s v="-"/>
    <x v="17"/>
    <n v="779.98"/>
    <n v="0"/>
    <s v="US&amp;C"/>
    <s v="-"/>
    <x v="39"/>
    <s v="Kreager, Michael"/>
    <s v="Swan, Mark"/>
    <s v="Allison, Bryan "/>
    <s v="-"/>
    <s v="-"/>
    <x v="1"/>
    <s v="To be verified"/>
    <n v="0"/>
    <s v="Subscription"/>
    <n v="0"/>
    <n v="0"/>
    <s v="04-013-SW Support &amp; Maintenance"/>
    <n v="111099"/>
    <x v="42"/>
    <n v="8609"/>
    <s v="-"/>
    <s v="-"/>
    <n v="401214"/>
    <n v="2999"/>
    <x v="0"/>
    <s v="-"/>
    <d v="2999-12-31T00:00:00"/>
    <d v="2999-12-31T00:00:00"/>
    <n v="358106"/>
    <d v="2999-10-02T00:00:00"/>
    <x v="1"/>
    <d v="2999-12-31T00:00:00"/>
    <s v="N"/>
    <s v="N"/>
    <s v="Marcus"/>
    <x v="1"/>
  </r>
  <r>
    <x v="15"/>
    <x v="1"/>
    <s v="IBM Software Maintenance for IBM Storwize V7000 Base Software"/>
    <s v="-"/>
    <x v="1"/>
    <n v="180"/>
    <n v="0"/>
    <s v="US&amp;C"/>
    <s v="-"/>
    <x v="39"/>
    <s v="Kreager, Michael"/>
    <s v="Swan, Mark"/>
    <s v="Allison, Bryan "/>
    <s v="-"/>
    <s v="-"/>
    <x v="1"/>
    <s v="To be verified"/>
    <n v="0"/>
    <s v="Subscription"/>
    <n v="0"/>
    <n v="0"/>
    <s v="04-013-SW Support &amp; Maintenance"/>
    <n v="111099"/>
    <x v="42"/>
    <n v="8609"/>
    <s v="-"/>
    <s v="-"/>
    <n v="401215"/>
    <n v="2999"/>
    <x v="0"/>
    <s v="-"/>
    <d v="2999-12-31T00:00:00"/>
    <d v="2999-12-31T00:00:00"/>
    <n v="358106"/>
    <d v="2999-10-02T00:00:00"/>
    <x v="1"/>
    <d v="2999-12-31T00:00:00"/>
    <s v="N"/>
    <s v="N"/>
    <s v="Marcus"/>
    <x v="1"/>
  </r>
  <r>
    <x v="15"/>
    <x v="1"/>
    <s v="IBM Software Maintenance for XIV Storage System"/>
    <s v="-"/>
    <x v="26"/>
    <n v="25080"/>
    <n v="0"/>
    <s v="US&amp;C"/>
    <s v="-"/>
    <x v="39"/>
    <s v="Kreager, Michael"/>
    <s v="Swan, Mark"/>
    <s v="Allison, Bryan "/>
    <s v="-"/>
    <s v="-"/>
    <x v="1"/>
    <s v="To be verified"/>
    <n v="0"/>
    <s v="Subscription"/>
    <n v="0"/>
    <n v="0"/>
    <s v="04-013-SW Support &amp; Maintenance"/>
    <n v="111099"/>
    <x v="42"/>
    <n v="8609"/>
    <s v="-"/>
    <s v="-"/>
    <n v="401218"/>
    <n v="2999"/>
    <x v="0"/>
    <s v="-"/>
    <d v="2999-12-31T00:00:00"/>
    <d v="2999-12-31T00:00:00"/>
    <n v="358106"/>
    <d v="2999-10-02T00:00:00"/>
    <x v="1"/>
    <d v="2999-12-31T00:00:00"/>
    <s v="N"/>
    <s v="N"/>
    <s v="Marcus"/>
    <x v="1"/>
  </r>
  <r>
    <x v="15"/>
    <x v="1"/>
    <s v="IBM XL C for AIX V12.1"/>
    <s v="-"/>
    <x v="1"/>
    <n v="0"/>
    <n v="0"/>
    <s v="US&amp;C"/>
    <s v="-"/>
    <x v="39"/>
    <s v="Kreager, Michael"/>
    <s v="Swan, Mark"/>
    <s v="Allison, Bryan "/>
    <s v="-"/>
    <s v="-"/>
    <x v="1"/>
    <s v="To be verified"/>
    <n v="0"/>
    <s v="Subscription"/>
    <n v="0"/>
    <n v="0"/>
    <s v="04-013-SW Support &amp; Maintenance"/>
    <n v="111099"/>
    <x v="42"/>
    <n v="8609"/>
    <s v="-"/>
    <s v="-"/>
    <n v="401249"/>
    <n v="2999"/>
    <x v="0"/>
    <s v="-"/>
    <d v="2999-12-31T00:00:00"/>
    <d v="2999-12-31T00:00:00"/>
    <n v="358106"/>
    <d v="2999-10-02T00:00:00"/>
    <x v="1"/>
    <d v="2999-12-31T00:00:00"/>
    <s v="N"/>
    <s v="N"/>
    <s v="Marcus"/>
    <x v="1"/>
  </r>
  <r>
    <x v="15"/>
    <x v="1"/>
    <s v="IBM XL C for AIX V12.1"/>
    <s v="-"/>
    <x v="1"/>
    <n v="0"/>
    <n v="0"/>
    <s v="US&amp;C"/>
    <s v="-"/>
    <x v="39"/>
    <s v="Kreager, Michael"/>
    <s v="Swan, Mark"/>
    <s v="Allison, Bryan "/>
    <s v="-"/>
    <s v="-"/>
    <x v="1"/>
    <s v="To be verified"/>
    <n v="0"/>
    <s v="Subscription"/>
    <n v="0"/>
    <n v="0"/>
    <s v="04-013-SW Support &amp; Maintenance"/>
    <n v="111099"/>
    <x v="42"/>
    <n v="8609"/>
    <s v="-"/>
    <s v="-"/>
    <n v="401250"/>
    <n v="2999"/>
    <x v="0"/>
    <s v="-"/>
    <d v="2999-12-31T00:00:00"/>
    <d v="2999-12-31T00:00:00"/>
    <n v="358106"/>
    <d v="2999-10-02T00:00:00"/>
    <x v="1"/>
    <d v="2999-12-31T00:00:00"/>
    <s v="N"/>
    <s v="N"/>
    <s v="Marcus"/>
    <x v="1"/>
  </r>
  <r>
    <x v="15"/>
    <x v="64"/>
    <s v="Inglenet TIP Studio with 2200 support, Tier 3 (200 sessions)"/>
    <s v="-"/>
    <x v="1"/>
    <n v="0"/>
    <n v="34600"/>
    <s v="US&amp;C"/>
    <s v="-"/>
    <x v="39"/>
    <s v="Kreager, Michael"/>
    <s v="Swan, Mark"/>
    <s v="Allison, Bryan "/>
    <s v="-"/>
    <s v="-"/>
    <x v="62"/>
    <s v="Sandy Allinson &lt;sandya@inglenet.com&gt;"/>
    <n v="0"/>
    <s v="Subscription"/>
    <n v="0"/>
    <n v="0"/>
    <s v="04-013-SW Support &amp; Maintenance"/>
    <n v="111099"/>
    <x v="42"/>
    <n v="8609"/>
    <s v="-"/>
    <n v="379869"/>
    <n v="401001"/>
    <n v="2019"/>
    <x v="2"/>
    <s v="-"/>
    <d v="2019-03-01T00:00:00"/>
    <d v="2020-02-28T00:00:00"/>
    <n v="227"/>
    <d v="2019-12-30T00:00:00"/>
    <x v="1"/>
    <d v="2019-02-28T00:00:00"/>
    <s v="N"/>
    <s v="N"/>
    <s v="Fernando"/>
    <x v="0"/>
  </r>
  <r>
    <x v="15"/>
    <x v="64"/>
    <s v="Inglenet TIP Studio with 2200 support, Tier 3 (200 sessions)"/>
    <s v="-"/>
    <x v="1"/>
    <n v="34600"/>
    <n v="0"/>
    <s v="US&amp;C"/>
    <s v="-"/>
    <x v="39"/>
    <s v="Kreager, Michael"/>
    <s v="Swan, Mark"/>
    <s v="Allison, Bryan "/>
    <s v="-"/>
    <s v="-"/>
    <x v="62"/>
    <s v="Sandy Allinson &lt;sandya@inglenet.com&gt;"/>
    <n v="0"/>
    <s v="Subscription"/>
    <n v="0"/>
    <n v="0"/>
    <s v="04-013-SW Support &amp; Maintenance"/>
    <n v="111099"/>
    <x v="42"/>
    <n v="8609"/>
    <n v="379869"/>
    <s v="-"/>
    <n v="401002"/>
    <n v="2020"/>
    <x v="0"/>
    <s v="-"/>
    <d v="2019-03-01T00:00:00"/>
    <d v="2020-02-28T00:00:00"/>
    <n v="227"/>
    <d v="2019-12-30T00:00:00"/>
    <x v="1"/>
    <d v="2020-02-28T00:00:00"/>
    <s v="Y"/>
    <s v="Y"/>
    <s v="Marcus"/>
    <x v="0"/>
  </r>
  <r>
    <x v="15"/>
    <x v="65"/>
    <s v="McAffe Support Virus Scan for Slic Storage"/>
    <s v="-"/>
    <x v="55"/>
    <n v="0"/>
    <n v="6200"/>
    <s v="US&amp;C"/>
    <s v="-"/>
    <x v="39"/>
    <s v="Kreager, Michael"/>
    <s v="Swan, Mark"/>
    <s v="Allison, Bryan "/>
    <s v="-"/>
    <s v="-"/>
    <x v="63"/>
    <s v="John Homan &lt;jhoman@sourceittech.com&gt;"/>
    <n v="0"/>
    <s v="Subscription"/>
    <n v="0"/>
    <n v="0"/>
    <s v="04-013-SW Support &amp; Maintenance"/>
    <n v="111099"/>
    <x v="42"/>
    <n v="8609"/>
    <s v="-"/>
    <n v="379670"/>
    <n v="401010"/>
    <n v="2019"/>
    <x v="1"/>
    <s v="-"/>
    <d v="2019-01-21T00:00:00"/>
    <d v="2020-01-20T00:00:00"/>
    <n v="188"/>
    <d v="2019-12-21T00:00:00"/>
    <x v="1"/>
    <d v="2019-01-20T00:00:00"/>
    <s v="Y"/>
    <s v="Y"/>
    <s v="Fernando"/>
    <x v="2"/>
  </r>
  <r>
    <x v="15"/>
    <x v="65"/>
    <s v="McAffe Support Virus Scan for Slic Storage"/>
    <s v="-"/>
    <x v="55"/>
    <n v="6200"/>
    <n v="0"/>
    <s v="US&amp;C"/>
    <s v="-"/>
    <x v="39"/>
    <s v="Kreager, Michael"/>
    <s v="Swan, Mark"/>
    <s v="Allison, Bryan "/>
    <s v="-"/>
    <s v="-"/>
    <x v="63"/>
    <s v="John Homan &lt;jhoman@sourceittech.com&gt;"/>
    <n v="0"/>
    <s v="Subscription"/>
    <n v="0"/>
    <n v="0"/>
    <s v="04-013-SW Support &amp; Maintenance"/>
    <n v="111099"/>
    <x v="42"/>
    <n v="8609"/>
    <n v="379670"/>
    <s v="-"/>
    <n v="401011"/>
    <n v="2020"/>
    <x v="0"/>
    <s v="-"/>
    <d v="2019-01-21T00:00:00"/>
    <d v="2020-01-20T00:00:00"/>
    <n v="188"/>
    <d v="2019-12-21T00:00:00"/>
    <x v="1"/>
    <d v="2020-01-20T00:00:00"/>
    <s v="Y"/>
    <s v="Y"/>
    <s v="Marcus"/>
    <x v="2"/>
  </r>
  <r>
    <x v="15"/>
    <x v="66"/>
    <s v="VanDyke SecureFX Upgrades"/>
    <s v="-"/>
    <x v="23"/>
    <n v="165.8"/>
    <n v="0"/>
    <s v="US&amp;C"/>
    <s v="-"/>
    <x v="39"/>
    <s v="Kreager, Michael"/>
    <s v="Swan, Mark"/>
    <s v="Allison, Bryan "/>
    <s v="-"/>
    <s v="-"/>
    <x v="64"/>
    <s v="To be verified"/>
    <n v="0"/>
    <s v="Subscription"/>
    <n v="0"/>
    <n v="0"/>
    <s v="04-013-SW Support &amp; Maintenance"/>
    <n v="111099"/>
    <x v="42"/>
    <n v="8609"/>
    <s v="-"/>
    <s v="-"/>
    <n v="401261"/>
    <n v="2019"/>
    <x v="4"/>
    <s v="Waiting Technical Verification"/>
    <d v="2018-04-19T00:00:00"/>
    <d v="2019-04-19T00:00:00"/>
    <n v="-88"/>
    <d v="2019-02-18T00:00:00"/>
    <x v="1"/>
    <d v="2018-04-18T00:00:00"/>
    <s v="N"/>
    <s v="N"/>
    <s v="Marcus"/>
    <x v="0"/>
  </r>
  <r>
    <x v="15"/>
    <x v="66"/>
    <s v="VanDyke VShell Enterprise Server"/>
    <s v="-"/>
    <x v="1"/>
    <n v="371.62"/>
    <n v="0"/>
    <s v="US&amp;C"/>
    <s v="-"/>
    <x v="39"/>
    <s v="Kreager, Michael"/>
    <s v="Swan, Mark"/>
    <s v="Allison, Bryan "/>
    <s v="-"/>
    <s v="-"/>
    <x v="64"/>
    <s v="To be verified"/>
    <n v="0"/>
    <s v="Subscription"/>
    <n v="0"/>
    <n v="0"/>
    <s v="04-013-SW Support &amp; Maintenance"/>
    <n v="111099"/>
    <x v="42"/>
    <n v="8609"/>
    <s v="-"/>
    <s v="-"/>
    <n v="401262"/>
    <n v="2019"/>
    <x v="4"/>
    <s v="Waiting Technical Verification"/>
    <d v="2018-04-19T00:00:00"/>
    <d v="2019-04-19T00:00:00"/>
    <n v="-88"/>
    <d v="2019-02-18T00:00:00"/>
    <x v="1"/>
    <d v="2018-04-18T00:00:00"/>
    <s v="N"/>
    <s v="N"/>
    <s v="Marcus"/>
    <x v="0"/>
  </r>
  <r>
    <x v="15"/>
    <x v="66"/>
    <s v="Long Term Service Pack Support, x86 &amp;"/>
    <s v="-"/>
    <x v="27"/>
    <n v="3960"/>
    <n v="0"/>
    <s v="US&amp;C"/>
    <s v="-"/>
    <x v="39"/>
    <s v="Kreager, Michael"/>
    <s v="Swan, Mark"/>
    <s v="Allison, Bryan "/>
    <s v="-"/>
    <s v="-"/>
    <x v="64"/>
    <s v="To be verified"/>
    <n v="0"/>
    <s v="Subscription"/>
    <n v="0"/>
    <n v="0"/>
    <s v="04-013-SW Support &amp; Maintenance"/>
    <n v="111099"/>
    <x v="42"/>
    <n v="8609"/>
    <s v="-"/>
    <s v="-"/>
    <n v="401253"/>
    <n v="2019"/>
    <x v="4"/>
    <s v="Waiting Technical Verification"/>
    <d v="2018-06-30T00:00:00"/>
    <d v="2019-06-30T00:00:00"/>
    <n v="-16"/>
    <d v="2019-05-01T00:00:00"/>
    <x v="1"/>
    <d v="2018-06-29T00:00:00"/>
    <s v="N"/>
    <s v="N"/>
    <s v="Marcus"/>
    <x v="0"/>
  </r>
  <r>
    <x v="15"/>
    <x v="66"/>
    <s v="SUSE Linux Enterprise Server, x86 &amp; x86"/>
    <s v="-"/>
    <x v="21"/>
    <n v="10792.8"/>
    <n v="0"/>
    <s v="US&amp;C"/>
    <s v="-"/>
    <x v="39"/>
    <s v="Kreager, Michael"/>
    <s v="Swan, Mark"/>
    <s v="Allison, Bryan "/>
    <s v="-"/>
    <s v="-"/>
    <x v="64"/>
    <s v="To be verified"/>
    <n v="0"/>
    <s v="Subscription"/>
    <n v="0"/>
    <n v="0"/>
    <s v="04-013-SW Support &amp; Maintenance"/>
    <n v="111099"/>
    <x v="42"/>
    <n v="8609"/>
    <s v="-"/>
    <s v="-"/>
    <n v="401260"/>
    <n v="2019"/>
    <x v="4"/>
    <s v="Waiting Technical Verification"/>
    <d v="2018-06-30T00:00:00"/>
    <d v="2019-06-30T00:00:00"/>
    <n v="-16"/>
    <d v="2019-05-01T00:00:00"/>
    <x v="1"/>
    <d v="2018-06-29T00:00:00"/>
    <s v="N"/>
    <s v="N"/>
    <s v="Marcus"/>
    <x v="0"/>
  </r>
  <r>
    <x v="15"/>
    <x v="66"/>
    <s v="Micro Focs Server Express Support"/>
    <s v="-"/>
    <x v="5"/>
    <n v="5274.7"/>
    <n v="0"/>
    <s v="US&amp;C"/>
    <s v="-"/>
    <x v="39"/>
    <s v="Kreager, Michael"/>
    <s v="Swan, Mark"/>
    <s v="Allison, Bryan "/>
    <s v="-"/>
    <s v="-"/>
    <x v="64"/>
    <s v="To be verified"/>
    <n v="0"/>
    <s v="Subscription"/>
    <n v="0"/>
    <n v="0"/>
    <s v="04-013-SW Support &amp; Maintenance"/>
    <n v="111099"/>
    <x v="42"/>
    <n v="8609"/>
    <s v="-"/>
    <s v="-"/>
    <n v="401255"/>
    <n v="2019"/>
    <x v="0"/>
    <s v="-"/>
    <d v="2018-08-06T00:00:00"/>
    <d v="2019-08-06T00:00:00"/>
    <n v="21"/>
    <d v="2019-06-07T00:00:00"/>
    <x v="1"/>
    <d v="2019-08-06T00:00:00"/>
    <s v="N"/>
    <s v="N"/>
    <s v="Marcus"/>
    <x v="0"/>
  </r>
  <r>
    <x v="15"/>
    <x v="66"/>
    <s v="Micro Focs Server for COBOL for Sys p AIX 5.3/6.1 V5.1.00"/>
    <s v="-"/>
    <x v="1"/>
    <n v="13609"/>
    <n v="0"/>
    <s v="US&amp;C"/>
    <s v="-"/>
    <x v="39"/>
    <s v="Kreager, Michael"/>
    <s v="Swan, Mark"/>
    <s v="Allison, Bryan "/>
    <s v="-"/>
    <s v="-"/>
    <x v="64"/>
    <s v="To be verified"/>
    <n v="0"/>
    <s v="Subscription"/>
    <n v="0"/>
    <n v="0"/>
    <s v="04-013-SW Support &amp; Maintenance"/>
    <n v="111099"/>
    <x v="42"/>
    <n v="8609"/>
    <s v="-"/>
    <s v="-"/>
    <n v="401256"/>
    <n v="2019"/>
    <x v="0"/>
    <s v="-"/>
    <d v="2018-08-06T00:00:00"/>
    <d v="2019-08-06T00:00:00"/>
    <n v="21"/>
    <d v="2019-06-07T00:00:00"/>
    <x v="1"/>
    <d v="2019-08-06T00:00:00"/>
    <s v="N"/>
    <s v="N"/>
    <s v="Marcus"/>
    <x v="0"/>
  </r>
  <r>
    <x v="15"/>
    <x v="66"/>
    <s v="Micro Focs Server for COBOL Support"/>
    <s v="-"/>
    <x v="1"/>
    <n v="3381.22"/>
    <n v="0"/>
    <s v="US&amp;C"/>
    <s v="-"/>
    <x v="39"/>
    <s v="Kreager, Michael"/>
    <s v="Swan, Mark"/>
    <s v="Allison, Bryan "/>
    <s v="-"/>
    <s v="-"/>
    <x v="64"/>
    <s v="To be verified"/>
    <n v="0"/>
    <s v="Subscription"/>
    <n v="0"/>
    <n v="0"/>
    <s v="04-013-SW Support &amp; Maintenance"/>
    <n v="111099"/>
    <x v="42"/>
    <n v="8609"/>
    <s v="-"/>
    <s v="-"/>
    <n v="401257"/>
    <n v="2019"/>
    <x v="0"/>
    <s v="-"/>
    <d v="2018-08-06T00:00:00"/>
    <d v="2019-08-06T00:00:00"/>
    <n v="21"/>
    <d v="2019-06-07T00:00:00"/>
    <x v="1"/>
    <d v="2019-08-06T00:00:00"/>
    <s v="N"/>
    <s v="N"/>
    <s v="Marcus"/>
    <x v="0"/>
  </r>
  <r>
    <x v="15"/>
    <x v="66"/>
    <s v="Micro Focs Server for COBOL Support"/>
    <s v="-"/>
    <x v="1"/>
    <n v="6762.44"/>
    <n v="0"/>
    <s v="US&amp;C"/>
    <s v="-"/>
    <x v="39"/>
    <s v="Kreager, Michael"/>
    <s v="Swan, Mark"/>
    <s v="Allison, Bryan "/>
    <s v="-"/>
    <s v="-"/>
    <x v="64"/>
    <s v="To be verified"/>
    <n v="0"/>
    <s v="Subscription"/>
    <n v="0"/>
    <n v="0"/>
    <s v="04-013-SW Support &amp; Maintenance"/>
    <n v="111099"/>
    <x v="42"/>
    <n v="8609"/>
    <s v="-"/>
    <s v="-"/>
    <n v="401258"/>
    <n v="2019"/>
    <x v="0"/>
    <s v="-"/>
    <d v="2018-08-06T00:00:00"/>
    <d v="2019-08-06T00:00:00"/>
    <n v="21"/>
    <d v="2019-06-07T00:00:00"/>
    <x v="1"/>
    <d v="2019-08-06T00:00:00"/>
    <s v="N"/>
    <s v="N"/>
    <s v="Marcus"/>
    <x v="0"/>
  </r>
  <r>
    <x v="15"/>
    <x v="66"/>
    <s v="Micro Focs Server for COBOL Support"/>
    <s v="-"/>
    <x v="1"/>
    <n v="6762.44"/>
    <n v="0"/>
    <s v="US&amp;C"/>
    <s v="-"/>
    <x v="39"/>
    <s v="Kreager, Michael"/>
    <s v="Swan, Mark"/>
    <s v="Allison, Bryan "/>
    <s v="-"/>
    <s v="-"/>
    <x v="64"/>
    <s v="To be verified"/>
    <n v="0"/>
    <s v="Subscription"/>
    <n v="0"/>
    <n v="0"/>
    <s v="04-013-SW Support &amp; Maintenance"/>
    <n v="111099"/>
    <x v="42"/>
    <n v="8609"/>
    <s v="-"/>
    <s v="-"/>
    <n v="401259"/>
    <n v="2019"/>
    <x v="0"/>
    <s v="-"/>
    <d v="2018-08-06T00:00:00"/>
    <d v="2019-08-06T00:00:00"/>
    <n v="21"/>
    <d v="2019-06-07T00:00:00"/>
    <x v="1"/>
    <d v="2019-08-06T00:00:00"/>
    <s v="N"/>
    <s v="N"/>
    <s v="Marcus"/>
    <x v="0"/>
  </r>
  <r>
    <x v="15"/>
    <x v="66"/>
    <s v="Micro Focs Failover for Server for COBOL V5.1.00"/>
    <s v="-"/>
    <x v="1"/>
    <n v="12960"/>
    <n v="0"/>
    <s v="US&amp;C"/>
    <s v="-"/>
    <x v="39"/>
    <s v="Kreager, Michael"/>
    <s v="Swan, Mark"/>
    <s v="Allison, Bryan "/>
    <s v="-"/>
    <s v="-"/>
    <x v="64"/>
    <s v="To be verified"/>
    <n v="0"/>
    <s v="Subscription"/>
    <n v="0"/>
    <n v="0"/>
    <s v="04-013-SW Support &amp; Maintenance"/>
    <n v="111099"/>
    <x v="42"/>
    <n v="8609"/>
    <s v="-"/>
    <s v="-"/>
    <n v="401254"/>
    <n v="2999"/>
    <x v="0"/>
    <s v="-"/>
    <d v="2999-12-31T00:00:00"/>
    <d v="2999-12-31T00:00:00"/>
    <n v="358106"/>
    <d v="2999-11-01T00:00:00"/>
    <x v="1"/>
    <d v="2999-12-31T00:00:00"/>
    <s v="N"/>
    <s v="N"/>
    <s v="Marcus"/>
    <x v="0"/>
  </r>
  <r>
    <x v="15"/>
    <x v="67"/>
    <s v="Oracle Audit Vault, Database Firewall per Proc"/>
    <s v="-"/>
    <x v="56"/>
    <n v="118800"/>
    <n v="0"/>
    <s v="US&amp;C"/>
    <s v="-"/>
    <x v="39"/>
    <s v="Kreager, Michael"/>
    <s v="Swan, Mark"/>
    <s v="Allison, Bryan "/>
    <s v="-"/>
    <s v="-"/>
    <x v="65"/>
    <s v="To be verified"/>
    <n v="0"/>
    <s v="Subscription"/>
    <n v="0"/>
    <n v="0"/>
    <s v="04-013-SW Support &amp; Maintenance"/>
    <n v="111099"/>
    <x v="42"/>
    <n v="8609"/>
    <s v="-"/>
    <s v="-"/>
    <n v="401263"/>
    <n v="2019"/>
    <x v="4"/>
    <s v="Waiting Approval"/>
    <d v="2018-06-30T00:00:00"/>
    <d v="2019-06-30T00:00:00"/>
    <n v="-16"/>
    <d v="2019-05-01T00:00:00"/>
    <x v="1"/>
    <d v="2018-06-29T00:00:00"/>
    <s v="N"/>
    <s v="N"/>
    <s v="Marcus"/>
    <x v="0"/>
  </r>
  <r>
    <x v="15"/>
    <x v="67"/>
    <s v="Oracle Database Vault per Processor"/>
    <s v="-"/>
    <x v="56"/>
    <n v="227700"/>
    <n v="0"/>
    <s v="US&amp;C"/>
    <s v="-"/>
    <x v="39"/>
    <s v="Kreager, Michael"/>
    <s v="Swan, Mark"/>
    <s v="Allison, Bryan "/>
    <s v="-"/>
    <s v="-"/>
    <x v="65"/>
    <s v="To be verified"/>
    <n v="0"/>
    <s v="Subscription"/>
    <n v="0"/>
    <n v="0"/>
    <s v="04-013-SW Support &amp; Maintenance"/>
    <n v="111099"/>
    <x v="42"/>
    <n v="8609"/>
    <s v="-"/>
    <s v="-"/>
    <n v="401264"/>
    <n v="2019"/>
    <x v="4"/>
    <s v="Waiting Approval"/>
    <d v="2018-06-30T00:00:00"/>
    <d v="2019-06-30T00:00:00"/>
    <n v="-16"/>
    <d v="2019-05-01T00:00:00"/>
    <x v="1"/>
    <d v="2018-06-29T00:00:00"/>
    <s v="N"/>
    <s v="N"/>
    <s v="Marcus"/>
    <x v="0"/>
  </r>
  <r>
    <x v="15"/>
    <x v="67"/>
    <s v="Oracle Diagnostics Pack"/>
    <s v="-"/>
    <x v="57"/>
    <n v="53625"/>
    <n v="0"/>
    <s v="US&amp;C"/>
    <s v="-"/>
    <x v="39"/>
    <s v="Kreager, Michael"/>
    <s v="Swan, Mark"/>
    <s v="Allison, Bryan "/>
    <s v="-"/>
    <s v="-"/>
    <x v="65"/>
    <s v="To be verified"/>
    <n v="0"/>
    <s v="Subscription"/>
    <n v="0"/>
    <n v="0"/>
    <s v="04-013-SW Support &amp; Maintenance"/>
    <n v="111099"/>
    <x v="42"/>
    <n v="8609"/>
    <s v="-"/>
    <s v="-"/>
    <n v="401265"/>
    <n v="2019"/>
    <x v="4"/>
    <s v="Waiting Approval"/>
    <d v="2018-06-30T00:00:00"/>
    <d v="2019-06-30T00:00:00"/>
    <n v="-16"/>
    <d v="2019-05-01T00:00:00"/>
    <x v="1"/>
    <d v="2018-06-29T00:00:00"/>
    <s v="N"/>
    <s v="N"/>
    <s v="Marcus"/>
    <x v="0"/>
  </r>
  <r>
    <x v="15"/>
    <x v="67"/>
    <s v="Oracle Exadata Storage Server Software - Disk Drive 1 Year Maintenance"/>
    <s v="-"/>
    <x v="56"/>
    <n v="43374.49"/>
    <n v="0"/>
    <s v="US&amp;C"/>
    <s v="-"/>
    <x v="39"/>
    <s v="Kreager, Michael"/>
    <s v="Swan, Mark"/>
    <s v="Allison, Bryan "/>
    <s v="-"/>
    <s v="-"/>
    <x v="65"/>
    <s v="To be verified"/>
    <n v="0"/>
    <s v="Subscription"/>
    <n v="0"/>
    <n v="0"/>
    <s v="04-013-SW Support &amp; Maintenance"/>
    <n v="111099"/>
    <x v="42"/>
    <n v="8609"/>
    <s v="-"/>
    <s v="-"/>
    <n v="401267"/>
    <n v="2019"/>
    <x v="4"/>
    <s v="Waiting Approval"/>
    <d v="2018-06-30T00:00:00"/>
    <d v="2019-06-30T00:00:00"/>
    <n v="-16"/>
    <d v="2019-05-01T00:00:00"/>
    <x v="1"/>
    <d v="2018-06-29T00:00:00"/>
    <s v="N"/>
    <s v="N"/>
    <s v="Marcus"/>
    <x v="0"/>
  </r>
  <r>
    <x v="15"/>
    <x v="67"/>
    <s v="Oracle Tuning Pack"/>
    <s v="-"/>
    <x v="57"/>
    <n v="35750"/>
    <n v="0"/>
    <s v="US&amp;C"/>
    <s v="-"/>
    <x v="39"/>
    <s v="Kreager, Michael"/>
    <s v="Swan, Mark"/>
    <s v="Allison, Bryan "/>
    <s v="-"/>
    <s v="-"/>
    <x v="65"/>
    <s v="To be verified"/>
    <n v="0"/>
    <s v="Subscription"/>
    <n v="0"/>
    <n v="0"/>
    <s v="04-013-SW Support &amp; Maintenance"/>
    <n v="111099"/>
    <x v="42"/>
    <n v="8609"/>
    <s v="-"/>
    <s v="-"/>
    <n v="401268"/>
    <n v="2019"/>
    <x v="4"/>
    <s v="Waiting Approval"/>
    <d v="2018-06-30T00:00:00"/>
    <d v="2019-06-30T00:00:00"/>
    <n v="-16"/>
    <d v="2019-05-01T00:00:00"/>
    <x v="1"/>
    <d v="2018-06-29T00:00:00"/>
    <s v="N"/>
    <s v="N"/>
    <s v="Marcus"/>
    <x v="0"/>
  </r>
  <r>
    <x v="15"/>
    <x v="67"/>
    <s v="Oracle Tuning Pack "/>
    <s v="-"/>
    <x v="57"/>
    <n v="8682.81"/>
    <n v="0"/>
    <s v="US&amp;C"/>
    <s v="-"/>
    <x v="39"/>
    <s v="Kreager, Michael"/>
    <s v="Swan, Mark"/>
    <s v="Allison, Bryan "/>
    <s v="-"/>
    <s v="-"/>
    <x v="65"/>
    <s v="To be verified"/>
    <n v="0"/>
    <s v="Subscription"/>
    <n v="0"/>
    <n v="0"/>
    <s v="04-013-SW Support &amp; Maintenance"/>
    <n v="111099"/>
    <x v="42"/>
    <n v="8609"/>
    <s v="-"/>
    <s v="-"/>
    <n v="401269"/>
    <n v="2019"/>
    <x v="4"/>
    <s v="Waiting Approval"/>
    <d v="2018-06-30T00:00:00"/>
    <d v="2019-06-30T00:00:00"/>
    <n v="-16"/>
    <d v="2019-05-01T00:00:00"/>
    <x v="1"/>
    <d v="2018-06-29T00:00:00"/>
    <s v="N"/>
    <s v="N"/>
    <s v="Marcus"/>
    <x v="0"/>
  </r>
  <r>
    <x v="15"/>
    <x v="67"/>
    <s v="Oracle Diagnostic Pack"/>
    <s v="-"/>
    <x v="57"/>
    <n v="13024.22"/>
    <n v="0"/>
    <s v="US&amp;C"/>
    <s v="-"/>
    <x v="39"/>
    <s v="Kreager, Michael"/>
    <s v="Swan, Mark"/>
    <s v="Allison, Bryan "/>
    <s v="-"/>
    <s v="-"/>
    <x v="65"/>
    <s v="To be verified"/>
    <n v="0"/>
    <s v="Subscription"/>
    <n v="0"/>
    <n v="0"/>
    <s v="04-013-SW Support &amp; Maintenance"/>
    <n v="111099"/>
    <x v="42"/>
    <n v="8609"/>
    <s v="-"/>
    <s v="-"/>
    <n v="401270"/>
    <n v="2019"/>
    <x v="4"/>
    <s v="Waiting Approval"/>
    <d v="2018-06-30T00:00:00"/>
    <d v="2019-06-30T00:00:00"/>
    <n v="-16"/>
    <d v="2019-05-01T00:00:00"/>
    <x v="1"/>
    <d v="2018-06-29T00:00:00"/>
    <s v="N"/>
    <s v="N"/>
    <s v="Marcus"/>
    <x v="0"/>
  </r>
  <r>
    <x v="15"/>
    <x v="67"/>
    <s v="Oracle Database Vault"/>
    <s v="-"/>
    <x v="56"/>
    <n v="55302.42"/>
    <n v="0"/>
    <s v="US&amp;C"/>
    <s v="-"/>
    <x v="39"/>
    <s v="Kreager, Michael"/>
    <s v="Swan, Mark"/>
    <s v="Allison, Bryan "/>
    <s v="-"/>
    <s v="-"/>
    <x v="65"/>
    <s v="To be verified"/>
    <n v="0"/>
    <s v="Subscription"/>
    <n v="0"/>
    <n v="0"/>
    <s v="04-013-SW Support &amp; Maintenance"/>
    <n v="111099"/>
    <x v="42"/>
    <n v="8609"/>
    <s v="-"/>
    <s v="-"/>
    <n v="401271"/>
    <n v="2019"/>
    <x v="4"/>
    <s v="Waiting Approval"/>
    <d v="2018-06-30T00:00:00"/>
    <d v="2019-06-30T00:00:00"/>
    <n v="-16"/>
    <d v="2019-05-01T00:00:00"/>
    <x v="1"/>
    <d v="2018-06-29T00:00:00"/>
    <s v="N"/>
    <s v="N"/>
    <s v="Marcus"/>
    <x v="0"/>
  </r>
  <r>
    <x v="15"/>
    <x v="67"/>
    <s v="Orace Audit Vault and Database Firewall"/>
    <s v="-"/>
    <x v="56"/>
    <n v="28853.03"/>
    <n v="0"/>
    <s v="US&amp;C"/>
    <s v="-"/>
    <x v="39"/>
    <s v="Kreager, Michael"/>
    <s v="Swan, Mark"/>
    <s v="Allison, Bryan "/>
    <s v="-"/>
    <s v="-"/>
    <x v="65"/>
    <s v="To be verified"/>
    <n v="0"/>
    <s v="Subscription"/>
    <n v="0"/>
    <n v="0"/>
    <s v="04-013-SW Support &amp; Maintenance"/>
    <n v="111099"/>
    <x v="42"/>
    <n v="8609"/>
    <s v="-"/>
    <s v="-"/>
    <n v="401272"/>
    <n v="2019"/>
    <x v="4"/>
    <s v="Waiting Approval"/>
    <d v="2018-06-30T00:00:00"/>
    <d v="2019-06-30T00:00:00"/>
    <n v="-16"/>
    <d v="2019-05-01T00:00:00"/>
    <x v="1"/>
    <d v="2018-06-29T00:00:00"/>
    <s v="N"/>
    <s v="N"/>
    <s v="Marcus"/>
    <x v="0"/>
  </r>
  <r>
    <x v="15"/>
    <x v="67"/>
    <s v="Oracle Exadata Storage Server per Disk Drive"/>
    <s v="-"/>
    <x v="56"/>
    <n v="180000"/>
    <n v="0"/>
    <s v="US&amp;C"/>
    <s v="-"/>
    <x v="39"/>
    <s v="Kreager, Michael"/>
    <s v="Swan, Mark"/>
    <s v="Allison, Bryan "/>
    <s v="-"/>
    <s v="-"/>
    <x v="65"/>
    <s v="To be verified"/>
    <n v="0"/>
    <s v="Subscription"/>
    <n v="0"/>
    <n v="0"/>
    <s v="04-013-SW Support &amp; Maintenance"/>
    <n v="111099"/>
    <x v="42"/>
    <n v="8609"/>
    <s v="-"/>
    <s v="-"/>
    <n v="401266"/>
    <n v="2999"/>
    <x v="0"/>
    <s v="-"/>
    <d v="2018-06-30T00:00:00"/>
    <d v="2999-12-31T00:00:00"/>
    <n v="358106"/>
    <d v="2999-11-01T00:00:00"/>
    <x v="1"/>
    <d v="2999-12-31T00:00:00"/>
    <s v="N"/>
    <s v="N"/>
    <s v="Marcus"/>
    <x v="0"/>
  </r>
  <r>
    <x v="15"/>
    <x v="68"/>
    <s v="PGP Corp TrustCenter ID Store - Deposit"/>
    <s v="-"/>
    <x v="1"/>
    <n v="5500"/>
    <n v="0"/>
    <s v="US&amp;C"/>
    <s v="-"/>
    <x v="39"/>
    <s v="Kreager, Michael"/>
    <s v="Swan, Mark"/>
    <s v="Allison, Bryan "/>
    <s v="-"/>
    <s v="-"/>
    <x v="66"/>
    <s v="To be verified"/>
    <n v="0"/>
    <s v="Subscription"/>
    <n v="0"/>
    <n v="0"/>
    <s v="04-013-SW Support &amp; Maintenance"/>
    <n v="111099"/>
    <x v="42"/>
    <n v="8609"/>
    <s v="-"/>
    <s v="-"/>
    <n v="401273"/>
    <n v="2999"/>
    <x v="0"/>
    <s v="-"/>
    <d v="2999-12-31T00:00:00"/>
    <d v="2999-12-31T00:00:00"/>
    <n v="358106"/>
    <d v="2999-11-01T00:00:00"/>
    <x v="1"/>
    <d v="2999-12-31T00:00:00"/>
    <s v="N"/>
    <s v="N"/>
    <s v="Marcus"/>
    <x v="0"/>
  </r>
  <r>
    <x v="15"/>
    <x v="3"/>
    <s v="Red Hat Enterprise Linux Server with Smart Management + Satellite, Premium (Physical or Virtual Nodes)"/>
    <s v="-"/>
    <x v="58"/>
    <n v="0"/>
    <n v="91128.75"/>
    <s v="US&amp;C"/>
    <s v="-"/>
    <x v="39"/>
    <s v="Kreager, Michael"/>
    <s v="Swan, Mark"/>
    <s v="Allison, Bryan "/>
    <s v="-"/>
    <s v="-"/>
    <x v="3"/>
    <s v="sales@carahsoft.com"/>
    <n v="0"/>
    <s v="Subscription"/>
    <n v="0"/>
    <n v="0"/>
    <s v="04-013-SW Support &amp; Maintenance"/>
    <n v="111099"/>
    <x v="42"/>
    <n v="8609"/>
    <s v="-"/>
    <n v="379978"/>
    <n v="401274"/>
    <n v="2018"/>
    <x v="2"/>
    <s v="-"/>
    <d v="2018-02-22T00:00:00"/>
    <d v="2019-02-21T00:00:00"/>
    <n v="-145"/>
    <d v="2018-11-23T00:00:00"/>
    <x v="1"/>
    <d v="2018-02-21T00:00:00"/>
    <s v="N"/>
    <s v="N"/>
    <s v="Marcus"/>
    <x v="1"/>
  </r>
  <r>
    <x v="15"/>
    <x v="3"/>
    <s v="Red Hat Enterprise Linux Server with Smart Management + Satellite, Premium (Physical or Virtual Nodes)"/>
    <s v="-"/>
    <x v="58"/>
    <n v="91128.75"/>
    <n v="0"/>
    <s v="US&amp;C"/>
    <s v="-"/>
    <x v="39"/>
    <s v="Kreager, Michael"/>
    <s v="Swan, Mark"/>
    <s v="Allison, Bryan "/>
    <s v="-"/>
    <s v="-"/>
    <x v="3"/>
    <s v="sales@carahsoft.com"/>
    <n v="0"/>
    <s v="Subscription"/>
    <n v="0"/>
    <n v="0"/>
    <s v="04-013-SW Support &amp; Maintenance"/>
    <n v="111099"/>
    <x v="42"/>
    <n v="8609"/>
    <n v="379978"/>
    <s v="-"/>
    <n v="405236"/>
    <n v="2020"/>
    <x v="0"/>
    <s v="-"/>
    <d v="2019-02-22T00:00:00"/>
    <d v="2020-02-21T00:00:00"/>
    <n v="220"/>
    <d v="2019-11-23T00:00:00"/>
    <x v="1"/>
    <d v="2020-02-21T00:00:00"/>
    <s v="N"/>
    <s v="N"/>
    <s v="Marcus"/>
    <x v="1"/>
  </r>
  <r>
    <x v="15"/>
    <x v="3"/>
    <s v="Red Hat Enterprise Linux Server with Smart Management + Satellite, Standard (Physical or Virtual Nodes)"/>
    <s v="-"/>
    <x v="59"/>
    <n v="0"/>
    <n v="85848.62"/>
    <s v="US&amp;C"/>
    <s v="-"/>
    <x v="39"/>
    <s v="Kreager, Michael"/>
    <s v="Swan, Mark"/>
    <s v="Allison, Bryan "/>
    <s v="-"/>
    <s v="-"/>
    <x v="3"/>
    <s v="sales@carahsoft.com"/>
    <n v="0"/>
    <s v="Subscription"/>
    <n v="0"/>
    <n v="0"/>
    <s v="04-013-SW Support &amp; Maintenance"/>
    <n v="111099"/>
    <x v="42"/>
    <n v="8609"/>
    <s v="-"/>
    <n v="379978"/>
    <n v="401277"/>
    <n v="2018"/>
    <x v="2"/>
    <s v="-"/>
    <d v="2018-02-22T00:00:00"/>
    <d v="2019-02-21T00:00:00"/>
    <n v="-145"/>
    <d v="2018-11-23T00:00:00"/>
    <x v="1"/>
    <d v="2018-02-21T00:00:00"/>
    <s v="N"/>
    <s v="N"/>
    <s v="Marcus"/>
    <x v="1"/>
  </r>
  <r>
    <x v="15"/>
    <x v="3"/>
    <s v="Red Hat Enterprise Linux Server with Smart Management + Satellite, Standard (Physical or Virtual Nodes)"/>
    <s v="-"/>
    <x v="59"/>
    <n v="85848.62"/>
    <n v="0"/>
    <s v="US&amp;C"/>
    <s v="-"/>
    <x v="39"/>
    <s v="Kreager, Michael"/>
    <s v="Swan, Mark"/>
    <s v="Allison, Bryan "/>
    <s v="-"/>
    <s v="-"/>
    <x v="3"/>
    <s v="sales@carahsoft.com"/>
    <n v="0"/>
    <s v="Subscription"/>
    <n v="0"/>
    <n v="0"/>
    <s v="04-013-SW Support &amp; Maintenance"/>
    <n v="111099"/>
    <x v="42"/>
    <n v="8609"/>
    <n v="379978"/>
    <s v="-"/>
    <n v="405237"/>
    <n v="2020"/>
    <x v="0"/>
    <s v="-"/>
    <d v="2019-02-22T00:00:00"/>
    <d v="2020-02-21T00:00:00"/>
    <n v="220"/>
    <d v="2019-11-23T00:00:00"/>
    <x v="1"/>
    <d v="2020-02-21T00:00:00"/>
    <s v="N"/>
    <s v="N"/>
    <s v="Marcus"/>
    <x v="1"/>
  </r>
  <r>
    <x v="15"/>
    <x v="3"/>
    <s v="Red Hat Virtualization (2-sockets), Premium 24X7 Phone and Web Support"/>
    <s v="-"/>
    <x v="0"/>
    <n v="0"/>
    <n v="1324.54"/>
    <s v="US&amp;C"/>
    <s v="-"/>
    <x v="39"/>
    <s v="Kreager, Michael"/>
    <s v="Swan, Mark"/>
    <s v="Allison, Bryan "/>
    <s v="-"/>
    <s v="-"/>
    <x v="3"/>
    <s v="sales@carahsoft.com"/>
    <n v="0"/>
    <s v="Subscription"/>
    <n v="0"/>
    <n v="0"/>
    <s v="04-013-SW Support &amp; Maintenance"/>
    <n v="111099"/>
    <x v="42"/>
    <n v="8609"/>
    <s v="-"/>
    <n v="379978"/>
    <n v="401278"/>
    <n v="2018"/>
    <x v="2"/>
    <s v="-"/>
    <d v="2018-02-22T00:00:00"/>
    <d v="2019-02-21T00:00:00"/>
    <n v="-145"/>
    <d v="2018-11-23T00:00:00"/>
    <x v="1"/>
    <d v="2018-02-21T00:00:00"/>
    <s v="N"/>
    <s v="N"/>
    <s v="Marcus"/>
    <x v="1"/>
  </r>
  <r>
    <x v="15"/>
    <x v="3"/>
    <s v="Red Hat Virtualization (2-sockets), Premium 24X7 Phone and Web Support"/>
    <s v="-"/>
    <x v="0"/>
    <n v="1324.54"/>
    <n v="0"/>
    <s v="US&amp;C"/>
    <s v="-"/>
    <x v="39"/>
    <s v="Kreager, Michael"/>
    <s v="Swan, Mark"/>
    <s v="Allison, Bryan "/>
    <s v="-"/>
    <s v="-"/>
    <x v="3"/>
    <s v="sales@carahsoft.com"/>
    <n v="0"/>
    <s v="Subscription"/>
    <n v="0"/>
    <n v="0"/>
    <s v="04-013-SW Support &amp; Maintenance"/>
    <n v="111099"/>
    <x v="42"/>
    <n v="8609"/>
    <n v="379978"/>
    <s v="-"/>
    <n v="405238"/>
    <n v="2020"/>
    <x v="0"/>
    <s v="-"/>
    <d v="2019-02-22T00:00:00"/>
    <d v="2020-02-21T00:00:00"/>
    <n v="220"/>
    <d v="2019-11-23T00:00:00"/>
    <x v="1"/>
    <d v="2020-02-21T00:00:00"/>
    <s v="N"/>
    <s v="N"/>
    <s v="Marcus"/>
    <x v="1"/>
  </r>
  <r>
    <x v="15"/>
    <x v="3"/>
    <s v="Resilient Storage For Red Hat Enterprise Linux Server"/>
    <s v="-"/>
    <x v="5"/>
    <n v="0"/>
    <n v="1766.2"/>
    <s v="US&amp;C"/>
    <s v="-"/>
    <x v="39"/>
    <s v="Kreager, Michael"/>
    <s v="Swan, Mark"/>
    <s v="Allison, Bryan "/>
    <s v="-"/>
    <s v="-"/>
    <x v="3"/>
    <s v="sales@carahsoft.com"/>
    <n v="0"/>
    <s v="Subscription"/>
    <n v="0"/>
    <n v="0"/>
    <s v="04-013-SW Support &amp; Maintenance"/>
    <n v="111099"/>
    <x v="42"/>
    <n v="8609"/>
    <s v="-"/>
    <n v="379978"/>
    <n v="401282"/>
    <n v="2018"/>
    <x v="2"/>
    <s v="-"/>
    <d v="2018-02-22T00:00:00"/>
    <d v="2019-02-21T00:00:00"/>
    <n v="-145"/>
    <d v="2018-11-23T00:00:00"/>
    <x v="1"/>
    <d v="2018-02-21T00:00:00"/>
    <s v="N"/>
    <s v="N"/>
    <s v="Marcus"/>
    <x v="1"/>
  </r>
  <r>
    <x v="15"/>
    <x v="3"/>
    <s v="Resilient Storage For Red Hat Enterprise Linux Server"/>
    <s v="-"/>
    <x v="5"/>
    <n v="1766.2"/>
    <n v="0"/>
    <s v="US&amp;C"/>
    <s v="-"/>
    <x v="39"/>
    <s v="Kreager, Michael"/>
    <s v="Swan, Mark"/>
    <s v="Allison, Bryan "/>
    <s v="-"/>
    <s v="-"/>
    <x v="3"/>
    <s v="sales@carahsoft.com"/>
    <n v="0"/>
    <s v="Subscription"/>
    <n v="0"/>
    <n v="0"/>
    <s v="04-013-SW Support &amp; Maintenance"/>
    <n v="111099"/>
    <x v="42"/>
    <n v="8609"/>
    <n v="379978"/>
    <s v="-"/>
    <n v="405239"/>
    <n v="2020"/>
    <x v="0"/>
    <s v="-"/>
    <d v="2019-02-22T00:00:00"/>
    <d v="2020-02-21T00:00:00"/>
    <n v="220"/>
    <d v="2019-11-23T00:00:00"/>
    <x v="1"/>
    <d v="2020-02-21T00:00:00"/>
    <s v="N"/>
    <s v="N"/>
    <s v="Marcus"/>
    <x v="1"/>
  </r>
  <r>
    <x v="15"/>
    <x v="3"/>
    <s v="Red Hat Enterprise Linux Extended Life Cycle Support (Physical or Virtual Nodes)"/>
    <s v="-"/>
    <x v="22"/>
    <n v="0"/>
    <n v="1718.64"/>
    <s v="US&amp;C"/>
    <s v="-"/>
    <x v="39"/>
    <s v="Kreager, Michael"/>
    <s v="Swan, Mark"/>
    <s v="Allison, Bryan "/>
    <s v="-"/>
    <s v="-"/>
    <x v="3"/>
    <s v="sales@carahsoft.com"/>
    <n v="0"/>
    <s v="Subscription"/>
    <n v="0"/>
    <n v="0"/>
    <s v="04-013-SW Support &amp; Maintenance"/>
    <n v="111099"/>
    <x v="42"/>
    <n v="8609"/>
    <s v="-"/>
    <n v="379978"/>
    <n v="401285"/>
    <n v="2018"/>
    <x v="2"/>
    <s v="-"/>
    <d v="2018-03-01T00:00:00"/>
    <d v="2019-02-28T00:00:00"/>
    <n v="-138"/>
    <d v="2018-11-30T00:00:00"/>
    <x v="1"/>
    <d v="2018-02-28T00:00:00"/>
    <s v="N"/>
    <s v="N"/>
    <s v="Marcus"/>
    <x v="1"/>
  </r>
  <r>
    <x v="15"/>
    <x v="3"/>
    <s v="Red Hat Enterprise Linux Extended Life Cycle Support (Physical or Virtual Nodes)"/>
    <s v="-"/>
    <x v="22"/>
    <n v="1718.64"/>
    <n v="0"/>
    <s v="US&amp;C"/>
    <s v="-"/>
    <x v="39"/>
    <s v="Kreager, Michael"/>
    <s v="Swan, Mark"/>
    <s v="Allison, Bryan "/>
    <s v="-"/>
    <s v="-"/>
    <x v="3"/>
    <s v="sales@carahsoft.com"/>
    <n v="0"/>
    <s v="Subscription"/>
    <n v="0"/>
    <n v="0"/>
    <s v="04-013-SW Support &amp; Maintenance"/>
    <n v="111099"/>
    <x v="42"/>
    <n v="8609"/>
    <n v="379978"/>
    <s v="-"/>
    <n v="405240"/>
    <n v="2020"/>
    <x v="0"/>
    <s v="-"/>
    <d v="2019-03-01T00:00:00"/>
    <d v="2020-02-21T00:00:00"/>
    <n v="220"/>
    <d v="2019-11-23T00:00:00"/>
    <x v="1"/>
    <d v="2020-02-21T00:00:00"/>
    <s v="N"/>
    <s v="N"/>
    <s v="Marcus"/>
    <x v="1"/>
  </r>
  <r>
    <x v="15"/>
    <x v="3"/>
    <s v="JBoss Enterprise Application Platform Managed 16 Core Standard 9X5 Phone and Web Support"/>
    <s v="-"/>
    <x v="0"/>
    <n v="0"/>
    <n v="1116.3399999999999"/>
    <s v="US&amp;C"/>
    <s v="-"/>
    <x v="39"/>
    <s v="Kreager, Michael"/>
    <s v="Swan, Mark"/>
    <s v="Allison, Bryan "/>
    <s v="-"/>
    <s v="-"/>
    <x v="3"/>
    <s v="sales@carahsoft.com"/>
    <n v="0"/>
    <s v="Subscription"/>
    <n v="0"/>
    <n v="0"/>
    <s v="04-013-SW Support &amp; Maintenance"/>
    <n v="111099"/>
    <x v="42"/>
    <n v="8609"/>
    <s v="-"/>
    <n v="379978"/>
    <n v="401283"/>
    <n v="2018"/>
    <x v="2"/>
    <s v="-"/>
    <d v="2018-09-30T00:00:00"/>
    <d v="2019-09-29T00:00:00"/>
    <n v="75"/>
    <d v="2019-07-01T00:00:00"/>
    <x v="1"/>
    <d v="2018-09-29T00:00:00"/>
    <s v="N"/>
    <s v="N"/>
    <s v="Marcus"/>
    <x v="1"/>
  </r>
  <r>
    <x v="15"/>
    <x v="3"/>
    <s v="JBoss Enterprise Application Platform Managed 16 Core Standard 9X5 Phone and Web Support"/>
    <s v="-"/>
    <x v="0"/>
    <n v="1116.3399999999999"/>
    <n v="0"/>
    <s v="US&amp;C"/>
    <s v="-"/>
    <x v="39"/>
    <s v="Kreager, Michael"/>
    <s v="Swan, Mark"/>
    <s v="Allison, Bryan "/>
    <s v="-"/>
    <s v="-"/>
    <x v="3"/>
    <s v="sales@carahsoft.com"/>
    <n v="0"/>
    <s v="Subscription"/>
    <n v="0"/>
    <n v="0"/>
    <s v="04-013-SW Support &amp; Maintenance"/>
    <n v="111099"/>
    <x v="42"/>
    <n v="8609"/>
    <n v="379978"/>
    <s v="-"/>
    <n v="405241"/>
    <n v="2020"/>
    <x v="0"/>
    <s v="-"/>
    <d v="2019-09-30T00:00:00"/>
    <d v="2020-02-21T00:00:00"/>
    <n v="220"/>
    <d v="2019-11-23T00:00:00"/>
    <x v="1"/>
    <d v="2020-02-21T00:00:00"/>
    <s v="N"/>
    <s v="N"/>
    <s v="Marcus"/>
    <x v="1"/>
  </r>
  <r>
    <x v="15"/>
    <x v="3"/>
    <s v="JBoss Enterprise Application Platform Managed 16 Core Premium Support (24X7 phone and web support)"/>
    <s v="-"/>
    <x v="0"/>
    <n v="0"/>
    <n v="10610.52"/>
    <s v="US&amp;C"/>
    <s v="-"/>
    <x v="39"/>
    <s v="Kreager, Michael"/>
    <s v="Swan, Mark"/>
    <s v="Allison, Bryan "/>
    <s v="-"/>
    <s v="-"/>
    <x v="3"/>
    <s v="sales@carahsoft.com"/>
    <n v="0"/>
    <s v="Subscription"/>
    <n v="0"/>
    <n v="0"/>
    <s v="04-013-SW Support &amp; Maintenance"/>
    <n v="111099"/>
    <x v="42"/>
    <n v="8609"/>
    <s v="-"/>
    <n v="379978"/>
    <n v="401280"/>
    <n v="2018"/>
    <x v="2"/>
    <s v="-"/>
    <d v="2018-02-22T00:00:00"/>
    <d v="2019-02-21T00:00:00"/>
    <n v="-145"/>
    <d v="2018-11-23T00:00:00"/>
    <x v="1"/>
    <d v="2018-02-21T00:00:00"/>
    <s v="N"/>
    <s v="N"/>
    <s v="Marcus"/>
    <x v="1"/>
  </r>
  <r>
    <x v="15"/>
    <x v="3"/>
    <s v="JBoss Enterprise Application Platform Managed 16 Core Premium Support (24X7 phone and web support)"/>
    <s v="-"/>
    <x v="0"/>
    <n v="10610.52"/>
    <n v="0"/>
    <s v="US&amp;C"/>
    <s v="-"/>
    <x v="39"/>
    <s v="Kreager, Michael"/>
    <s v="Swan, Mark"/>
    <s v="Allison, Bryan "/>
    <s v="-"/>
    <s v="-"/>
    <x v="3"/>
    <s v="sales@carahsoft.com"/>
    <n v="0"/>
    <s v="Subscription"/>
    <n v="0"/>
    <n v="0"/>
    <s v="04-013-SW Support &amp; Maintenance"/>
    <n v="111099"/>
    <x v="42"/>
    <n v="8609"/>
    <n v="379978"/>
    <s v="-"/>
    <n v="405242"/>
    <n v="2020"/>
    <x v="0"/>
    <s v="-"/>
    <d v="2019-02-22T00:00:00"/>
    <d v="2020-02-21T00:00:00"/>
    <n v="220"/>
    <d v="2019-11-23T00:00:00"/>
    <x v="1"/>
    <d v="2020-02-21T00:00:00"/>
    <s v="N"/>
    <s v="N"/>
    <s v="Marcus"/>
    <x v="1"/>
  </r>
  <r>
    <x v="15"/>
    <x v="69"/>
    <s v="Rocket SW BlueZone Emulator - Per Seat Maintenance"/>
    <s v="-"/>
    <x v="42"/>
    <n v="3188.33"/>
    <n v="17307.5"/>
    <s v="US&amp;C"/>
    <s v="-"/>
    <x v="39"/>
    <s v="Kreager, Michael"/>
    <s v="Swan, Mark"/>
    <s v="Allison, Bryan "/>
    <s v="Q-95123"/>
    <s v="-"/>
    <x v="67"/>
    <s v="Jeff Jurgovan &lt;jjurgovan@rocketsoftware.com&gt;"/>
    <n v="0"/>
    <s v="Subscription"/>
    <n v="0"/>
    <n v="0"/>
    <s v="04-013-SW Support &amp; Maintenance"/>
    <n v="111099"/>
    <x v="42"/>
    <n v="8609"/>
    <s v="-"/>
    <n v="379782"/>
    <n v="401286"/>
    <n v="2019"/>
    <x v="2"/>
    <s v="-"/>
    <d v="2019-02-14T00:00:00"/>
    <d v="2020-02-13T00:00:00"/>
    <n v="212"/>
    <d v="2019-12-15T00:00:00"/>
    <x v="1"/>
    <d v="2019-02-13T00:00:00"/>
    <s v="N"/>
    <s v="N"/>
    <s v="Marcus"/>
    <x v="0"/>
  </r>
  <r>
    <x v="15"/>
    <x v="69"/>
    <s v="Rocket SW BlueZone Emulator - Per Seat Maintenance"/>
    <s v="-"/>
    <x v="60"/>
    <n v="6137.05"/>
    <n v="48461"/>
    <s v="US&amp;C"/>
    <s v="-"/>
    <x v="39"/>
    <s v="Kreager, Michael"/>
    <s v="Swan, Mark"/>
    <s v="Allison, Bryan "/>
    <s v="Q-95123"/>
    <s v="-"/>
    <x v="67"/>
    <s v="Jeff Jurgovan &lt;jjurgovan@rocketsoftware.com&gt;"/>
    <n v="0"/>
    <s v="Subscription"/>
    <n v="0"/>
    <n v="0"/>
    <s v="04-013-SW Support &amp; Maintenance"/>
    <n v="111099"/>
    <x v="42"/>
    <n v="8609"/>
    <s v="-"/>
    <n v="379782"/>
    <n v="401287"/>
    <n v="2019"/>
    <x v="2"/>
    <s v="-"/>
    <d v="2019-02-14T00:00:00"/>
    <d v="2020-02-13T00:00:00"/>
    <n v="212"/>
    <d v="2019-12-15T00:00:00"/>
    <x v="1"/>
    <d v="2019-02-13T00:00:00"/>
    <s v="N"/>
    <s v="N"/>
    <s v="Marcus"/>
    <x v="0"/>
  </r>
  <r>
    <x v="15"/>
    <x v="69"/>
    <s v="Rocket SW BlueZone Security Server Maintenance"/>
    <s v="-"/>
    <x v="1"/>
    <n v="1217.03"/>
    <n v="13153.7"/>
    <s v="US&amp;C"/>
    <s v="-"/>
    <x v="39"/>
    <s v="Kreager, Michael"/>
    <s v="Swan, Mark"/>
    <s v="Allison, Bryan "/>
    <s v="Q-95123"/>
    <s v="-"/>
    <x v="67"/>
    <s v="Jeff Jurgovan &lt;jjurgovan@rocketsoftware.com&gt;"/>
    <n v="0"/>
    <s v="Subscription"/>
    <n v="0"/>
    <n v="0"/>
    <s v="04-013-SW Support &amp; Maintenance"/>
    <n v="111099"/>
    <x v="42"/>
    <n v="8609"/>
    <s v="-"/>
    <n v="379782"/>
    <n v="401288"/>
    <n v="2019"/>
    <x v="2"/>
    <s v="-"/>
    <d v="2019-02-14T00:00:00"/>
    <d v="2020-02-13T00:00:00"/>
    <n v="212"/>
    <d v="2019-12-15T00:00:00"/>
    <x v="1"/>
    <d v="2019-02-13T00:00:00"/>
    <s v="N"/>
    <s v="N"/>
    <s v="Marcus"/>
    <x v="0"/>
  </r>
  <r>
    <x v="15"/>
    <x v="69"/>
    <s v="Rocket SW BlueZone Security Server Maintenance"/>
    <s v="-"/>
    <x v="61"/>
    <n v="13153.7"/>
    <n v="0"/>
    <s v="US&amp;C"/>
    <s v="-"/>
    <x v="39"/>
    <s v="Kreager, Michael"/>
    <s v="Swan, Mark"/>
    <s v="Allison, Bryan "/>
    <s v="Q-95123"/>
    <s v="-"/>
    <x v="67"/>
    <s v="Jeff Jurgovan &lt;jjurgovan@rocketsoftware.com&gt;"/>
    <n v="65768.5"/>
    <s v="Subscription"/>
    <n v="0"/>
    <n v="0"/>
    <s v="04-013-SW Support &amp; Maintenance"/>
    <n v="111099"/>
    <x v="42"/>
    <n v="8609"/>
    <n v="379782"/>
    <s v="-"/>
    <n v="402568"/>
    <n v="2020"/>
    <x v="0"/>
    <s v="-"/>
    <d v="2019-02-14T00:00:00"/>
    <d v="2020-02-13T00:00:00"/>
    <n v="212"/>
    <d v="2019-12-15T00:00:00"/>
    <x v="31"/>
    <d v="2020-02-13T00:00:00"/>
    <s v="N"/>
    <s v="N"/>
    <s v="Marcus"/>
    <x v="0"/>
  </r>
  <r>
    <x v="15"/>
    <x v="31"/>
    <s v="Solarwinds Ip Monitor Maintenance Renewal"/>
    <s v="-"/>
    <x v="1"/>
    <n v="599"/>
    <n v="0"/>
    <s v="US&amp;C"/>
    <s v="-"/>
    <x v="39"/>
    <s v="Kreager, Michael"/>
    <s v="Swan, Mark"/>
    <s v="Allison, Bryan "/>
    <s v="-"/>
    <s v="-"/>
    <x v="31"/>
    <s v="To be verified"/>
    <n v="0"/>
    <s v="Subscription"/>
    <n v="0"/>
    <n v="0"/>
    <s v="04-013-SW Support &amp; Maintenance"/>
    <n v="111099"/>
    <x v="42"/>
    <n v="8609"/>
    <s v="-"/>
    <s v="-"/>
    <n v="401289"/>
    <n v="2018"/>
    <x v="2"/>
    <s v="-"/>
    <d v="2018-04-21T00:00:00"/>
    <d v="2019-04-21T00:00:00"/>
    <n v="-86"/>
    <d v="2019-02-20T00:00:00"/>
    <x v="1"/>
    <d v="2018-04-20T00:00:00"/>
    <s v="N"/>
    <s v="N"/>
    <s v="Marcus"/>
    <x v="0"/>
  </r>
  <r>
    <x v="15"/>
    <x v="70"/>
    <s v="TrendMicro Deep Security, Network Security, per Server"/>
    <s v="-"/>
    <x v="62"/>
    <n v="13566"/>
    <n v="14718"/>
    <s v="US&amp;C"/>
    <s v="-"/>
    <x v="39"/>
    <s v="Kreager, Michael"/>
    <s v="Swan, Mark"/>
    <s v="Allison, Bryan "/>
    <s v="-"/>
    <s v="-"/>
    <x v="33"/>
    <s v="trendmicro@techdata.com"/>
    <n v="0"/>
    <s v="Subscription"/>
    <n v="0"/>
    <n v="0"/>
    <s v="04-013-SW Support &amp; Maintenance"/>
    <n v="111099"/>
    <x v="42"/>
    <n v="8609"/>
    <s v="-"/>
    <n v="379848"/>
    <n v="401290"/>
    <n v="2019"/>
    <x v="2"/>
    <s v="-"/>
    <d v="2019-03-04T00:00:00"/>
    <d v="2020-03-03T00:00:00"/>
    <n v="231"/>
    <d v="2020-01-03T00:00:00"/>
    <x v="1"/>
    <d v="2019-03-03T00:00:00"/>
    <s v="Y"/>
    <s v="Y"/>
    <s v="Marcus"/>
    <x v="0"/>
  </r>
  <r>
    <x v="15"/>
    <x v="70"/>
    <s v="TrendMicro Deep Security, Network Security, per Server"/>
    <s v="-"/>
    <x v="62"/>
    <n v="14718"/>
    <n v="0"/>
    <s v="US&amp;C"/>
    <s v="-"/>
    <x v="39"/>
    <s v="Kreager, Michael"/>
    <s v="Swan, Mark"/>
    <s v="Allison, Bryan "/>
    <s v="Order # 6024326415  "/>
    <s v="-"/>
    <x v="33"/>
    <s v="trendmicro@techdata.com"/>
    <n v="0"/>
    <s v="Subscription"/>
    <n v="0"/>
    <n v="0"/>
    <s v="04-013-SW Support &amp; Maintenance"/>
    <n v="111099"/>
    <x v="42"/>
    <n v="8609"/>
    <n v="379848"/>
    <s v="-"/>
    <n v="401483"/>
    <n v="2020"/>
    <x v="0"/>
    <s v="-"/>
    <d v="2019-03-04T00:00:00"/>
    <d v="2020-03-03T00:00:00"/>
    <n v="231"/>
    <d v="2020-01-03T00:00:00"/>
    <x v="1"/>
    <d v="2020-03-03T00:00:00"/>
    <s v="Y"/>
    <s v="Y"/>
    <s v="Marcus"/>
    <x v="0"/>
  </r>
  <r>
    <x v="15"/>
    <x v="71"/>
    <s v="Screwdrivers V6 Node Locked Server Perpetual"/>
    <s v="-"/>
    <x v="0"/>
    <n v="856"/>
    <n v="0"/>
    <s v="US&amp;C"/>
    <s v="-"/>
    <x v="39"/>
    <s v="Kreager, Michael"/>
    <s v="Swan, Mark"/>
    <s v="Allison, Bryan "/>
    <s v="-"/>
    <s v="-"/>
    <x v="68"/>
    <s v="Kramer, Adam &lt;akramer@tricerat.com&gt;"/>
    <n v="0"/>
    <s v="Subscription"/>
    <n v="0"/>
    <n v="0"/>
    <s v="04-013-SW Support &amp; Maintenance"/>
    <n v="111099"/>
    <x v="42"/>
    <n v="8609"/>
    <s v="-"/>
    <s v="-"/>
    <n v="411222"/>
    <n v="2019"/>
    <x v="0"/>
    <s v="-"/>
    <d v="2018-07-26T00:00:00"/>
    <d v="2019-07-26T00:00:00"/>
    <n v="10"/>
    <d v="2019-05-27T00:00:00"/>
    <x v="32"/>
    <d v="2019-07-26T00:00:00"/>
    <s v="N"/>
    <s v="N"/>
    <s v="Marcus"/>
    <x v="0"/>
  </r>
  <r>
    <x v="15"/>
    <x v="71"/>
    <s v="Tricerat Screwdrivers V4 64bit Server"/>
    <s v="-"/>
    <x v="0"/>
    <n v="856"/>
    <n v="0"/>
    <s v="US&amp;C"/>
    <s v="-"/>
    <x v="39"/>
    <s v="Kreager, Michael"/>
    <s v="Swan, Mark"/>
    <s v="Allison, Bryan "/>
    <s v="-"/>
    <s v="-"/>
    <x v="68"/>
    <s v="Kramer, Adam &lt;akramer@tricerat.com&gt;"/>
    <n v="0"/>
    <s v="Subscription"/>
    <n v="0"/>
    <n v="0"/>
    <s v="04-013-SW Support &amp; Maintenance"/>
    <n v="111099"/>
    <x v="42"/>
    <n v="8609"/>
    <s v="-"/>
    <s v="-"/>
    <n v="401291"/>
    <n v="2019"/>
    <x v="0"/>
    <s v="-"/>
    <d v="2018-10-03T00:00:00"/>
    <d v="2019-10-03T00:00:00"/>
    <n v="79"/>
    <d v="2019-08-04T00:00:00"/>
    <x v="32"/>
    <d v="2019-10-03T00:00:00"/>
    <s v="N"/>
    <s v="N"/>
    <s v="Marcus"/>
    <x v="0"/>
  </r>
  <r>
    <x v="15"/>
    <x v="53"/>
    <s v="Essential 12 month Reneweal for Netbackup Coterm Consolidation"/>
    <s v="-"/>
    <x v="1"/>
    <n v="69089.56"/>
    <n v="0"/>
    <s v="US&amp;C"/>
    <s v="-"/>
    <x v="39"/>
    <s v="Kreager, Michael"/>
    <s v="Swan, Mark"/>
    <s v="Allison, Bryan "/>
    <s v="-"/>
    <s v="-"/>
    <x v="69"/>
    <s v="To be verified"/>
    <n v="0"/>
    <s v="Subscription"/>
    <n v="0"/>
    <n v="0"/>
    <s v="04-013-SW Support &amp; Maintenance"/>
    <n v="111099"/>
    <x v="42"/>
    <n v="8609"/>
    <s v="-"/>
    <s v="-"/>
    <n v="401292"/>
    <n v="2019"/>
    <x v="4"/>
    <s v="Waiting Quote"/>
    <d v="2018-06-30T00:00:00"/>
    <d v="2019-06-30T00:00:00"/>
    <n v="-16"/>
    <d v="2019-05-01T00:00:00"/>
    <x v="1"/>
    <d v="2018-06-29T00:00:00"/>
    <s v="N"/>
    <s v="N"/>
    <s v="Marcus"/>
    <x v="0"/>
  </r>
  <r>
    <x v="15"/>
    <x v="53"/>
    <s v="Veritas NetBackup Client Application and Database Pack on Premise License 1 server corporate Tier 4 CLP Linux Unix Win Solaris x64"/>
    <s v="-"/>
    <x v="14"/>
    <n v="7076"/>
    <n v="0"/>
    <s v="US&amp;C"/>
    <s v="-"/>
    <x v="39"/>
    <s v="Kreager, Michael"/>
    <s v="Swan, Mark"/>
    <s v="Allison, Bryan "/>
    <s v="-"/>
    <s v="-"/>
    <x v="69"/>
    <s v="To be verified"/>
    <n v="0"/>
    <s v="Subscription"/>
    <n v="0"/>
    <n v="0"/>
    <s v="04-013-SW Support &amp; Maintenance"/>
    <n v="111099"/>
    <x v="42"/>
    <n v="8609"/>
    <s v="-"/>
    <s v="-"/>
    <n v="401314"/>
    <n v="2019"/>
    <x v="4"/>
    <s v="Waiting Quote"/>
    <d v="2018-06-30T00:00:00"/>
    <d v="2019-06-30T00:00:00"/>
    <n v="-16"/>
    <d v="2019-05-01T00:00:00"/>
    <x v="1"/>
    <d v="2018-06-29T00:00:00"/>
    <s v="N"/>
    <s v="N"/>
    <s v="Marcus"/>
    <x v="0"/>
  </r>
  <r>
    <x v="15"/>
    <x v="53"/>
    <s v="Netbackup Client Application and DB Pack WLS 1 Server Hardware Tier 4 OnPremise Standard Perpetual License Corporate"/>
    <s v="-"/>
    <x v="14"/>
    <n v="2027.68"/>
    <n v="0"/>
    <s v="US&amp;C"/>
    <s v="-"/>
    <x v="39"/>
    <s v="Kreager, Michael"/>
    <s v="Swan, Mark"/>
    <s v="Allison, Bryan "/>
    <s v="-"/>
    <s v="-"/>
    <x v="69"/>
    <s v="To be verified"/>
    <n v="0"/>
    <s v="Subscription"/>
    <n v="0"/>
    <n v="0"/>
    <s v="04-013-SW Support &amp; Maintenance"/>
    <n v="111099"/>
    <x v="42"/>
    <n v="8609"/>
    <s v="-"/>
    <s v="-"/>
    <n v="401315"/>
    <n v="2019"/>
    <x v="4"/>
    <s v="Waiting Quote"/>
    <d v="2018-06-30T00:00:00"/>
    <d v="2019-06-30T00:00:00"/>
    <n v="-16"/>
    <d v="2019-05-01T00:00:00"/>
    <x v="1"/>
    <d v="2018-06-29T00:00:00"/>
    <s v="N"/>
    <s v="N"/>
    <s v="Marcus"/>
    <x v="0"/>
  </r>
  <r>
    <x v="15"/>
    <x v="53"/>
    <s v="Netbackup Option Vault Base - On Premise License corporate CLP Linux, Win, AIX, HP-UX, Solaris"/>
    <s v="-"/>
    <x v="1"/>
    <n v="5490"/>
    <n v="0"/>
    <s v="US&amp;C"/>
    <s v="-"/>
    <x v="39"/>
    <s v="Kreager, Michael"/>
    <s v="Swan, Mark"/>
    <s v="Allison, Bryan "/>
    <s v="-"/>
    <s v="-"/>
    <x v="69"/>
    <s v="To be verified"/>
    <n v="0"/>
    <s v="Subscription"/>
    <n v="0"/>
    <n v="0"/>
    <s v="04-013-SW Support &amp; Maintenance"/>
    <n v="111099"/>
    <x v="42"/>
    <n v="8609"/>
    <s v="-"/>
    <s v="-"/>
    <n v="401316"/>
    <n v="2019"/>
    <x v="4"/>
    <s v="Waiting Quote"/>
    <d v="2018-06-30T00:00:00"/>
    <d v="2019-06-30T00:00:00"/>
    <n v="-16"/>
    <d v="2019-05-01T00:00:00"/>
    <x v="1"/>
    <d v="2018-06-29T00:00:00"/>
    <s v="N"/>
    <s v="N"/>
    <s v="Marcus"/>
    <x v="0"/>
  </r>
  <r>
    <x v="15"/>
    <x v="53"/>
    <s v="Netbackup Option Vault Base XPLAT On Premise Standard Perpetual License corporate"/>
    <s v="-"/>
    <x v="1"/>
    <n v="1573.2"/>
    <n v="0"/>
    <s v="US&amp;C"/>
    <s v="-"/>
    <x v="39"/>
    <s v="Kreager, Michael"/>
    <s v="Swan, Mark"/>
    <s v="Allison, Bryan "/>
    <s v="-"/>
    <s v="-"/>
    <x v="69"/>
    <s v="To be verified"/>
    <n v="0"/>
    <s v="Subscription"/>
    <n v="0"/>
    <n v="0"/>
    <s v="04-013-SW Support &amp; Maintenance"/>
    <n v="111099"/>
    <x v="42"/>
    <n v="8609"/>
    <s v="-"/>
    <s v="-"/>
    <n v="401317"/>
    <n v="2019"/>
    <x v="4"/>
    <s v="Waiting Quote"/>
    <d v="2018-06-30T00:00:00"/>
    <d v="2019-06-30T00:00:00"/>
    <n v="-16"/>
    <d v="2019-05-01T00:00:00"/>
    <x v="1"/>
    <d v="2018-06-29T00:00:00"/>
    <s v="N"/>
    <s v="N"/>
    <s v="Marcus"/>
    <x v="0"/>
  </r>
  <r>
    <x v="15"/>
    <x v="53"/>
    <s v="Netbackup Enterprise Server - OnPremise License - 1 server - corporate Tier 1 CLP - Linux, Win, Solaris x64"/>
    <s v="-"/>
    <x v="1"/>
    <n v="2714.5"/>
    <n v="0"/>
    <s v="US&amp;C"/>
    <s v="-"/>
    <x v="39"/>
    <s v="Kreager, Michael"/>
    <s v="Swan, Mark"/>
    <s v="Allison, Bryan "/>
    <s v="-"/>
    <s v="-"/>
    <x v="69"/>
    <s v="To be verified"/>
    <n v="0"/>
    <s v="Subscription"/>
    <n v="0"/>
    <n v="0"/>
    <s v="04-013-SW Support &amp; Maintenance"/>
    <n v="111099"/>
    <x v="42"/>
    <n v="8609"/>
    <s v="-"/>
    <s v="-"/>
    <n v="401318"/>
    <n v="2019"/>
    <x v="4"/>
    <s v="Waiting Quote"/>
    <d v="2018-06-30T00:00:00"/>
    <d v="2019-06-30T00:00:00"/>
    <n v="-16"/>
    <d v="2019-05-01T00:00:00"/>
    <x v="1"/>
    <d v="2018-06-29T00:00:00"/>
    <s v="N"/>
    <s v="N"/>
    <s v="Marcus"/>
    <x v="0"/>
  </r>
  <r>
    <x v="15"/>
    <x v="53"/>
    <s v="Netbacku Enterprise Server Server WLS 1 Server Hardware Tier 1 OnPremise Standard Perpetual License"/>
    <s v="-"/>
    <x v="1"/>
    <n v="777.86"/>
    <n v="0"/>
    <s v="US&amp;C"/>
    <s v="-"/>
    <x v="39"/>
    <s v="Kreager, Michael"/>
    <s v="Swan, Mark"/>
    <s v="Allison, Bryan "/>
    <s v="-"/>
    <s v="-"/>
    <x v="69"/>
    <s v="To be verified"/>
    <n v="0"/>
    <s v="Subscription"/>
    <n v="0"/>
    <n v="0"/>
    <s v="04-013-SW Support &amp; Maintenance"/>
    <n v="111099"/>
    <x v="42"/>
    <n v="8609"/>
    <s v="-"/>
    <s v="-"/>
    <n v="401319"/>
    <n v="2019"/>
    <x v="4"/>
    <s v="Waiting Quote"/>
    <d v="2018-06-30T00:00:00"/>
    <d v="2019-06-30T00:00:00"/>
    <n v="-16"/>
    <d v="2019-05-01T00:00:00"/>
    <x v="1"/>
    <d v="2018-06-29T00:00:00"/>
    <s v="N"/>
    <s v="N"/>
    <s v="Marcus"/>
    <x v="0"/>
  </r>
  <r>
    <x v="15"/>
    <x v="53"/>
    <s v="Veritas NetBackup Client Application and Database Pack on Premise License 1 server corporate Tier 4 CLP Linux Unix Win Solaris x64"/>
    <m/>
    <x v="14"/>
    <n v="7076"/>
    <n v="0"/>
    <s v="US&amp;C"/>
    <s v="-"/>
    <x v="39"/>
    <s v="Kreager, Michael"/>
    <s v="Swan, Mark"/>
    <s v="Allison, Bryan "/>
    <s v="-"/>
    <s v="-"/>
    <x v="69"/>
    <s v="To be verified"/>
    <n v="0"/>
    <s v="Subscription"/>
    <n v="0"/>
    <n v="0"/>
    <s v="04-013-SW Support &amp; Maintenance"/>
    <n v="111099"/>
    <x v="42"/>
    <n v="8609"/>
    <s v="-"/>
    <s v="-"/>
    <n v="401331"/>
    <n v="2019"/>
    <x v="4"/>
    <s v="Waiting Quote"/>
    <d v="2018-06-30T00:00:00"/>
    <d v="2019-06-30T00:00:00"/>
    <n v="-16"/>
    <d v="2019-05-01T00:00:00"/>
    <x v="1"/>
    <d v="2018-06-29T00:00:00"/>
    <s v="N"/>
    <s v="N"/>
    <s v="Marcus"/>
    <x v="0"/>
  </r>
  <r>
    <x v="15"/>
    <x v="53"/>
    <s v="Veritas Netbackup Client Application and DB Pack WLS 1 Server Hardware Tier 4 OnPremise Standard Perpetual License Corporate"/>
    <m/>
    <x v="14"/>
    <n v="2027.68"/>
    <n v="0"/>
    <s v="US&amp;C"/>
    <s v="-"/>
    <x v="39"/>
    <s v="Kreager, Michael"/>
    <s v="Swan, Mark"/>
    <s v="Allison, Bryan "/>
    <s v="-"/>
    <s v="-"/>
    <x v="69"/>
    <s v="To be verified"/>
    <n v="0"/>
    <s v="Subscription"/>
    <n v="0"/>
    <n v="0"/>
    <s v="04-013-SW Support &amp; Maintenance"/>
    <n v="111099"/>
    <x v="42"/>
    <n v="8609"/>
    <s v="-"/>
    <s v="-"/>
    <n v="401332"/>
    <n v="2019"/>
    <x v="4"/>
    <s v="Waiting Quote"/>
    <d v="2018-06-30T00:00:00"/>
    <d v="2019-06-30T00:00:00"/>
    <n v="-16"/>
    <d v="2019-05-01T00:00:00"/>
    <x v="1"/>
    <d v="2018-06-29T00:00:00"/>
    <s v="N"/>
    <s v="N"/>
    <s v="Marcus"/>
    <x v="0"/>
  </r>
  <r>
    <x v="15"/>
    <x v="53"/>
    <s v="Veritas Netbackup Option Vault Base - On Premise License corporate CLP Linux, Win, AIX, HP-UX, Solaris"/>
    <m/>
    <x v="1"/>
    <n v="5490"/>
    <n v="0"/>
    <s v="US&amp;C"/>
    <s v="-"/>
    <x v="39"/>
    <s v="Kreager, Michael"/>
    <s v="Swan, Mark"/>
    <s v="Allison, Bryan "/>
    <s v="-"/>
    <s v="-"/>
    <x v="69"/>
    <s v="To be verified"/>
    <n v="0"/>
    <s v="Subscription"/>
    <n v="0"/>
    <n v="0"/>
    <s v="04-013-SW Support &amp; Maintenance"/>
    <n v="111099"/>
    <x v="42"/>
    <n v="8609"/>
    <s v="-"/>
    <s v="-"/>
    <n v="401333"/>
    <n v="2019"/>
    <x v="4"/>
    <s v="Waiting Quote"/>
    <d v="2018-06-30T00:00:00"/>
    <d v="2019-06-30T00:00:00"/>
    <n v="-16"/>
    <d v="2019-05-01T00:00:00"/>
    <x v="1"/>
    <d v="2018-06-29T00:00:00"/>
    <s v="N"/>
    <s v="N"/>
    <s v="Marcus"/>
    <x v="0"/>
  </r>
  <r>
    <x v="15"/>
    <x v="53"/>
    <s v="Veritas Netbackup Option Vault Base XPLAT On Premise Standard Perpetual License corporate"/>
    <m/>
    <x v="1"/>
    <n v="1573.2"/>
    <n v="0"/>
    <s v="US&amp;C"/>
    <s v="-"/>
    <x v="39"/>
    <s v="Kreager, Michael"/>
    <s v="Swan, Mark"/>
    <s v="Allison, Bryan "/>
    <s v="-"/>
    <s v="-"/>
    <x v="69"/>
    <s v="To be verified"/>
    <n v="0"/>
    <s v="Subscription"/>
    <n v="0"/>
    <n v="0"/>
    <s v="04-013-SW Support &amp; Maintenance"/>
    <n v="111099"/>
    <x v="42"/>
    <n v="8609"/>
    <s v="-"/>
    <s v="-"/>
    <n v="401334"/>
    <n v="2019"/>
    <x v="4"/>
    <s v="Waiting Quote"/>
    <d v="2018-06-30T00:00:00"/>
    <d v="2019-06-30T00:00:00"/>
    <n v="-16"/>
    <d v="2019-05-01T00:00:00"/>
    <x v="1"/>
    <d v="2018-06-29T00:00:00"/>
    <s v="N"/>
    <s v="N"/>
    <s v="Marcus"/>
    <x v="0"/>
  </r>
  <r>
    <x v="15"/>
    <x v="53"/>
    <s v="Veritas Netbackup Enterprise Server - OnPremise License - 1 server - corporate Tier 1 CLP - Linux, Win, Solaris x64"/>
    <m/>
    <x v="1"/>
    <n v="2714.5"/>
    <n v="0"/>
    <s v="US&amp;C"/>
    <s v="-"/>
    <x v="39"/>
    <s v="Kreager, Michael"/>
    <s v="Swan, Mark"/>
    <s v="Allison, Bryan "/>
    <s v="-"/>
    <s v="-"/>
    <x v="69"/>
    <s v="To be verified"/>
    <n v="0"/>
    <s v="Subscription"/>
    <n v="0"/>
    <n v="0"/>
    <s v="04-013-SW Support &amp; Maintenance"/>
    <n v="111099"/>
    <x v="42"/>
    <n v="8609"/>
    <s v="-"/>
    <s v="-"/>
    <n v="401335"/>
    <n v="2019"/>
    <x v="4"/>
    <s v="Waiting Quote"/>
    <d v="2018-06-30T00:00:00"/>
    <d v="2019-06-30T00:00:00"/>
    <n v="-16"/>
    <d v="2019-05-01T00:00:00"/>
    <x v="1"/>
    <d v="2018-06-29T00:00:00"/>
    <s v="N"/>
    <s v="N"/>
    <s v="Marcus"/>
    <x v="0"/>
  </r>
  <r>
    <x v="15"/>
    <x v="53"/>
    <s v="Veritas Netbackup Enterprise Server Server WLS 1 Server Hardware Tier 1 OnPremise Standard Perpetual License"/>
    <m/>
    <x v="1"/>
    <n v="777.86"/>
    <n v="0"/>
    <s v="US&amp;C"/>
    <s v="-"/>
    <x v="39"/>
    <s v="Kreager, Michael"/>
    <s v="Swan, Mark"/>
    <s v="Allison, Bryan "/>
    <s v="-"/>
    <s v="-"/>
    <x v="69"/>
    <s v="To be verified"/>
    <n v="0"/>
    <s v="Subscription"/>
    <n v="0"/>
    <n v="0"/>
    <s v="04-013-SW Support &amp; Maintenance"/>
    <n v="111099"/>
    <x v="42"/>
    <n v="8609"/>
    <s v="-"/>
    <s v="-"/>
    <n v="401336"/>
    <n v="2019"/>
    <x v="4"/>
    <s v="Waiting Quote"/>
    <d v="2018-06-30T00:00:00"/>
    <d v="2019-06-30T00:00:00"/>
    <n v="-16"/>
    <d v="2019-05-01T00:00:00"/>
    <x v="1"/>
    <d v="2018-06-29T00:00:00"/>
    <s v="N"/>
    <s v="N"/>
    <s v="Marcus"/>
    <x v="0"/>
  </r>
  <r>
    <x v="15"/>
    <x v="53"/>
    <s v="Veritas Net Backup Enterprise Client V7.1"/>
    <s v="-"/>
    <x v="1"/>
    <n v="1803.61"/>
    <n v="0"/>
    <s v="US&amp;C"/>
    <s v="-"/>
    <x v="39"/>
    <s v="Kreager, Michael"/>
    <s v="Swan, Mark"/>
    <s v="Allison, Bryan "/>
    <s v="-"/>
    <s v="-"/>
    <x v="69"/>
    <s v="To be verified"/>
    <n v="0"/>
    <s v="Subscription"/>
    <n v="0"/>
    <n v="0"/>
    <s v="04-013-SW Support &amp; Maintenance"/>
    <n v="111099"/>
    <x v="42"/>
    <n v="8609"/>
    <s v="-"/>
    <s v="-"/>
    <n v="401294"/>
    <n v="2999"/>
    <x v="0"/>
    <s v="-"/>
    <d v="2999-12-31T00:00:00"/>
    <d v="2999-12-31T00:00:00"/>
    <n v="358106"/>
    <d v="2999-11-01T00:00:00"/>
    <x v="1"/>
    <d v="2999-12-31T00:00:00"/>
    <s v="N"/>
    <s v="N"/>
    <s v="Marcus"/>
    <x v="0"/>
  </r>
  <r>
    <x v="15"/>
    <x v="53"/>
    <s v="Veritas Net Backup Enterprise Client V7.1"/>
    <s v="-"/>
    <x v="63"/>
    <n v="61322.74"/>
    <n v="0"/>
    <s v="US&amp;C"/>
    <s v="-"/>
    <x v="39"/>
    <s v="Kreager, Michael"/>
    <s v="Swan, Mark"/>
    <s v="Allison, Bryan "/>
    <s v="-"/>
    <s v="-"/>
    <x v="69"/>
    <s v="To be verified"/>
    <n v="0"/>
    <s v="Subscription"/>
    <n v="0"/>
    <n v="0"/>
    <s v="04-013-SW Support &amp; Maintenance"/>
    <n v="111099"/>
    <x v="42"/>
    <n v="8609"/>
    <s v="-"/>
    <s v="-"/>
    <n v="401295"/>
    <n v="2999"/>
    <x v="0"/>
    <s v="-"/>
    <d v="2999-12-31T00:00:00"/>
    <d v="2999-12-31T00:00:00"/>
    <n v="358106"/>
    <d v="2999-11-01T00:00:00"/>
    <x v="1"/>
    <d v="2999-12-31T00:00:00"/>
    <s v="N"/>
    <s v="N"/>
    <s v="Marcus"/>
    <x v="0"/>
  </r>
  <r>
    <x v="15"/>
    <x v="53"/>
    <s v="Veritas NetBackup Client App and Database Pack V7.0"/>
    <s v="-"/>
    <x v="0"/>
    <n v="1509.32"/>
    <n v="0"/>
    <s v="US&amp;C"/>
    <s v="-"/>
    <x v="39"/>
    <s v="Kreager, Michael"/>
    <s v="Swan, Mark"/>
    <s v="Allison, Bryan "/>
    <s v="-"/>
    <s v="-"/>
    <x v="69"/>
    <s v="To be verified"/>
    <n v="0"/>
    <s v="Subscription"/>
    <n v="0"/>
    <n v="0"/>
    <s v="04-013-SW Support &amp; Maintenance"/>
    <n v="111099"/>
    <x v="42"/>
    <n v="8609"/>
    <s v="-"/>
    <s v="-"/>
    <n v="401296"/>
    <n v="2999"/>
    <x v="0"/>
    <s v="-"/>
    <d v="2999-12-31T00:00:00"/>
    <d v="2999-12-31T00:00:00"/>
    <n v="358106"/>
    <d v="2999-11-01T00:00:00"/>
    <x v="1"/>
    <d v="2999-12-31T00:00:00"/>
    <s v="N"/>
    <s v="N"/>
    <s v="Marcus"/>
    <x v="0"/>
  </r>
  <r>
    <x v="15"/>
    <x v="53"/>
    <s v="Veritas Netbackup Client App and Database Pack V7.1"/>
    <s v="-"/>
    <x v="1"/>
    <n v="987.76"/>
    <n v="0"/>
    <s v="US&amp;C"/>
    <s v="-"/>
    <x v="39"/>
    <s v="Kreager, Michael"/>
    <s v="Swan, Mark"/>
    <s v="Allison, Bryan "/>
    <s v="-"/>
    <s v="-"/>
    <x v="69"/>
    <s v="To be verified"/>
    <n v="0"/>
    <s v="Subscription"/>
    <n v="0"/>
    <n v="0"/>
    <s v="04-013-SW Support &amp; Maintenance"/>
    <n v="111099"/>
    <x v="42"/>
    <n v="8609"/>
    <s v="-"/>
    <s v="-"/>
    <n v="401297"/>
    <n v="2999"/>
    <x v="0"/>
    <s v="-"/>
    <d v="2999-12-31T00:00:00"/>
    <d v="2999-12-31T00:00:00"/>
    <n v="358106"/>
    <d v="2999-11-01T00:00:00"/>
    <x v="1"/>
    <d v="2999-12-31T00:00:00"/>
    <s v="N"/>
    <s v="N"/>
    <s v="Marcus"/>
    <x v="0"/>
  </r>
  <r>
    <x v="15"/>
    <x v="53"/>
    <s v="Veritas Netbackup Client App and Database Pack V7.1"/>
    <s v="-"/>
    <x v="0"/>
    <n v="1975.52"/>
    <n v="0"/>
    <s v="US&amp;C"/>
    <s v="-"/>
    <x v="39"/>
    <s v="Kreager, Michael"/>
    <s v="Swan, Mark"/>
    <s v="Allison, Bryan "/>
    <s v="-"/>
    <s v="-"/>
    <x v="69"/>
    <s v="To be verified"/>
    <n v="0"/>
    <s v="Subscription"/>
    <n v="0"/>
    <n v="0"/>
    <s v="04-013-SW Support &amp; Maintenance"/>
    <n v="111099"/>
    <x v="42"/>
    <n v="8609"/>
    <s v="-"/>
    <s v="-"/>
    <n v="401298"/>
    <n v="2999"/>
    <x v="0"/>
    <s v="-"/>
    <d v="2999-12-31T00:00:00"/>
    <d v="2999-12-31T00:00:00"/>
    <n v="358106"/>
    <d v="2999-11-01T00:00:00"/>
    <x v="1"/>
    <d v="2999-12-31T00:00:00"/>
    <s v="N"/>
    <s v="N"/>
    <s v="Marcus"/>
    <x v="0"/>
  </r>
  <r>
    <x v="15"/>
    <x v="53"/>
    <s v="Veritas NetBackup Client App and DB Pack V7.5"/>
    <s v="-"/>
    <x v="1"/>
    <n v="987.77"/>
    <n v="0"/>
    <s v="US&amp;C"/>
    <s v="-"/>
    <x v="39"/>
    <s v="Kreager, Michael"/>
    <s v="Swan, Mark"/>
    <s v="Allison, Bryan "/>
    <s v="-"/>
    <s v="-"/>
    <x v="69"/>
    <s v="To be verified"/>
    <n v="0"/>
    <s v="Subscription"/>
    <n v="0"/>
    <n v="0"/>
    <s v="04-013-SW Support &amp; Maintenance"/>
    <n v="111099"/>
    <x v="42"/>
    <n v="8609"/>
    <s v="-"/>
    <s v="-"/>
    <n v="401299"/>
    <n v="2999"/>
    <x v="0"/>
    <s v="-"/>
    <d v="2999-12-31T00:00:00"/>
    <d v="2999-12-31T00:00:00"/>
    <n v="358106"/>
    <d v="2999-11-01T00:00:00"/>
    <x v="1"/>
    <d v="2999-12-31T00:00:00"/>
    <s v="N"/>
    <s v="N"/>
    <s v="Marcus"/>
    <x v="0"/>
  </r>
  <r>
    <x v="15"/>
    <x v="53"/>
    <s v="Veritas NetBackup Client Application and Database Pack V7.1"/>
    <s v="-"/>
    <x v="1"/>
    <n v="1279.1400000000001"/>
    <n v="0"/>
    <s v="US&amp;C"/>
    <s v="-"/>
    <x v="39"/>
    <s v="Kreager, Michael"/>
    <s v="Swan, Mark"/>
    <s v="Allison, Bryan "/>
    <s v="-"/>
    <s v="-"/>
    <x v="69"/>
    <s v="To be verified"/>
    <n v="0"/>
    <s v="Subscription"/>
    <n v="0"/>
    <n v="0"/>
    <s v="04-013-SW Support &amp; Maintenance"/>
    <n v="111099"/>
    <x v="42"/>
    <n v="8609"/>
    <s v="-"/>
    <s v="-"/>
    <n v="401300"/>
    <n v="2999"/>
    <x v="0"/>
    <s v="-"/>
    <d v="2999-12-31T00:00:00"/>
    <d v="2999-12-31T00:00:00"/>
    <n v="358106"/>
    <d v="2999-11-01T00:00:00"/>
    <x v="1"/>
    <d v="2999-12-31T00:00:00"/>
    <s v="N"/>
    <s v="N"/>
    <s v="Marcus"/>
    <x v="0"/>
  </r>
  <r>
    <x v="15"/>
    <x v="53"/>
    <s v="Veritas NetBackup Client Application and Database Pack V7.5"/>
    <s v="-"/>
    <x v="1"/>
    <n v="281.27999999999997"/>
    <n v="0"/>
    <s v="US&amp;C"/>
    <s v="-"/>
    <x v="39"/>
    <s v="Kreager, Michael"/>
    <s v="Swan, Mark"/>
    <s v="Allison, Bryan "/>
    <s v="-"/>
    <s v="-"/>
    <x v="69"/>
    <s v="To be verified"/>
    <n v="0"/>
    <s v="Subscription"/>
    <n v="0"/>
    <n v="0"/>
    <s v="04-013-SW Support &amp; Maintenance"/>
    <n v="111099"/>
    <x v="42"/>
    <n v="8609"/>
    <s v="-"/>
    <s v="-"/>
    <n v="401301"/>
    <n v="2999"/>
    <x v="0"/>
    <s v="-"/>
    <d v="2999-12-31T00:00:00"/>
    <d v="2999-12-31T00:00:00"/>
    <n v="358106"/>
    <d v="2999-11-01T00:00:00"/>
    <x v="1"/>
    <d v="2999-12-31T00:00:00"/>
    <s v="N"/>
    <s v="N"/>
    <s v="Marcus"/>
    <x v="0"/>
  </r>
  <r>
    <x v="15"/>
    <x v="53"/>
    <s v="Veritas NetBackup Enterprise Client V7.5"/>
    <s v="-"/>
    <x v="1"/>
    <n v="1512.24"/>
    <n v="0"/>
    <s v="US&amp;C"/>
    <s v="-"/>
    <x v="39"/>
    <s v="Kreager, Michael"/>
    <s v="Swan, Mark"/>
    <s v="Allison, Bryan "/>
    <s v="-"/>
    <s v="-"/>
    <x v="69"/>
    <s v="To be verified"/>
    <n v="0"/>
    <s v="Subscription"/>
    <n v="0"/>
    <n v="0"/>
    <s v="04-013-SW Support &amp; Maintenance"/>
    <n v="111099"/>
    <x v="42"/>
    <n v="8609"/>
    <s v="-"/>
    <s v="-"/>
    <n v="401302"/>
    <n v="2999"/>
    <x v="0"/>
    <s v="-"/>
    <d v="2999-12-31T00:00:00"/>
    <d v="2999-12-31T00:00:00"/>
    <n v="358106"/>
    <d v="2999-11-01T00:00:00"/>
    <x v="1"/>
    <d v="2999-12-31T00:00:00"/>
    <s v="N"/>
    <s v="N"/>
    <s v="Marcus"/>
    <x v="0"/>
  </r>
  <r>
    <x v="15"/>
    <x v="53"/>
    <s v="Veritas NetBackup Opt Lib Bsed Tape Drive Xplat V7.1"/>
    <s v="-"/>
    <x v="0"/>
    <n v="3496.5"/>
    <n v="0"/>
    <s v="US&amp;C"/>
    <s v="-"/>
    <x v="39"/>
    <s v="Kreager, Michael"/>
    <s v="Swan, Mark"/>
    <s v="Allison, Bryan "/>
    <s v="-"/>
    <s v="-"/>
    <x v="69"/>
    <s v="To be verified"/>
    <n v="0"/>
    <s v="Subscription"/>
    <n v="0"/>
    <n v="0"/>
    <s v="04-013-SW Support &amp; Maintenance"/>
    <n v="111099"/>
    <x v="42"/>
    <n v="8609"/>
    <s v="-"/>
    <s v="-"/>
    <n v="401303"/>
    <n v="2999"/>
    <x v="0"/>
    <s v="-"/>
    <d v="2999-12-31T00:00:00"/>
    <d v="2999-12-31T00:00:00"/>
    <n v="358106"/>
    <d v="2999-11-01T00:00:00"/>
    <x v="1"/>
    <d v="2999-12-31T00:00:00"/>
    <s v="N"/>
    <s v="N"/>
    <s v="Marcus"/>
    <x v="0"/>
  </r>
  <r>
    <x v="15"/>
    <x v="53"/>
    <s v="Veritas NetBackup Opt Library Based Tape Drive V7.0"/>
    <s v="-"/>
    <x v="14"/>
    <n v="6993"/>
    <n v="0"/>
    <s v="US&amp;C"/>
    <s v="-"/>
    <x v="39"/>
    <s v="Kreager, Michael"/>
    <s v="Swan, Mark"/>
    <s v="Allison, Bryan "/>
    <s v="-"/>
    <s v="-"/>
    <x v="69"/>
    <s v="To be verified"/>
    <n v="0"/>
    <s v="Subscription"/>
    <n v="0"/>
    <n v="0"/>
    <s v="04-013-SW Support &amp; Maintenance"/>
    <n v="111099"/>
    <x v="42"/>
    <n v="8609"/>
    <s v="-"/>
    <s v="-"/>
    <n v="401304"/>
    <n v="2999"/>
    <x v="0"/>
    <s v="-"/>
    <d v="2999-12-31T00:00:00"/>
    <d v="2999-12-31T00:00:00"/>
    <n v="358106"/>
    <d v="2999-11-01T00:00:00"/>
    <x v="1"/>
    <d v="2999-12-31T00:00:00"/>
    <s v="N"/>
    <s v="N"/>
    <s v="Marcus"/>
    <x v="0"/>
  </r>
  <r>
    <x v="15"/>
    <x v="53"/>
    <s v="Veritas NetBackup Opt Vault Add Drive V7.1"/>
    <s v="-"/>
    <x v="1"/>
    <n v="1165.5"/>
    <n v="0"/>
    <s v="US&amp;C"/>
    <s v="-"/>
    <x v="39"/>
    <s v="Kreager, Michael"/>
    <s v="Swan, Mark"/>
    <s v="Allison, Bryan "/>
    <s v="-"/>
    <s v="-"/>
    <x v="69"/>
    <s v="To be verified"/>
    <n v="0"/>
    <s v="Subscription"/>
    <n v="0"/>
    <n v="0"/>
    <s v="04-013-SW Support &amp; Maintenance"/>
    <n v="111099"/>
    <x v="42"/>
    <n v="8609"/>
    <s v="-"/>
    <s v="-"/>
    <n v="401305"/>
    <n v="2999"/>
    <x v="0"/>
    <s v="-"/>
    <d v="2999-12-31T00:00:00"/>
    <d v="2999-12-31T00:00:00"/>
    <n v="358106"/>
    <d v="2999-11-01T00:00:00"/>
    <x v="1"/>
    <d v="2999-12-31T00:00:00"/>
    <s v="N"/>
    <s v="N"/>
    <s v="Marcus"/>
    <x v="0"/>
  </r>
  <r>
    <x v="15"/>
    <x v="53"/>
    <s v="Veritas NetBackup Server V7.0"/>
    <s v="-"/>
    <x v="0"/>
    <n v="2564.1"/>
    <n v="0"/>
    <s v="US&amp;C"/>
    <s v="-"/>
    <x v="39"/>
    <s v="Kreager, Michael"/>
    <s v="Swan, Mark"/>
    <s v="Allison, Bryan "/>
    <s v="-"/>
    <s v="-"/>
    <x v="69"/>
    <s v="To be verified"/>
    <n v="0"/>
    <s v="Subscription"/>
    <n v="0"/>
    <n v="0"/>
    <s v="04-013-SW Support &amp; Maintenance"/>
    <n v="111099"/>
    <x v="42"/>
    <n v="8609"/>
    <s v="-"/>
    <s v="-"/>
    <n v="401306"/>
    <n v="2999"/>
    <x v="0"/>
    <s v="-"/>
    <d v="2999-12-31T00:00:00"/>
    <d v="2999-12-31T00:00:00"/>
    <n v="358106"/>
    <d v="2999-11-01T00:00:00"/>
    <x v="1"/>
    <d v="2999-12-31T00:00:00"/>
    <s v="N"/>
    <s v="N"/>
    <s v="Marcus"/>
    <x v="0"/>
  </r>
  <r>
    <x v="15"/>
    <x v="53"/>
    <s v="Veritas NetBackup Standard Client V7.5"/>
    <s v="-"/>
    <x v="0"/>
    <n v="693.48"/>
    <n v="0"/>
    <s v="US&amp;C"/>
    <s v="-"/>
    <x v="39"/>
    <s v="Kreager, Michael"/>
    <s v="Swan, Mark"/>
    <s v="Allison, Bryan "/>
    <s v="-"/>
    <s v="-"/>
    <x v="69"/>
    <s v="To be verified"/>
    <n v="0"/>
    <s v="Subscription"/>
    <n v="0"/>
    <n v="0"/>
    <s v="04-013-SW Support &amp; Maintenance"/>
    <n v="111099"/>
    <x v="42"/>
    <n v="8609"/>
    <s v="-"/>
    <s v="-"/>
    <n v="401307"/>
    <n v="2999"/>
    <x v="0"/>
    <s v="-"/>
    <d v="2999-12-31T00:00:00"/>
    <d v="2999-12-31T00:00:00"/>
    <n v="358106"/>
    <d v="2999-11-01T00:00:00"/>
    <x v="1"/>
    <d v="2999-12-31T00:00:00"/>
    <s v="N"/>
    <s v="N"/>
    <s v="Marcus"/>
    <x v="0"/>
  </r>
  <r>
    <x v="15"/>
    <x v="53"/>
    <s v="Veritas NetBackup Standard Client V7.5"/>
    <s v="-"/>
    <x v="14"/>
    <n v="1386.96"/>
    <n v="0"/>
    <s v="US&amp;C"/>
    <s v="-"/>
    <x v="39"/>
    <s v="Kreager, Michael"/>
    <s v="Swan, Mark"/>
    <s v="Allison, Bryan "/>
    <s v="-"/>
    <s v="-"/>
    <x v="69"/>
    <s v="To be verified"/>
    <n v="0"/>
    <s v="Subscription"/>
    <n v="0"/>
    <n v="0"/>
    <s v="04-013-SW Support &amp; Maintenance"/>
    <n v="111099"/>
    <x v="42"/>
    <n v="8609"/>
    <s v="-"/>
    <s v="-"/>
    <n v="401308"/>
    <n v="2999"/>
    <x v="0"/>
    <s v="-"/>
    <d v="2999-12-31T00:00:00"/>
    <d v="2999-12-31T00:00:00"/>
    <n v="358106"/>
    <d v="2999-11-01T00:00:00"/>
    <x v="1"/>
    <d v="2999-12-31T00:00:00"/>
    <s v="N"/>
    <s v="N"/>
    <s v="Marcus"/>
    <x v="0"/>
  </r>
  <r>
    <x v="15"/>
    <x v="53"/>
    <s v="Veritas NetBackup Standard Client Xplat V7.1"/>
    <s v="-"/>
    <x v="64"/>
    <n v="6934.8"/>
    <n v="0"/>
    <s v="US&amp;C"/>
    <s v="-"/>
    <x v="39"/>
    <s v="Kreager, Michael"/>
    <s v="Swan, Mark"/>
    <s v="Allison, Bryan "/>
    <s v="-"/>
    <s v="-"/>
    <x v="69"/>
    <s v="To be verified"/>
    <n v="0"/>
    <s v="Subscription"/>
    <n v="0"/>
    <n v="0"/>
    <s v="04-013-SW Support &amp; Maintenance"/>
    <n v="111099"/>
    <x v="42"/>
    <n v="8609"/>
    <s v="-"/>
    <s v="-"/>
    <n v="401309"/>
    <n v="2999"/>
    <x v="0"/>
    <s v="-"/>
    <d v="2999-12-31T00:00:00"/>
    <d v="2999-12-31T00:00:00"/>
    <n v="358106"/>
    <d v="2999-11-01T00:00:00"/>
    <x v="1"/>
    <d v="2999-12-31T00:00:00"/>
    <s v="N"/>
    <s v="N"/>
    <s v="Marcus"/>
    <x v="0"/>
  </r>
  <r>
    <x v="15"/>
    <x v="53"/>
    <s v="Veritas Storage Foundation Enternational"/>
    <s v="-"/>
    <x v="1"/>
    <n v="9362"/>
    <n v="0"/>
    <s v="US&amp;C"/>
    <s v="-"/>
    <x v="39"/>
    <s v="Kreager, Michael"/>
    <s v="Swan, Mark"/>
    <s v="Allison, Bryan "/>
    <s v="-"/>
    <s v="-"/>
    <x v="69"/>
    <s v="To be verified"/>
    <n v="0"/>
    <s v="Subscription"/>
    <n v="0"/>
    <n v="0"/>
    <s v="04-013-SW Support &amp; Maintenance"/>
    <n v="111099"/>
    <x v="42"/>
    <n v="8609"/>
    <s v="-"/>
    <s v="-"/>
    <n v="401310"/>
    <n v="2999"/>
    <x v="0"/>
    <s v="-"/>
    <d v="2999-12-31T00:00:00"/>
    <d v="2999-12-31T00:00:00"/>
    <n v="358106"/>
    <d v="2999-11-01T00:00:00"/>
    <x v="1"/>
    <d v="2999-12-31T00:00:00"/>
    <s v="N"/>
    <s v="N"/>
    <s v="Marcus"/>
    <x v="0"/>
  </r>
  <r>
    <x v="15"/>
    <x v="53"/>
    <s v="Veritas Storage Foundation Enternational"/>
    <s v="-"/>
    <x v="0"/>
    <n v="16430"/>
    <n v="0"/>
    <s v="US&amp;C"/>
    <s v="-"/>
    <x v="39"/>
    <s v="Kreager, Michael"/>
    <s v="Swan, Mark"/>
    <s v="Allison, Bryan "/>
    <s v="-"/>
    <s v="-"/>
    <x v="69"/>
    <s v="To be verified"/>
    <n v="0"/>
    <s v="Subscription"/>
    <n v="0"/>
    <n v="0"/>
    <s v="04-013-SW Support &amp; Maintenance"/>
    <n v="111099"/>
    <x v="42"/>
    <n v="8609"/>
    <s v="-"/>
    <s v="-"/>
    <n v="401311"/>
    <n v="2999"/>
    <x v="0"/>
    <s v="-"/>
    <d v="2999-12-31T00:00:00"/>
    <d v="2999-12-31T00:00:00"/>
    <n v="358106"/>
    <d v="2999-11-01T00:00:00"/>
    <x v="1"/>
    <d v="2999-12-31T00:00:00"/>
    <s v="N"/>
    <s v="N"/>
    <s v="Marcus"/>
    <x v="0"/>
  </r>
  <r>
    <x v="15"/>
    <x v="53"/>
    <s v="Veritas Storage Foundation Enterprise"/>
    <s v="-"/>
    <x v="0"/>
    <n v="21435.86"/>
    <n v="0"/>
    <s v="US&amp;C"/>
    <s v="-"/>
    <x v="39"/>
    <s v="Kreager, Michael"/>
    <s v="Swan, Mark"/>
    <s v="Allison, Bryan "/>
    <s v="-"/>
    <s v="-"/>
    <x v="69"/>
    <s v="To be verified"/>
    <n v="0"/>
    <s v="Subscription"/>
    <n v="0"/>
    <n v="0"/>
    <s v="04-013-SW Support &amp; Maintenance"/>
    <n v="111099"/>
    <x v="42"/>
    <n v="8609"/>
    <s v="-"/>
    <s v="-"/>
    <n v="401312"/>
    <n v="2999"/>
    <x v="0"/>
    <s v="-"/>
    <d v="2999-12-31T00:00:00"/>
    <d v="2999-12-31T00:00:00"/>
    <n v="358106"/>
    <d v="2999-11-01T00:00:00"/>
    <x v="1"/>
    <d v="2999-12-31T00:00:00"/>
    <s v="N"/>
    <s v="N"/>
    <s v="Marcus"/>
    <x v="0"/>
  </r>
  <r>
    <x v="15"/>
    <x v="53"/>
    <s v="Veritas NetBackup Server, HW Tier 1 On-Premise"/>
    <s v="-"/>
    <x v="22"/>
    <n v="80927.100000000006"/>
    <n v="0"/>
    <s v="US&amp;C"/>
    <s v="-"/>
    <x v="39"/>
    <s v="Kreager, Michael"/>
    <s v="Swan, Mark"/>
    <s v="Allison, Bryan "/>
    <s v="-"/>
    <s v="-"/>
    <x v="69"/>
    <s v="To be verified"/>
    <n v="0"/>
    <s v="Subscription"/>
    <n v="0"/>
    <n v="0"/>
    <s v="04-013-SW Support &amp; Maintenance"/>
    <n v="111099"/>
    <x v="42"/>
    <n v="8609"/>
    <s v="-"/>
    <s v="-"/>
    <n v="401313"/>
    <n v="2999"/>
    <x v="0"/>
    <s v="-"/>
    <d v="2999-12-31T00:00:00"/>
    <d v="2999-12-31T00:00:00"/>
    <n v="358106"/>
    <d v="2999-11-01T00:00:00"/>
    <x v="1"/>
    <d v="2999-12-31T00:00:00"/>
    <s v="N"/>
    <s v="N"/>
    <s v="Marcus"/>
    <x v="0"/>
  </r>
  <r>
    <x v="16"/>
    <x v="30"/>
    <s v="Qualys Express Lite Package (Annual Subscription) - Q-XLP-WAS"/>
    <s v="24x7"/>
    <x v="17"/>
    <n v="1496.25"/>
    <n v="0"/>
    <s v="US&amp;C"/>
    <s v="-"/>
    <x v="6"/>
    <s v="Rybicki, Lawrence F."/>
    <s v="-"/>
    <s v="-"/>
    <s v="-"/>
    <s v="Running on cloud"/>
    <x v="30"/>
    <s v="Mason Everett &lt;meverett@qualys.com&gt;"/>
    <n v="0"/>
    <s v="Subscription"/>
    <s v="-"/>
    <s v="-"/>
    <s v="04-013-SW Support &amp; Maintenance"/>
    <n v="82752"/>
    <x v="17"/>
    <n v="6396"/>
    <n v="378099"/>
    <s v="-"/>
    <n v="873453"/>
    <n v="2019"/>
    <x v="0"/>
    <s v="-"/>
    <d v="2018-09-17T00:00:00"/>
    <d v="2019-09-16T00:00:00"/>
    <n v="62"/>
    <d v="2019-07-18T00:00:00"/>
    <x v="10"/>
    <d v="2019-09-16T00:00:00"/>
    <s v="Y"/>
    <s v="Y"/>
    <s v="Clederson"/>
    <x v="0"/>
  </r>
  <r>
    <x v="17"/>
    <x v="5"/>
    <s v="CheckPoint Support and Maintenance"/>
    <s v="Standard"/>
    <x v="1"/>
    <n v="23154.400000000001"/>
    <n v="25364"/>
    <s v="US&amp;C"/>
    <s v="-"/>
    <x v="40"/>
    <s v="Wilmunen, Kris K."/>
    <s v="Bedi, Iqbal S"/>
    <s v="Sieger, Budd"/>
    <s v="UC 6281943"/>
    <s v="HIS-EA-FW07, HIS-EA-FW08, HIS-EA-FW09 (D71051/A123)_x000a_HIS-EA-FW10, HIS-EA-FW11 (D71051/901)"/>
    <x v="5"/>
    <s v="Joseph Dimond &lt;jdimond@checkpoint.com&gt;"/>
    <n v="0"/>
    <s v="Subscription"/>
    <n v="0"/>
    <n v="0"/>
    <s v="04-013-SW Support &amp; Maintenance"/>
    <s v="-"/>
    <x v="8"/>
    <s v="-"/>
    <n v="376155"/>
    <n v="379525"/>
    <n v="681410"/>
    <n v="2019"/>
    <x v="2"/>
    <s v="-"/>
    <d v="2019-01-01T00:00:00"/>
    <d v="2019-12-31T00:00:00"/>
    <n v="168"/>
    <d v="2019-10-02T00:00:00"/>
    <x v="33"/>
    <d v="2018-12-31T00:00:00"/>
    <s v="Y"/>
    <s v="Y"/>
    <s v="Marcus"/>
    <x v="1"/>
  </r>
  <r>
    <x v="17"/>
    <x v="5"/>
    <s v="CheckPoint Support and Maintenance"/>
    <s v="Standard"/>
    <x v="1"/>
    <n v="25364"/>
    <n v="0"/>
    <s v="US&amp;C"/>
    <s v="-"/>
    <x v="40"/>
    <s v="Wilmunen, Kris K."/>
    <s v="Bedi, Iqbal S"/>
    <s v="Sieger, Budd"/>
    <s v="UC 6281943"/>
    <s v="HIS-EA-FW07, HIS-EA-FW08, HIS-EA-FW09 (D71051/A123)_x000a_HIS-EA-FW10, HIS-EA-FW11 (D71051/901)"/>
    <x v="5"/>
    <s v="Joseph Dimond &lt;jdimond@checkpoint.com&gt;"/>
    <n v="0"/>
    <s v="Subscription"/>
    <s v="-"/>
    <s v="-"/>
    <s v="04-013-SW Support &amp; Maintenance"/>
    <s v="-"/>
    <x v="8"/>
    <s v="-"/>
    <n v="379525"/>
    <s v="-"/>
    <n v="681411"/>
    <n v="2019"/>
    <x v="0"/>
    <s v="-"/>
    <d v="2019-01-01T00:00:00"/>
    <d v="2019-12-31T00:00:00"/>
    <n v="168"/>
    <d v="2019-10-02T00:00:00"/>
    <x v="33"/>
    <d v="2019-12-31T00:00:00"/>
    <s v="Y"/>
    <s v="Y"/>
    <s v="Clederson"/>
    <x v="1"/>
  </r>
  <r>
    <x v="17"/>
    <x v="72"/>
    <s v="Couchbase Enterprise Edition Server /M Silver Enterprise Edition"/>
    <s v="10x5"/>
    <x v="8"/>
    <n v="11700"/>
    <n v="0"/>
    <s v="US&amp;C"/>
    <s v="-"/>
    <x v="40"/>
    <s v="Wilmunen, Kris K."/>
    <s v="Bedi, Iqbal S"/>
    <s v="Bhat, Deepak TPC"/>
    <s v="-"/>
    <s v="HSEAN273"/>
    <x v="70"/>
    <s v="Thomas McDevitt &lt;Thomas.McDevitt@couchbase.com&gt;"/>
    <n v="0"/>
    <s v="Subscription"/>
    <n v="0"/>
    <n v="0"/>
    <s v="04-013-SW Support &amp; Maintenance"/>
    <s v="D71051"/>
    <x v="41"/>
    <n v="7040"/>
    <n v="376824"/>
    <s v="-"/>
    <n v="674192"/>
    <n v="2021"/>
    <x v="0"/>
    <s v="-"/>
    <d v="2018-04-16T00:00:00"/>
    <d v="2021-04-15T00:00:00"/>
    <n v="639"/>
    <d v="2021-03-16T00:00:00"/>
    <x v="1"/>
    <d v="2021-04-15T00:00:00"/>
    <s v="N"/>
    <s v="N"/>
    <s v="-"/>
    <x v="2"/>
  </r>
  <r>
    <x v="17"/>
    <x v="73"/>
    <s v="CrushFTP Enterprise Level 1 Renewal"/>
    <s v="-"/>
    <x v="1"/>
    <n v="257.68"/>
    <n v="257.68"/>
    <s v="US&amp;C"/>
    <s v="-"/>
    <x v="40"/>
    <s v="Wilmunen, Kris K."/>
    <s v="Bedi, Iqbal S"/>
    <s v="Grotbo, Steve"/>
    <s v="Account# 0041030081"/>
    <s v="HIEAN120"/>
    <x v="32"/>
    <s v="Drew.Folster@zones.com"/>
    <n v="833.33"/>
    <s v="Subscription"/>
    <n v="0"/>
    <n v="0"/>
    <s v="04-013-SW Support &amp; Maintenance"/>
    <s v="D71051"/>
    <x v="43"/>
    <n v="7040"/>
    <n v="377801"/>
    <n v="380150"/>
    <n v="523669"/>
    <n v="2018"/>
    <x v="2"/>
    <s v="-"/>
    <d v="2018-03-22T00:00:00"/>
    <d v="2019-03-22T00:00:00"/>
    <n v="-116"/>
    <d v="2019-02-20T00:00:00"/>
    <x v="1"/>
    <d v="2018-03-21T00:00:00"/>
    <s v="Y"/>
    <s v="Y"/>
    <s v="Marcus"/>
    <x v="2"/>
  </r>
  <r>
    <x v="17"/>
    <x v="73"/>
    <s v="CrushFTP Enterprise Level 1 Renewal"/>
    <s v="-"/>
    <x v="1"/>
    <n v="257.68"/>
    <n v="0"/>
    <s v="US&amp;C"/>
    <s v="-"/>
    <x v="40"/>
    <s v="Wilmunen, Kris K."/>
    <s v="Bedi, Iqbal S"/>
    <s v="Grotbo, Steve"/>
    <s v="Account# 0041030081"/>
    <s v="HIEAN120"/>
    <x v="32"/>
    <s v="Drew.Folster@zones.com"/>
    <n v="833.33"/>
    <s v="Subscription"/>
    <s v="-"/>
    <s v="-"/>
    <s v="04-013-SW Support &amp; Maintenance"/>
    <s v="D71051"/>
    <x v="43"/>
    <n v="7040"/>
    <n v="380150"/>
    <s v="-"/>
    <n v="523670"/>
    <n v="2020"/>
    <x v="0"/>
    <s v="-"/>
    <d v="2019-03-23T00:00:00"/>
    <d v="2020-03-22T00:00:00"/>
    <n v="250"/>
    <d v="2020-02-21T00:00:00"/>
    <x v="1"/>
    <d v="2020-03-22T00:00:00"/>
    <s v="Y"/>
    <s v="Y"/>
    <s v="-"/>
    <x v="2"/>
  </r>
  <r>
    <x v="17"/>
    <x v="73"/>
    <s v="CrushFTP Enterprise Level 1 Renewal"/>
    <s v="-"/>
    <x v="0"/>
    <n v="520.67999999999995"/>
    <n v="520.67999999999995"/>
    <s v="US&amp;C"/>
    <s v="-"/>
    <x v="40"/>
    <s v="Wilmunen, Kris K."/>
    <s v="Bedi, Iqbal S"/>
    <s v="Grotbo, Steve"/>
    <s v="Account# 0041030081"/>
    <s v="HSEAN119/HSEAN120"/>
    <x v="32"/>
    <s v="Drew.Folster@zones.com"/>
    <n v="892.7"/>
    <s v="Subscription"/>
    <n v="0"/>
    <n v="0"/>
    <s v="04-013-SW Support &amp; Maintenance"/>
    <s v="D71051"/>
    <x v="41"/>
    <n v="7040"/>
    <n v="377068"/>
    <n v="380151"/>
    <n v="452734"/>
    <n v="2018"/>
    <x v="2"/>
    <s v="-"/>
    <d v="2018-04-01T00:00:00"/>
    <d v="2019-03-30T00:00:00"/>
    <n v="-108"/>
    <d v="2019-02-28T00:00:00"/>
    <x v="1"/>
    <d v="2018-03-31T00:00:00"/>
    <s v="Y"/>
    <s v="Y"/>
    <s v="Marcus"/>
    <x v="2"/>
  </r>
  <r>
    <x v="17"/>
    <x v="73"/>
    <s v="CrushFTP Enterprise Level 1 Renewal"/>
    <s v="-"/>
    <x v="0"/>
    <n v="520.67999999999995"/>
    <n v="0"/>
    <s v="US&amp;C"/>
    <s v="-"/>
    <x v="40"/>
    <s v="Wilmunen, Kris K."/>
    <s v="Bedi, Iqbal S"/>
    <s v="Grotbo, Steve"/>
    <s v="Account# 0041030081"/>
    <s v="HSEAN119/HSEAN120"/>
    <x v="32"/>
    <s v="Drew.Folster@zones.com"/>
    <n v="892.7"/>
    <s v="Subscription"/>
    <s v="-"/>
    <s v="-"/>
    <s v="04-013-SW Support &amp; Maintenance"/>
    <s v="D71051"/>
    <x v="41"/>
    <n v="7040"/>
    <n v="380151"/>
    <s v="-"/>
    <n v="452735"/>
    <n v="2020"/>
    <x v="0"/>
    <s v="-"/>
    <d v="2019-04-01T00:00:00"/>
    <d v="2020-03-30T00:00:00"/>
    <n v="258"/>
    <d v="2020-02-29T00:00:00"/>
    <x v="1"/>
    <d v="2020-03-30T00:00:00"/>
    <s v="Y"/>
    <s v="Y"/>
    <s v="-"/>
    <x v="2"/>
  </r>
  <r>
    <x v="17"/>
    <x v="73"/>
    <s v="CrushFTP Enterprise Level 1"/>
    <s v="-"/>
    <x v="1"/>
    <n v="287.79000000000002"/>
    <n v="0"/>
    <s v="US&amp;C"/>
    <s v="-"/>
    <x v="40"/>
    <s v="Wilmunen, Kris K."/>
    <s v="Bedi, Iqbal S"/>
    <s v="Grotbo, Steve"/>
    <s v="Accout# 0041030081"/>
    <s v="HIEAN121"/>
    <x v="32"/>
    <s v="Erin Richards &lt;Erin.Richards@zones.com&gt;; Drew Folster &lt;Drew.Folster@zones.com&gt;"/>
    <n v="0"/>
    <s v="Subscription"/>
    <n v="0"/>
    <n v="0"/>
    <s v="04-013-SW Support &amp; Maintenance"/>
    <s v="D71051"/>
    <x v="43"/>
    <n v="7040"/>
    <n v="379264"/>
    <s v="-"/>
    <n v="120618"/>
    <n v="2019"/>
    <x v="0"/>
    <s v="-"/>
    <d v="2018-12-12T00:00:00"/>
    <d v="2019-12-11T00:00:00"/>
    <n v="148"/>
    <d v="2019-11-11T00:00:00"/>
    <x v="1"/>
    <d v="2019-12-11T00:00:00"/>
    <s v="Y"/>
    <s v="Y"/>
    <s v="Clederson"/>
    <x v="2"/>
  </r>
  <r>
    <x v="17"/>
    <x v="74"/>
    <s v="dbForge Data Compare for Oracle Standard License"/>
    <s v="-"/>
    <x v="1"/>
    <n v="141.80000000000001"/>
    <n v="0"/>
    <s v="US&amp;C"/>
    <s v="-"/>
    <x v="40"/>
    <s v="Wilmunen, Kris K."/>
    <s v="Bedi, Iqbal S"/>
    <s v="Grotbo, Steve"/>
    <s v="K1019256"/>
    <s v="HIEAN260"/>
    <x v="32"/>
    <s v="Drew.Folster@zones.com"/>
    <n v="0"/>
    <s v="-"/>
    <s v="-"/>
    <s v="-"/>
    <s v="04-013-SW Support &amp; Maintenance"/>
    <n v="109620"/>
    <x v="44"/>
    <n v="7040"/>
    <n v="377702"/>
    <s v="-"/>
    <n v="578966"/>
    <n v="2019"/>
    <x v="3"/>
    <s v="License no longer being used"/>
    <d v="2018-05-29T00:00:00"/>
    <d v="2019-05-28T00:00:00"/>
    <n v="-49"/>
    <d v="2019-03-29T00:00:00"/>
    <x v="1"/>
    <d v="2018-05-28T00:00:00"/>
    <s v="Y"/>
    <s v="Y"/>
    <s v="Marcus"/>
    <x v="0"/>
  </r>
  <r>
    <x v="17"/>
    <x v="9"/>
    <s v="Application Monitoring - Pre-Production Edition"/>
    <s v="-"/>
    <x v="1"/>
    <n v="954"/>
    <n v="1011.24"/>
    <s v="US&amp;C"/>
    <s v="-"/>
    <x v="40"/>
    <s v="Wilmunen, Kris K."/>
    <s v="Bedi, Iqbal S"/>
    <s v="Grotbo, Steve"/>
    <s v="-"/>
    <s v="HSEAU218"/>
    <x v="9"/>
    <s v="Papanastasopoulos, Konstantinos &lt;konstantinos.papanastasopoulos@dynatrace.com&gt;"/>
    <n v="5000"/>
    <s v="Perpetual"/>
    <s v="-"/>
    <s v="-"/>
    <s v="04-013-SW Support &amp; Maintenance"/>
    <s v="D71051"/>
    <x v="41"/>
    <n v="7040"/>
    <n v="377663"/>
    <s v="-"/>
    <n v="457272"/>
    <n v="2019"/>
    <x v="3"/>
    <s v="License no longer being used"/>
    <d v="2018-06-01T00:00:00"/>
    <d v="2019-05-31T00:00:00"/>
    <n v="-46"/>
    <d v="2019-04-01T00:00:00"/>
    <x v="1"/>
    <d v="2018-05-31T00:00:00"/>
    <s v="N"/>
    <s v="Y"/>
    <s v="Marcus"/>
    <x v="0"/>
  </r>
  <r>
    <x v="17"/>
    <x v="9"/>
    <s v="AppMon Agent Units - Term - Per Agent Unit"/>
    <s v="-"/>
    <x v="5"/>
    <n v="13775"/>
    <n v="14601.5"/>
    <s v="US&amp;C"/>
    <s v="-"/>
    <x v="40"/>
    <s v="Wilmunen, Kris K."/>
    <s v="Bedi, Iqbal S"/>
    <s v="Grotbo, Steve"/>
    <s v="-"/>
    <s v="HIEAU250 (2 licenses - NG and FNR)_x000a_HIEAU270 (2 licenses – NG and FNR)_x000a_HIEAU271 (1 license – NG)"/>
    <x v="9"/>
    <s v="Papanastasopoulos, Konstantinos &lt;konstantinos.papanastasopoulos@dynatrace.com&gt;"/>
    <n v="0"/>
    <s v="-"/>
    <s v="-"/>
    <s v="-"/>
    <s v="04-013-SW Support &amp; Maintenance"/>
    <s v="D71051"/>
    <x v="43"/>
    <n v="7040"/>
    <n v="377918"/>
    <s v="-"/>
    <n v="548997"/>
    <n v="2019"/>
    <x v="3"/>
    <s v="Change of technology"/>
    <d v="2018-06-25T00:00:00"/>
    <d v="2019-06-24T00:00:00"/>
    <n v="-22"/>
    <d v="2019-04-25T00:00:00"/>
    <x v="34"/>
    <d v="2018-06-24T00:00:00"/>
    <s v="Y"/>
    <s v="Y"/>
    <s v="Marcus"/>
    <x v="0"/>
  </r>
  <r>
    <x v="17"/>
    <x v="9"/>
    <s v="Application Monitoring - Pre-Production Edition"/>
    <s v="-"/>
    <x v="1"/>
    <n v="954"/>
    <n v="1011.24"/>
    <s v="US&amp;C"/>
    <s v="-"/>
    <x v="40"/>
    <s v="Wilmunen, Kris K."/>
    <s v="Bedi, Iqbal S"/>
    <s v="Grotbo, Steve"/>
    <s v="-"/>
    <s v="HSEAU238"/>
    <x v="9"/>
    <s v="Papanastasopoulos, Konstantinos &lt;konstantinos.papanastasopoulos@dynatrace.com&gt;"/>
    <n v="0"/>
    <s v="Perpetual"/>
    <n v="0"/>
    <n v="0"/>
    <s v="04-013-SW Support &amp; Maintenance"/>
    <s v="D71051"/>
    <x v="41"/>
    <n v="7040"/>
    <n v="378021"/>
    <s v="-"/>
    <n v="457237"/>
    <n v="2019"/>
    <x v="3"/>
    <s v="License no longer being used"/>
    <d v="2018-10-01T00:00:00"/>
    <d v="2019-09-30T00:00:00"/>
    <n v="76"/>
    <d v="2019-08-01T00:00:00"/>
    <x v="1"/>
    <d v="2018-09-30T00:00:00"/>
    <s v="N"/>
    <s v="Y"/>
    <s v="Marcus"/>
    <x v="0"/>
  </r>
  <r>
    <x v="17"/>
    <x v="9"/>
    <s v="DynatraceOne - Managed Hosts - 1 Year Term - Per Host Unit"/>
    <s v="-"/>
    <x v="65"/>
    <n v="0"/>
    <n v="57329"/>
    <s v="US&amp;C"/>
    <s v="-"/>
    <x v="40"/>
    <s v="Wilmunen, Kris K."/>
    <s v="Bedi, Iqbal S"/>
    <s v="Grotbo, Steve"/>
    <s v="Customer# 754172"/>
    <s v="HIEAU250, HIEAU251, HIEAU252, HIEAU253, HIEAU261"/>
    <x v="9"/>
    <s v="Whyte, Stephen &lt;Stephen.Whyte@dynatrace.com&gt;"/>
    <n v="0"/>
    <s v="Subscription"/>
    <n v="0"/>
    <n v="0"/>
    <s v="04-013-SW Support &amp; Maintenance"/>
    <n v="109620"/>
    <x v="44"/>
    <n v="7040"/>
    <s v="-"/>
    <n v="380001"/>
    <n v="513548"/>
    <n v="2019"/>
    <x v="1"/>
    <s v="-"/>
    <d v="2019-03-01T00:00:00"/>
    <d v="2020-02-29T00:00:00"/>
    <n v="228"/>
    <d v="2019-12-31T00:00:00"/>
    <x v="1"/>
    <d v="2019-02-28T00:00:00"/>
    <s v="Y"/>
    <s v="Y"/>
    <s v="Marcus"/>
    <x v="0"/>
  </r>
  <r>
    <x v="17"/>
    <x v="9"/>
    <s v="DynatraceOne - Managed Hosts - 1 Year Term - Per Host Unit"/>
    <s v="-"/>
    <x v="65"/>
    <n v="57329"/>
    <n v="0"/>
    <s v="US&amp;C"/>
    <s v="-"/>
    <x v="40"/>
    <s v="Wilmunen, Kris K."/>
    <s v="Bedi, Iqbal S"/>
    <s v="Grotbo, Steve"/>
    <s v="Customer# 754172"/>
    <s v="HIEAU250, HIEAU251, HIEAU252, HIEAU253, HIEAU261, HIEAU270, HIEAU271, HIEAU272, HIEAU273, HIEAU274, HIEAU275, HIEAU278, HIEAU279"/>
    <x v="9"/>
    <s v="Whyte, Stephen &lt;Stephen.Whyte@dynatrace.com&gt;"/>
    <n v="0"/>
    <s v="Subscription"/>
    <s v="-"/>
    <s v="-"/>
    <s v="04-013-SW Support &amp; Maintenance"/>
    <n v="109620"/>
    <x v="44"/>
    <n v="7040"/>
    <n v="380001"/>
    <s v="-"/>
    <n v="513549"/>
    <n v="2020"/>
    <x v="0"/>
    <s v="-"/>
    <d v="2019-03-01T00:00:00"/>
    <d v="2020-02-29T00:00:00"/>
    <n v="228"/>
    <d v="2019-12-31T00:00:00"/>
    <x v="1"/>
    <d v="2020-02-29T00:00:00"/>
    <s v="Y"/>
    <s v="Y"/>
    <s v="-"/>
    <x v="0"/>
  </r>
  <r>
    <x v="17"/>
    <x v="10"/>
    <s v="PowerPath support and maintenance renewal"/>
    <s v="-"/>
    <x v="14"/>
    <n v="1137.94"/>
    <n v="961.48"/>
    <s v="US&amp;C"/>
    <s v="-"/>
    <x v="40"/>
    <s v="Wilmunen, Kris K."/>
    <s v="Bedi, Iqbal S"/>
    <s v="Grotbo, Steve"/>
    <s v="310661034S"/>
    <s v="HSEAZ446"/>
    <x v="26"/>
    <s v="Brian.Yale@dell.com"/>
    <n v="3213"/>
    <s v="Perpetual"/>
    <n v="0"/>
    <n v="0"/>
    <s v="04-013-SW Support &amp; Maintenance"/>
    <s v="D71051"/>
    <x v="41"/>
    <n v="7040"/>
    <n v="375876"/>
    <n v="380304"/>
    <n v="987375"/>
    <n v="2017"/>
    <x v="2"/>
    <s v="-"/>
    <d v="2017-10-10T00:00:00"/>
    <d v="2019-03-31T00:00:00"/>
    <n v="-107"/>
    <d v="2018-12-31T00:00:00"/>
    <x v="35"/>
    <d v="2017-10-09T00:00:00"/>
    <s v="N"/>
    <s v="N"/>
    <s v="Marcus"/>
    <x v="1"/>
  </r>
  <r>
    <x v="17"/>
    <x v="10"/>
    <s v="PowerPath support and maintenance renewal"/>
    <s v="-"/>
    <x v="14"/>
    <n v="386"/>
    <n v="1103.1500000000001"/>
    <s v="US&amp;C"/>
    <s v="-"/>
    <x v="40"/>
    <s v="Wilmunen, Kris K."/>
    <s v="Bedi, Iqbal S"/>
    <s v="Grotbo, Steve"/>
    <s v="310432864S"/>
    <s v="HIEAZ408/HIEAZ409"/>
    <x v="26"/>
    <s v="Brian.Yale@dell.com"/>
    <n v="3356.5"/>
    <s v="Perpetual"/>
    <n v="0"/>
    <n v="0"/>
    <s v="04-013-SW Support &amp; Maintenance"/>
    <s v="D71051"/>
    <x v="43"/>
    <n v="7040"/>
    <n v="378650"/>
    <n v="380304"/>
    <n v="651190"/>
    <n v="2018"/>
    <x v="2"/>
    <s v="-"/>
    <d v="2018-09-18T00:00:00"/>
    <d v="2019-03-16T00:00:00"/>
    <n v="-122"/>
    <d v="2018-12-16T00:00:00"/>
    <x v="35"/>
    <d v="2018-09-17T00:00:00"/>
    <s v="Y"/>
    <s v="Y"/>
    <s v="Marcus"/>
    <x v="1"/>
  </r>
  <r>
    <x v="17"/>
    <x v="10"/>
    <s v="PowerPath support and maintenance renewal"/>
    <s v="-"/>
    <x v="14"/>
    <n v="0"/>
    <n v="386"/>
    <s v="US&amp;C"/>
    <s v="-"/>
    <x v="40"/>
    <s v="Wilmunen, Kris K."/>
    <s v="Bedi, Iqbal S"/>
    <s v="Grotbo, Steve"/>
    <s v="-"/>
    <s v="HSEAZ463, HSEAZ464"/>
    <x v="26"/>
    <s v="Follstad, Carl &lt;Carl.Follstad@dell.com&gt;"/>
    <n v="3356.6"/>
    <s v="Perpetual"/>
    <s v="-"/>
    <s v="-"/>
    <s v="04-013-SW Support &amp; Maintenance"/>
    <s v="D71051"/>
    <x v="43"/>
    <n v="7040"/>
    <s v="-"/>
    <n v="379059"/>
    <n v="456987"/>
    <n v="2018"/>
    <x v="1"/>
    <s v="-"/>
    <d v="2018-11-01T00:00:00"/>
    <d v="2019-03-31T00:00:00"/>
    <n v="-107"/>
    <d v="2018-12-31T00:00:00"/>
    <x v="36"/>
    <d v="2018-10-31T00:00:00"/>
    <s v="Y"/>
    <s v="Y"/>
    <s v="Marcus"/>
    <x v="1"/>
  </r>
  <r>
    <x v="17"/>
    <x v="10"/>
    <s v="PowerPath support and maintenance renewal"/>
    <s v="-"/>
    <x v="14"/>
    <n v="386"/>
    <n v="978.48"/>
    <s v="US&amp;C"/>
    <s v="-"/>
    <x v="40"/>
    <s v="Wilmunen, Kris K."/>
    <s v="Bedi, Iqbal S"/>
    <s v="Grotbo, Steve"/>
    <s v="310686601S"/>
    <s v="HSEAZ463, HSEAZ464"/>
    <x v="26"/>
    <s v="Brian.Yale@dell.com"/>
    <n v="3356.6"/>
    <s v="Perpetual"/>
    <n v="0"/>
    <n v="0"/>
    <s v="04-013-SW Support &amp; Maintenance"/>
    <s v="D71051"/>
    <x v="41"/>
    <n v="7040"/>
    <n v="379059"/>
    <n v="380304"/>
    <n v="456988"/>
    <n v="2018"/>
    <x v="2"/>
    <s v="-"/>
    <d v="2018-11-01T00:00:00"/>
    <d v="2019-03-31T00:00:00"/>
    <n v="-107"/>
    <d v="2018-12-31T00:00:00"/>
    <x v="35"/>
    <d v="2018-10-31T00:00:00"/>
    <s v="Y"/>
    <s v="Y"/>
    <s v="Marcus"/>
    <x v="1"/>
  </r>
  <r>
    <x v="17"/>
    <x v="10"/>
    <s v="PowerPath support and maintenance renewal"/>
    <s v="-"/>
    <x v="66"/>
    <n v="13974.45"/>
    <n v="12885.3"/>
    <s v="US&amp;C"/>
    <s v="-"/>
    <x v="40"/>
    <s v="Wilmunen, Kris K."/>
    <s v="Bedi, Iqbal S"/>
    <s v="Grotbo, Steve"/>
    <s v="30278819S"/>
    <s v="Check Support Sheet"/>
    <x v="26"/>
    <s v="Brian.Yale@dell.com"/>
    <n v="0"/>
    <s v="Perpetual"/>
    <n v="0"/>
    <n v="0"/>
    <s v="04-013-SW Support &amp; Maintenance"/>
    <s v="-"/>
    <x v="8"/>
    <s v="-"/>
    <n v="377099"/>
    <n v="380304"/>
    <n v="124570"/>
    <n v="2018"/>
    <x v="2"/>
    <s v="-"/>
    <d v="2018-04-01T00:00:00"/>
    <d v="2019-04-30T00:00:00"/>
    <n v="-77"/>
    <d v="2019-01-30T00:00:00"/>
    <x v="35"/>
    <d v="2018-03-31T00:00:00"/>
    <s v="N"/>
    <s v="Y"/>
    <s v="Marcus"/>
    <x v="1"/>
  </r>
  <r>
    <x v="17"/>
    <x v="10"/>
    <s v="PowerPath support and maintenance renewal"/>
    <s v="-"/>
    <x v="14"/>
    <n v="1362.04"/>
    <n v="803.28"/>
    <s v="US&amp;C"/>
    <s v="-"/>
    <x v="40"/>
    <s v="Wilmunen, Kris K."/>
    <s v="Bedi, Iqbal S"/>
    <s v="Grotbo, Steve"/>
    <s v="30278819S"/>
    <s v="HIEAZ406"/>
    <x v="26"/>
    <s v="Brian.Yale@dell.com"/>
    <n v="5922"/>
    <s v="Perpetual"/>
    <n v="0"/>
    <n v="0"/>
    <s v="04-013-SW Support &amp; Maintenance"/>
    <s v="D71051"/>
    <x v="43"/>
    <n v="7040"/>
    <n v="377577"/>
    <n v="380304"/>
    <n v="654896"/>
    <n v="2018"/>
    <x v="2"/>
    <s v="-"/>
    <d v="2018-05-11T00:00:00"/>
    <d v="2019-05-13T00:00:00"/>
    <n v="-64"/>
    <d v="2019-02-12T00:00:00"/>
    <x v="35"/>
    <d v="2018-05-10T00:00:00"/>
    <s v="Y"/>
    <s v="Y"/>
    <s v="Marcus"/>
    <x v="1"/>
  </r>
  <r>
    <x v="17"/>
    <x v="10"/>
    <s v="PowerPath support and maintenance renewal"/>
    <s v="-"/>
    <x v="67"/>
    <n v="16731.7"/>
    <n v="0"/>
    <s v="US&amp;C"/>
    <s v="-"/>
    <x v="40"/>
    <s v="Wilmunen, Kris K."/>
    <s v="Bedi, Iqbal S"/>
    <s v="Grotbo, Steve"/>
    <s v="310661034S, 310432864S, 310686601S, 30278819S"/>
    <s v="Check Support Sheet"/>
    <x v="26"/>
    <s v="Brian.Yale@dell.com"/>
    <n v="0"/>
    <s v="Perpetual"/>
    <s v="-"/>
    <s v="-"/>
    <s v="04-013-SW Support &amp; Maintenance"/>
    <s v="-"/>
    <x v="8"/>
    <s v="-"/>
    <n v="380304"/>
    <s v="-"/>
    <n v="546597"/>
    <n v="2020"/>
    <x v="0"/>
    <s v="-"/>
    <d v="2019-05-01T00:00:00"/>
    <d v="2020-04-30T00:00:00"/>
    <n v="289"/>
    <d v="2020-01-31T00:00:00"/>
    <x v="0"/>
    <d v="2020-04-30T00:00:00"/>
    <s v="Y"/>
    <s v="Y"/>
    <s v="-"/>
    <x v="1"/>
  </r>
  <r>
    <x v="17"/>
    <x v="0"/>
    <s v="F5 Premium Level Support"/>
    <s v="Premium"/>
    <x v="14"/>
    <n v="11380.04"/>
    <n v="0"/>
    <s v="US&amp;C"/>
    <s v="-"/>
    <x v="40"/>
    <s v="Wilmunen, Kris K."/>
    <s v="Bedi, Iqbal S"/>
    <s v="Crim, Mark"/>
    <s v="-"/>
    <s v="S/N: f5-ehtl-oozj, f5-vpbu-khlv, f5-jcrf-bifz, f5-spjv-lebg"/>
    <x v="0"/>
    <s v="Kelsey Adair &lt;Kelsey.Adair@kudelskisecurity.com&gt;"/>
    <n v="0"/>
    <s v="-"/>
    <n v="0"/>
    <n v="0"/>
    <s v="02-124-HW Support &amp; Maintenance"/>
    <s v="D71051"/>
    <x v="43"/>
    <n v="7040"/>
    <n v="378820"/>
    <s v="-"/>
    <n v="421861"/>
    <n v="2019"/>
    <x v="0"/>
    <s v="-"/>
    <d v="2019-01-01T00:00:00"/>
    <d v="2019-12-31T00:00:00"/>
    <n v="168"/>
    <d v="2019-11-01T00:00:00"/>
    <x v="0"/>
    <d v="2019-12-31T00:00:00"/>
    <s v="Y"/>
    <s v="N"/>
    <s v="Raphael"/>
    <x v="0"/>
  </r>
  <r>
    <x v="17"/>
    <x v="19"/>
    <s v="Fortinet License Renewal"/>
    <s v="-"/>
    <x v="1"/>
    <n v="0"/>
    <n v="2600.12"/>
    <s v="US&amp;C"/>
    <s v="-"/>
    <x v="40"/>
    <s v="Wilmunen, Kris K."/>
    <s v="Bedi, Iqbal S"/>
    <s v="Lee, James"/>
    <s v="-"/>
    <s v="HIS-EA-IDS1"/>
    <x v="71"/>
    <s v="Matt Walsh &lt;mwalsh@fortinet.com&gt;"/>
    <n v="0"/>
    <s v="Subscription"/>
    <n v="0"/>
    <n v="0"/>
    <s v="04-013-SW Support &amp; Maintenance"/>
    <s v="D71051"/>
    <x v="2"/>
    <n v="7040"/>
    <s v="-"/>
    <n v="380013"/>
    <n v="190215"/>
    <n v="2019"/>
    <x v="2"/>
    <s v="-"/>
    <d v="2019-01-31T00:00:00"/>
    <d v="2019-05-23T00:00:00"/>
    <n v="-54"/>
    <d v="2019-03-24T00:00:00"/>
    <x v="1"/>
    <d v="2019-01-30T00:00:00"/>
    <s v="N"/>
    <s v="N"/>
    <s v="Fernando"/>
    <x v="0"/>
  </r>
  <r>
    <x v="17"/>
    <x v="19"/>
    <s v="Fortinet License Renewal"/>
    <s v="-"/>
    <x v="1"/>
    <n v="2600.12"/>
    <n v="0"/>
    <s v="US&amp;C"/>
    <s v="-"/>
    <x v="40"/>
    <s v="Wilmunen, Kris K."/>
    <s v="Bedi, Iqbal S"/>
    <s v="Lee, James"/>
    <s v="-"/>
    <s v="HIS-EA-IDS1"/>
    <x v="71"/>
    <s v="Matt Walsh &lt;mwalsh@fortinet.com&gt;"/>
    <n v="0"/>
    <s v="Subscription"/>
    <n v="0"/>
    <n v="0"/>
    <s v="04-013-SW Support &amp; Maintenance"/>
    <s v="D71051"/>
    <x v="2"/>
    <n v="7040"/>
    <n v="380013"/>
    <s v="-"/>
    <n v="190216"/>
    <n v="2019"/>
    <x v="3"/>
    <s v="Licensing Review"/>
    <d v="2019-01-31T00:00:00"/>
    <d v="2019-05-23T00:00:00"/>
    <n v="-54"/>
    <d v="2019-03-24T00:00:00"/>
    <x v="1"/>
    <d v="2019-01-30T00:00:00"/>
    <s v="N"/>
    <s v="N"/>
    <s v="Marcus"/>
    <x v="0"/>
  </r>
  <r>
    <x v="17"/>
    <x v="11"/>
    <s v="HipLink Annual Support"/>
    <s v="-"/>
    <x v="1"/>
    <n v="886"/>
    <n v="886"/>
    <s v="US&amp;C"/>
    <s v="-"/>
    <x v="40"/>
    <s v="Wilmunen, Kris K."/>
    <s v="Bedi, Iqbal S"/>
    <s v="Grotbo, Steve"/>
    <s v="-"/>
    <s v="-"/>
    <x v="11"/>
    <s v="Pamela LaPine &lt;pamela@hiplink.com&gt;"/>
    <n v="0"/>
    <s v="Subscription"/>
    <n v="0"/>
    <n v="0"/>
    <s v="04-013-SW Support &amp; Maintenance"/>
    <s v="D71051"/>
    <x v="41"/>
    <n v="7040"/>
    <n v="376481"/>
    <n v="379695"/>
    <n v="191201"/>
    <n v="2019"/>
    <x v="2"/>
    <s v="-"/>
    <d v="2019-01-31T00:00:00"/>
    <d v="2020-01-30T00:00:00"/>
    <n v="198"/>
    <d v="2019-12-01T00:00:00"/>
    <x v="0"/>
    <d v="2019-01-30T00:00:00"/>
    <s v="Y"/>
    <s v="Y"/>
    <s v="Fernando"/>
    <x v="0"/>
  </r>
  <r>
    <x v="17"/>
    <x v="11"/>
    <s v="HipLink Annual Support"/>
    <s v="-"/>
    <x v="1"/>
    <n v="886"/>
    <n v="0"/>
    <s v="US&amp;C"/>
    <s v="-"/>
    <x v="40"/>
    <s v="Wilmunen, Kris K."/>
    <s v="Bedi, Iqbal S"/>
    <s v="Grotbo, Steve"/>
    <s v="-"/>
    <s v="-"/>
    <x v="11"/>
    <s v="Pamela LaPine &lt;pamela@hiplink.com&gt;"/>
    <n v="0"/>
    <s v="Subscription"/>
    <n v="0"/>
    <n v="0"/>
    <s v="04-013-SW Support &amp; Maintenance"/>
    <s v="D71051"/>
    <x v="41"/>
    <n v="7040"/>
    <n v="379695"/>
    <s v="-"/>
    <n v="191203"/>
    <n v="2020"/>
    <x v="0"/>
    <s v="-"/>
    <d v="2019-01-31T00:00:00"/>
    <d v="2020-01-30T00:00:00"/>
    <n v="198"/>
    <d v="2019-12-01T00:00:00"/>
    <x v="0"/>
    <d v="2020-01-30T00:00:00"/>
    <s v="Y"/>
    <s v="Y"/>
    <s v="-"/>
    <x v="0"/>
  </r>
  <r>
    <x v="17"/>
    <x v="1"/>
    <s v="Weather Company Data - Enhanced Forecast per Million US Dollars"/>
    <s v="-"/>
    <x v="1"/>
    <n v="27000"/>
    <n v="0"/>
    <s v="US&amp;C"/>
    <s v="-"/>
    <x v="40"/>
    <s v="Wilmunen, Kris K."/>
    <s v="Bedi, Iqbal S"/>
    <s v="Grotbo, Steve"/>
    <n v="8372532"/>
    <s v="-"/>
    <x v="1"/>
    <s v="dan.taylor1@ibm.com"/>
    <n v="0"/>
    <s v="Subscription"/>
    <s v="-"/>
    <s v="-"/>
    <s v="04-013-SW Support &amp; Maintenance"/>
    <n v="104478"/>
    <x v="45"/>
    <n v="8626"/>
    <n v="377544"/>
    <s v="-"/>
    <n v="684524"/>
    <n v="2020"/>
    <x v="0"/>
    <s v="-"/>
    <d v="2018-05-17T00:00:00"/>
    <d v="2020-05-16T00:00:00"/>
    <n v="305"/>
    <d v="2020-03-17T00:00:00"/>
    <x v="1"/>
    <d v="2020-05-16T00:00:00"/>
    <s v="Y"/>
    <s v="Y"/>
    <s v="-"/>
    <x v="0"/>
  </r>
  <r>
    <x v="17"/>
    <x v="2"/>
    <s v="Oracle Linux Premier Support"/>
    <s v="-"/>
    <x v="0"/>
    <n v="3350"/>
    <n v="1675"/>
    <s v="US&amp;C"/>
    <s v="-"/>
    <x v="40"/>
    <s v="Wilmunen, Kris K."/>
    <s v="Bedi, Iqbal S"/>
    <s v="Grotbo, Steve"/>
    <s v="SSN 9272552; CSI# 21795252"/>
    <s v="HIEAZ406"/>
    <x v="72"/>
    <s v="Raj Rao &lt;raj.rao@cdw.com&gt;"/>
    <n v="0"/>
    <s v="Perpetual"/>
    <n v="1675"/>
    <n v="0"/>
    <s v="04-013-SW Support &amp; Maintenance"/>
    <s v="D71051"/>
    <x v="43"/>
    <n v="7040"/>
    <n v="377518"/>
    <n v="380511"/>
    <n v="549965"/>
    <n v="2018"/>
    <x v="2"/>
    <s v="-"/>
    <d v="2018-05-01T00:00:00"/>
    <d v="2019-04-30T00:00:00"/>
    <n v="-77"/>
    <d v="2019-03-01T00:00:00"/>
    <x v="37"/>
    <d v="2018-04-30T00:00:00"/>
    <s v="N"/>
    <s v="Y"/>
    <s v="Marcus"/>
    <x v="0"/>
  </r>
  <r>
    <x v="17"/>
    <x v="2"/>
    <s v="Oracle Linux Premier Support"/>
    <s v="-"/>
    <x v="1"/>
    <n v="1675"/>
    <n v="0"/>
    <s v="US&amp;C"/>
    <s v="-"/>
    <x v="40"/>
    <s v="Wilmunen, Kris K."/>
    <s v="Bedi, Iqbal S"/>
    <s v="Grotbo, Steve"/>
    <s v="SSN 9272552; CSI# 21795252"/>
    <s v="HIEAZ406"/>
    <x v="72"/>
    <s v="Raj Rao &lt;raj.rao@cdw.com&gt;"/>
    <n v="0"/>
    <s v="Perpetual"/>
    <s v="-"/>
    <s v="-"/>
    <s v="04-013-SW Support &amp; Maintenance"/>
    <s v="D71051"/>
    <x v="43"/>
    <n v="7040"/>
    <n v="380511"/>
    <s v="-"/>
    <n v="549966"/>
    <n v="2020"/>
    <x v="0"/>
    <s v="-"/>
    <d v="2019-05-04T00:00:00"/>
    <d v="2020-05-03T00:00:00"/>
    <n v="292"/>
    <d v="2020-03-04T00:00:00"/>
    <x v="37"/>
    <d v="2020-05-03T00:00:00"/>
    <s v="Y"/>
    <s v="Y"/>
    <s v="-"/>
    <x v="0"/>
  </r>
  <r>
    <x v="17"/>
    <x v="2"/>
    <s v="Oracle Linux Basic Limited and Premier Support"/>
    <s v="-"/>
    <x v="8"/>
    <n v="2570.5"/>
    <n v="0"/>
    <s v="US&amp;C"/>
    <s v="-"/>
    <x v="40"/>
    <s v="Wilmunen, Kris K."/>
    <s v="Bedi, Iqbal S"/>
    <s v="Grotbo, Steve"/>
    <s v="-"/>
    <s v="HIEAU313; HIEAU314; HIEAZ404"/>
    <x v="72"/>
    <s v="Raj Rao &lt;raj.rao@cdw.com&gt;"/>
    <n v="0"/>
    <s v="Perpetual"/>
    <n v="0"/>
    <n v="0"/>
    <s v="04-013-SW Support &amp; Maintenance"/>
    <s v="D71051"/>
    <x v="43"/>
    <n v="7040"/>
    <n v="377965"/>
    <s v="-"/>
    <n v="937645"/>
    <n v="2019"/>
    <x v="4"/>
    <s v="Waiting Quote"/>
    <d v="2018-07-03T00:00:00"/>
    <d v="2019-07-02T00:00:00"/>
    <n v="-14"/>
    <d v="2019-05-03T00:00:00"/>
    <x v="0"/>
    <d v="2018-07-02T00:00:00"/>
    <s v="Y"/>
    <s v="Y"/>
    <s v="Raphael"/>
    <x v="0"/>
  </r>
  <r>
    <x v="17"/>
    <x v="2"/>
    <s v="Oracle Linux Basic Limited Support"/>
    <s v="-"/>
    <x v="1"/>
    <n v="362"/>
    <n v="0"/>
    <s v="US&amp;C"/>
    <s v="-"/>
    <x v="40"/>
    <s v="Wilmunen, Kris K."/>
    <s v="Bedi, Iqbal S"/>
    <s v="Grotbo, Steve"/>
    <s v="-"/>
    <s v="HSEAU359"/>
    <x v="72"/>
    <s v="Raj Rao &lt;raj.rao@cdw.com&gt;"/>
    <n v="0"/>
    <s v="Perpetual"/>
    <s v="-"/>
    <n v="0"/>
    <s v="04-013-SW Support &amp; Maintenance"/>
    <n v="85028"/>
    <x v="10"/>
    <n v="7040"/>
    <n v="378135"/>
    <s v="-"/>
    <n v="164936"/>
    <n v="2019"/>
    <x v="4"/>
    <s v="Waiting Quote"/>
    <d v="2018-07-24T00:00:00"/>
    <d v="2019-07-23T00:00:00"/>
    <n v="7"/>
    <d v="2019-05-24T00:00:00"/>
    <x v="0"/>
    <d v="2018-07-23T00:00:00"/>
    <s v="Y"/>
    <s v="Y"/>
    <s v="Raphael"/>
    <x v="0"/>
  </r>
  <r>
    <x v="17"/>
    <x v="2"/>
    <s v="Oracle Linux Premier Limited Support"/>
    <s v="-"/>
    <x v="0"/>
    <n v="2030"/>
    <n v="0"/>
    <s v="US&amp;C"/>
    <s v="-"/>
    <x v="40"/>
    <s v="Wilmunen, Kris K."/>
    <s v="Bedi, Iqbal S"/>
    <s v="Grotbo, Steve"/>
    <s v="-"/>
    <s v="HIEAZ408, HIEAZ409"/>
    <x v="72"/>
    <s v="Raj Rao &lt;raj.rao@cdw.com&gt;"/>
    <n v="0"/>
    <s v="Perpetual"/>
    <n v="0"/>
    <n v="0"/>
    <s v="04-013-SW Support &amp; Maintenance"/>
    <s v="D71051"/>
    <x v="43"/>
    <n v="7040"/>
    <n v="378209"/>
    <s v="-"/>
    <n v="937631"/>
    <n v="2019"/>
    <x v="4"/>
    <s v="Waiting Quote"/>
    <d v="2018-08-07T00:00:00"/>
    <d v="2019-08-06T00:00:00"/>
    <n v="21"/>
    <d v="2019-06-07T00:00:00"/>
    <x v="0"/>
    <d v="2018-08-06T00:00:00"/>
    <s v="Y"/>
    <s v="Y"/>
    <s v="Raphael"/>
    <x v="0"/>
  </r>
  <r>
    <x v="17"/>
    <x v="2"/>
    <s v="Oracle Linux Basic Support"/>
    <s v="Basic"/>
    <x v="0"/>
    <n v="1736"/>
    <n v="0"/>
    <s v="US&amp;C"/>
    <s v="-"/>
    <x v="40"/>
    <s v="Wilmunen, Kris K."/>
    <s v="Bedi, Iqbal S"/>
    <s v="Grotbo, Steve"/>
    <s v="CIS 21929157"/>
    <s v="Refer to the Support workbook"/>
    <x v="72"/>
    <s v="Raj Rao &lt;raj.rao@cdw.com&gt;"/>
    <n v="0"/>
    <s v="Perpetual"/>
    <n v="0"/>
    <n v="0"/>
    <s v="04-013-SW Support &amp; Maintenance"/>
    <s v="-"/>
    <x v="8"/>
    <s v="-"/>
    <n v="378447"/>
    <s v="-"/>
    <n v="637901"/>
    <n v="2019"/>
    <x v="4"/>
    <s v="Waiting Quote"/>
    <d v="2018-08-29T00:00:00"/>
    <d v="2019-08-28T00:00:00"/>
    <n v="43"/>
    <d v="2019-05-30T00:00:00"/>
    <x v="0"/>
    <d v="2018-08-28T00:00:00"/>
    <s v="Y"/>
    <s v="Y"/>
    <s v="Raphael"/>
    <x v="1"/>
  </r>
  <r>
    <x v="17"/>
    <x v="2"/>
    <s v="Oracle Linux Basic Limited Support"/>
    <s v="Basic Limited"/>
    <x v="22"/>
    <n v="3375"/>
    <n v="0"/>
    <s v="US&amp;C"/>
    <s v="-"/>
    <x v="40"/>
    <s v="Wilmunen, Kris K."/>
    <s v="Bedi, Iqbal S"/>
    <s v="Grotbo, Steve"/>
    <s v="CIS 21929157"/>
    <s v="Refer to the Support workbook"/>
    <x v="72"/>
    <s v="Raj Rao &lt;raj.rao@cdw.com&gt;"/>
    <n v="0"/>
    <s v="Perpetual"/>
    <n v="0"/>
    <n v="0"/>
    <s v="04-013-SW Support &amp; Maintenance"/>
    <s v="-"/>
    <x v="8"/>
    <s v="-"/>
    <n v="378447"/>
    <s v="-"/>
    <n v="737901"/>
    <n v="2019"/>
    <x v="4"/>
    <s v="Waiting Quote"/>
    <d v="2018-08-29T00:00:00"/>
    <d v="2019-08-28T00:00:00"/>
    <n v="43"/>
    <d v="2019-05-30T00:00:00"/>
    <x v="0"/>
    <d v="2018-08-28T00:00:00"/>
    <s v="Y"/>
    <s v="Y"/>
    <s v="Raphael"/>
    <x v="1"/>
  </r>
  <r>
    <x v="17"/>
    <x v="2"/>
    <s v="Oracle Linux Premier Support"/>
    <s v="Premier"/>
    <x v="2"/>
    <n v="10050"/>
    <n v="0"/>
    <s v="US&amp;C"/>
    <s v="-"/>
    <x v="40"/>
    <s v="Wilmunen, Kris K."/>
    <s v="Bedi, Iqbal S"/>
    <s v="Grotbo, Steve"/>
    <s v="CIS 21929157"/>
    <s v="Refer to the Support workbook"/>
    <x v="72"/>
    <s v="Raj Rao &lt;raj.rao@cdw.com&gt;"/>
    <n v="0"/>
    <s v="Perpetual"/>
    <n v="0"/>
    <n v="0"/>
    <s v="04-013-SW Support &amp; Maintenance"/>
    <s v="-"/>
    <x v="8"/>
    <s v="-"/>
    <n v="378447"/>
    <s v="-"/>
    <n v="837901"/>
    <n v="2019"/>
    <x v="4"/>
    <s v="Waiting Quote"/>
    <d v="2018-08-29T00:00:00"/>
    <d v="2019-08-28T00:00:00"/>
    <n v="43"/>
    <d v="2019-05-30T00:00:00"/>
    <x v="0"/>
    <d v="2018-08-28T00:00:00"/>
    <s v="Y"/>
    <s v="Y"/>
    <s v="Raphael"/>
    <x v="1"/>
  </r>
  <r>
    <x v="17"/>
    <x v="2"/>
    <s v="Oracle Database Standard Edition"/>
    <s v="Standard Edition"/>
    <x v="17"/>
    <n v="25758.04"/>
    <n v="0"/>
    <s v="US&amp;C"/>
    <s v="-"/>
    <x v="40"/>
    <s v="Wilmunen, Kris K."/>
    <s v="Bedi, Iqbal S"/>
    <s v="Grotbo, Steve"/>
    <s v="SSN 6134124"/>
    <s v="HSEAU375, HSEAU376, HSEAU377, HSEAU378"/>
    <x v="2"/>
    <s v="Jamie Macaluso &lt;jamie.macaluso@oracle.com&gt;"/>
    <n v="0"/>
    <s v="Perpetual"/>
    <n v="0"/>
    <n v="0"/>
    <s v="04-013-SW Support &amp; Maintenance"/>
    <n v="100605"/>
    <x v="46"/>
    <n v="8626"/>
    <n v="378821"/>
    <s v="-"/>
    <n v="918301"/>
    <n v="2019"/>
    <x v="0"/>
    <s v="-"/>
    <d v="2018-11-22T00:00:00"/>
    <d v="2019-11-21T00:00:00"/>
    <n v="128"/>
    <d v="2019-09-22T00:00:00"/>
    <x v="0"/>
    <d v="2019-11-21T00:00:00"/>
    <s v="Y"/>
    <s v="Y"/>
    <s v="Raphael"/>
    <x v="0"/>
  </r>
  <r>
    <x v="17"/>
    <x v="2"/>
    <s v="Oracle Database Standard Edition"/>
    <s v="Standard Edition"/>
    <x v="14"/>
    <n v="17969.57"/>
    <n v="0"/>
    <s v="US&amp;C"/>
    <s v="-"/>
    <x v="40"/>
    <s v="Wilmunen, Kris K."/>
    <s v="Bedi, Iqbal S"/>
    <s v="Grotbo, Steve"/>
    <s v="SSN 1707707"/>
    <s v="HIEAU310, HIEAU311"/>
    <x v="2"/>
    <s v="Jamie Macaluso &lt;jamie.macaluso@oracle.com&gt;"/>
    <n v="0"/>
    <s v="Perpetual"/>
    <n v="0"/>
    <n v="0"/>
    <s v="04-013-SW Support &amp; Maintenance"/>
    <s v="D71051"/>
    <x v="43"/>
    <n v="7040"/>
    <n v="378836"/>
    <s v="-"/>
    <n v="918365"/>
    <n v="2019"/>
    <x v="0"/>
    <s v="-"/>
    <d v="2018-12-26T00:00:00"/>
    <d v="2019-12-25T00:00:00"/>
    <n v="162"/>
    <d v="2019-10-26T00:00:00"/>
    <x v="0"/>
    <d v="2019-12-25T00:00:00"/>
    <s v="Y"/>
    <s v="Y"/>
    <s v="Raphael"/>
    <x v="0"/>
  </r>
  <r>
    <x v="17"/>
    <x v="2"/>
    <s v="Oracle Database Standard Edition - Processor Perpetual"/>
    <s v="-"/>
    <x v="0"/>
    <n v="5159.7"/>
    <n v="7028.11"/>
    <s v="US&amp;C"/>
    <s v="-"/>
    <x v="40"/>
    <s v="Wilmunen, Kris K."/>
    <s v="Bedi, Iqbal S"/>
    <s v="Grotbo, Steve"/>
    <s v="CSI#: 18991984; SSN5878725"/>
    <s v="HIEAU313"/>
    <x v="2"/>
    <s v="Charles Walker &lt;charles.walker@oracle.com&gt;"/>
    <n v="0"/>
    <s v="Perpetual"/>
    <n v="0"/>
    <n v="0"/>
    <s v="04-013-SW Support &amp; Maintenance"/>
    <s v="D71051"/>
    <x v="43"/>
    <n v="7040"/>
    <n v="377069"/>
    <n v="379449"/>
    <n v="697527"/>
    <n v="2019"/>
    <x v="2"/>
    <s v="-"/>
    <d v="2019-01-01T00:00:00"/>
    <d v="2019-12-31T00:00:00"/>
    <n v="168"/>
    <d v="2019-11-01T00:00:00"/>
    <x v="0"/>
    <d v="2018-12-31T00:00:00"/>
    <s v="Y"/>
    <s v="Y"/>
    <s v="Marcus"/>
    <x v="0"/>
  </r>
  <r>
    <x v="17"/>
    <x v="2"/>
    <s v="Oracle Database Standard Edition - Processor Perpetual"/>
    <s v="-"/>
    <x v="0"/>
    <n v="7028.11"/>
    <n v="0"/>
    <s v="US&amp;C"/>
    <s v="-"/>
    <x v="40"/>
    <s v="Wilmunen, Kris K."/>
    <s v="Bedi, Iqbal S"/>
    <s v="Grotbo, Steve"/>
    <s v="CSI#: 18991984; SSN5878725"/>
    <s v="HIEAU313"/>
    <x v="2"/>
    <s v="Charles Walker &lt;charles.walker@oracle.com&gt;"/>
    <n v="0"/>
    <s v="Perpetual"/>
    <s v="-"/>
    <s v="-"/>
    <s v="04-013-SW Support &amp; Maintenance"/>
    <s v="D71051"/>
    <x v="43"/>
    <n v="7040"/>
    <n v="379449"/>
    <s v="-"/>
    <n v="697528"/>
    <n v="2019"/>
    <x v="0"/>
    <s v="-"/>
    <d v="2019-01-01T00:00:00"/>
    <d v="2019-12-31T00:00:00"/>
    <n v="168"/>
    <d v="2019-11-01T00:00:00"/>
    <x v="0"/>
    <d v="2019-12-31T00:00:00"/>
    <s v="Y"/>
    <s v="Y"/>
    <s v="Raphael"/>
    <x v="0"/>
  </r>
  <r>
    <x v="17"/>
    <x v="2"/>
    <s v="WebLogic Server Standard Edition - Processor Perpetual"/>
    <s v="-"/>
    <x v="0"/>
    <n v="2948.41"/>
    <n v="4016.08"/>
    <s v="US&amp;C"/>
    <s v="-"/>
    <x v="40"/>
    <s v="Wilmunen, Kris K."/>
    <s v="Bedi, Iqbal S"/>
    <s v="Grotbo, Steve"/>
    <s v="CSI#: 18991984; SSN5878725"/>
    <s v="HSEAN167/HSEAN168"/>
    <x v="2"/>
    <s v="Charles Walker &lt;charles.walker@oracle.com&gt;"/>
    <n v="0"/>
    <s v="Perpetual"/>
    <n v="0"/>
    <n v="0"/>
    <s v="04-013-SW Support &amp; Maintenance"/>
    <n v="95757"/>
    <x v="39"/>
    <n v="7040"/>
    <n v="377069"/>
    <n v="379449"/>
    <n v="468718"/>
    <n v="2019"/>
    <x v="2"/>
    <s v="-"/>
    <d v="2019-01-01T00:00:00"/>
    <d v="2019-12-31T00:00:00"/>
    <n v="168"/>
    <d v="2019-11-01T00:00:00"/>
    <x v="0"/>
    <d v="2018-12-31T00:00:00"/>
    <s v="Y"/>
    <s v="Y"/>
    <s v="Marcus"/>
    <x v="0"/>
  </r>
  <r>
    <x v="17"/>
    <x v="2"/>
    <s v="WebLogic Server Standard Edition - Processor Perpetual"/>
    <s v="-"/>
    <x v="0"/>
    <n v="4016.08"/>
    <n v="0"/>
    <s v="US&amp;C"/>
    <s v="-"/>
    <x v="40"/>
    <s v="Wilmunen, Kris K."/>
    <s v="Bedi, Iqbal S"/>
    <s v="Grotbo, Steve"/>
    <s v="CSI#: 18991984; SSN5878725"/>
    <s v="HSEAN167/HSEAN168"/>
    <x v="2"/>
    <s v="Charles Walker &lt;charles.walker@oracle.com&gt;"/>
    <n v="0"/>
    <s v="Perpetual"/>
    <s v="-"/>
    <s v="-"/>
    <s v="04-013-SW Support &amp; Maintenance"/>
    <n v="95757"/>
    <x v="39"/>
    <n v="7040"/>
    <n v="379449"/>
    <s v="-"/>
    <n v="468719"/>
    <n v="2019"/>
    <x v="0"/>
    <s v="-"/>
    <d v="2019-01-01T00:00:00"/>
    <d v="2019-12-31T00:00:00"/>
    <n v="168"/>
    <d v="2019-11-01T00:00:00"/>
    <x v="0"/>
    <d v="2019-12-31T00:00:00"/>
    <s v="Y"/>
    <s v="Y"/>
    <s v="Raphael"/>
    <x v="0"/>
  </r>
  <r>
    <x v="17"/>
    <x v="2"/>
    <s v="Oracle Database Standard Edition - Processor Perpetual"/>
    <s v="-"/>
    <x v="0"/>
    <n v="3107.21"/>
    <n v="4058.71"/>
    <s v="US&amp;C"/>
    <s v="-"/>
    <x v="40"/>
    <s v="Wilmunen, Kris K."/>
    <s v="Bedi, Iqbal S"/>
    <s v="Grotbo, Steve"/>
    <s v="SSN14518807; SI# 21127894"/>
    <s v="HSEAN167, HSEAN168"/>
    <x v="2"/>
    <s v="charles.walker@oracle.com"/>
    <n v="0"/>
    <s v="Perpetual"/>
    <n v="0"/>
    <n v="0"/>
    <s v="04-013-SW Support &amp; Maintenance"/>
    <n v="85028"/>
    <x v="35"/>
    <n v="7040"/>
    <n v="377097"/>
    <n v="379447"/>
    <n v="124564"/>
    <n v="2019"/>
    <x v="2"/>
    <s v="-"/>
    <d v="2019-01-01T00:00:00"/>
    <d v="2019-12-31T00:00:00"/>
    <n v="168"/>
    <d v="2019-11-01T00:00:00"/>
    <x v="0"/>
    <d v="2018-12-31T00:00:00"/>
    <s v="Y"/>
    <s v="Y"/>
    <s v="Marcus"/>
    <x v="0"/>
  </r>
  <r>
    <x v="17"/>
    <x v="2"/>
    <s v="Oracle Database Standard Edition - Processor Perpetual"/>
    <s v="-"/>
    <x v="0"/>
    <n v="4058.71"/>
    <n v="0"/>
    <s v="US&amp;C"/>
    <s v="-"/>
    <x v="40"/>
    <s v="Wilmunen, Kris K."/>
    <s v="Bedi, Iqbal S"/>
    <s v="Grotbo, Steve"/>
    <s v="SSN14518807; SI# 21127894"/>
    <s v="HSEAN167, HSEAN168"/>
    <x v="2"/>
    <s v="charles.walker@oracle.com"/>
    <n v="0"/>
    <s v="Perpetual"/>
    <n v="0"/>
    <n v="0"/>
    <s v="04-013-SW Support &amp; Maintenance"/>
    <n v="85028"/>
    <x v="35"/>
    <n v="7040"/>
    <n v="379447"/>
    <s v="-"/>
    <n v="124566"/>
    <n v="2019"/>
    <x v="0"/>
    <s v="-"/>
    <d v="2019-01-01T00:00:00"/>
    <d v="2019-12-31T00:00:00"/>
    <n v="168"/>
    <d v="2019-11-01T00:00:00"/>
    <x v="0"/>
    <d v="2019-12-31T00:00:00"/>
    <s v="Y"/>
    <s v="Y"/>
    <s v="Raphael"/>
    <x v="0"/>
  </r>
  <r>
    <x v="17"/>
    <x v="2"/>
    <s v="Oracle Database Standard Edition - Processor Perpetual"/>
    <s v="-"/>
    <x v="0"/>
    <n v="3107.21"/>
    <n v="4058.71"/>
    <s v="US&amp;C"/>
    <s v="-"/>
    <x v="40"/>
    <s v="Wilmunen, Kris K."/>
    <s v="Bedi, Iqbal S"/>
    <s v="Grotbo, Steve"/>
    <s v="SSN14518807; SI# 21127894"/>
    <s v="HSEAU359"/>
    <x v="2"/>
    <s v="charles.walker@oracle.com"/>
    <n v="0"/>
    <s v="Perpetual"/>
    <n v="0"/>
    <n v="0"/>
    <s v="04-013-SW Support &amp; Maintenance"/>
    <n v="95757"/>
    <x v="39"/>
    <n v="7040"/>
    <n v="377097"/>
    <n v="379447"/>
    <n v="124565"/>
    <n v="2019"/>
    <x v="2"/>
    <s v="-"/>
    <d v="2019-01-01T00:00:00"/>
    <d v="2019-12-31T00:00:00"/>
    <n v="168"/>
    <d v="2019-11-01T00:00:00"/>
    <x v="0"/>
    <d v="2018-12-31T00:00:00"/>
    <s v="Y"/>
    <s v="Y"/>
    <s v="Marcus"/>
    <x v="0"/>
  </r>
  <r>
    <x v="17"/>
    <x v="2"/>
    <s v="Oracle Database Standard Edition - Processor Perpetual"/>
    <s v="-"/>
    <x v="0"/>
    <n v="4058.71"/>
    <n v="0"/>
    <s v="US&amp;C"/>
    <s v="-"/>
    <x v="40"/>
    <s v="Wilmunen, Kris K."/>
    <s v="Bedi, Iqbal S"/>
    <s v="Grotbo, Steve"/>
    <s v="SSN14518807; SI# 21127894"/>
    <s v="HSEAU359"/>
    <x v="2"/>
    <s v="charles.walker@oracle.com"/>
    <n v="0"/>
    <s v="Perpetual"/>
    <s v="-"/>
    <s v="-"/>
    <s v="04-013-SW Support &amp; Maintenance"/>
    <n v="95757"/>
    <x v="39"/>
    <n v="7040"/>
    <n v="379447"/>
    <s v="-"/>
    <n v="124567"/>
    <n v="2019"/>
    <x v="0"/>
    <s v="-"/>
    <d v="2019-01-01T00:00:00"/>
    <d v="2019-12-31T00:00:00"/>
    <n v="168"/>
    <d v="2019-11-01T00:00:00"/>
    <x v="0"/>
    <d v="2019-12-31T00:00:00"/>
    <s v="Y"/>
    <s v="Y"/>
    <s v="Raphael"/>
    <x v="0"/>
  </r>
  <r>
    <x v="17"/>
    <x v="2"/>
    <s v="Oracle Database Standard Edition - Processor Perpetual"/>
    <s v="-"/>
    <x v="14"/>
    <n v="17046.07"/>
    <n v="17557.45"/>
    <s v="US&amp;C"/>
    <s v="-"/>
    <x v="40"/>
    <s v="Wilmunen, Kris K."/>
    <s v="Bedi, Iqbal S"/>
    <s v="Grotbo, Steve"/>
    <s v="CSI 17815597; SSN 4920950"/>
    <s v="HSEAU227/HSEAU228"/>
    <x v="2"/>
    <s v="jamie.macaluso@oracle.com"/>
    <n v="0"/>
    <s v="Perpetual"/>
    <n v="0"/>
    <n v="0"/>
    <s v="04-013-SW Support &amp; Maintenance"/>
    <s v="D71051"/>
    <x v="7"/>
    <n v="7040"/>
    <n v="376382"/>
    <n v="379451"/>
    <n v="734222"/>
    <n v="2019"/>
    <x v="2"/>
    <s v="-"/>
    <d v="2019-01-04T00:00:00"/>
    <d v="2020-01-03T00:00:00"/>
    <n v="171"/>
    <d v="2019-11-04T00:00:00"/>
    <x v="0"/>
    <d v="2019-01-03T00:00:00"/>
    <s v="Y"/>
    <s v="Y"/>
    <s v="Marcus"/>
    <x v="0"/>
  </r>
  <r>
    <x v="17"/>
    <x v="2"/>
    <s v="Oracle Database Standard Edition - Processor Perpetual"/>
    <s v="-"/>
    <x v="14"/>
    <n v="17557.45"/>
    <n v="0"/>
    <s v="US&amp;C"/>
    <s v="-"/>
    <x v="40"/>
    <s v="Wilmunen, Kris K."/>
    <s v="Bedi, Iqbal S"/>
    <s v="Grotbo, Steve"/>
    <s v="CSI 17815597; SSN 4920950"/>
    <s v="HSEAU227/HSEAU228"/>
    <x v="2"/>
    <s v="jamie.macaluso@oracle.com"/>
    <n v="0"/>
    <s v="Perpetual"/>
    <s v="-"/>
    <s v="-"/>
    <s v="04-013-SW Support &amp; Maintenance"/>
    <s v="D71051"/>
    <x v="7"/>
    <n v="7040"/>
    <n v="379451"/>
    <s v="-"/>
    <n v="734223"/>
    <n v="2020"/>
    <x v="0"/>
    <s v="-"/>
    <d v="2019-01-04T00:00:00"/>
    <d v="2020-01-03T00:00:00"/>
    <n v="171"/>
    <d v="2019-11-04T00:00:00"/>
    <x v="0"/>
    <d v="2020-01-03T00:00:00"/>
    <s v="Y"/>
    <s v="Y"/>
    <s v="-"/>
    <x v="0"/>
  </r>
  <r>
    <x v="17"/>
    <x v="2"/>
    <s v="Oracle Database Standard Edition - Processor Perpetual"/>
    <s v="-"/>
    <x v="0"/>
    <n v="8523.02"/>
    <n v="8778.7099999999991"/>
    <s v="US&amp;C"/>
    <s v="-"/>
    <x v="40"/>
    <s v="Wilmunen, Kris K."/>
    <s v="Bedi, Iqbal S"/>
    <s v="Grotbo, Steve"/>
    <s v="CSI 17823976; SSN 4933254"/>
    <s v="HIEAU314"/>
    <x v="2"/>
    <s v="jamie.macaluso@oracle.com"/>
    <n v="0"/>
    <s v="Perpetual"/>
    <n v="0"/>
    <n v="0"/>
    <s v="04-013-SW Support &amp; Maintenance"/>
    <s v="D71051"/>
    <x v="43"/>
    <n v="7040"/>
    <n v="376343"/>
    <n v="379450"/>
    <n v="734209"/>
    <n v="2019"/>
    <x v="2"/>
    <s v="-"/>
    <d v="2019-01-11T00:00:00"/>
    <d v="2020-01-10T00:00:00"/>
    <n v="178"/>
    <d v="2019-11-11T00:00:00"/>
    <x v="0"/>
    <d v="2019-01-10T00:00:00"/>
    <s v="Y"/>
    <s v="Y"/>
    <s v="Marcus"/>
    <x v="0"/>
  </r>
  <r>
    <x v="17"/>
    <x v="2"/>
    <s v="Oracle Database Standard Edition - Processor Perpetual"/>
    <s v="-"/>
    <x v="0"/>
    <n v="8778.7099999999991"/>
    <n v="0"/>
    <s v="US&amp;C"/>
    <s v="-"/>
    <x v="40"/>
    <s v="Wilmunen, Kris K."/>
    <s v="Bedi, Iqbal S"/>
    <s v="Grotbo, Steve"/>
    <s v="CSI 17823976; SSN 4933254"/>
    <s v="HIEAU314"/>
    <x v="2"/>
    <s v="jamie.macaluso@oracle.com"/>
    <n v="0"/>
    <s v="Perpetual"/>
    <s v="-"/>
    <s v="-"/>
    <s v="04-013-SW Support &amp; Maintenance"/>
    <s v="D71051"/>
    <x v="43"/>
    <n v="7040"/>
    <n v="379450"/>
    <s v="-"/>
    <n v="734210"/>
    <n v="2020"/>
    <x v="0"/>
    <s v="-"/>
    <d v="2019-01-11T00:00:00"/>
    <d v="2020-01-10T00:00:00"/>
    <n v="178"/>
    <d v="2019-11-11T00:00:00"/>
    <x v="0"/>
    <d v="2020-01-10T00:00:00"/>
    <s v="Y"/>
    <s v="Y"/>
    <s v="-"/>
    <x v="0"/>
  </r>
  <r>
    <x v="17"/>
    <x v="75"/>
    <s v="Foglight for Oracle-SFA-FOG-PB-247-per Named Instance"/>
    <s v="24x7"/>
    <x v="14"/>
    <n v="0"/>
    <n v="18981"/>
    <s v="US&amp;C"/>
    <s v="-"/>
    <x v="40"/>
    <s v="Wilmunen, Kris K."/>
    <s v="Bedi, Iqbal S"/>
    <s v="Grotbo, Steve"/>
    <s v="-"/>
    <s v="HIEAU462, HIEAU463"/>
    <x v="73"/>
    <s v="Michael Micalizzi &lt;Michael.Micalizzi@quest.com&gt;"/>
    <n v="0"/>
    <s v="-"/>
    <s v="-"/>
    <s v="-"/>
    <s v="04-013-SW Support &amp; Maintenance"/>
    <n v="109620"/>
    <x v="47"/>
    <n v="3417"/>
    <s v="-"/>
    <n v="379225"/>
    <n v="568743"/>
    <n v="2018"/>
    <x v="1"/>
    <s v="-"/>
    <d v="2018-11-22T00:00:00"/>
    <d v="2019-11-21T00:00:00"/>
    <n v="128"/>
    <d v="2019-08-23T00:00:00"/>
    <x v="38"/>
    <d v="2018-11-21T00:00:00"/>
    <s v="Y"/>
    <s v="Y"/>
    <s v="Marcus"/>
    <x v="1"/>
  </r>
  <r>
    <x v="17"/>
    <x v="75"/>
    <s v="Foglight for Oracle-SFA-FOG-PB-247-per Named Instance"/>
    <s v="24x7"/>
    <x v="14"/>
    <n v="18981"/>
    <n v="0"/>
    <s v="US&amp;C"/>
    <s v="-"/>
    <x v="40"/>
    <s v="Wilmunen, Kris K."/>
    <s v="Bedi, Iqbal S"/>
    <s v="Grotbo, Steve"/>
    <s v="-"/>
    <s v="HIEAU462, HIEAU463"/>
    <x v="73"/>
    <s v="Michael Micalizzi &lt;Michael.Micalizzi@quest.com&gt;"/>
    <n v="0"/>
    <s v="-"/>
    <s v="-"/>
    <s v="-"/>
    <s v="04-013-SW Support &amp; Maintenance"/>
    <n v="109620"/>
    <x v="47"/>
    <n v="3417"/>
    <n v="379225"/>
    <s v="-"/>
    <n v="568744"/>
    <n v="2019"/>
    <x v="0"/>
    <s v="-"/>
    <d v="2018-11-22T00:00:00"/>
    <d v="2019-11-21T00:00:00"/>
    <n v="128"/>
    <d v="2019-08-23T00:00:00"/>
    <x v="38"/>
    <d v="2019-11-21T00:00:00"/>
    <s v="Y"/>
    <s v="Y"/>
    <s v="Clederson"/>
    <x v="1"/>
  </r>
  <r>
    <x v="17"/>
    <x v="3"/>
    <s v="Red Hat JBoss Support and Maintenance"/>
    <s v="-"/>
    <x v="1"/>
    <n v="7009.02"/>
    <n v="7009.02"/>
    <s v="US&amp;C"/>
    <s v="-"/>
    <x v="40"/>
    <s v="Wilmunen, Kris K."/>
    <s v="Bedi, Iqbal S"/>
    <s v="Grotbo, Steve"/>
    <n v="11646456"/>
    <s v="HSEAU238, HSEAU271, HSEAU272, HSEAU291"/>
    <x v="3"/>
    <s v="redhatsoftware &lt;redhatsoftware@synnex.com&gt;"/>
    <n v="0"/>
    <s v="Subscription"/>
    <n v="0"/>
    <n v="0"/>
    <s v="04-013-SW Support &amp; Maintenance"/>
    <s v="D71051"/>
    <x v="7"/>
    <n v="7040"/>
    <n v="377250"/>
    <n v="380152"/>
    <n v="146237"/>
    <n v="2018"/>
    <x v="2"/>
    <s v="-"/>
    <d v="2018-03-30T00:00:00"/>
    <d v="2019-03-29T00:00:00"/>
    <n v="-109"/>
    <d v="2018-12-29T00:00:00"/>
    <x v="0"/>
    <d v="2018-03-29T00:00:00"/>
    <s v="Y"/>
    <s v="Y"/>
    <s v="Marcus"/>
    <x v="1"/>
  </r>
  <r>
    <x v="17"/>
    <x v="3"/>
    <s v="Red Hat JBoss Support and Maintenance"/>
    <s v="-"/>
    <x v="1"/>
    <n v="7009.02"/>
    <n v="0"/>
    <s v="US&amp;C"/>
    <s v="-"/>
    <x v="40"/>
    <s v="Wilmunen, Kris K."/>
    <s v="Bedi, Iqbal S"/>
    <s v="Grotbo, Steve"/>
    <n v="11646456"/>
    <s v="HSEAU238, HSEAU271, HSEAU272, HSEAU291"/>
    <x v="3"/>
    <s v="redhatsoftware &lt;redhatsoftware@synnex.com&gt;"/>
    <n v="0"/>
    <s v="Subscription"/>
    <s v="-"/>
    <s v="-"/>
    <s v="04-013-SW Support &amp; Maintenance"/>
    <s v="D71051"/>
    <x v="7"/>
    <n v="7040"/>
    <n v="380152"/>
    <s v="-"/>
    <n v="146238"/>
    <n v="2020"/>
    <x v="0"/>
    <s v="-"/>
    <d v="2019-03-30T00:00:00"/>
    <d v="2020-03-29T00:00:00"/>
    <n v="257"/>
    <d v="2019-12-30T00:00:00"/>
    <x v="0"/>
    <d v="2020-03-29T00:00:00"/>
    <s v="Y"/>
    <s v="Y"/>
    <s v="-"/>
    <x v="1"/>
  </r>
  <r>
    <x v="17"/>
    <x v="3"/>
    <s v="Red Hat JBoss Support and Maintenance"/>
    <s v="-"/>
    <x v="14"/>
    <n v="43271.839999999997"/>
    <n v="0"/>
    <s v="US&amp;C"/>
    <s v="-"/>
    <x v="40"/>
    <s v="Wilmunen, Kris K."/>
    <s v="Bedi, Iqbal S"/>
    <s v="Grotbo, Steve"/>
    <s v="10771243/10783116/11458559"/>
    <s v="-"/>
    <x v="3"/>
    <s v="redhatsoftware &lt;redhatsoftware@synnex.com&gt;"/>
    <n v="0"/>
    <s v="Subscription"/>
    <s v="-"/>
    <s v="-"/>
    <s v="04-013-SW Support &amp; Maintenance"/>
    <s v="-"/>
    <x v="8"/>
    <s v="-"/>
    <n v="378126"/>
    <s v="-"/>
    <n v="391467"/>
    <n v="2019"/>
    <x v="0"/>
    <s v="-"/>
    <d v="2018-09-01T00:00:00"/>
    <d v="2019-08-31T00:00:00"/>
    <n v="46"/>
    <d v="2019-06-02T00:00:00"/>
    <x v="39"/>
    <d v="2019-08-31T00:00:00"/>
    <s v="Y"/>
    <s v="Y"/>
    <s v="Raphael"/>
    <x v="1"/>
  </r>
  <r>
    <x v="17"/>
    <x v="3"/>
    <s v="Red Hat JBoss Support and Maintenance"/>
    <s v="Standard"/>
    <x v="14"/>
    <n v="28036.080000000002"/>
    <n v="0"/>
    <s v="US&amp;C"/>
    <s v="-"/>
    <x v="40"/>
    <s v="Wilmunen, Kris K."/>
    <s v="Bedi, Iqbal S"/>
    <s v="Grotbo, Steve"/>
    <n v="11819364"/>
    <s v="HIEAU270, HIEAU271, HIEAU272, HIEAU273, HIEAU278, HIEAU279, HIEAU281"/>
    <x v="3"/>
    <s v="redhatsoftware &lt;redhatsoftware@synnex.com&gt;"/>
    <n v="0"/>
    <s v="Subscription"/>
    <n v="0"/>
    <n v="0"/>
    <s v="04-013-SW Support &amp; Maintenance"/>
    <s v="D71051"/>
    <x v="43"/>
    <n v="7040"/>
    <n v="379310"/>
    <s v="-"/>
    <n v="181205"/>
    <n v="2019"/>
    <x v="0"/>
    <s v="-"/>
    <d v="2018-12-13T00:00:00"/>
    <d v="2019-12-12T00:00:00"/>
    <n v="149"/>
    <d v="2019-09-13T00:00:00"/>
    <x v="0"/>
    <d v="2019-12-12T00:00:00"/>
    <s v="Y"/>
    <s v="Y"/>
    <s v="Raphael"/>
    <x v="1"/>
  </r>
  <r>
    <x v="17"/>
    <x v="3"/>
    <s v="Red Hat Decision Manager"/>
    <s v="Standard"/>
    <x v="1"/>
    <n v="21027.05"/>
    <n v="0"/>
    <s v="US&amp;C"/>
    <s v="-"/>
    <x v="40"/>
    <s v="Wilmunen, Kris K."/>
    <s v="Bedi, Iqbal S"/>
    <s v="Grotbo, Steve"/>
    <n v="11819364"/>
    <s v="HIEAU250, HIEAU251, HIEAU256"/>
    <x v="3"/>
    <s v="redhatsoftware &lt;redhatsoftware@synnex.com&gt;"/>
    <n v="0"/>
    <s v="Subscription"/>
    <n v="0"/>
    <n v="0"/>
    <s v="04-013-SW Support &amp; Maintenance"/>
    <s v="D71051"/>
    <x v="43"/>
    <n v="7040"/>
    <n v="379310"/>
    <s v="-"/>
    <n v="181206"/>
    <n v="2019"/>
    <x v="0"/>
    <s v="-"/>
    <d v="2018-12-13T00:00:00"/>
    <d v="2019-12-12T00:00:00"/>
    <n v="149"/>
    <d v="2019-09-13T00:00:00"/>
    <x v="0"/>
    <d v="2019-12-12T00:00:00"/>
    <s v="Y"/>
    <s v="Y"/>
    <s v="Raphael"/>
    <x v="1"/>
  </r>
  <r>
    <x v="17"/>
    <x v="32"/>
    <s v="Symantec Protection Engine for Cloud Services"/>
    <s v="-"/>
    <x v="8"/>
    <n v="29.49"/>
    <n v="36.15"/>
    <s v="US&amp;C"/>
    <s v="-"/>
    <x v="40"/>
    <s v="Wilmunen, Kris K."/>
    <s v="Bedi, Iqbal S"/>
    <s v="Grotbo, Steve"/>
    <s v="-"/>
    <s v="HSEAN231, HSEAN297, HSEAN299"/>
    <x v="32"/>
    <s v="Drew Folster &lt;Drew.Folster@zones.com&gt;"/>
    <n v="0"/>
    <s v="Perpetual"/>
    <n v="0"/>
    <n v="0"/>
    <s v="04-013-SW Support &amp; Maintenance"/>
    <n v="100605"/>
    <x v="41"/>
    <n v="7041"/>
    <n v="377400"/>
    <n v="379746"/>
    <n v="981792"/>
    <n v="2019"/>
    <x v="2"/>
    <s v="-"/>
    <d v="2019-04-23T00:00:00"/>
    <d v="2020-04-22T00:00:00"/>
    <n v="281"/>
    <d v="2020-02-22T00:00:00"/>
    <x v="0"/>
    <d v="2019-04-22T00:00:00"/>
    <s v="Y"/>
    <s v="Y"/>
    <s v="Fernando"/>
    <x v="0"/>
  </r>
  <r>
    <x v="17"/>
    <x v="32"/>
    <s v="Symantec Protection Engine for Cloud Services"/>
    <s v="-"/>
    <x v="8"/>
    <n v="36.15"/>
    <n v="0"/>
    <s v="US&amp;C"/>
    <s v="-"/>
    <x v="40"/>
    <s v="Wilmunen, Kris K."/>
    <s v="Bedi, Iqbal S"/>
    <s v="Grotbo, Steve"/>
    <s v="-"/>
    <s v="HSEAN231, HSEAN297, HSEAN299"/>
    <x v="32"/>
    <s v="Drew Folster &lt;Drew.Folster@zones.com&gt;"/>
    <n v="0"/>
    <s v="Perpetual"/>
    <n v="0"/>
    <n v="0"/>
    <s v="04-013-SW Support &amp; Maintenance"/>
    <n v="100605"/>
    <x v="41"/>
    <n v="7041"/>
    <n v="379746"/>
    <s v="-"/>
    <n v="981793"/>
    <n v="2020"/>
    <x v="0"/>
    <s v="-"/>
    <d v="2019-04-23T00:00:00"/>
    <d v="2020-04-22T00:00:00"/>
    <n v="281"/>
    <d v="2020-02-22T00:00:00"/>
    <x v="0"/>
    <d v="2020-04-22T00:00:00"/>
    <s v="Y"/>
    <s v="Y"/>
    <s v="-"/>
    <x v="0"/>
  </r>
  <r>
    <x v="17"/>
    <x v="76"/>
    <s v="Server-Web Client Interactor Maintenance"/>
    <s v="-"/>
    <x v="23"/>
    <n v="2000"/>
    <n v="0"/>
    <s v="US&amp;C"/>
    <s v="-"/>
    <x v="40"/>
    <s v="Wilmunen, Kris K."/>
    <s v="Bedi, Iqbal S"/>
    <s v="Pazhyanur, Venkatesh N "/>
    <s v="-"/>
    <s v="HSEAN150"/>
    <x v="74"/>
    <s v="Elise Ko &lt;eko@tableau.com&gt;"/>
    <n v="0"/>
    <s v="Subscription"/>
    <n v="0"/>
    <n v="0"/>
    <s v="04-013-SW Support &amp; Maintenance"/>
    <s v="D71051"/>
    <x v="48"/>
    <n v="7040"/>
    <n v="378065"/>
    <s v="-"/>
    <n v="112217"/>
    <n v="2019"/>
    <x v="0"/>
    <s v="-"/>
    <d v="2018-08-19T00:00:00"/>
    <d v="2019-08-18T00:00:00"/>
    <n v="33"/>
    <d v="2019-07-19T00:00:00"/>
    <x v="1"/>
    <d v="2019-08-18T00:00:00"/>
    <s v="Y"/>
    <s v="Y"/>
    <s v="Clederson"/>
    <x v="2"/>
  </r>
  <r>
    <x v="17"/>
    <x v="77"/>
    <s v="SecureFX 7.0 Support"/>
    <s v="-"/>
    <x v="1"/>
    <n v="42.35"/>
    <n v="0"/>
    <s v="US&amp;C"/>
    <s v="-"/>
    <x v="40"/>
    <s v="Wilmunen, Kris K."/>
    <s v="Bedi, Iqbal S"/>
    <s v="Grotbo, Steve"/>
    <s v="-"/>
    <s v="HSEAN119"/>
    <x v="6"/>
    <s v="East 1 &lt;East1@insight.com&gt;"/>
    <n v="0"/>
    <s v="-"/>
    <n v="0"/>
    <n v="0"/>
    <s v="04-013-SW Support &amp; Maintenance"/>
    <s v="D71051"/>
    <x v="41"/>
    <n v="7040"/>
    <n v="378002"/>
    <s v="-"/>
    <n v="642396"/>
    <n v="2019"/>
    <x v="0"/>
    <s v="-"/>
    <d v="2018-08-03T00:00:00"/>
    <d v="2019-08-02T00:00:00"/>
    <n v="17"/>
    <d v="2019-07-03T00:00:00"/>
    <x v="1"/>
    <d v="2019-08-02T00:00:00"/>
    <s v="N"/>
    <s v="Y"/>
    <s v="Clederson"/>
    <x v="2"/>
  </r>
  <r>
    <x v="17"/>
    <x v="77"/>
    <s v="SecureFX 7.0 Support"/>
    <s v="-"/>
    <x v="1"/>
    <n v="115.47"/>
    <n v="0"/>
    <s v="US&amp;C"/>
    <s v="-"/>
    <x v="40"/>
    <s v="Wilmunen, Kris K."/>
    <s v="Bedi, Iqbal S"/>
    <s v="Grotbo, Steve"/>
    <s v="-"/>
    <s v="HIEAN121"/>
    <x v="6"/>
    <s v="East 1 &lt;East1@insight.com&gt;"/>
    <n v="0"/>
    <s v="-"/>
    <s v="-"/>
    <s v="-"/>
    <s v="04-013-SW Support &amp; Maintenance"/>
    <s v="D71051"/>
    <x v="43"/>
    <n v="7040"/>
    <n v="378516"/>
    <s v="-"/>
    <n v="547892"/>
    <n v="2019"/>
    <x v="0"/>
    <s v="-"/>
    <d v="2018-08-31T00:00:00"/>
    <d v="2019-08-31T00:00:00"/>
    <n v="46"/>
    <d v="2019-08-01T00:00:00"/>
    <x v="1"/>
    <d v="2019-08-31T00:00:00"/>
    <s v="Y"/>
    <s v="Y"/>
    <s v="Clederson"/>
    <x v="2"/>
  </r>
  <r>
    <x v="18"/>
    <x v="30"/>
    <s v="Qualys Express Suite (Annual Subscription) - Q-ESUITE"/>
    <s v="24x7"/>
    <x v="17"/>
    <n v="7465.25"/>
    <n v="0"/>
    <s v="US&amp;C"/>
    <s v="-"/>
    <x v="6"/>
    <s v="Rollin, Joseph E."/>
    <s v="Lee, James"/>
    <s v="-"/>
    <s v="-"/>
    <s v="Running on cloud"/>
    <x v="30"/>
    <s v="Zach Zacharko &lt;zzacharko@qualys.com&gt;"/>
    <n v="0"/>
    <s v="Subscription"/>
    <s v="-"/>
    <s v="-"/>
    <s v="04-013-SW Support &amp; Maintenance"/>
    <n v="82752"/>
    <x v="17"/>
    <n v="6396"/>
    <n v="379119"/>
    <s v="-"/>
    <n v="637498"/>
    <n v="2019"/>
    <x v="0"/>
    <s v="-"/>
    <d v="2018-12-31T00:00:00"/>
    <d v="2019-12-30T00:00:00"/>
    <n v="167"/>
    <d v="2019-10-31T00:00:00"/>
    <x v="10"/>
    <d v="2019-12-30T00:00:00"/>
    <s v="Y"/>
    <s v="Y"/>
    <s v="Clederson"/>
    <x v="0"/>
  </r>
  <r>
    <x v="19"/>
    <x v="47"/>
    <s v="Puppet Enterprise Support and Maintenance"/>
    <s v="Premium"/>
    <x v="42"/>
    <n v="34480.800000000003"/>
    <n v="0"/>
    <s v="EMEA"/>
    <s v="-"/>
    <x v="30"/>
    <s v="Langhein, Bjoern"/>
    <s v="Shenoy, Ganesh B"/>
    <s v="Dopson, Leo"/>
    <s v="-"/>
    <s v="-"/>
    <x v="47"/>
    <s v="Noel Thomas &lt;noel.thomas@puppet.com&gt;"/>
    <n v="0"/>
    <s v="Subscription"/>
    <s v="-"/>
    <s v="-"/>
    <s v="04-013-SW Support &amp; Maintenance"/>
    <n v="2168264"/>
    <x v="10"/>
    <n v="101017"/>
    <n v="378984"/>
    <s v="-"/>
    <n v="875375"/>
    <n v="2019"/>
    <x v="0"/>
    <s v="-"/>
    <d v="2018-10-28T00:00:00"/>
    <d v="2019-10-27T00:00:00"/>
    <n v="103"/>
    <d v="2019-07-29T00:00:00"/>
    <x v="17"/>
    <d v="2019-10-27T00:00:00"/>
    <s v="Y"/>
    <s v="Y"/>
    <s v="Raphael"/>
    <x v="1"/>
  </r>
  <r>
    <x v="19"/>
    <x v="50"/>
    <s v="Software AG Product Support &amp; Maintenance Services"/>
    <s v="Standard"/>
    <x v="1"/>
    <n v="43200"/>
    <n v="44161"/>
    <s v="EMEA"/>
    <s v="-"/>
    <x v="41"/>
    <s v="Langhein, Bjoern"/>
    <s v="Shenoy, Ganesh B"/>
    <s v="Dopson, Leo"/>
    <s v="Customer Number 8104284"/>
    <s v="-"/>
    <x v="50"/>
    <s v="ashley.blizzard@SoftwareAG.com"/>
    <n v="216000"/>
    <s v="Perpetual"/>
    <n v="0"/>
    <n v="0"/>
    <s v="04-013-SW Support &amp; Maintenance"/>
    <n v="2168266"/>
    <x v="10"/>
    <n v="103033"/>
    <n v="375475"/>
    <n v="378769"/>
    <n v="486521"/>
    <n v="2017"/>
    <x v="2"/>
    <s v="-"/>
    <d v="2017-08-31T00:00:00"/>
    <d v="2018-08-30T00:00:00"/>
    <n v="-320"/>
    <d v="2018-06-01T00:00:00"/>
    <x v="1"/>
    <d v="2017-08-30T00:00:00"/>
    <s v="Y"/>
    <s v="Y"/>
    <s v="Marcus"/>
    <x v="1"/>
  </r>
  <r>
    <x v="19"/>
    <x v="50"/>
    <s v="Software AG Product Support &amp; Maintenance Services"/>
    <s v="Standard"/>
    <x v="1"/>
    <n v="44161"/>
    <n v="0"/>
    <s v="EMEA"/>
    <s v="-"/>
    <x v="41"/>
    <s v="Langhein, Bjoern"/>
    <s v="Shenoy, Ganesh B"/>
    <s v="Dopson, Leo"/>
    <s v="Customer Number 8104284"/>
    <s v="-"/>
    <x v="50"/>
    <s v="ashley.blizzard@SoftwareAG.com"/>
    <n v="216000"/>
    <s v="Perpetual"/>
    <s v="-"/>
    <s v="-"/>
    <s v="04-013-SW Support &amp; Maintenance"/>
    <n v="2168266"/>
    <x v="10"/>
    <n v="103033"/>
    <n v="378769"/>
    <s v="-"/>
    <n v="486522"/>
    <n v="2019"/>
    <x v="0"/>
    <s v="-"/>
    <d v="2018-08-31T00:00:00"/>
    <d v="2019-08-30T00:00:00"/>
    <n v="45"/>
    <d v="2019-06-01T00:00:00"/>
    <x v="1"/>
    <d v="2019-08-30T00:00:00"/>
    <s v="Y"/>
    <s v="Y"/>
    <s v="Clederson"/>
    <x v="1"/>
  </r>
  <r>
    <x v="20"/>
    <x v="9"/>
    <s v="Application Monitoring - Pre-Production Edition"/>
    <s v="-"/>
    <x v="14"/>
    <n v="4853.74"/>
    <n v="0"/>
    <s v="US&amp;C"/>
    <s v="-"/>
    <x v="42"/>
    <s v="-"/>
    <s v="-"/>
    <s v="-"/>
    <s v="-"/>
    <s v="-"/>
    <x v="9"/>
    <s v="Long, Randy &lt;Randy.Long@dynatrace.com&gt;"/>
    <n v="0"/>
    <s v="Perpetual"/>
    <s v="-"/>
    <s v="-"/>
    <s v="04-013-SW Support &amp; Maintenance"/>
    <n v="104756"/>
    <x v="49"/>
    <n v="150712"/>
    <n v="378023"/>
    <s v="-"/>
    <n v="637294"/>
    <n v="2019"/>
    <x v="0"/>
    <s v="-"/>
    <d v="2018-10-01T00:00:00"/>
    <d v="2019-09-30T00:00:00"/>
    <n v="76"/>
    <d v="2019-08-01T00:00:00"/>
    <x v="1"/>
    <d v="2019-09-30T00:00:00"/>
    <s v="N"/>
    <s v="Y"/>
    <s v="Clederson"/>
    <x v="0"/>
  </r>
  <r>
    <x v="20"/>
    <x v="1"/>
    <s v="IBM App Scan Support Renewal"/>
    <s v="-"/>
    <x v="0"/>
    <n v="14910"/>
    <n v="0"/>
    <s v="US&amp;C"/>
    <s v="-"/>
    <x v="40"/>
    <s v="-"/>
    <s v="Wojack, David A"/>
    <s v="Annavaram, Mahammad Nayeem; Carter, John R"/>
    <s v="-"/>
    <s v="Floating license for IBM AppScan"/>
    <x v="12"/>
    <s v="Joe Fitzpatrick &lt;jmfitz@alidadetech.com&gt;"/>
    <n v="0"/>
    <s v="Subscription"/>
    <s v="-"/>
    <s v="-"/>
    <s v="04-013-SW Support &amp; Maintenance"/>
    <n v="104756"/>
    <x v="49"/>
    <n v="150712"/>
    <n v="378967"/>
    <s v="-"/>
    <n v="486215"/>
    <n v="2019"/>
    <x v="0"/>
    <s v="-"/>
    <d v="2018-09-01T00:00:00"/>
    <d v="2019-08-31T00:00:00"/>
    <n v="46"/>
    <d v="2019-07-02T00:00:00"/>
    <x v="1"/>
    <d v="2019-08-31T00:00:00"/>
    <s v="Y"/>
    <s v="Y"/>
    <s v="Raphael"/>
    <x v="0"/>
  </r>
  <r>
    <x v="21"/>
    <x v="0"/>
    <s v="F5 Premium Level Support"/>
    <s v="Premium"/>
    <x v="0"/>
    <n v="9484.42"/>
    <n v="0"/>
    <s v="US&amp;C"/>
    <s v="-"/>
    <x v="43"/>
    <s v="-"/>
    <s v="Shenoy, Ganesh B"/>
    <s v="Sieger, Budd G."/>
    <s v="-"/>
    <s v="Refer to the Support workbook"/>
    <x v="0"/>
    <s v="Kelsey Adair &lt;Kelsey.Adair@kudelskisecurity.com&gt;"/>
    <n v="0"/>
    <s v="Subscription"/>
    <n v="0"/>
    <n v="0"/>
    <s v="02-124-HW Support &amp; Maintenance"/>
    <n v="23975"/>
    <x v="10"/>
    <n v="6479"/>
    <n v="378585"/>
    <s v="-"/>
    <n v="190366"/>
    <n v="2019"/>
    <x v="0"/>
    <s v="-"/>
    <d v="2019-01-01T00:00:00"/>
    <d v="2019-12-31T00:00:00"/>
    <n v="168"/>
    <d v="2019-11-01T00:00:00"/>
    <x v="0"/>
    <d v="2019-12-31T00:00:00"/>
    <s v="Y"/>
    <s v="Y"/>
    <s v="Raphael"/>
    <x v="0"/>
  </r>
  <r>
    <x v="22"/>
    <x v="30"/>
    <s v="Qualys Express Lite Package (Annual Subscription) - Q-XLP-WAS"/>
    <s v="24x7"/>
    <x v="17"/>
    <n v="1496.25"/>
    <n v="0"/>
    <s v="US&amp;C"/>
    <s v="-"/>
    <x v="6"/>
    <s v="Rybicki, Lawrence F."/>
    <s v="-"/>
    <s v="-"/>
    <s v="-"/>
    <s v="Running on cloud"/>
    <x v="30"/>
    <s v="Mason Everett &lt;meverett@qualys.com&gt;"/>
    <n v="0"/>
    <s v="Subscription"/>
    <s v="-"/>
    <s v="-"/>
    <s v="04-013-SW Support &amp; Maintenance"/>
    <n v="82752"/>
    <x v="17"/>
    <n v="6396"/>
    <n v="378098"/>
    <s v="-"/>
    <n v="536848"/>
    <n v="2019"/>
    <x v="0"/>
    <s v="-"/>
    <d v="2018-09-03T00:00:00"/>
    <d v="2019-09-02T00:00:00"/>
    <n v="48"/>
    <d v="2019-07-04T00:00:00"/>
    <x v="10"/>
    <d v="2019-09-02T00:00:00"/>
    <s v="Y"/>
    <s v="Y"/>
    <s v="Clederson"/>
    <x v="0"/>
  </r>
  <r>
    <x v="23"/>
    <x v="78"/>
    <s v="CommVault Software Premier Support"/>
    <s v="24x7"/>
    <x v="22"/>
    <n v="1729.68"/>
    <n v="0"/>
    <s v="US&amp;C"/>
    <s v="-"/>
    <x v="44"/>
    <s v="Sims, Colin"/>
    <s v="Spaul, James"/>
    <s v="-"/>
    <s v="-"/>
    <s v="AUSYD-WFO-APP, AUSYD-WFO-DATA, AUSYD-SQL1, AUSYD-IC-OA1, AUSYD-ONEXWEB, AUSYD-VCENTER, AUSYD-WFO-KMS, AUSYD-2K8CCIDC1, AUSYD-2K8CCIDC2, AUSYD-CC-ONEX"/>
    <x v="75"/>
    <s v="Jen Farlow &lt;jfarlow@atrioncomm.com&gt;"/>
    <n v="0"/>
    <s v="Subscription"/>
    <n v="0"/>
    <n v="0"/>
    <s v="04-013-SW Support &amp; Maintenance"/>
    <n v="105254"/>
    <x v="1"/>
    <n v="8124"/>
    <n v="378461"/>
    <s v="-"/>
    <n v="453550"/>
    <n v="2019"/>
    <x v="0"/>
    <s v="-"/>
    <d v="2018-10-20T00:00:00"/>
    <d v="2019-10-19T00:00:00"/>
    <n v="95"/>
    <d v="2019-09-19T00:00:00"/>
    <x v="1"/>
    <d v="2019-10-19T00:00:00"/>
    <s v="Y"/>
    <s v="Y"/>
    <s v="Clederson"/>
    <x v="2"/>
  </r>
  <r>
    <x v="24"/>
    <x v="30"/>
    <s v="Qualys Express Suite Annual Subscription"/>
    <s v="-"/>
    <x v="1"/>
    <n v="11043.5"/>
    <n v="0"/>
    <s v="US&amp;C"/>
    <s v="-"/>
    <x v="7"/>
    <s v="Rybicki, Lawrence F."/>
    <s v="-"/>
    <s v="-"/>
    <s v="-"/>
    <s v="Running on cloud"/>
    <x v="30"/>
    <s v="Brent Taber &lt;btaber@qualys.com&gt;"/>
    <n v="0"/>
    <s v="Subscription"/>
    <s v="-"/>
    <s v="-"/>
    <s v="04-013-SW Support &amp; Maintenance"/>
    <n v="82752"/>
    <x v="17"/>
    <n v="6396"/>
    <n v="377280"/>
    <s v="-"/>
    <n v="872645"/>
    <n v="2019"/>
    <x v="4"/>
    <s v="Waiting Quote"/>
    <d v="2018-07-01T00:00:00"/>
    <d v="2019-06-30T00:00:00"/>
    <n v="-16"/>
    <d v="2019-05-01T00:00:00"/>
    <x v="1"/>
    <d v="2018-06-30T00:00:00"/>
    <s v="N"/>
    <s v="Y"/>
    <s v="Clederson"/>
    <x v="0"/>
  </r>
  <r>
    <x v="25"/>
    <x v="79"/>
    <s v="Quickware Annual Update and Support"/>
    <s v="-"/>
    <x v="1"/>
    <n v="25.44"/>
    <n v="0"/>
    <s v="US&amp;C"/>
    <s v="-"/>
    <x v="18"/>
    <s v="Sautter, Ron"/>
    <s v="-"/>
    <s v="-"/>
    <s v="-"/>
    <s v="JSullivan_Svr"/>
    <x v="32"/>
    <s v="Drew Folster &lt;Drew.Folster@zones.com&gt;"/>
    <n v="0"/>
    <s v="Perpetual"/>
    <n v="0"/>
    <n v="0"/>
    <s v="04-013-SW Support &amp; Maintenance"/>
    <n v="105519"/>
    <x v="50"/>
    <n v="4015"/>
    <n v="378341"/>
    <s v="-"/>
    <n v="291121"/>
    <n v="2019"/>
    <x v="0"/>
    <s v="-"/>
    <d v="2018-10-01T00:00:00"/>
    <d v="2019-09-30T00:00:00"/>
    <n v="76"/>
    <d v="2019-08-31T00:00:00"/>
    <x v="1"/>
    <d v="2019-09-30T00:00:00"/>
    <s v="Y"/>
    <s v="Y"/>
    <s v="Clederson"/>
    <x v="2"/>
  </r>
  <r>
    <x v="26"/>
    <x v="5"/>
    <s v="CheckPoint Support and Maintenance"/>
    <s v="Premium"/>
    <x v="1"/>
    <n v="14849.6"/>
    <n v="19103"/>
    <s v="US&amp;C"/>
    <s v="-"/>
    <x v="45"/>
    <s v="-"/>
    <s v="-"/>
    <s v="Sieger, Budd"/>
    <s v="UC 6281917"/>
    <s v="-"/>
    <x v="5"/>
    <s v="Joseph Dimond &lt;jdimond@checkpoint.com&gt;"/>
    <n v="0"/>
    <s v="Subscription"/>
    <n v="0"/>
    <n v="0"/>
    <s v="04-013-SW Support &amp; Maintenance"/>
    <n v="93179"/>
    <x v="2"/>
    <n v="4849"/>
    <n v="376116"/>
    <n v="379523"/>
    <n v="123062"/>
    <n v="2019"/>
    <x v="2"/>
    <s v="-"/>
    <d v="2019-01-01T00:00:00"/>
    <d v="2019-12-31T00:00:00"/>
    <n v="168"/>
    <d v="2019-10-02T00:00:00"/>
    <x v="1"/>
    <d v="2018-12-31T00:00:00"/>
    <s v="Y"/>
    <s v="Y"/>
    <s v="Marcus"/>
    <x v="1"/>
  </r>
  <r>
    <x v="26"/>
    <x v="5"/>
    <s v="CheckPoint Support and Maintenance"/>
    <s v="Premium"/>
    <x v="1"/>
    <n v="19103"/>
    <n v="0"/>
    <s v="US&amp;C"/>
    <s v="-"/>
    <x v="45"/>
    <s v="-"/>
    <s v="-"/>
    <s v="Sieger, Budd"/>
    <s v="UC 6281917"/>
    <s v="-"/>
    <x v="5"/>
    <s v="Joseph Dimond &lt;jdimond@checkpoint.com&gt;"/>
    <n v="0"/>
    <s v="Subscription"/>
    <s v="-"/>
    <s v="-"/>
    <s v="04-013-SW Support &amp; Maintenance"/>
    <n v="93179"/>
    <x v="2"/>
    <n v="4849"/>
    <n v="379523"/>
    <s v="-"/>
    <n v="123063"/>
    <n v="2019"/>
    <x v="0"/>
    <s v="-"/>
    <d v="2019-01-01T00:00:00"/>
    <d v="2019-12-31T00:00:00"/>
    <n v="168"/>
    <d v="2019-10-02T00:00:00"/>
    <x v="1"/>
    <d v="2019-12-31T00:00:00"/>
    <s v="Y"/>
    <s v="Y"/>
    <s v="Clederson"/>
    <x v="1"/>
  </r>
  <r>
    <x v="26"/>
    <x v="3"/>
    <s v="Red Hat Enterprise Linux Server, Standard (Physical or Virtual Nodes)"/>
    <s v="Standard"/>
    <x v="0"/>
    <n v="1400.04"/>
    <n v="0"/>
    <s v="US&amp;C"/>
    <s v="-"/>
    <x v="45"/>
    <s v="Dixon, Dwayne C"/>
    <s v="-"/>
    <s v="-"/>
    <n v="2942534"/>
    <s v="PJEAZ101, PJEAZ100"/>
    <x v="3"/>
    <s v="redhatsoftware &lt;redhatsoftware@synnex.com&gt;; Nero Narcelles &lt;neron@synnex.com&gt;"/>
    <n v="0"/>
    <s v="Subscription"/>
    <s v="-"/>
    <s v="-"/>
    <s v="04-013-SW Support &amp; Maintenance"/>
    <n v="93179"/>
    <x v="7"/>
    <n v="4849"/>
    <n v="378251"/>
    <s v="-"/>
    <n v="930658"/>
    <n v="2019"/>
    <x v="0"/>
    <s v="-"/>
    <d v="2018-09-01T00:00:00"/>
    <d v="2019-08-31T00:00:00"/>
    <n v="46"/>
    <d v="2019-06-02T00:00:00"/>
    <x v="1"/>
    <d v="2019-08-31T00:00:00"/>
    <s v="Y"/>
    <s v="Y"/>
    <s v="Raphael"/>
    <x v="1"/>
  </r>
  <r>
    <x v="27"/>
    <x v="20"/>
    <s v="Edge Renewal (PROD and Non-PROD)"/>
    <s v="-"/>
    <x v="1"/>
    <n v="10290"/>
    <n v="0"/>
    <s v="US&amp;C"/>
    <s v="-"/>
    <x v="46"/>
    <s v="Stubbs, Harry E."/>
    <s v="Duverney, Wreatha S"/>
    <s v="-"/>
    <s v="-"/>
    <s v="-"/>
    <x v="19"/>
    <s v="jason.gordon@assurebridge.com"/>
    <n v="0"/>
    <s v="Subscription"/>
    <n v="0"/>
    <n v="0"/>
    <s v="04-013-SW Support &amp; Maintenance"/>
    <n v="97241"/>
    <x v="36"/>
    <n v="4316"/>
    <n v="379292"/>
    <s v="-"/>
    <n v="432359"/>
    <n v="2019"/>
    <x v="0"/>
    <s v="-"/>
    <d v="2018-12-12T00:00:00"/>
    <d v="2019-12-11T00:00:00"/>
    <n v="148"/>
    <d v="2019-11-11T00:00:00"/>
    <x v="0"/>
    <d v="2019-12-11T00:00:00"/>
    <s v="Y"/>
    <s v="Y"/>
    <s v="Clederson"/>
    <x v="2"/>
  </r>
  <r>
    <x v="27"/>
    <x v="21"/>
    <s v="BMC Enterprise License - MainView Products"/>
    <s v="-"/>
    <x v="1"/>
    <n v="414595"/>
    <n v="0"/>
    <s v="US&amp;C"/>
    <s v="-"/>
    <x v="46"/>
    <s v="Stubbs, Harry E."/>
    <s v="Duverney, Wreatha S"/>
    <s v="-"/>
    <s v="-"/>
    <s v="-"/>
    <x v="20"/>
    <s v="Pinter, Kurt &lt;Kurt_Pinter@bmc.com&gt;"/>
    <n v="0"/>
    <s v="Perpetual"/>
    <n v="0"/>
    <n v="0"/>
    <s v="04-013-SW Support &amp; Maintenance"/>
    <n v="42063"/>
    <x v="3"/>
    <n v="4316"/>
    <n v="378670"/>
    <s v="-"/>
    <n v="280619"/>
    <n v="2019"/>
    <x v="0"/>
    <s v="-"/>
    <d v="2018-09-20T00:00:00"/>
    <d v="2019-09-30T00:00:00"/>
    <n v="76"/>
    <d v="2019-07-02T00:00:00"/>
    <x v="1"/>
    <d v="2019-09-30T00:00:00"/>
    <s v="Y"/>
    <s v="Y"/>
    <s v="Raphael"/>
    <x v="1"/>
  </r>
  <r>
    <x v="27"/>
    <x v="80"/>
    <s v="Splunk Light Perpetual License and Support"/>
    <s v="-"/>
    <x v="0"/>
    <n v="1007"/>
    <n v="933.12"/>
    <s v="US&amp;C"/>
    <s v="-"/>
    <x v="46"/>
    <s v="Stubbs, Harry E. "/>
    <s v="Duverney, Wreatha S"/>
    <s v="-"/>
    <s v="Customer# 8933295"/>
    <s v="SMEAN602, SMSLU602"/>
    <x v="72"/>
    <s v="Raj Rao &lt;raj.rao@cdw.com&gt;"/>
    <n v="0"/>
    <s v="Perpetual"/>
    <n v="0"/>
    <n v="0"/>
    <s v="04-013-SW Support &amp; Maintenance"/>
    <n v="42063"/>
    <x v="3"/>
    <n v="4316"/>
    <n v="377279"/>
    <n v="379923"/>
    <n v="973656"/>
    <n v="2019"/>
    <x v="2"/>
    <s v="-"/>
    <d v="2019-04-27T00:00:00"/>
    <d v="2020-04-26T00:00:00"/>
    <n v="285"/>
    <d v="2020-02-26T00:00:00"/>
    <x v="1"/>
    <d v="2019-04-26T00:00:00"/>
    <s v="Y"/>
    <s v="Y"/>
    <s v="Fernando"/>
    <x v="0"/>
  </r>
  <r>
    <x v="27"/>
    <x v="80"/>
    <s v="Splunk Light Perpetual License and Support"/>
    <s v="-"/>
    <x v="0"/>
    <n v="933.12"/>
    <n v="0"/>
    <s v="US&amp;C"/>
    <s v="-"/>
    <x v="46"/>
    <s v="Stubbs, Harry E. "/>
    <s v="Duverney, Wreatha S"/>
    <s v="-"/>
    <s v="Customer# 8933295"/>
    <s v="SMEAN602, SMSLU602"/>
    <x v="72"/>
    <s v="Raj Rao &lt;raj.rao@cdw.com&gt;"/>
    <n v="0"/>
    <s v="Perpetual"/>
    <n v="0"/>
    <n v="0"/>
    <s v="04-013-SW Support &amp; Maintenance"/>
    <n v="42063"/>
    <x v="3"/>
    <n v="4316"/>
    <n v="379923"/>
    <s v="-"/>
    <n v="973657"/>
    <n v="2020"/>
    <x v="0"/>
    <s v="-"/>
    <d v="2019-04-27T00:00:00"/>
    <d v="2020-04-26T00:00:00"/>
    <n v="285"/>
    <d v="2020-02-26T00:00:00"/>
    <x v="1"/>
    <d v="2020-04-26T00:00:00"/>
    <s v="Y"/>
    <s v="Y"/>
    <s v="-"/>
    <x v="0"/>
  </r>
  <r>
    <x v="27"/>
    <x v="5"/>
    <s v="CheckPoint Support and Maintenance"/>
    <s v="Premium"/>
    <x v="1"/>
    <n v="33524"/>
    <n v="82689"/>
    <s v="US&amp;C"/>
    <s v="-"/>
    <x v="46"/>
    <s v="Stubbs, Harry E."/>
    <s v="Duverney, Wreatha S."/>
    <s v="Stubbs, Kimberly"/>
    <s v="UC 6281306; UC 7823942"/>
    <s v="SMEAKFW01/SMEAKFW02/SMEAKFW03/SMEAKFW04/SMSLKFW01/SMSLKFW02/SMSLKFW03/SMSLKFW04"/>
    <x v="5"/>
    <s v="Frank Fullam &lt;ffullam@checkpoint.com&gt;"/>
    <n v="0"/>
    <s v="Subscription"/>
    <n v="0"/>
    <n v="0"/>
    <s v="04-013-SW Support &amp; Maintenance"/>
    <n v="42063"/>
    <x v="3"/>
    <n v="4316"/>
    <n v="370438"/>
    <n v="379642"/>
    <n v="946727"/>
    <n v="2019"/>
    <x v="2"/>
    <s v="-"/>
    <d v="2019-01-12T00:00:00"/>
    <d v="2020-01-12T00:00:00"/>
    <n v="180"/>
    <d v="2019-10-14T00:00:00"/>
    <x v="1"/>
    <d v="2019-01-11T00:00:00"/>
    <s v="Y"/>
    <s v="Y"/>
    <s v="Marcus"/>
    <x v="1"/>
  </r>
  <r>
    <x v="27"/>
    <x v="5"/>
    <s v="CheckPoint Support and Maintenance"/>
    <s v="Premium"/>
    <x v="1"/>
    <n v="82689"/>
    <n v="0"/>
    <s v="US&amp;C"/>
    <s v="-"/>
    <x v="46"/>
    <s v="Stubbs, Harry E."/>
    <s v="Duverney, Wreatha S."/>
    <s v="Stubbs, Kimberly"/>
    <s v="UC 6281306; UC 7823942"/>
    <s v="SMEAKFW01/SMEAKFW02/SMEAKFW03/SMEAKFW04/SMSLKFW01/SMSLKFW02/SMSLKFW03/SMSLKFW04"/>
    <x v="5"/>
    <s v="Frank Fullam &lt;ffullam@checkpoint.com&gt;"/>
    <n v="0"/>
    <s v="Subscription"/>
    <s v="-"/>
    <s v="-"/>
    <s v="04-013-SW Support &amp; Maintenance"/>
    <n v="42063"/>
    <x v="3"/>
    <n v="4316"/>
    <n v="379642"/>
    <s v="-"/>
    <n v="946728"/>
    <n v="2020"/>
    <x v="0"/>
    <s v="-"/>
    <d v="2019-01-12T00:00:00"/>
    <d v="2020-01-12T00:00:00"/>
    <n v="180"/>
    <d v="2019-10-14T00:00:00"/>
    <x v="1"/>
    <d v="2020-01-12T00:00:00"/>
    <s v="Y"/>
    <s v="Y"/>
    <s v="-"/>
    <x v="1"/>
  </r>
  <r>
    <x v="27"/>
    <x v="23"/>
    <s v="Effective Technologies Transport Suite - Edge"/>
    <s v="-"/>
    <x v="1"/>
    <n v="1000"/>
    <n v="0"/>
    <s v="US&amp;C"/>
    <s v="-"/>
    <x v="46"/>
    <s v="Pierson, Lori"/>
    <s v="Duverney, Wreatha S"/>
    <s v="Danda, Balaji Lakshminarayana Setty"/>
    <s v="-"/>
    <s v="azeusitsmar0010"/>
    <x v="22"/>
    <s v="Jose Aphang &lt;jose@effect-tech.com&gt;"/>
    <n v="0"/>
    <s v="Subscription"/>
    <n v="0"/>
    <n v="0"/>
    <s v="04-013-SW Support &amp; Maintenance"/>
    <n v="42063"/>
    <x v="7"/>
    <n v="4316"/>
    <n v="379293"/>
    <s v="-"/>
    <n v="363325"/>
    <n v="2019"/>
    <x v="4"/>
    <s v="Waiting Decision"/>
    <d v="2019-01-02T00:00:00"/>
    <d v="2019-07-01T00:00:00"/>
    <n v="-15"/>
    <d v="2019-06-01T00:00:00"/>
    <x v="0"/>
    <d v="2019-01-01T00:00:00"/>
    <s v="Y"/>
    <s v="Y"/>
    <s v="Raphael"/>
    <x v="2"/>
  </r>
  <r>
    <x v="27"/>
    <x v="10"/>
    <s v="PowerPath support and maintenance renewal"/>
    <s v="-"/>
    <x v="68"/>
    <n v="1761.26"/>
    <n v="1625.78"/>
    <s v="US&amp;C"/>
    <s v="-"/>
    <x v="46"/>
    <s v="Stubbs, Harry E."/>
    <s v="Duverney, Wreatha S"/>
    <s v="Solinger, Dean A."/>
    <s v="63287706SB"/>
    <s v="SMEAN363, SMSLN363, SMEAN353, SMSLN353, SMSLN354"/>
    <x v="26"/>
    <s v="Brian.Yale@dell.com"/>
    <n v="0"/>
    <s v="Perpetual"/>
    <n v="0"/>
    <n v="0"/>
    <s v="04-013-SW Support &amp; Maintenance"/>
    <n v="42063"/>
    <x v="7"/>
    <n v="4316"/>
    <n v="377067"/>
    <n v="380529"/>
    <n v="713292"/>
    <n v="2018"/>
    <x v="2"/>
    <s v="-"/>
    <d v="2018-04-01T00:00:00"/>
    <d v="2019-04-30T00:00:00"/>
    <n v="-77"/>
    <d v="2019-01-30T00:00:00"/>
    <x v="0"/>
    <d v="2018-03-31T00:00:00"/>
    <s v="N"/>
    <s v="Y"/>
    <s v="Marcus"/>
    <x v="1"/>
  </r>
  <r>
    <x v="27"/>
    <x v="10"/>
    <s v="PowerPath support and maintenance renewal"/>
    <s v="-"/>
    <x v="68"/>
    <n v="1625.78"/>
    <n v="0"/>
    <s v="US&amp;C"/>
    <s v="-"/>
    <x v="46"/>
    <s v="Stubbs, Harry E."/>
    <s v="Duverney, Wreatha S"/>
    <s v="Solinger, Dean A."/>
    <s v="63287706SB"/>
    <s v="SMEAN363, SMSLN363, SMEAN353, SMSLN353, SMSLN354"/>
    <x v="26"/>
    <s v="Brian.Yale@dell.com"/>
    <n v="0"/>
    <s v="Perpetual"/>
    <s v="-"/>
    <s v="-"/>
    <s v="04-013-SW Support &amp; Maintenance"/>
    <n v="42063"/>
    <x v="7"/>
    <n v="4316"/>
    <n v="380529"/>
    <s v="-"/>
    <n v="713293"/>
    <n v="2020"/>
    <x v="0"/>
    <s v="-"/>
    <d v="2019-05-01T00:00:00"/>
    <d v="2020-04-30T00:00:00"/>
    <n v="289"/>
    <d v="2020-01-31T00:00:00"/>
    <x v="0"/>
    <d v="2020-04-30T00:00:00"/>
    <s v="Y"/>
    <s v="Y"/>
    <s v="-"/>
    <x v="1"/>
  </r>
  <r>
    <x v="27"/>
    <x v="10"/>
    <s v="RSA Auth Mgr Enhanced Maintenance Renewal "/>
    <s v="-"/>
    <x v="69"/>
    <n v="8542.5"/>
    <n v="0"/>
    <s v="US&amp;C"/>
    <s v="-"/>
    <x v="46"/>
    <s v="Stubbs, Harry E. "/>
    <s v="Duverney, Wreatha S"/>
    <s v="Solinger, Dean A."/>
    <s v="Serial Number: 81208634"/>
    <s v="-"/>
    <x v="76"/>
    <s v="Ruoti, Anthony &lt;anthony.ruoti@rsa.com&gt;"/>
    <n v="0"/>
    <s v="Subscription"/>
    <s v="-"/>
    <s v="-"/>
    <s v="04-013-SW Support &amp; Maintenance"/>
    <n v="42063"/>
    <x v="4"/>
    <n v="4316"/>
    <n v="377299"/>
    <s v="-"/>
    <n v="934864"/>
    <n v="2019"/>
    <x v="4"/>
    <s v="Waiting Quote"/>
    <d v="2018-06-01T00:00:00"/>
    <d v="2019-05-31T00:00:00"/>
    <n v="-46"/>
    <d v="2019-03-02T00:00:00"/>
    <x v="1"/>
    <d v="2018-05-31T00:00:00"/>
    <s v="N"/>
    <s v="Y"/>
    <s v="Marcus"/>
    <x v="1"/>
  </r>
  <r>
    <x v="27"/>
    <x v="10"/>
    <s v="STORAGE Maintenance"/>
    <s v="-"/>
    <x v="1"/>
    <n v="44599.48689454882"/>
    <n v="0"/>
    <s v="US&amp;C"/>
    <s v="-"/>
    <x v="46"/>
    <s v="Stubbs, Harry E."/>
    <s v="Duverney, Wreatha S"/>
    <s v="Tarimala, Mahidhar; Kothandaraman, Saravanan"/>
    <s v="-"/>
    <s v="DLM TC-254"/>
    <x v="26"/>
    <s v="Michael.B.White@dell.com"/>
    <n v="0"/>
    <s v="Subscription"/>
    <n v="0"/>
    <n v="0"/>
    <s v="04-013-SW Support &amp; Maintenance"/>
    <n v="42063"/>
    <x v="51"/>
    <n v="4316"/>
    <n v="377934"/>
    <s v="-"/>
    <n v="107251"/>
    <n v="2019"/>
    <x v="4"/>
    <s v="Waiting Quote"/>
    <d v="2018-07-01T00:00:00"/>
    <d v="2019-06-30T00:00:00"/>
    <n v="-16"/>
    <d v="2019-04-01T00:00:00"/>
    <x v="0"/>
    <d v="2018-06-30T00:00:00"/>
    <s v="Y"/>
    <s v="Y"/>
    <s v="Clederson"/>
    <x v="1"/>
  </r>
  <r>
    <x v="27"/>
    <x v="1"/>
    <s v="IBM Sterling Connect:Direct Standard Edition (Linux on IBM z Systems + Non-Production Linux on IBM z Systems)"/>
    <s v="-"/>
    <x v="1"/>
    <n v="3519"/>
    <n v="709.39"/>
    <s v="US&amp;C"/>
    <s v="-"/>
    <x v="46"/>
    <s v="Stubbs, Harry E. "/>
    <s v="Duverney, Wreatha S"/>
    <s v="Solinger, Dean A."/>
    <s v="-"/>
    <s v="-"/>
    <x v="1"/>
    <s v="Kenneth Hickman &lt;kenneth_hickman@us.ibm.com&gt;"/>
    <n v="0"/>
    <s v="Perpetual"/>
    <n v="0"/>
    <n v="0"/>
    <s v="04-013-SW Support &amp; Maintenance"/>
    <n v="42063"/>
    <x v="3"/>
    <n v="4316"/>
    <n v="376563"/>
    <n v="379384"/>
    <n v="853126"/>
    <n v="2019"/>
    <x v="2"/>
    <s v="-"/>
    <d v="2019-02-01T00:00:00"/>
    <d v="2019-08-31T00:00:00"/>
    <n v="46"/>
    <d v="2019-06-02T00:00:00"/>
    <x v="0"/>
    <d v="2019-01-31T00:00:00"/>
    <s v="Y"/>
    <s v="Y"/>
    <s v="Marcus"/>
    <x v="1"/>
  </r>
  <r>
    <x v="27"/>
    <x v="1"/>
    <s v="IBM Sterling Connect:Direct Standard Edition (Linux on IBM z Systems + Non-Production Linux on IBM z Systems)"/>
    <s v="-"/>
    <x v="1"/>
    <n v="709.39"/>
    <n v="0"/>
    <s v="US&amp;C"/>
    <s v="-"/>
    <x v="46"/>
    <s v="Stubbs, Harry E. "/>
    <s v="Duverney, Wreatha S"/>
    <s v="Solinger, Dean A."/>
    <s v="-"/>
    <s v="-"/>
    <x v="1"/>
    <s v="Kenneth Hickman &lt;kenneth_hickman@us.ibm.com&gt;"/>
    <n v="0"/>
    <s v="Perpetual"/>
    <n v="0"/>
    <n v="0"/>
    <s v="04-013-SW Support &amp; Maintenance"/>
    <n v="42063"/>
    <x v="3"/>
    <n v="4316"/>
    <n v="379384"/>
    <s v="-"/>
    <n v="853127"/>
    <n v="2019"/>
    <x v="0"/>
    <s v="-"/>
    <d v="2019-02-01T00:00:00"/>
    <d v="2019-08-31T00:00:00"/>
    <n v="46"/>
    <d v="2019-06-02T00:00:00"/>
    <x v="0"/>
    <d v="2019-08-31T00:00:00"/>
    <s v="Y"/>
    <s v="Y"/>
    <s v="Raphael"/>
    <x v="1"/>
  </r>
  <r>
    <x v="27"/>
    <x v="1"/>
    <s v="IBM Sterling Connect:Direct Standard Edition Simultaneous Session Annual SW Subscription &amp; Support"/>
    <s v="-"/>
    <x v="2"/>
    <n v="1565.76"/>
    <n v="3226.8"/>
    <s v="US&amp;C"/>
    <s v="-"/>
    <x v="46"/>
    <s v="Stubbs, Harry E."/>
    <s v="Duverney, Wreatha S."/>
    <s v="Solinger, Dean A."/>
    <s v="-"/>
    <s v="-"/>
    <x v="1"/>
    <s v="Ruta Garama &lt;rgarama@us.ibm.com&gt;; Alex Blasig &lt;Alex.Blasig@ibm.com&gt;"/>
    <n v="0"/>
    <s v="Subscription"/>
    <n v="0"/>
    <n v="0"/>
    <s v="04-013-SW Support &amp; Maintenance"/>
    <n v="42063"/>
    <x v="3"/>
    <n v="4316"/>
    <n v="376566"/>
    <n v="379381"/>
    <n v="280918"/>
    <n v="2019"/>
    <x v="2"/>
    <s v="-"/>
    <d v="2019-01-01T00:00:00"/>
    <d v="2019-08-31T00:00:00"/>
    <n v="46"/>
    <d v="2019-06-02T00:00:00"/>
    <x v="0"/>
    <d v="2018-12-31T00:00:00"/>
    <s v="Y"/>
    <s v="Y"/>
    <s v="Marcus"/>
    <x v="1"/>
  </r>
  <r>
    <x v="27"/>
    <x v="1"/>
    <s v="IBM Sterling Connect:Direct Standard Edition Simultaneous Session Annual SW Subscription &amp; Support"/>
    <s v="-"/>
    <x v="2"/>
    <n v="3226.8"/>
    <n v="0"/>
    <s v="US&amp;C"/>
    <s v="-"/>
    <x v="46"/>
    <s v="Stubbs, Harry E."/>
    <s v="Duverney, Wreatha S."/>
    <s v="Solinger, Dean A."/>
    <s v="-"/>
    <s v="-"/>
    <x v="1"/>
    <s v="Ruta Garama &lt;rgarama@us.ibm.com&gt;; Alex Blasig &lt;Alex.Blasig@ibm.com&gt;"/>
    <n v="0"/>
    <s v="Subscription"/>
    <n v="0"/>
    <n v="0"/>
    <s v="04-013-SW Support &amp; Maintenance"/>
    <n v="42063"/>
    <x v="3"/>
    <n v="4316"/>
    <n v="379381"/>
    <s v="-"/>
    <n v="280919"/>
    <n v="2019"/>
    <x v="0"/>
    <s v="-"/>
    <d v="2019-01-01T00:00:00"/>
    <d v="2019-08-31T00:00:00"/>
    <n v="46"/>
    <d v="2019-06-02T00:00:00"/>
    <x v="0"/>
    <d v="2019-08-31T00:00:00"/>
    <s v="Y"/>
    <s v="Y"/>
    <s v="Raphael"/>
    <x v="1"/>
  </r>
  <r>
    <x v="27"/>
    <x v="1"/>
    <s v="IBM IMS Perf Solution Pack S&amp;S"/>
    <s v="-"/>
    <x v="70"/>
    <n v="23948.400000000001"/>
    <n v="26070"/>
    <s v="US&amp;C"/>
    <s v="-"/>
    <x v="46"/>
    <s v="Stubbs, Harry E. "/>
    <s v="Duverney, Wreatha S"/>
    <s v="Solinger, Dean A."/>
    <s v="-"/>
    <s v="-"/>
    <x v="1"/>
    <s v="Kraig Holt &lt;holt@us.ibm.com&gt;"/>
    <n v="119922"/>
    <s v="Perpetual"/>
    <n v="0"/>
    <n v="0"/>
    <s v="04-013-SW Support &amp; Maintenance"/>
    <n v="42063"/>
    <x v="3"/>
    <n v="4316"/>
    <n v="376546"/>
    <n v="379375"/>
    <n v="120418"/>
    <n v="2019"/>
    <x v="2"/>
    <s v="-"/>
    <d v="2019-02-01T00:00:00"/>
    <d v="2019-08-31T00:00:00"/>
    <n v="46"/>
    <d v="2019-06-02T00:00:00"/>
    <x v="0"/>
    <d v="2019-01-31T00:00:00"/>
    <s v="N"/>
    <s v="N"/>
    <s v="Marcus"/>
    <x v="1"/>
  </r>
  <r>
    <x v="27"/>
    <x v="1"/>
    <s v="IBM IMS Perf Solution Pack S&amp;S"/>
    <s v="-"/>
    <x v="70"/>
    <n v="26070"/>
    <n v="0"/>
    <s v="US&amp;C"/>
    <s v="-"/>
    <x v="46"/>
    <s v="Stubbs, Harry E. "/>
    <s v="Duverney, Wreatha S"/>
    <s v="Solinger, Dean A."/>
    <s v="-"/>
    <s v="-"/>
    <x v="1"/>
    <s v="Kraig Holt &lt;holt@us.ibm.com&gt;"/>
    <n v="0"/>
    <s v="Perpetual"/>
    <n v="0"/>
    <n v="0"/>
    <s v="04-013-SW Support &amp; Maintenance"/>
    <n v="42063"/>
    <x v="3"/>
    <n v="4316"/>
    <n v="379375"/>
    <s v="-"/>
    <n v="120419"/>
    <n v="2019"/>
    <x v="0"/>
    <s v="-"/>
    <d v="2019-02-01T00:00:00"/>
    <d v="2019-08-31T00:00:00"/>
    <n v="46"/>
    <d v="2019-06-02T00:00:00"/>
    <x v="0"/>
    <d v="2019-08-31T00:00:00"/>
    <s v="N"/>
    <s v="N"/>
    <s v="Raphael"/>
    <x v="1"/>
  </r>
  <r>
    <x v="27"/>
    <x v="1"/>
    <s v="IBM MLC Contract (IBM zBC12) D04 &amp; R04 Full Capacity"/>
    <s v="-"/>
    <x v="1"/>
    <n v="3205959.48"/>
    <n v="0"/>
    <s v="US&amp;C"/>
    <s v="-"/>
    <x v="46"/>
    <s v="Stubbs, Harry E."/>
    <s v="Duverney, Wreatha S."/>
    <s v="Solinger, Dean A."/>
    <s v="-"/>
    <s v="2828-8EEA7-D04-33 MSUs, 2828-8EE67-R04-177 MSUs "/>
    <x v="1"/>
    <s v="Tiffany Harrison &lt;tiffchar@us.ibm.com&gt;"/>
    <n v="0"/>
    <s v="Subscription"/>
    <n v="0"/>
    <n v="0"/>
    <s v="04-013-SW Support &amp; Maintenance"/>
    <n v="42063"/>
    <x v="3"/>
    <n v="4316"/>
    <n v="378243"/>
    <s v="-"/>
    <n v="774741"/>
    <n v="2019"/>
    <x v="0"/>
    <s v="-"/>
    <d v="2018-09-02T00:00:00"/>
    <d v="2019-09-01T00:00:00"/>
    <n v="47"/>
    <d v="2019-06-03T00:00:00"/>
    <x v="40"/>
    <d v="2019-09-01T00:00:00"/>
    <s v="Y"/>
    <s v="Y"/>
    <s v="Raphael"/>
    <x v="1"/>
  </r>
  <r>
    <x v="27"/>
    <x v="1"/>
    <s v="IBM Tivoli Output Manager Support - MLC Contract"/>
    <s v="-"/>
    <x v="1"/>
    <n v="27255"/>
    <n v="0"/>
    <s v="US&amp;C"/>
    <s v="-"/>
    <x v="46"/>
    <s v="Stubbs, Harry E."/>
    <s v="Duverney, Wreatha S."/>
    <s v="Solinger, Dean A."/>
    <s v="-"/>
    <s v="2828-8EEA7-D04-33 MSUs, 2828-8EE67-R04-177 MSUs "/>
    <x v="1"/>
    <s v="Tiffany Harrison &lt;tiffchar@us.ibm.com&gt;"/>
    <n v="0"/>
    <s v="Subscription"/>
    <n v="0"/>
    <n v="0"/>
    <s v="04-013-SW Support &amp; Maintenance"/>
    <n v="42063"/>
    <x v="3"/>
    <n v="4316"/>
    <n v="378139"/>
    <s v="-"/>
    <n v="774751"/>
    <n v="2019"/>
    <x v="0"/>
    <s v="-"/>
    <d v="2018-09-02T00:00:00"/>
    <d v="2019-09-01T00:00:00"/>
    <n v="47"/>
    <d v="2019-06-03T00:00:00"/>
    <x v="1"/>
    <d v="2019-09-01T00:00:00"/>
    <s v="Y"/>
    <s v="Y"/>
    <s v="Raphael"/>
    <x v="1"/>
  </r>
  <r>
    <x v="27"/>
    <x v="1"/>
    <s v="IBM Sterling Connect:Direct Standard Edition Simultaneous Session Annual SW Subscription &amp; Support"/>
    <s v="-"/>
    <x v="1"/>
    <n v="949"/>
    <n v="977"/>
    <s v="US&amp;C"/>
    <s v="-"/>
    <x v="46"/>
    <s v="Stubbs, Harry E."/>
    <s v="Duverney, Wreatha S."/>
    <s v="Solinger, Dean A."/>
    <s v="-"/>
    <s v="-"/>
    <x v="1"/>
    <s v="Alex Blasig &lt;Alex.Blasig@ibm.com&gt;"/>
    <n v="0"/>
    <s v="Subscription"/>
    <n v="0"/>
    <n v="0"/>
    <s v="04-013-SW Support &amp; Maintenance"/>
    <n v="42063"/>
    <x v="3"/>
    <n v="4316"/>
    <n v="376562"/>
    <n v="379380"/>
    <n v="579512"/>
    <n v="2019"/>
    <x v="2"/>
    <s v="-"/>
    <d v="2019-01-01T00:00:00"/>
    <d v="2019-12-31T00:00:00"/>
    <n v="168"/>
    <d v="2019-10-02T00:00:00"/>
    <x v="0"/>
    <d v="2018-12-31T00:00:00"/>
    <s v="Y"/>
    <s v="Y"/>
    <s v="Marcus"/>
    <x v="1"/>
  </r>
  <r>
    <x v="27"/>
    <x v="1"/>
    <s v="IBM Sterling Connect:Direct Standard Edition Simultaneous Session Annual SW Subscription &amp; Support"/>
    <s v="-"/>
    <x v="1"/>
    <n v="977"/>
    <n v="0"/>
    <s v="US&amp;C"/>
    <s v="-"/>
    <x v="46"/>
    <s v="Stubbs, Harry E."/>
    <s v="Duverney, Wreatha S."/>
    <s v="Solinger, Dean A."/>
    <s v="-"/>
    <s v="-"/>
    <x v="1"/>
    <s v="Alex Blasig &lt;Alex.Blasig@ibm.com&gt;"/>
    <n v="0"/>
    <s v="Subscription"/>
    <n v="0"/>
    <n v="0"/>
    <s v="04-013-SW Support &amp; Maintenance"/>
    <n v="42063"/>
    <x v="3"/>
    <n v="4316"/>
    <n v="379380"/>
    <s v="-"/>
    <n v="579513"/>
    <n v="2019"/>
    <x v="0"/>
    <s v="-"/>
    <d v="2019-01-01T00:00:00"/>
    <d v="2019-12-31T00:00:00"/>
    <n v="168"/>
    <d v="2019-10-02T00:00:00"/>
    <x v="0"/>
    <d v="2019-12-31T00:00:00"/>
    <s v="Y"/>
    <s v="Y"/>
    <s v="Raphael"/>
    <x v="1"/>
  </r>
  <r>
    <x v="27"/>
    <x v="1"/>
    <s v="IBM DCMS JED Annual Support Maintenance"/>
    <s v="24x7"/>
    <x v="1"/>
    <n v="13757.98"/>
    <n v="13764.08"/>
    <s v="US&amp;C"/>
    <s v="-"/>
    <x v="46"/>
    <s v="Stubbs, Harry E. "/>
    <s v="Duverney, Wreatha S"/>
    <s v="Solinger, Dean A."/>
    <s v="-"/>
    <s v="-"/>
    <x v="77"/>
    <s v="Bob Robertson &lt;Bob.Robertson@dcmsi.com&gt;"/>
    <n v="0"/>
    <s v="Subscription"/>
    <n v="0"/>
    <n v="0"/>
    <s v="04-013-SW Support &amp; Maintenance"/>
    <n v="42063"/>
    <x v="3"/>
    <n v="4316"/>
    <n v="376526"/>
    <n v="379382"/>
    <n v="811160"/>
    <n v="2019"/>
    <x v="2"/>
    <s v="-"/>
    <d v="2019-01-01T00:00:00"/>
    <d v="2019-12-31T00:00:00"/>
    <n v="168"/>
    <d v="2019-10-02T00:00:00"/>
    <x v="0"/>
    <d v="2018-12-31T00:00:00"/>
    <s v="Y"/>
    <s v="Y"/>
    <s v="Marcus"/>
    <x v="1"/>
  </r>
  <r>
    <x v="27"/>
    <x v="1"/>
    <s v="IBM DCMS JED Annual Support Maintenance"/>
    <s v="24x7"/>
    <x v="1"/>
    <n v="13764.08"/>
    <n v="0"/>
    <s v="US&amp;C"/>
    <s v="-"/>
    <x v="46"/>
    <s v="Stubbs, Harry E. "/>
    <s v="Duverney, Wreatha S"/>
    <s v="Solinger, Dean A."/>
    <s v="-"/>
    <s v="-"/>
    <x v="77"/>
    <s v="Bob Robertson &lt;Bob.Robertson@dcmsi.com&gt;"/>
    <n v="0"/>
    <s v="Subscription"/>
    <n v="0"/>
    <n v="0"/>
    <s v="04-013-SW Support &amp; Maintenance"/>
    <n v="42063"/>
    <x v="3"/>
    <n v="4316"/>
    <n v="379382"/>
    <s v="-"/>
    <n v="811161"/>
    <n v="2019"/>
    <x v="0"/>
    <s v="-"/>
    <d v="2019-01-01T00:00:00"/>
    <d v="2019-12-31T00:00:00"/>
    <n v="168"/>
    <d v="2019-10-02T00:00:00"/>
    <x v="0"/>
    <d v="2019-12-31T00:00:00"/>
    <s v="Y"/>
    <s v="Y"/>
    <s v="Raphael"/>
    <x v="1"/>
  </r>
  <r>
    <x v="27"/>
    <x v="1"/>
    <s v="IBM IMS S&amp;S Support"/>
    <s v="-"/>
    <x v="1"/>
    <n v="187862"/>
    <n v="187862"/>
    <s v="US&amp;C"/>
    <s v="-"/>
    <x v="46"/>
    <s v="Stubbs, Harry E."/>
    <s v="Duverney, Wreatha S."/>
    <s v="Solinger, Dean A."/>
    <s v="-"/>
    <s v="-"/>
    <x v="1"/>
    <s v="Kenneth Hickman &lt;kenneth_hickman@us.ibm.com&gt;"/>
    <n v="0"/>
    <s v="Subscription"/>
    <n v="0"/>
    <n v="0"/>
    <s v="04-013-SW Support &amp; Maintenance"/>
    <n v="42063"/>
    <x v="3"/>
    <n v="4316"/>
    <n v="376546"/>
    <n v="379387"/>
    <n v="579508"/>
    <n v="2019"/>
    <x v="2"/>
    <s v="-"/>
    <d v="2019-01-01T00:00:00"/>
    <d v="2019-12-31T00:00:00"/>
    <n v="168"/>
    <d v="2019-10-02T00:00:00"/>
    <x v="0"/>
    <d v="2018-12-31T00:00:00"/>
    <s v="Y"/>
    <s v="Y"/>
    <s v="Marcus"/>
    <x v="1"/>
  </r>
  <r>
    <x v="27"/>
    <x v="1"/>
    <s v="IBM IMS S&amp;S Support"/>
    <s v="-"/>
    <x v="1"/>
    <n v="187862"/>
    <n v="0"/>
    <s v="US&amp;C"/>
    <s v="-"/>
    <x v="46"/>
    <s v="Stubbs, Harry E."/>
    <s v="Duverney, Wreatha S."/>
    <s v="Solinger, Dean A."/>
    <s v="-"/>
    <s v="-"/>
    <x v="1"/>
    <s v="Kenneth Hickman &lt;kenneth_hickman@us.ibm.com&gt;"/>
    <n v="0"/>
    <s v="Subscription"/>
    <n v="0"/>
    <n v="0"/>
    <s v="04-013-SW Support &amp; Maintenance"/>
    <n v="42063"/>
    <x v="3"/>
    <n v="4316"/>
    <n v="379387"/>
    <s v="-"/>
    <n v="579509"/>
    <n v="2019"/>
    <x v="0"/>
    <s v="-"/>
    <d v="2019-01-01T00:00:00"/>
    <d v="2019-12-31T00:00:00"/>
    <n v="168"/>
    <d v="2019-10-02T00:00:00"/>
    <x v="0"/>
    <d v="2019-12-31T00:00:00"/>
    <s v="Y"/>
    <s v="Y"/>
    <s v="Raphael"/>
    <x v="1"/>
  </r>
  <r>
    <x v="27"/>
    <x v="1"/>
    <s v="IBM Sterling Connect:Direct Standard Edition Simultaneous Sessions"/>
    <s v="-"/>
    <x v="2"/>
    <n v="36000"/>
    <n v="36000"/>
    <s v="US&amp;C"/>
    <s v="-"/>
    <x v="46"/>
    <s v="Stubbs, Harry E."/>
    <s v="Duverney, Wreatha S."/>
    <s v="Solinger, Dean A."/>
    <s v="-"/>
    <s v="-"/>
    <x v="1"/>
    <s v="Kenneth Hickman &lt;kenneth_hickman@us.ibm.com&gt;"/>
    <n v="0"/>
    <s v="Subscription"/>
    <n v="0"/>
    <n v="0"/>
    <s v="04-013-SW Support &amp; Maintenance"/>
    <n v="42063"/>
    <x v="3"/>
    <n v="4316"/>
    <n v="376527"/>
    <n v="379387"/>
    <n v="271218"/>
    <n v="2019"/>
    <x v="2"/>
    <s v="-"/>
    <d v="2019-01-01T00:00:00"/>
    <d v="2019-12-31T00:00:00"/>
    <n v="168"/>
    <d v="2019-10-02T00:00:00"/>
    <x v="0"/>
    <d v="2018-12-31T00:00:00"/>
    <s v="Y"/>
    <s v="Y"/>
    <s v="Marcus"/>
    <x v="1"/>
  </r>
  <r>
    <x v="27"/>
    <x v="1"/>
    <s v="IBM Sterling Connect:Direct Standard Edition Simultaneous Sessions"/>
    <s v="-"/>
    <x v="2"/>
    <n v="36000"/>
    <n v="0"/>
    <s v="US&amp;C"/>
    <s v="-"/>
    <x v="46"/>
    <s v="Stubbs, Harry E."/>
    <s v="Duverney, Wreatha S."/>
    <s v="Solinger, Dean A."/>
    <s v="-"/>
    <s v="-"/>
    <x v="1"/>
    <s v="Kenneth Hickman &lt;kenneth_hickman@us.ibm.com&gt;"/>
    <n v="0"/>
    <s v="Subscription"/>
    <n v="0"/>
    <n v="0"/>
    <s v="04-013-SW Support &amp; Maintenance"/>
    <n v="42063"/>
    <x v="3"/>
    <n v="4316"/>
    <n v="379387"/>
    <s v="-"/>
    <n v="271219"/>
    <n v="2019"/>
    <x v="0"/>
    <s v="-"/>
    <d v="2019-01-01T00:00:00"/>
    <d v="2019-12-31T00:00:00"/>
    <n v="168"/>
    <d v="2019-10-02T00:00:00"/>
    <x v="0"/>
    <d v="2019-12-31T00:00:00"/>
    <s v="Y"/>
    <s v="Y"/>
    <s v="Raphael"/>
    <x v="1"/>
  </r>
  <r>
    <x v="27"/>
    <x v="1"/>
    <s v="IBM File Manager S&amp;S Subscription and Support"/>
    <s v="-"/>
    <x v="1"/>
    <n v="7771.94"/>
    <n v="15958"/>
    <s v="US&amp;C"/>
    <s v="-"/>
    <x v="46"/>
    <s v="Stubbs, Harry E."/>
    <s v="Duverney, Wreatha S"/>
    <s v="Solinger, Dean A."/>
    <s v="-"/>
    <s v="SMEAB201-203, SMSLB201-203"/>
    <x v="1"/>
    <s v="Tiffany Harrison &lt;tiffchar@us.ibm.com&gt;"/>
    <n v="0"/>
    <s v="Subscription"/>
    <n v="0"/>
    <n v="0"/>
    <s v="04-013-SW Support &amp; Maintenance"/>
    <n v="42063"/>
    <x v="3"/>
    <n v="4316"/>
    <n v="377243"/>
    <n v="379529"/>
    <n v="180403"/>
    <n v="2019"/>
    <x v="2"/>
    <s v="-"/>
    <d v="2019-04-01T00:00:00"/>
    <d v="2020-03-31T00:00:00"/>
    <n v="259"/>
    <d v="2020-01-01T00:00:00"/>
    <x v="0"/>
    <d v="2019-03-31T00:00:00"/>
    <s v="N"/>
    <s v="Y"/>
    <s v="Marcus"/>
    <x v="1"/>
  </r>
  <r>
    <x v="27"/>
    <x v="1"/>
    <s v="IBM File Manager S&amp;S Subscription and Support"/>
    <s v="-"/>
    <x v="1"/>
    <n v="15958"/>
    <n v="0"/>
    <s v="US&amp;C"/>
    <s v="-"/>
    <x v="46"/>
    <s v="Stubbs, Harry E."/>
    <s v="Duverney, Wreatha S"/>
    <s v="Solinger, Dean A."/>
    <s v="-"/>
    <s v="SMEAB201-203, SMSLB201-203"/>
    <x v="1"/>
    <s v="Tiffany Harrison &lt;tiffchar@us.ibm.com&gt;"/>
    <n v="0"/>
    <s v="Subscription"/>
    <n v="0"/>
    <n v="0"/>
    <s v="04-013-SW Support &amp; Maintenance"/>
    <n v="42063"/>
    <x v="3"/>
    <n v="4316"/>
    <n v="379529"/>
    <s v="-"/>
    <n v="180415"/>
    <n v="2020"/>
    <x v="0"/>
    <s v="-"/>
    <d v="2019-04-01T00:00:00"/>
    <d v="2020-03-31T00:00:00"/>
    <n v="259"/>
    <d v="2020-01-01T00:00:00"/>
    <x v="0"/>
    <d v="2020-03-31T00:00:00"/>
    <s v="N"/>
    <s v="Y"/>
    <s v="-"/>
    <x v="1"/>
  </r>
  <r>
    <x v="27"/>
    <x v="1"/>
    <s v="IBM TWS and Tivoli Output Manager Annual Support Renewal"/>
    <s v="-"/>
    <x v="1"/>
    <n v="64623.37"/>
    <n v="97105"/>
    <s v="US&amp;C"/>
    <s v="-"/>
    <x v="46"/>
    <s v="Stubbs, Harry E."/>
    <s v="Duverney, Wreatha S"/>
    <s v="Solinger, Dean A."/>
    <s v="-"/>
    <s v="SMEAB201-203, SMSLB201-203"/>
    <x v="1"/>
    <s v="Tiffany Harrison &lt;tiffchar@us.ibm.com&gt;"/>
    <n v="0"/>
    <s v="Subscription"/>
    <n v="0"/>
    <n v="0"/>
    <s v="04-013-SW Support &amp; Maintenance"/>
    <n v="42063"/>
    <x v="3"/>
    <n v="4316"/>
    <n v="377243"/>
    <n v="379529"/>
    <n v="180404"/>
    <n v="2019"/>
    <x v="2"/>
    <s v="-"/>
    <d v="2019-07-01T00:00:00"/>
    <d v="2020-06-30T00:00:00"/>
    <n v="350"/>
    <d v="2020-04-01T00:00:00"/>
    <x v="0"/>
    <d v="2019-06-30T00:00:00"/>
    <s v="N"/>
    <s v="Y"/>
    <s v="Marcus"/>
    <x v="1"/>
  </r>
  <r>
    <x v="27"/>
    <x v="1"/>
    <s v="IBM TWS and Tivoli Output Manager Annual Support Renewal"/>
    <s v="-"/>
    <x v="1"/>
    <n v="97105"/>
    <n v="0"/>
    <s v="US&amp;C"/>
    <s v="-"/>
    <x v="46"/>
    <s v="Stubbs, Harry E."/>
    <s v="Duverney, Wreatha S"/>
    <s v="Solinger, Dean A."/>
    <s v="-"/>
    <s v="SMEAB201-203, SMSLB201-203"/>
    <x v="1"/>
    <s v="Tiffany Harrison &lt;tiffchar@us.ibm.com&gt;"/>
    <n v="0"/>
    <s v="Subscription"/>
    <n v="0"/>
    <n v="0"/>
    <s v="04-013-SW Support &amp; Maintenance"/>
    <n v="42063"/>
    <x v="3"/>
    <n v="4316"/>
    <n v="379529"/>
    <s v="-"/>
    <n v="180405"/>
    <n v="2020"/>
    <x v="0"/>
    <s v="-"/>
    <d v="2019-07-01T00:00:00"/>
    <d v="2020-06-30T00:00:00"/>
    <n v="350"/>
    <d v="2020-04-01T00:00:00"/>
    <x v="0"/>
    <d v="2020-06-30T00:00:00"/>
    <s v="N"/>
    <s v="Y"/>
    <s v="-"/>
    <x v="1"/>
  </r>
  <r>
    <x v="27"/>
    <x v="81"/>
    <s v="Iconectiv TPM Electronic Data Transfer Renewal"/>
    <s v="-"/>
    <x v="1"/>
    <n v="8540"/>
    <n v="0"/>
    <s v="US&amp;C"/>
    <s v="-"/>
    <x v="46"/>
    <s v="Stubbs, Harry E. "/>
    <s v="Duverney, Wreatha S"/>
    <s v="-"/>
    <s v="-"/>
    <s v="-"/>
    <x v="78"/>
    <s v="tra@iconectiv.com"/>
    <n v="0"/>
    <s v="-"/>
    <s v="-"/>
    <s v="-"/>
    <s v="04-013-SW Support &amp; Maintenance"/>
    <n v="42063"/>
    <x v="2"/>
    <n v="4316"/>
    <n v="377854"/>
    <s v="-"/>
    <n v="634198"/>
    <n v="2019"/>
    <x v="4"/>
    <s v="Waiting Approval"/>
    <d v="2018-07-01T00:00:00"/>
    <d v="2019-06-30T00:00:00"/>
    <n v="-16"/>
    <d v="2019-05-31T00:00:00"/>
    <x v="1"/>
    <d v="2018-06-30T00:00:00"/>
    <s v="Y"/>
    <s v="Y"/>
    <s v="Fernando"/>
    <x v="2"/>
  </r>
  <r>
    <x v="27"/>
    <x v="82"/>
    <s v="FOCUS Operating System license"/>
    <s v="-"/>
    <x v="0"/>
    <n v="283161"/>
    <n v="0"/>
    <s v="US&amp;C"/>
    <s v="-"/>
    <x v="46"/>
    <s v="Stubbs, Harry E."/>
    <s v="Duverney, Wreatha S."/>
    <s v="Solinger, Dean A."/>
    <s v="6455.04/ 6455.05;"/>
    <s v="IBM 2828-R04 – 1421 MIPS – 177 MSU's, IBM 2828-D04 – 266 MIPS – 33 MSU's"/>
    <x v="79"/>
    <s v="brenda_boyd@ibi.com"/>
    <n v="0"/>
    <s v="-"/>
    <s v="-"/>
    <s v="-"/>
    <s v="04-013-SW Support &amp; Maintenance"/>
    <n v="42063"/>
    <x v="3"/>
    <n v="4316"/>
    <n v="378667"/>
    <s v="-"/>
    <n v="657383"/>
    <n v="2019"/>
    <x v="0"/>
    <s v="-"/>
    <d v="2018-09-30T00:00:00"/>
    <d v="2019-09-29T00:00:00"/>
    <n v="75"/>
    <d v="2019-07-31T00:00:00"/>
    <x v="1"/>
    <d v="2019-09-29T00:00:00"/>
    <s v="Y"/>
    <s v="Y"/>
    <s v="Clederson"/>
    <x v="0"/>
  </r>
  <r>
    <x v="27"/>
    <x v="83"/>
    <s v="Innovation Rental Renewal for FDR + FASTCPK + ABR"/>
    <s v="-"/>
    <x v="1"/>
    <n v="24147"/>
    <n v="0"/>
    <s v="US&amp;C"/>
    <s v="-"/>
    <x v="46"/>
    <s v="Stubbs, Harry E."/>
    <s v="Duverney, Wreatha S."/>
    <s v="-"/>
    <s v="-"/>
    <s v="SMEAB201"/>
    <x v="80"/>
    <s v="Joy Van Grouw &lt;jvangrouw@fdrinnovation.com&gt;"/>
    <n v="0"/>
    <s v="Subscription"/>
    <n v="0"/>
    <n v="0"/>
    <s v="04-013-SW Support &amp; Maintenance"/>
    <n v="42063"/>
    <x v="3"/>
    <n v="4316"/>
    <n v="378571"/>
    <s v="-"/>
    <n v="782955"/>
    <n v="2019"/>
    <x v="0"/>
    <s v="-"/>
    <d v="2019-01-01T00:00:00"/>
    <d v="2019-09-30T00:00:00"/>
    <n v="76"/>
    <d v="2019-08-31T00:00:00"/>
    <x v="1"/>
    <d v="2019-09-30T00:00:00"/>
    <s v="Y"/>
    <s v="Y"/>
    <s v="Clederson"/>
    <x v="2"/>
  </r>
  <r>
    <x v="27"/>
    <x v="43"/>
    <s v="WS_FTP Professional 2-5 license + 1 Year Support"/>
    <s v="-"/>
    <x v="0"/>
    <n v="70"/>
    <n v="70"/>
    <s v="US&amp;C"/>
    <s v="-"/>
    <x v="46"/>
    <s v="Stubbs, Harry E. "/>
    <s v="Duverney, Wreatha S"/>
    <s v="Seller, Brad"/>
    <s v="-"/>
    <s v="-"/>
    <x v="43"/>
    <s v="Mark Brothers &lt;mbrothers@ipswitch.com&gt;"/>
    <n v="0"/>
    <s v="Perpetual"/>
    <n v="0"/>
    <n v="0"/>
    <s v="04-013-SW Support &amp; Maintenance"/>
    <n v="97241"/>
    <x v="52"/>
    <n v="4316"/>
    <n v="377112"/>
    <n v="380003"/>
    <n v="300044"/>
    <n v="2018"/>
    <x v="2"/>
    <s v="-"/>
    <d v="2018-03-14T00:00:00"/>
    <d v="2019-03-14T00:00:00"/>
    <n v="-124"/>
    <d v="2019-02-12T00:00:00"/>
    <x v="1"/>
    <d v="2018-03-13T00:00:00"/>
    <s v="Y"/>
    <s v="Y"/>
    <s v="Marcus"/>
    <x v="2"/>
  </r>
  <r>
    <x v="27"/>
    <x v="43"/>
    <s v="WS_FTP Professional 2-5 license + 1 Year Support"/>
    <s v="-"/>
    <x v="0"/>
    <n v="70"/>
    <n v="0"/>
    <s v="US&amp;C"/>
    <s v="-"/>
    <x v="46"/>
    <s v="Stubbs, Harry E. "/>
    <s v="Duverney, Wreatha S"/>
    <s v="Seller, Brad"/>
    <s v="-"/>
    <s v="-"/>
    <x v="43"/>
    <s v="Mark Brothers &lt;mbrothers@ipswitch.com&gt;"/>
    <n v="0"/>
    <s v="Perpetual"/>
    <s v="-"/>
    <s v="-"/>
    <s v="04-013-SW Support &amp; Maintenance"/>
    <n v="97241"/>
    <x v="52"/>
    <n v="4316"/>
    <n v="380003"/>
    <s v="-"/>
    <n v="300045"/>
    <n v="2020"/>
    <x v="0"/>
    <s v="-"/>
    <d v="2019-03-14T00:00:00"/>
    <d v="2020-03-14T00:00:00"/>
    <n v="242"/>
    <d v="2020-02-13T00:00:00"/>
    <x v="1"/>
    <d v="2020-03-14T00:00:00"/>
    <s v="Y"/>
    <s v="Y"/>
    <s v="-"/>
    <x v="2"/>
  </r>
  <r>
    <x v="27"/>
    <x v="84"/>
    <s v="25 Hours of Expert Technical Support – Apache Tomcat"/>
    <s v="24x7x365"/>
    <x v="1"/>
    <n v="7500"/>
    <n v="3750"/>
    <s v="US&amp;C"/>
    <s v="-"/>
    <x v="46"/>
    <s v="Stubbs, Harry E. "/>
    <s v="Duverney, Wreatha S"/>
    <s v="-"/>
    <s v="-"/>
    <s v="-"/>
    <x v="81"/>
    <s v="Joe Fistori &lt;jfistori@bossnine.com&gt;"/>
    <n v="0"/>
    <s v="Subscription"/>
    <n v="0"/>
    <n v="0"/>
    <s v="04-013-SW Support &amp; Maintenance"/>
    <n v="94568"/>
    <x v="53"/>
    <n v="4316"/>
    <n v="376565"/>
    <n v="379699"/>
    <n v="867347"/>
    <n v="2019"/>
    <x v="2"/>
    <s v="-"/>
    <d v="2019-01-25T00:00:00"/>
    <d v="2020-01-25T00:00:00"/>
    <n v="193"/>
    <d v="2019-12-26T00:00:00"/>
    <x v="1"/>
    <d v="2019-01-24T00:00:00"/>
    <s v="Y"/>
    <s v="Y"/>
    <s v="Marcus"/>
    <x v="2"/>
  </r>
  <r>
    <x v="27"/>
    <x v="84"/>
    <s v="25 Hours of Expert Technical Support – Apache Tomcat"/>
    <s v="24x7x365"/>
    <x v="1"/>
    <n v="3750"/>
    <n v="0"/>
    <s v="US&amp;C"/>
    <s v="-"/>
    <x v="46"/>
    <s v="Stubbs, Harry E. "/>
    <s v="Duverney, Wreatha S"/>
    <s v="-"/>
    <s v="-"/>
    <s v="-"/>
    <x v="81"/>
    <s v="Joe Fistori &lt;jfistori@bossnine.com&gt;"/>
    <n v="0"/>
    <s v="Subscription"/>
    <s v="-"/>
    <s v="-"/>
    <s v="04-013-SW Support &amp; Maintenance"/>
    <n v="94568"/>
    <x v="53"/>
    <n v="4316"/>
    <n v="379699"/>
    <s v="-"/>
    <n v="867348"/>
    <n v="2020"/>
    <x v="0"/>
    <s v="-"/>
    <d v="2019-01-25T00:00:00"/>
    <d v="2020-01-25T00:00:00"/>
    <n v="193"/>
    <d v="2019-12-26T00:00:00"/>
    <x v="1"/>
    <d v="2020-01-25T00:00:00"/>
    <s v="Y"/>
    <s v="Y"/>
    <s v="-"/>
    <x v="2"/>
  </r>
  <r>
    <x v="27"/>
    <x v="85"/>
    <s v="OpenVPN licenses for private connections"/>
    <s v="-"/>
    <x v="1"/>
    <n v="150"/>
    <n v="0"/>
    <s v="US&amp;C"/>
    <s v="-"/>
    <x v="46"/>
    <s v="Stubbs, Harry E. "/>
    <s v="Duverney, Wreatha S"/>
    <s v="Charbonnier, Tyson; Evarts, John"/>
    <s v="-"/>
    <s v="i-fdf202de"/>
    <x v="82"/>
    <s v="Gary McCloud &lt;gary@openvpn.net&gt;"/>
    <n v="0"/>
    <s v="Subscription"/>
    <n v="0"/>
    <n v="0"/>
    <s v="04-013-SW Support &amp; Maintenance"/>
    <s v="-"/>
    <x v="8"/>
    <s v="-"/>
    <s v="-"/>
    <s v="-"/>
    <n v="180106"/>
    <n v="2019"/>
    <x v="0"/>
    <s v="-"/>
    <d v="2018-12-18T00:00:00"/>
    <d v="2019-12-18T00:00:00"/>
    <n v="155"/>
    <d v="2019-10-19T00:00:00"/>
    <x v="41"/>
    <d v="2019-12-18T00:00:00"/>
    <s v="Y"/>
    <s v="Y"/>
    <s v="Clederson"/>
    <x v="0"/>
  </r>
  <r>
    <x v="27"/>
    <x v="86"/>
    <s v="Snare Support (Patches, Upgrades, log calls, General assistance)"/>
    <s v="-"/>
    <x v="1"/>
    <n v="367.2"/>
    <n v="0"/>
    <s v="US&amp;C"/>
    <s v="-"/>
    <x v="46"/>
    <s v="Stubbs, Harry E. "/>
    <s v="Duverney, Wreatha S"/>
    <s v="-"/>
    <s v="-"/>
    <s v="-"/>
    <x v="83"/>
    <s v="Kelly Bush &lt;Kelly.Bush@optiv.com&gt;"/>
    <n v="0"/>
    <s v="Subscription"/>
    <n v="0"/>
    <n v="0"/>
    <s v="04-013-SW Support &amp; Maintenance"/>
    <n v="42063"/>
    <x v="2"/>
    <n v="4316"/>
    <n v="378574"/>
    <s v="-"/>
    <n v="880819"/>
    <n v="2019"/>
    <x v="0"/>
    <s v="-"/>
    <d v="2018-10-13T00:00:00"/>
    <d v="2019-10-12T00:00:00"/>
    <n v="88"/>
    <d v="2019-09-12T00:00:00"/>
    <x v="1"/>
    <d v="2019-10-12T00:00:00"/>
    <s v="Y"/>
    <s v="Y"/>
    <s v="Clederson"/>
    <x v="2"/>
  </r>
  <r>
    <x v="27"/>
    <x v="2"/>
    <s v="Oracle Database Enterprise Edition - Processor Perpetual"/>
    <s v="-"/>
    <x v="11"/>
    <n v="710252.15"/>
    <n v="0"/>
    <s v="US&amp;C"/>
    <s v="-"/>
    <x v="46"/>
    <s v="Stubbs, Harry E. "/>
    <s v="Duverney, Wreatha S"/>
    <s v="-"/>
    <s v="SSN 2137074"/>
    <s v="-"/>
    <x v="2"/>
    <s v="Charles Walker &lt;charles.walker@oracle.com&gt;"/>
    <n v="0"/>
    <s v="Perpetual"/>
    <s v="-"/>
    <s v="-"/>
    <s v="04-013-SW Support &amp; Maintenance"/>
    <n v="42063"/>
    <x v="3"/>
    <n v="4316"/>
    <n v="377414"/>
    <s v="-"/>
    <n v="813798"/>
    <n v="2019"/>
    <x v="4"/>
    <s v="Waiting Decision"/>
    <d v="2018-04-27T00:00:00"/>
    <d v="2019-04-26T00:00:00"/>
    <n v="-81"/>
    <d v="2019-02-25T00:00:00"/>
    <x v="42"/>
    <d v="2018-04-26T00:00:00"/>
    <s v="N"/>
    <s v="Y"/>
    <s v="Marcus"/>
    <x v="0"/>
  </r>
  <r>
    <x v="27"/>
    <x v="87"/>
    <s v="SAP BusObj Mtce Fee Standard Support Renewal"/>
    <s v="-"/>
    <x v="64"/>
    <n v="122970.47"/>
    <n v="0"/>
    <s v="US&amp;C"/>
    <s v="-"/>
    <x v="46"/>
    <s v="Stubbs, Harry E."/>
    <s v="Duverney, Wreatha S."/>
    <s v="-"/>
    <s v="Customer Nº: 942915; Reference Number: 220873688"/>
    <s v="-"/>
    <x v="84"/>
    <s v="Shannon.luckie@sap.com"/>
    <n v="0"/>
    <s v="Subscription"/>
    <s v="-"/>
    <s v="-"/>
    <s v="04-013-SW Support &amp; Maintenance"/>
    <n v="42063"/>
    <x v="3"/>
    <n v="4316"/>
    <n v="378551"/>
    <s v="-"/>
    <n v="762088"/>
    <n v="2019"/>
    <x v="0"/>
    <s v="-"/>
    <d v="2018-10-01T00:00:00"/>
    <d v="2019-09-30T00:00:00"/>
    <n v="76"/>
    <d v="2019-08-01T00:00:00"/>
    <x v="1"/>
    <d v="2019-09-30T00:00:00"/>
    <s v="Y"/>
    <s v="Y"/>
    <s v="Clederson"/>
    <x v="0"/>
  </r>
  <r>
    <x v="27"/>
    <x v="88"/>
    <s v="SAS Software Licenses"/>
    <s v="-"/>
    <x v="0"/>
    <n v="79425"/>
    <n v="0"/>
    <s v="US&amp;C"/>
    <s v="-"/>
    <x v="46"/>
    <s v="Stubbs, Harry E."/>
    <s v="Duverney, Wreatha S."/>
    <s v="-"/>
    <s v="Contracts 12203"/>
    <s v="SMEAB201; SMEAB202; SMEAB203; SMEAB204; SMSLB201; SMSLB202; SMSLB203"/>
    <x v="85"/>
    <s v="SAS Licensing Support &lt;licensing@sas.com; Tonya Hinton &lt;Tonya.Hinton@sas.com&gt;; Tammy Swann &lt;Tammy.Swann@sas.com&gt;; Emily Drobnick &lt;Emily.Drobnick@sas.com&gt;"/>
    <n v="0"/>
    <s v="Subscription"/>
    <n v="0"/>
    <n v="0"/>
    <s v="04-013-SW Support &amp; Maintenance"/>
    <n v="42063"/>
    <x v="3"/>
    <n v="4316"/>
    <n v="377362"/>
    <s v="-"/>
    <n v="418675"/>
    <n v="2019"/>
    <x v="4"/>
    <s v="Waiting Reseller Confirmation"/>
    <d v="2018-06-15T00:00:00"/>
    <d v="2019-06-14T00:00:00"/>
    <n v="-32"/>
    <d v="2019-04-15T00:00:00"/>
    <x v="43"/>
    <d v="2018-06-14T00:00:00"/>
    <s v="N"/>
    <s v="Y"/>
    <s v="Fernando"/>
    <x v="0"/>
  </r>
  <r>
    <x v="27"/>
    <x v="31"/>
    <s v="SolarWinds Orion Network Configuration Manager DL100 (up to 100 nodes) - License with 1st-year Maintenance"/>
    <s v="-"/>
    <x v="1"/>
    <n v="862"/>
    <n v="917"/>
    <s v="US&amp;C"/>
    <s v="-"/>
    <x v="46"/>
    <s v="Harry Stubbs"/>
    <s v="Wreatha Duverney"/>
    <s v="Fetty, Eric"/>
    <s v="SW21999421;"/>
    <s v="SMEAN305"/>
    <x v="31"/>
    <s v="renewals@solarwinds.com"/>
    <n v="0"/>
    <s v="Subscription"/>
    <n v="0"/>
    <n v="0"/>
    <s v="04-013-SW Support &amp; Maintenance"/>
    <n v="42063"/>
    <x v="4"/>
    <n v="4316"/>
    <n v="376891"/>
    <n v="379925"/>
    <n v="716841"/>
    <n v="2018"/>
    <x v="2"/>
    <s v="-"/>
    <d v="2018-02-28T00:00:00"/>
    <d v="2019-02-28T00:00:00"/>
    <n v="-138"/>
    <d v="2019-01-29T00:00:00"/>
    <x v="1"/>
    <d v="2018-02-27T00:00:00"/>
    <s v="Y"/>
    <s v="Y"/>
    <s v="Marcus"/>
    <x v="2"/>
  </r>
  <r>
    <x v="27"/>
    <x v="31"/>
    <s v="SolarWinds Orion Network Configuration Manager DL100 (up to 100 nodes) - License with 1st-year Maintenance"/>
    <s v="-"/>
    <x v="1"/>
    <n v="917"/>
    <n v="0"/>
    <s v="US&amp;C"/>
    <s v="-"/>
    <x v="46"/>
    <s v="Harry Stubbs"/>
    <s v="Wreatha Duverney"/>
    <s v="Fetty, Eric"/>
    <s v="SW21999421;"/>
    <s v="SMEAN305"/>
    <x v="31"/>
    <s v="renewals@solarwinds.com"/>
    <n v="0"/>
    <s v="Subscription"/>
    <s v="-"/>
    <s v="-"/>
    <s v="04-013-SW Support &amp; Maintenance"/>
    <n v="42063"/>
    <x v="4"/>
    <n v="4316"/>
    <n v="379925"/>
    <s v="-"/>
    <n v="716842"/>
    <n v="2020"/>
    <x v="0"/>
    <s v="-"/>
    <d v="2019-02-27T00:00:00"/>
    <d v="2020-02-28T00:00:00"/>
    <n v="227"/>
    <d v="2020-01-29T00:00:00"/>
    <x v="1"/>
    <d v="2020-02-28T00:00:00"/>
    <s v="Y"/>
    <s v="Y"/>
    <s v="-"/>
    <x v="2"/>
  </r>
  <r>
    <x v="27"/>
    <x v="32"/>
    <s v="Symantec Protection Engine Annual Renewal"/>
    <s v="-"/>
    <x v="2"/>
    <n v="9390"/>
    <n v="0"/>
    <s v="US&amp;C"/>
    <s v="-"/>
    <x v="46"/>
    <s v="Stubbs, Harry E."/>
    <s v="Duverney, Wreatha "/>
    <s v="Goel, Navin"/>
    <s v="-"/>
    <s v="-"/>
    <x v="32"/>
    <s v="Erin Richards &lt;Erin.Richards@zones.com&gt;; Drew Folster &lt;Drew.Folster@zones.com&gt;"/>
    <n v="0"/>
    <s v="Perpetual"/>
    <n v="0"/>
    <n v="0"/>
    <s v="04-013-SW Support &amp; Maintenance"/>
    <n v="42063"/>
    <x v="1"/>
    <n v="4316"/>
    <n v="378569"/>
    <s v="-"/>
    <n v="647282"/>
    <n v="2019"/>
    <x v="0"/>
    <s v="-"/>
    <d v="2018-10-01T00:00:00"/>
    <d v="2019-09-30T00:00:00"/>
    <n v="76"/>
    <d v="2019-07-02T00:00:00"/>
    <x v="0"/>
    <d v="2019-09-30T00:00:00"/>
    <s v="Y"/>
    <s v="Y"/>
    <s v="Raphael"/>
    <x v="1"/>
  </r>
  <r>
    <x v="27"/>
    <x v="76"/>
    <s v="Tableau Software Licenses Maintenance"/>
    <s v="-"/>
    <x v="71"/>
    <n v="5800"/>
    <n v="0"/>
    <s v="US&amp;C"/>
    <s v="-"/>
    <x v="46"/>
    <s v="Stubbs, Harry E. "/>
    <s v="Duverney, Wreatha S"/>
    <s v="-"/>
    <s v="-"/>
    <s v="tableau-server.bdaaas.prod"/>
    <x v="74"/>
    <s v="Elise Ko &lt;eko@tableau.com&gt;"/>
    <n v="0"/>
    <s v="Perpetual"/>
    <n v="0"/>
    <n v="0"/>
    <s v="04-013-SW Support &amp; Maintenance"/>
    <n v="42063"/>
    <x v="54"/>
    <n v="4316"/>
    <n v="378057"/>
    <s v="-"/>
    <n v="987366"/>
    <n v="2019"/>
    <x v="0"/>
    <s v="-"/>
    <d v="2018-09-22T00:00:00"/>
    <d v="2019-09-21T00:00:00"/>
    <n v="67"/>
    <d v="2019-08-22T00:00:00"/>
    <x v="1"/>
    <d v="2019-09-21T00:00:00"/>
    <s v="Y"/>
    <s v="Y"/>
    <s v="Clederson"/>
    <x v="2"/>
  </r>
  <r>
    <x v="27"/>
    <x v="53"/>
    <s v="Veritas Netbackup &amp; OpsCenter Maintenance Renewal "/>
    <s v="-"/>
    <x v="72"/>
    <n v="19130"/>
    <n v="0"/>
    <s v="US&amp;C"/>
    <s v="-"/>
    <x v="46"/>
    <s v="Stubbs, Harry E. "/>
    <s v="Duverney, Wreatha S"/>
    <s v="-"/>
    <s v="515856519;516186276"/>
    <s v="-"/>
    <x v="32"/>
    <s v="Erin Richards &lt;Erin.Richards@zones.com&gt;; Drew Folster &lt;Drew.Folster@zones.com&gt;"/>
    <n v="0"/>
    <s v="Perpetual"/>
    <s v="-"/>
    <s v="-"/>
    <s v="04-013-SW Support &amp; Maintenance"/>
    <n v="42063"/>
    <x v="2"/>
    <n v="4316"/>
    <n v="378554"/>
    <s v="-"/>
    <n v="867955"/>
    <n v="2019"/>
    <x v="0"/>
    <s v="-"/>
    <d v="2018-10-01T00:00:00"/>
    <d v="2019-09-30T00:00:00"/>
    <n v="76"/>
    <d v="2019-07-02T00:00:00"/>
    <x v="1"/>
    <d v="2019-09-30T00:00:00"/>
    <s v="Y"/>
    <s v="Y"/>
    <s v="Raphael"/>
    <x v="1"/>
  </r>
  <r>
    <x v="27"/>
    <x v="76"/>
    <s v="Tableau Creator and Explorer Renewal"/>
    <s v="-"/>
    <x v="73"/>
    <n v="0"/>
    <n v="2457"/>
    <s v="US&amp;C"/>
    <s v="-"/>
    <x v="46"/>
    <s v="Stubbs, Harry E. "/>
    <s v="Duverney, Wreatha S"/>
    <s v="Nathan, Mitchell"/>
    <s v="Order# 4122727"/>
    <s v="-"/>
    <x v="74"/>
    <s v="Justin Zumbano &lt;jzumbano@tableau.com&gt;"/>
    <n v="0"/>
    <s v="-"/>
    <n v="0"/>
    <n v="0"/>
    <s v="04-013-SW Support &amp; Maintenance"/>
    <n v="42063"/>
    <x v="54"/>
    <n v="4316"/>
    <s v="-"/>
    <n v="379410"/>
    <n v="654932"/>
    <n v="2018"/>
    <x v="1"/>
    <s v="-"/>
    <d v="2018-12-12T00:00:00"/>
    <d v="2019-12-11T00:00:00"/>
    <n v="148"/>
    <d v="2019-10-12T00:00:00"/>
    <x v="1"/>
    <d v="2018-12-11T00:00:00"/>
    <s v="Y"/>
    <s v="Y"/>
    <s v="Marcus"/>
    <x v="0"/>
  </r>
  <r>
    <x v="27"/>
    <x v="76"/>
    <s v="Tableau Creator and Explorer Renewal"/>
    <s v="-"/>
    <x v="73"/>
    <n v="2457"/>
    <n v="0"/>
    <s v="US&amp;C"/>
    <s v="-"/>
    <x v="46"/>
    <s v="Stubbs, Harry E. "/>
    <s v="Duverney, Wreatha S"/>
    <s v="Nathan, Mitchell"/>
    <s v="Order# 4122727"/>
    <s v="-"/>
    <x v="74"/>
    <s v="Justin Zumbano &lt;jzumbano@tableau.com&gt;"/>
    <n v="0"/>
    <s v="-"/>
    <s v="-"/>
    <s v="-"/>
    <s v="04-013-SW Support &amp; Maintenance"/>
    <n v="42063"/>
    <x v="54"/>
    <n v="4316"/>
    <n v="379410"/>
    <s v="-"/>
    <n v="654933"/>
    <n v="2019"/>
    <x v="0"/>
    <s v="-"/>
    <d v="2018-12-12T00:00:00"/>
    <d v="2019-12-11T00:00:00"/>
    <n v="148"/>
    <d v="2019-10-12T00:00:00"/>
    <x v="1"/>
    <d v="2019-12-11T00:00:00"/>
    <s v="Y"/>
    <s v="Y"/>
    <s v="Clederson"/>
    <x v="0"/>
  </r>
  <r>
    <x v="28"/>
    <x v="3"/>
    <s v="Red Hat Enterprise Linux Server, Standard (Physical or Virtual Nodes)"/>
    <s v="Standard"/>
    <x v="14"/>
    <n v="2800.08"/>
    <n v="0"/>
    <s v="US&amp;C"/>
    <s v="-"/>
    <x v="47"/>
    <s v="Allena, Ramana"/>
    <s v="Masters, William"/>
    <s v="Cole, Dusty"/>
    <n v="10430478"/>
    <s v="Slt013pl9esm, slt014pl9esm, stl021px9esm and slt022px9esm"/>
    <x v="3"/>
    <s v="redhatsoftware &lt;redhatsoftware@synnex.com&gt;"/>
    <n v="0"/>
    <s v="Subscription"/>
    <s v="-"/>
    <s v="-"/>
    <s v="04-013-SW Support &amp; Maintenance"/>
    <n v="98756"/>
    <x v="55"/>
    <n v="4775"/>
    <n v="378229"/>
    <s v="-"/>
    <n v="918066"/>
    <n v="2019"/>
    <x v="0"/>
    <s v="-"/>
    <d v="2018-09-01T00:00:00"/>
    <d v="2019-08-31T00:00:00"/>
    <n v="46"/>
    <d v="2019-06-02T00:00:00"/>
    <x v="0"/>
    <d v="2019-08-31T00:00:00"/>
    <s v="Y"/>
    <s v="Y"/>
    <s v="Raphael"/>
    <x v="1"/>
  </r>
  <r>
    <x v="29"/>
    <x v="89"/>
    <s v="Support MultiBridge &amp; CTCBridge Enterprise"/>
    <s v="-"/>
    <x v="1"/>
    <s v="-"/>
    <n v="0"/>
    <s v="US&amp;C"/>
    <s v="-"/>
    <x v="7"/>
    <s v="-"/>
    <s v="Duverney, Wreatha S."/>
    <s v="-"/>
    <s v="-"/>
    <s v="-"/>
    <x v="86"/>
    <s v="ramerz@coretechcorp.com"/>
    <n v="63930"/>
    <s v="Subscription"/>
    <s v="-"/>
    <s v="-"/>
    <s v="04-013-SW Support &amp; Maintenance"/>
    <n v="2158678"/>
    <x v="41"/>
    <n v="7039"/>
    <n v="370874"/>
    <s v="-"/>
    <n v="230118"/>
    <n v="2021"/>
    <x v="0"/>
    <s v="-"/>
    <d v="2016-01-07T00:00:00"/>
    <d v="2021-07-09T00:00:00"/>
    <n v="724"/>
    <d v="2021-05-10T00:00:00"/>
    <x v="0"/>
    <d v="2021-07-09T00:00:00"/>
    <s v="N"/>
    <s v="N"/>
    <s v="-"/>
    <x v="0"/>
  </r>
  <r>
    <x v="29"/>
    <x v="90"/>
    <s v="STAR-1100 and OTS-1100 Software Maintenance"/>
    <s v="-"/>
    <x v="1"/>
    <s v="-"/>
    <n v="0"/>
    <s v="US&amp;C"/>
    <s v="-"/>
    <x v="7"/>
    <s v="-"/>
    <s v="Duverney, Wreatha S."/>
    <s v="-"/>
    <s v="-"/>
    <s v="-"/>
    <x v="87"/>
    <s v="bschultz@formula.com"/>
    <n v="195620"/>
    <s v="Subscription"/>
    <s v="-"/>
    <s v="-"/>
    <s v="04-013-SW Support &amp; Maintenance"/>
    <n v="2158678"/>
    <x v="41"/>
    <n v="7039"/>
    <n v="370555"/>
    <s v="-"/>
    <n v="230120"/>
    <n v="2021"/>
    <x v="0"/>
    <s v="-"/>
    <d v="2015-12-01T00:00:00"/>
    <d v="2021-06-30T00:00:00"/>
    <n v="715"/>
    <d v="2021-05-01T00:00:00"/>
    <x v="0"/>
    <d v="2021-06-30T00:00:00"/>
    <s v="N"/>
    <s v="N"/>
    <s v="-"/>
    <x v="0"/>
  </r>
  <r>
    <x v="29"/>
    <x v="45"/>
    <s v="I-QU PLUS-1 &amp; I-QU ReorgComposer maintenance and support"/>
    <s v="-"/>
    <x v="1"/>
    <s v="-"/>
    <n v="0"/>
    <s v="US&amp;C"/>
    <s v="-"/>
    <x v="7"/>
    <s v="-"/>
    <s v="Duverney, Wreatha S."/>
    <s v="-"/>
    <s v="-"/>
    <s v="-"/>
    <x v="45"/>
    <s v="april@kmsys.com"/>
    <n v="168333"/>
    <s v="Subscription"/>
    <s v="-"/>
    <s v="-"/>
    <s v="04-013-SW Support &amp; Maintenance"/>
    <n v="2158678"/>
    <x v="41"/>
    <n v="7039"/>
    <s v="-"/>
    <s v="-"/>
    <n v="230126"/>
    <n v="2021"/>
    <x v="0"/>
    <s v="-"/>
    <d v="2015-12-01T00:00:00"/>
    <d v="2021-06-30T00:00:00"/>
    <n v="715"/>
    <d v="2021-05-01T00:00:00"/>
    <x v="0"/>
    <d v="2021-06-30T00:00:00"/>
    <s v="N"/>
    <s v="N"/>
    <s v="-"/>
    <x v="0"/>
  </r>
  <r>
    <x v="29"/>
    <x v="30"/>
    <s v="Qualys Vulnerability Management-- Enterprise--Public Sector - Q-E-PUB-VM"/>
    <s v="24x7"/>
    <x v="74"/>
    <n v="4704.75"/>
    <n v="0"/>
    <s v="US&amp;C"/>
    <s v="-"/>
    <x v="6"/>
    <s v="Rybicki, Lawrence F."/>
    <s v="-"/>
    <s v="-"/>
    <s v="-"/>
    <s v="Running on cloud"/>
    <x v="30"/>
    <s v="Austin Gundersen &lt;agundersen@qualys.com&gt;"/>
    <n v="0"/>
    <s v="Subscription"/>
    <s v="-"/>
    <s v="-"/>
    <s v="04-013-SW Support &amp; Maintenance"/>
    <n v="104255"/>
    <x v="56"/>
    <n v="4015"/>
    <n v="377745"/>
    <s v="-"/>
    <n v="489622"/>
    <n v="2019"/>
    <x v="0"/>
    <s v="-"/>
    <d v="2018-07-31T00:00:00"/>
    <d v="2019-07-30T00:00:00"/>
    <n v="14"/>
    <d v="2019-05-31T00:00:00"/>
    <x v="10"/>
    <d v="2019-07-30T00:00:00"/>
    <s v="Y"/>
    <s v="Y"/>
    <s v="Clederson"/>
    <x v="0"/>
  </r>
  <r>
    <x v="29"/>
    <x v="91"/>
    <s v="OpCon Automation Solution Annual support"/>
    <s v="-"/>
    <x v="1"/>
    <s v="-"/>
    <n v="0"/>
    <s v="US&amp;C"/>
    <s v="-"/>
    <x v="7"/>
    <s v="-"/>
    <s v="Duverney, Wreatha S."/>
    <s v="-"/>
    <s v="-"/>
    <s v="-"/>
    <x v="88"/>
    <s v="Douglas Park"/>
    <n v="287872.58"/>
    <s v="Subscription"/>
    <s v="-"/>
    <s v="-"/>
    <s v="04-013-SW Support &amp; Maintenance"/>
    <n v="2158678"/>
    <x v="41"/>
    <n v="7039"/>
    <s v="-"/>
    <s v="-"/>
    <n v="230122"/>
    <n v="2021"/>
    <x v="0"/>
    <s v="-"/>
    <d v="2016-01-07T00:00:00"/>
    <d v="2021-07-09T00:00:00"/>
    <n v="724"/>
    <d v="2021-05-10T00:00:00"/>
    <x v="0"/>
    <d v="2021-07-09T00:00:00"/>
    <s v="N"/>
    <s v="N"/>
    <s v="-"/>
    <x v="0"/>
  </r>
  <r>
    <x v="29"/>
    <x v="92"/>
    <s v="SightLine Systems OS 2200 Torch Support maintenance"/>
    <s v="-"/>
    <x v="1"/>
    <s v="-"/>
    <n v="0"/>
    <s v="US&amp;C"/>
    <s v="-"/>
    <x v="7"/>
    <s v="-"/>
    <s v="Duverney, Wreatha S."/>
    <s v="-"/>
    <s v="-"/>
    <s v="-"/>
    <x v="89"/>
    <s v="ar@sightlinesystems.com"/>
    <n v="129705.29"/>
    <s v="Subscription"/>
    <s v="-"/>
    <s v="-"/>
    <s v="04-013-SW Support &amp; Maintenance"/>
    <n v="2158678"/>
    <x v="41"/>
    <n v="7039"/>
    <n v="370562"/>
    <s v="-"/>
    <n v="230124"/>
    <n v="2021"/>
    <x v="0"/>
    <s v="-"/>
    <d v="2015-12-01T00:00:00"/>
    <d v="2021-06-30T00:00:00"/>
    <n v="715"/>
    <d v="2021-05-01T00:00:00"/>
    <x v="0"/>
    <d v="2021-06-30T00:00:00"/>
    <s v="N"/>
    <s v="N"/>
    <s v="-"/>
    <x v="0"/>
  </r>
  <r>
    <x v="30"/>
    <x v="93"/>
    <s v="Innotas Subscriptions"/>
    <s v="-"/>
    <x v="1"/>
    <n v="156762"/>
    <n v="0"/>
    <s v="US&amp;C"/>
    <s v="-"/>
    <x v="48"/>
    <s v="Cipriano, Peter"/>
    <s v="-"/>
    <s v="-"/>
    <s v="-"/>
    <s v="-"/>
    <x v="90"/>
    <s v="Rebecca Fleming &lt;rfleming@planview.com&gt;"/>
    <n v="0"/>
    <s v="Subscription"/>
    <s v="-"/>
    <s v="-"/>
    <s v="04-013-SW Support &amp; Maintenance"/>
    <n v="104407"/>
    <x v="57"/>
    <n v="4015"/>
    <n v="374012"/>
    <s v="-"/>
    <n v="200219"/>
    <n v="2021"/>
    <x v="0"/>
    <s v="-"/>
    <d v="2018-01-30T00:00:00"/>
    <d v="2021-01-29T00:00:00"/>
    <n v="563"/>
    <d v="2020-10-31T00:00:00"/>
    <x v="1"/>
    <d v="2021-01-29T00:00:00"/>
    <s v="N"/>
    <s v="N"/>
    <s v="-"/>
    <x v="1"/>
  </r>
  <r>
    <x v="31"/>
    <x v="37"/>
    <s v="BL/SCHED Job Scheduling &amp; Monitoring System (Software 5 years, Implementation, plus 1 year maintenance)"/>
    <s v="-"/>
    <x v="1"/>
    <n v="13258"/>
    <n v="0"/>
    <s v="US&amp;C"/>
    <s v="-"/>
    <x v="48"/>
    <s v="Riggs, Michael"/>
    <s v="Ramanathan, Manickam"/>
    <s v="-"/>
    <s v="-"/>
    <s v="PPSPROD"/>
    <x v="37"/>
    <s v="Joseph A Boschetto &lt;jboschetto@bandl.com&gt;"/>
    <n v="69135"/>
    <s v="Subscription"/>
    <s v="-"/>
    <s v="-"/>
    <s v="04-013-SW Support &amp; Maintenance"/>
    <n v="110813"/>
    <x v="26"/>
    <n v="4015"/>
    <n v="377919"/>
    <s v="-"/>
    <n v="876369"/>
    <n v="2020"/>
    <x v="0"/>
    <s v="-"/>
    <d v="2019-02-01T00:00:00"/>
    <d v="2020-01-31T00:00:00"/>
    <n v="199"/>
    <d v="2019-11-02T00:00:00"/>
    <x v="1"/>
    <d v="2020-01-31T00:00:00"/>
    <s v="Y"/>
    <s v="Y"/>
    <s v="-"/>
    <x v="1"/>
  </r>
  <r>
    <x v="32"/>
    <x v="30"/>
    <s v="Qualys Vulnerability Management Enterprise Bundle"/>
    <s v="24x7"/>
    <x v="1"/>
    <n v="23306.53"/>
    <n v="0"/>
    <s v="US&amp;C"/>
    <s v="-"/>
    <x v="6"/>
    <s v="Rybicki, Lawrence F."/>
    <s v="-"/>
    <s v="-"/>
    <s v="-"/>
    <s v="Running on cloud"/>
    <x v="30"/>
    <s v="Meghan Flynn &lt;mflynn@qualys.com&gt;"/>
    <n v="0"/>
    <s v="Subscription"/>
    <s v="-"/>
    <s v="-"/>
    <s v="04-013-SW Support &amp; Maintenance"/>
    <n v="108885"/>
    <x v="10"/>
    <n v="3420"/>
    <n v="378230"/>
    <s v="-"/>
    <n v="987436"/>
    <n v="2019"/>
    <x v="0"/>
    <s v="-"/>
    <d v="2018-09-15T00:00:00"/>
    <d v="2019-09-14T00:00:00"/>
    <n v="60"/>
    <d v="2019-07-16T00:00:00"/>
    <x v="10"/>
    <d v="2019-09-14T00:00:00"/>
    <s v="Y"/>
    <s v="Y"/>
    <s v="Clederson"/>
    <x v="0"/>
  </r>
  <r>
    <x v="33"/>
    <x v="37"/>
    <s v="B&amp;L Software and Maintenance Renewal"/>
    <s v="-"/>
    <x v="1"/>
    <n v="36118"/>
    <n v="0"/>
    <s v="US&amp;C"/>
    <s v="-"/>
    <x v="14"/>
    <s v="Cooper, Andy"/>
    <s v="Seitz, William J"/>
    <s v="Kooistra, Kenneth J."/>
    <s v="-"/>
    <s v="IHAP"/>
    <x v="37"/>
    <s v="ljdicarlo@bandl.com"/>
    <n v="0"/>
    <s v="Subscription"/>
    <s v="-"/>
    <s v="-"/>
    <s v="04-013-SW Support &amp; Maintenance"/>
    <n v="110177"/>
    <x v="58"/>
    <n v="9086"/>
    <n v="376686"/>
    <n v="379530"/>
    <n v="456897"/>
    <n v="2019"/>
    <x v="0"/>
    <s v="-"/>
    <d v="2019-01-01T00:00:00"/>
    <d v="2019-12-31T00:00:00"/>
    <n v="168"/>
    <d v="2019-10-02T00:00:00"/>
    <x v="12"/>
    <d v="2019-12-31T00:00:00"/>
    <s v="Y"/>
    <s v="Y"/>
    <s v="Raphael"/>
    <x v="1"/>
  </r>
  <r>
    <x v="33"/>
    <x v="94"/>
    <s v="URSA infoSuite Service"/>
    <s v="-"/>
    <x v="1"/>
    <n v="81179"/>
    <n v="0"/>
    <s v="US&amp;C"/>
    <s v="-"/>
    <x v="49"/>
    <s v="-"/>
    <s v="Mancha, John"/>
    <s v="Aich, Sandeep"/>
    <s v="-"/>
    <s v="IHAN, RVAN"/>
    <x v="91"/>
    <s v="Alicia Cristini &lt;alicia.cristini@decisionsupport.com&gt;"/>
    <n v="0"/>
    <s v="Subscription"/>
    <n v="0"/>
    <n v="0"/>
    <s v="04-013-SW Support &amp; Maintenance"/>
    <n v="109548"/>
    <x v="22"/>
    <n v="4357"/>
    <n v="378212"/>
    <s v="-"/>
    <n v="310818"/>
    <n v="2019"/>
    <x v="0"/>
    <s v="-"/>
    <d v="2018-11-01T00:00:00"/>
    <d v="2019-10-31T00:00:00"/>
    <n v="107"/>
    <d v="2019-09-01T00:00:00"/>
    <x v="1"/>
    <d v="2019-10-31T00:00:00"/>
    <s v="Y"/>
    <s v="Y"/>
    <s v="Raphael"/>
    <x v="0"/>
  </r>
  <r>
    <x v="33"/>
    <x v="0"/>
    <s v="F5 Standard Level Support"/>
    <s v="Standard"/>
    <x v="64"/>
    <n v="88560.74"/>
    <n v="0"/>
    <s v="US&amp;C"/>
    <s v="-"/>
    <x v="50"/>
    <s v="Seitz, William J"/>
    <s v="Strop, Brian A"/>
    <s v="Tyler, Gary W"/>
    <s v="-"/>
    <s v="S/N: f5-pyxp-arkp,  f5-sniy-rngc, f5-sxsl-txqa,  f5-tatd-twmi,  f5-tvus-oxoi, f5-heqh-czcy, f5-gepl-cezg, f5-mpcw-qrdc,  f5-ujjn-ukkm, f5-redy-rthn,   f5-odeb-tkwi, 5-zqvj-qupx, f5-hhob-lhdw, 5-vhwl-souz, qblp-zvic, 5-seau-rlui, f5-ejrd-gudq"/>
    <x v="92"/>
    <s v="PaulM@AccessITGroup.com "/>
    <n v="0"/>
    <s v="Subscription"/>
    <n v="14821.309999999998"/>
    <n v="0"/>
    <s v="02-124-HW Support &amp; Maintenance"/>
    <n v="110290"/>
    <x v="59"/>
    <n v="9086"/>
    <n v="378996"/>
    <s v="-"/>
    <n v="159724"/>
    <n v="2019"/>
    <x v="0"/>
    <s v="-"/>
    <d v="2019-01-01T00:00:00"/>
    <d v="2019-12-31T00:00:00"/>
    <n v="168"/>
    <d v="2019-11-01T00:00:00"/>
    <x v="0"/>
    <d v="2019-12-31T00:00:00"/>
    <s v="Y"/>
    <s v="Y"/>
    <s v="Raphael"/>
    <x v="0"/>
  </r>
  <r>
    <x v="33"/>
    <x v="3"/>
    <s v="Red Hat Enterprise Linux for Virtual Datacenters, Standard"/>
    <s v="Standard"/>
    <x v="0"/>
    <n v="4378.88"/>
    <n v="0"/>
    <s v="US&amp;C"/>
    <s v="-"/>
    <x v="34"/>
    <s v="Cooper, Andy"/>
    <s v="Seitz, William J"/>
    <s v="-"/>
    <n v="11011155"/>
    <s v="IHZ133, IHZ134"/>
    <x v="3"/>
    <s v="redhatsoftware &lt;redhatsoftware@synnex.com&gt;"/>
    <n v="0"/>
    <s v="Subscription"/>
    <s v="-"/>
    <s v="-"/>
    <s v="04-013-SW Support &amp; Maintenance"/>
    <n v="110290"/>
    <x v="59"/>
    <n v="9086"/>
    <n v="378309"/>
    <s v="-"/>
    <n v="772019"/>
    <n v="2019"/>
    <x v="0"/>
    <s v="-"/>
    <d v="2018-09-01T00:00:00"/>
    <d v="2019-08-31T00:00:00"/>
    <n v="46"/>
    <d v="2019-06-02T00:00:00"/>
    <x v="0"/>
    <d v="2019-08-31T00:00:00"/>
    <s v="Y"/>
    <s v="Y"/>
    <s v="Raphael"/>
    <x v="1"/>
  </r>
  <r>
    <x v="33"/>
    <x v="53"/>
    <s v="Veritas NetBackup and OpsCenter Support Renewal"/>
    <s v="-"/>
    <x v="75"/>
    <n v="25545"/>
    <n v="0"/>
    <s v="US&amp;C"/>
    <s v="-"/>
    <x v="34"/>
    <s v="Cooper, Andy "/>
    <s v="Seitz, William J"/>
    <s v="Kothandaraman, Saravanan"/>
    <s v="-"/>
    <s v="-"/>
    <x v="32"/>
    <s v="Erin Richards &lt;Erin.Richards@zones.com&gt;; Drew Folster &lt;Drew.Folster@zones.com&gt;"/>
    <n v="0"/>
    <s v="-"/>
    <s v="-"/>
    <s v="-"/>
    <s v="04-013-SW Support &amp; Maintenance"/>
    <n v="110290"/>
    <x v="59"/>
    <n v="9086"/>
    <n v="377956"/>
    <s v="-"/>
    <n v="140835"/>
    <n v="2019"/>
    <x v="4"/>
    <s v="Waiting Quote"/>
    <d v="2018-07-01T00:00:00"/>
    <d v="2019-06-30T00:00:00"/>
    <n v="-16"/>
    <d v="2019-04-01T00:00:00"/>
    <x v="0"/>
    <d v="2018-06-30T00:00:00"/>
    <s v="Y"/>
    <s v="Y"/>
    <s v="Marcus"/>
    <x v="1"/>
  </r>
  <r>
    <x v="33"/>
    <x v="53"/>
    <s v="Veritas NetBackup Support Renewal"/>
    <s v="-"/>
    <x v="1"/>
    <n v="118"/>
    <n v="0"/>
    <s v="US&amp;C"/>
    <s v="-"/>
    <x v="51"/>
    <s v="Balcik, James"/>
    <s v="Sitkin, Jacob B."/>
    <s v="-"/>
    <n v="136658"/>
    <s v="neag-aost1.na.uis.unisys.com"/>
    <x v="32"/>
    <s v="Erin Richards &lt;Erin.Richards@zones.com&gt;; Drew Folster &lt;Drew.Folster@zones.com&gt;"/>
    <n v="0"/>
    <s v="-"/>
    <s v="-"/>
    <s v="-"/>
    <s v="04-013-SW Support &amp; Maintenance"/>
    <n v="110111"/>
    <x v="60"/>
    <n v="9794"/>
    <n v="377616"/>
    <s v="-"/>
    <n v="654490"/>
    <n v="2019"/>
    <x v="4"/>
    <s v="Waiting Quote"/>
    <d v="2018-07-01T00:00:00"/>
    <d v="2019-06-30T00:00:00"/>
    <n v="-16"/>
    <d v="2019-04-01T00:00:00"/>
    <x v="0"/>
    <d v="2018-06-30T00:00:00"/>
    <s v="Y"/>
    <s v="Y"/>
    <s v="Marcus"/>
    <x v="1"/>
  </r>
  <r>
    <x v="33"/>
    <x v="33"/>
    <s v="VMware Perpetual Licenses Maintenance"/>
    <s v="-"/>
    <x v="22"/>
    <n v="6188.25"/>
    <n v="0"/>
    <s v="US&amp;C"/>
    <s v="-"/>
    <x v="52"/>
    <s v="Mancha, John"/>
    <s v="Seitz, William J"/>
    <s v="Farm, James P."/>
    <s v="-"/>
    <s v="-"/>
    <x v="93"/>
    <s v="James Moran &lt;James.Moran@Carahsoft.com&gt;"/>
    <n v="0"/>
    <s v="Perpetual"/>
    <n v="0"/>
    <n v="0"/>
    <s v="04-013-SW Support &amp; Maintenance"/>
    <n v="110290"/>
    <x v="59"/>
    <n v="9086"/>
    <n v="377037"/>
    <n v="380785"/>
    <n v="961826"/>
    <n v="2018"/>
    <x v="2"/>
    <s v="-"/>
    <d v="2018-05-31T00:00:00"/>
    <d v="2019-05-30T00:00:00"/>
    <n v="-47"/>
    <d v="2019-03-31T00:00:00"/>
    <x v="0"/>
    <d v="2018-05-30T00:00:00"/>
    <s v="Y"/>
    <s v="Y"/>
    <s v="Marcus"/>
    <x v="0"/>
  </r>
  <r>
    <x v="33"/>
    <x v="33"/>
    <s v="VMware Perpetual Licenses Maintenance"/>
    <s v="-"/>
    <x v="22"/>
    <n v="6402"/>
    <n v="0"/>
    <s v="US&amp;C"/>
    <s v="-"/>
    <x v="52"/>
    <s v="Mancha, John"/>
    <s v="Seitz, William J"/>
    <s v="Farm, James P."/>
    <s v="-"/>
    <s v="-"/>
    <x v="93"/>
    <s v="Joseph Cafiero &lt;Joseph.Cafiero@Carahsoft.com&gt;"/>
    <n v="0"/>
    <s v="Perpetual"/>
    <n v="0"/>
    <n v="0"/>
    <s v="04-013-SW Support &amp; Maintenance"/>
    <n v="110290"/>
    <x v="59"/>
    <n v="9086"/>
    <n v="380785"/>
    <s v="-"/>
    <n v="961827"/>
    <n v="2020"/>
    <x v="0"/>
    <s v="-"/>
    <d v="2019-05-31T00:00:00"/>
    <d v="2020-05-30T00:00:00"/>
    <n v="319"/>
    <d v="2020-03-31T00:00:00"/>
    <x v="0"/>
    <d v="2020-05-30T00:00:00"/>
    <s v="Y"/>
    <s v="Y"/>
    <s v="-"/>
    <x v="0"/>
  </r>
  <r>
    <x v="34"/>
    <x v="20"/>
    <s v="SSO Subscription, SAMLConnect PROD and UAT Subscription (SecureAuth)"/>
    <s v="-"/>
    <x v="0"/>
    <n v="5256"/>
    <n v="0"/>
    <s v="US&amp;C"/>
    <s v="-"/>
    <x v="3"/>
    <s v="Schuurbiers, Anne-Marie"/>
    <s v="Naik, Ramachandra"/>
    <s v="Danda, Balaji Lakshminarayana Setty"/>
    <s v="Vendor# US192809"/>
    <s v="azweuldap0005; azweuldap0006"/>
    <x v="19"/>
    <s v="jason.gordon@assurebridge.com"/>
    <n v="0"/>
    <s v="Subscription"/>
    <s v="-"/>
    <s v="-"/>
    <s v="04-013-SW Support &amp; Maintenance"/>
    <n v="101651"/>
    <x v="61"/>
    <n v="4893"/>
    <n v="377860"/>
    <s v="-"/>
    <n v="61999"/>
    <n v="2019"/>
    <x v="4"/>
    <s v="Waiting Certificate"/>
    <d v="2018-06-15T00:00:00"/>
    <d v="2019-06-14T00:00:00"/>
    <n v="-32"/>
    <d v="2019-05-15T00:00:00"/>
    <x v="1"/>
    <d v="2018-06-14T00:00:00"/>
    <s v="Y"/>
    <s v="Y"/>
    <s v="Marcus"/>
    <x v="2"/>
  </r>
  <r>
    <x v="34"/>
    <x v="20"/>
    <s v="AssureBridge Edge Service Gold Support"/>
    <s v="24x7 Support"/>
    <x v="1"/>
    <n v="9950"/>
    <n v="0"/>
    <s v="US&amp;C"/>
    <s v="-"/>
    <x v="3"/>
    <s v="-"/>
    <s v="-"/>
    <s v="Danda, Balaji Lakshminarayana Setty"/>
    <s v="-"/>
    <s v="-"/>
    <x v="19"/>
    <s v="jason.gordon@assurebridge.com"/>
    <n v="0"/>
    <s v="-"/>
    <s v="-"/>
    <s v="-"/>
    <s v="04-013-SW Support &amp; Maintenance"/>
    <n v="2145672"/>
    <x v="62"/>
    <n v="103081"/>
    <n v="378686"/>
    <s v="-"/>
    <n v="837563"/>
    <n v="2019"/>
    <x v="0"/>
    <s v="-"/>
    <d v="2018-10-12T00:00:00"/>
    <d v="2019-10-11T00:00:00"/>
    <n v="87"/>
    <d v="2019-09-11T00:00:00"/>
    <x v="0"/>
    <d v="2019-10-11T00:00:00"/>
    <s v="Y"/>
    <s v="Y"/>
    <s v="Clederson"/>
    <x v="2"/>
  </r>
  <r>
    <x v="34"/>
    <x v="20"/>
    <s v="Edge Renewal (PROD and UAT)"/>
    <s v="-"/>
    <x v="1"/>
    <n v="10290"/>
    <n v="0"/>
    <s v="US&amp;C"/>
    <s v="-"/>
    <x v="3"/>
    <s v="-"/>
    <s v="-"/>
    <s v="Danda, Balaji Lakshminarayana Setty"/>
    <s v="-"/>
    <s v="azweuldap0005; azweuldap0006"/>
    <x v="19"/>
    <s v="jason.gordon@assurebridge.com"/>
    <n v="0"/>
    <s v="Subscription"/>
    <s v="-"/>
    <s v="-"/>
    <s v="04-013-SW Support &amp; Maintenance"/>
    <n v="101651"/>
    <x v="63"/>
    <n v="4893"/>
    <n v="379160"/>
    <s v="-"/>
    <n v="524670"/>
    <n v="2019"/>
    <x v="0"/>
    <s v="-"/>
    <d v="2018-12-12T00:00:00"/>
    <d v="2019-12-11T00:00:00"/>
    <n v="148"/>
    <d v="2019-11-11T00:00:00"/>
    <x v="0"/>
    <d v="2019-12-11T00:00:00"/>
    <s v="Y"/>
    <s v="Y"/>
    <s v="Clederson"/>
    <x v="2"/>
  </r>
  <r>
    <x v="34"/>
    <x v="20"/>
    <s v="SSO Subscription, SAMLConnect SP Connection from External Client to Edge Belgium Umicore PROD and UAT Annual Subscription Renewal"/>
    <s v="-"/>
    <x v="1"/>
    <n v="5976"/>
    <n v="0"/>
    <s v="US&amp;C"/>
    <s v="-"/>
    <x v="3"/>
    <s v="-"/>
    <s v="-"/>
    <s v="Danda, Balaji Lakshminarayana Setty"/>
    <s v="-"/>
    <s v="azweuldap0005; azweuldap0006"/>
    <x v="19"/>
    <s v="jason.gordon@assurebridge.com"/>
    <n v="0"/>
    <s v="-"/>
    <s v="-"/>
    <s v="-"/>
    <s v="04-013-SW Support &amp; Maintenance"/>
    <n v="101651"/>
    <x v="63"/>
    <n v="4893"/>
    <n v="379161"/>
    <s v="-"/>
    <n v="291000"/>
    <n v="2019"/>
    <x v="0"/>
    <s v="-"/>
    <d v="2018-12-20T00:00:00"/>
    <d v="2019-12-19T00:00:00"/>
    <n v="156"/>
    <d v="2019-11-19T00:00:00"/>
    <x v="0"/>
    <d v="2019-12-19T00:00:00"/>
    <s v="Y"/>
    <s v="Y"/>
    <s v="Clederson"/>
    <x v="2"/>
  </r>
  <r>
    <x v="34"/>
    <x v="23"/>
    <s v="Effective Technologies Transport Suite - Edge"/>
    <s v="-"/>
    <x v="1"/>
    <n v="2000"/>
    <n v="0"/>
    <s v="US&amp;C"/>
    <s v="-"/>
    <x v="3"/>
    <s v="-"/>
    <s v="-"/>
    <s v="Danda, Balaji Lakshminarayana Setty &lt;Balaji.Lakshminarayana@in.unisys.com&gt;"/>
    <s v="-"/>
    <s v="azweuitsmar0005, azweuar0005a, azweuar0005b, azweuitsmar0006, azweuar0006a"/>
    <x v="22"/>
    <s v="Jose Aphang &lt;jose@effect-tech.com&gt;"/>
    <n v="0"/>
    <s v="-"/>
    <s v="-"/>
    <s v="-"/>
    <s v="04-013-SW Support &amp; Maintenance"/>
    <n v="2145672"/>
    <x v="62"/>
    <n v="103081"/>
    <n v="378687"/>
    <s v="-"/>
    <n v="302205"/>
    <n v="2019"/>
    <x v="0"/>
    <s v="-"/>
    <d v="2018-10-31T00:00:00"/>
    <d v="2019-10-30T00:00:00"/>
    <n v="106"/>
    <d v="2019-09-30T00:00:00"/>
    <x v="0"/>
    <d v="2019-10-30T00:00:00"/>
    <s v="Y"/>
    <s v="Y"/>
    <s v="Clederson"/>
    <x v="2"/>
  </r>
  <r>
    <x v="35"/>
    <x v="95"/>
    <s v="One time purchase- SANS STH Developer- 1st Year Licensing Fee, SANS ACLP Package, Standard Service Level. Quantity: 1 licence for 40 users."/>
    <s v="-"/>
    <x v="1"/>
    <n v="12000"/>
    <n v="0"/>
    <s v="US&amp;C"/>
    <s v="-"/>
    <x v="7"/>
    <s v="-"/>
    <s v="-"/>
    <s v="-"/>
    <s v="Quote# 00009934"/>
    <s v="-"/>
    <x v="94"/>
    <s v="bstein@sans.org"/>
    <n v="0"/>
    <s v="-"/>
    <s v="-"/>
    <s v="-"/>
    <s v="04-013-SW Support &amp; Maintenance"/>
    <n v="61176"/>
    <x v="64"/>
    <n v="100120"/>
    <n v="29601"/>
    <s v="-"/>
    <n v="548924"/>
    <n v="2018"/>
    <x v="3"/>
    <s v="One time Purchase"/>
    <d v="2017-06-21T00:00:00"/>
    <d v="2018-06-21T00:00:00"/>
    <n v="-390"/>
    <d v="2018-03-23T00:00:00"/>
    <x v="44"/>
    <d v="2017-06-20T00:00:00"/>
    <s v="N"/>
    <s v="N"/>
    <s v="Marcus"/>
    <x v="1"/>
  </r>
  <r>
    <x v="35"/>
    <x v="96"/>
    <s v="Annual Renewal of Support for Veeam Backup &amp; Replicatiion Enterprise for VMWare and Hyper-V for 2 Years."/>
    <s v="Standard"/>
    <x v="68"/>
    <n v="14850"/>
    <n v="17600"/>
    <s v="US&amp;C"/>
    <s v="-"/>
    <x v="7"/>
    <s v="-"/>
    <s v="-"/>
    <s v="-"/>
    <s v="Quote# 217801826"/>
    <s v="-"/>
    <x v="95"/>
    <s v="Nabil Sfeir &lt;nabil.sfeir@insight.com&gt;"/>
    <n v="0"/>
    <s v="-"/>
    <s v="-"/>
    <s v="-"/>
    <s v="04-013-SW Support &amp; Maintenance"/>
    <n v="61176"/>
    <x v="64"/>
    <n v="100120"/>
    <n v="29440"/>
    <n v="29735"/>
    <n v="654789"/>
    <n v="2016"/>
    <x v="2"/>
    <s v="-"/>
    <d v="2016-07-29T00:00:00"/>
    <d v="2018-07-28T00:00:00"/>
    <n v="-353"/>
    <d v="2018-04-29T00:00:00"/>
    <x v="45"/>
    <d v="2016-07-28T00:00:00"/>
    <s v="N"/>
    <s v="N"/>
    <s v="Marcus"/>
    <x v="1"/>
  </r>
  <r>
    <x v="35"/>
    <x v="96"/>
    <s v="Annual Renewal of Support for Veeam Backup &amp; Replicatiion Enterprise for VMWare and Hyper-V for 2 Years."/>
    <s v="Standard"/>
    <x v="68"/>
    <n v="17600"/>
    <n v="0"/>
    <s v="US&amp;C"/>
    <s v="-"/>
    <x v="7"/>
    <s v="-"/>
    <s v="-"/>
    <s v="-"/>
    <s v="Quote# 220082345"/>
    <s v="-"/>
    <x v="95"/>
    <s v="Nabil Sfeir &lt;nabil.sfeir@insight.com&gt;"/>
    <n v="0"/>
    <s v="-"/>
    <s v="-"/>
    <s v="-"/>
    <s v="04-013-SW Support &amp; Maintenance"/>
    <n v="110390"/>
    <x v="64"/>
    <n v="100120"/>
    <n v="29735"/>
    <s v="-"/>
    <n v="654790"/>
    <n v="2020"/>
    <x v="0"/>
    <s v="-"/>
    <d v="2018-07-28T00:00:00"/>
    <d v="2020-07-28T00:00:00"/>
    <n v="378"/>
    <d v="2020-04-29T00:00:00"/>
    <x v="45"/>
    <d v="2020-07-28T00:00:00"/>
    <s v="N"/>
    <s v="N"/>
    <s v="Marcus"/>
    <x v="1"/>
  </r>
  <r>
    <x v="35"/>
    <x v="97"/>
    <s v="Annual license renewal 50 users for PL/SQL developer."/>
    <s v="-"/>
    <x v="1"/>
    <n v="750"/>
    <n v="750"/>
    <s v="US&amp;C"/>
    <s v="-"/>
    <x v="7"/>
    <s v="-"/>
    <s v="-"/>
    <s v="-"/>
    <s v="Quote# 219140068"/>
    <s v="-"/>
    <x v="95"/>
    <s v="Jake Mikek &lt;jake.mikek@insight.com&gt;"/>
    <n v="0"/>
    <s v="-"/>
    <s v="-"/>
    <s v="-"/>
    <s v="04-013-SW Support &amp; Maintenance"/>
    <n v="61176"/>
    <x v="64"/>
    <n v="100120"/>
    <n v="29630"/>
    <n v="29756"/>
    <n v="158797"/>
    <n v="2017"/>
    <x v="2"/>
    <s v="-"/>
    <d v="2017-08-01T00:00:00"/>
    <d v="2018-08-01T00:00:00"/>
    <n v="-349"/>
    <d v="2018-05-03T00:00:00"/>
    <x v="46"/>
    <d v="2017-07-31T00:00:00"/>
    <s v="N"/>
    <s v="N"/>
    <s v="Marcus"/>
    <x v="1"/>
  </r>
  <r>
    <x v="35"/>
    <x v="97"/>
    <s v="Annual license renewal 50 users for PL/SQL developer."/>
    <s v="-"/>
    <x v="1"/>
    <n v="750"/>
    <n v="0"/>
    <s v="US&amp;C"/>
    <s v="-"/>
    <x v="7"/>
    <s v="-"/>
    <s v="-"/>
    <s v="-"/>
    <s v="Quote# 220134210"/>
    <s v="-"/>
    <x v="95"/>
    <s v="Nabil Sfeir &lt;nabil.sfeir@insight.com&gt;"/>
    <n v="0"/>
    <s v="-"/>
    <s v="-"/>
    <s v="-"/>
    <s v="04-013-SW Support &amp; Maintenance"/>
    <n v="110390"/>
    <x v="65"/>
    <n v="100120"/>
    <n v="29756"/>
    <s v="-"/>
    <n v="158798"/>
    <n v="2019"/>
    <x v="0"/>
    <s v="-"/>
    <d v="2018-08-01T00:00:00"/>
    <d v="2019-08-01T00:00:00"/>
    <n v="16"/>
    <d v="2019-05-03T00:00:00"/>
    <x v="46"/>
    <d v="2019-08-01T00:00:00"/>
    <s v="N"/>
    <s v="N"/>
    <s v="Marcus"/>
    <x v="1"/>
  </r>
  <r>
    <x v="35"/>
    <x v="97"/>
    <s v="Annual license renewal 10 users for PL/SQL developer."/>
    <s v="-"/>
    <x v="1"/>
    <n v="295"/>
    <n v="0"/>
    <s v="US&amp;C"/>
    <s v="-"/>
    <x v="7"/>
    <s v="-"/>
    <s v="-"/>
    <s v="-"/>
    <s v="Quote# 220346483"/>
    <s v="-"/>
    <x v="95"/>
    <s v="Jake Mikek &lt;jake.mikek@insight.com&gt;"/>
    <n v="0"/>
    <s v="-"/>
    <s v="-"/>
    <s v="-"/>
    <s v="04-013-SW Support &amp; Maintenance"/>
    <s v="-"/>
    <x v="8"/>
    <s v="-"/>
    <s v="-"/>
    <s v="-"/>
    <n v="987416"/>
    <n v="2019"/>
    <x v="0"/>
    <s v="-"/>
    <d v="2018-08-01T00:00:00"/>
    <d v="2019-08-01T00:00:00"/>
    <n v="16"/>
    <d v="2019-05-03T00:00:00"/>
    <x v="46"/>
    <d v="2019-08-01T00:00:00"/>
    <s v="N"/>
    <s v="N"/>
    <s v="Marcus"/>
    <x v="1"/>
  </r>
  <r>
    <x v="35"/>
    <x v="3"/>
    <s v="Red Hat Enterprise Linux Server Renewal"/>
    <s v="Standard/Premium"/>
    <x v="53"/>
    <n v="13864.51"/>
    <n v="0"/>
    <s v="US&amp;C"/>
    <s v="-"/>
    <x v="7"/>
    <s v="-"/>
    <s v="-"/>
    <s v="-"/>
    <s v="Account# 5498517"/>
    <s v="-"/>
    <x v="93"/>
    <s v="SALES@CARAHSOFT.COM"/>
    <n v="0"/>
    <s v="-"/>
    <s v="-"/>
    <s v="-"/>
    <s v="04-013-SW Support &amp; Maintenance"/>
    <n v="110390"/>
    <x v="64"/>
    <n v="100120"/>
    <n v="29731"/>
    <s v="-"/>
    <n v="468547"/>
    <n v="2019"/>
    <x v="0"/>
    <s v="-"/>
    <d v="2018-08-27T00:00:00"/>
    <d v="2019-08-26T00:00:00"/>
    <n v="41"/>
    <d v="2019-05-28T00:00:00"/>
    <x v="47"/>
    <d v="2019-08-26T00:00:00"/>
    <s v="N"/>
    <s v="N"/>
    <s v="Marcus"/>
    <x v="1"/>
  </r>
  <r>
    <x v="35"/>
    <x v="98"/>
    <s v="Collaborator Enterprise - Concurrent User License - Maintenance Renewal 1 Yr"/>
    <s v="-"/>
    <x v="0"/>
    <n v="696.6"/>
    <n v="732"/>
    <s v="US&amp;C"/>
    <s v="-"/>
    <x v="7"/>
    <s v="-"/>
    <s v="-"/>
    <s v="-"/>
    <s v="Quote# 00030570"/>
    <s v="-"/>
    <x v="96"/>
    <s v="Matthew Diamond &lt;matthew.diamond@smartbear.com&gt;"/>
    <n v="0"/>
    <s v="-"/>
    <s v="-"/>
    <s v="-"/>
    <s v="04-013-SW Support &amp; Maintenance"/>
    <n v="61176"/>
    <x v="64"/>
    <n v="100120"/>
    <n v="29639"/>
    <n v="29776"/>
    <n v="789548"/>
    <n v="2017"/>
    <x v="2"/>
    <s v="-"/>
    <d v="2017-10-25T00:00:00"/>
    <d v="2018-10-24T00:00:00"/>
    <n v="-265"/>
    <d v="2018-07-26T00:00:00"/>
    <x v="1"/>
    <d v="2017-10-24T00:00:00"/>
    <s v="N"/>
    <s v="N"/>
    <s v="Marcus"/>
    <x v="1"/>
  </r>
  <r>
    <x v="35"/>
    <x v="98"/>
    <s v="Collaborator Enterprise - Concurrent User License - Maintenance Renewal 1 Yr"/>
    <s v="-"/>
    <x v="0"/>
    <n v="732"/>
    <n v="0"/>
    <s v="US&amp;C"/>
    <s v="-"/>
    <x v="7"/>
    <s v="-"/>
    <s v="-"/>
    <s v="-"/>
    <s v="Quote# 00034723"/>
    <s v="-"/>
    <x v="96"/>
    <s v="Matt Connoly &lt;matt.connolly@smartbear.com&gt;"/>
    <n v="0"/>
    <s v="-"/>
    <s v="-"/>
    <s v="-"/>
    <s v="04-013-SW Support &amp; Maintenance"/>
    <n v="110390"/>
    <x v="64"/>
    <n v="100120"/>
    <n v="29776"/>
    <s v="-"/>
    <n v="789549"/>
    <n v="2019"/>
    <x v="0"/>
    <s v="-"/>
    <d v="2018-10-25T00:00:00"/>
    <d v="2019-10-24T00:00:00"/>
    <n v="100"/>
    <d v="2019-07-26T00:00:00"/>
    <x v="48"/>
    <d v="2019-10-24T00:00:00"/>
    <s v="N"/>
    <s v="N"/>
    <s v="Marcus"/>
    <x v="1"/>
  </r>
  <r>
    <x v="35"/>
    <x v="99"/>
    <s v="Trustwave Virtual web Support"/>
    <s v="-"/>
    <x v="0"/>
    <n v="10483.02"/>
    <n v="11838.07"/>
    <s v="US&amp;C"/>
    <s v="-"/>
    <x v="7"/>
    <s v="-"/>
    <s v="-"/>
    <s v="-"/>
    <s v="Quote# Q-00024358"/>
    <s v="-"/>
    <x v="97"/>
    <s v="Ana Petkovic (519-620-7227 x 521122)"/>
    <n v="0"/>
    <s v="-"/>
    <s v="-"/>
    <s v="-"/>
    <s v="04-013-SW Support &amp; Maintenance"/>
    <n v="61176"/>
    <x v="64"/>
    <n v="100120"/>
    <n v="29674"/>
    <n v="29807"/>
    <n v="258954"/>
    <n v="2018"/>
    <x v="2"/>
    <s v="-"/>
    <d v="2018-01-01T00:00:00"/>
    <d v="2019-01-01T00:00:00"/>
    <n v="-196"/>
    <d v="2018-10-03T00:00:00"/>
    <x v="49"/>
    <d v="2017-12-31T00:00:00"/>
    <s v="N"/>
    <s v="N"/>
    <s v="Marcus"/>
    <x v="1"/>
  </r>
  <r>
    <x v="35"/>
    <x v="99"/>
    <s v="Trustwave Virtual web Support"/>
    <s v="-"/>
    <x v="0"/>
    <n v="11838.07"/>
    <n v="0"/>
    <s v="US&amp;C"/>
    <s v="-"/>
    <x v="7"/>
    <s v="-"/>
    <s v="-"/>
    <s v="-"/>
    <s v="Quote# Q-00060234"/>
    <s v="-"/>
    <x v="97"/>
    <s v="Rhett Titus &lt;rtitus@trustwave.com&gt;"/>
    <n v="0"/>
    <s v="-"/>
    <s v="-"/>
    <s v="-"/>
    <s v="04-013-SW Support &amp; Maintenance"/>
    <n v="110390"/>
    <x v="64"/>
    <n v="100120"/>
    <n v="29807"/>
    <s v="-"/>
    <n v="258955"/>
    <n v="2020"/>
    <x v="0"/>
    <s v="-"/>
    <d v="2019-01-01T00:00:00"/>
    <d v="2020-01-31T00:00:00"/>
    <n v="199"/>
    <d v="2019-11-02T00:00:00"/>
    <x v="50"/>
    <d v="2020-01-31T00:00:00"/>
    <s v="N"/>
    <s v="N"/>
    <s v="Marcus"/>
    <x v="1"/>
  </r>
  <r>
    <x v="35"/>
    <x v="30"/>
    <s v="Qualys PCI Annual Subscription"/>
    <s v="-"/>
    <x v="64"/>
    <n v="920"/>
    <n v="920"/>
    <s v="US&amp;C"/>
    <s v="-"/>
    <x v="7"/>
    <s v="-"/>
    <s v="-"/>
    <s v="-"/>
    <s v="Quote# Q-28888-1"/>
    <s v="-"/>
    <x v="30"/>
    <s v="Byron LeBlanc &lt;bleblanc@qualys.com&gt;"/>
    <n v="0"/>
    <s v="-"/>
    <s v="-"/>
    <s v="-"/>
    <s v="04-013-SW Support &amp; Maintenance"/>
    <n v="61176"/>
    <x v="64"/>
    <n v="100120"/>
    <n v="29603"/>
    <n v="29765"/>
    <n v="753698"/>
    <n v="2017"/>
    <x v="2"/>
    <s v="-"/>
    <d v="2017-08-29T00:00:00"/>
    <d v="2018-08-28T00:00:00"/>
    <n v="-322"/>
    <d v="2018-05-30T00:00:00"/>
    <x v="51"/>
    <d v="2017-08-28T00:00:00"/>
    <s v="N"/>
    <s v="N"/>
    <s v="Marcus"/>
    <x v="1"/>
  </r>
  <r>
    <x v="35"/>
    <x v="30"/>
    <s v="Qualys PCI Annual Subscription"/>
    <s v="-"/>
    <x v="64"/>
    <n v="920"/>
    <n v="0"/>
    <s v="US&amp;C"/>
    <s v="-"/>
    <x v="7"/>
    <s v="-"/>
    <s v="-"/>
    <s v="-"/>
    <s v="Quote# Q-44724-1"/>
    <s v="-"/>
    <x v="30"/>
    <s v="Byron LeBlanc &lt;bleblanc@qualys.com&gt;"/>
    <n v="0"/>
    <s v="-"/>
    <s v="-"/>
    <s v="-"/>
    <s v="04-013-SW Support &amp; Maintenance"/>
    <n v="110390"/>
    <x v="64"/>
    <n v="100120"/>
    <n v="29765"/>
    <s v="-"/>
    <n v="753699"/>
    <n v="2019"/>
    <x v="0"/>
    <s v="-"/>
    <d v="2018-08-29T00:00:00"/>
    <d v="2019-08-28T00:00:00"/>
    <n v="43"/>
    <d v="2019-05-30T00:00:00"/>
    <x v="52"/>
    <d v="2019-08-28T00:00:00"/>
    <s v="N"/>
    <s v="N"/>
    <s v="Marcus"/>
    <x v="1"/>
  </r>
  <r>
    <x v="35"/>
    <x v="100"/>
    <s v="SHI BURP Suite Professional Renewal"/>
    <s v="-"/>
    <x v="53"/>
    <n v="7965"/>
    <n v="9180"/>
    <s v="US&amp;C"/>
    <s v="-"/>
    <x v="7"/>
    <s v="-"/>
    <s v="-"/>
    <s v="-"/>
    <s v="Quote# 13708061"/>
    <s v="-"/>
    <x v="17"/>
    <s v="Evan Burke &lt;evan_burke@shi.com&gt;"/>
    <n v="0"/>
    <s v="-"/>
    <s v="-"/>
    <s v="-"/>
    <s v="04-013-SW Support &amp; Maintenance"/>
    <n v="61176"/>
    <x v="64"/>
    <n v="100120"/>
    <n v="29632"/>
    <n v="29742"/>
    <n v="658741"/>
    <n v="2017"/>
    <x v="2"/>
    <s v="-"/>
    <d v="2017-09-17T00:00:00"/>
    <d v="2018-09-17T00:00:00"/>
    <n v="-302"/>
    <d v="2018-06-19T00:00:00"/>
    <x v="53"/>
    <d v="2017-09-16T00:00:00"/>
    <s v="N"/>
    <s v="N"/>
    <s v="Marcus"/>
    <x v="1"/>
  </r>
  <r>
    <x v="35"/>
    <x v="100"/>
    <s v="SHI BURP Suite Professional Renewal"/>
    <s v="-"/>
    <x v="64"/>
    <n v="9180"/>
    <n v="0"/>
    <s v="US&amp;C"/>
    <s v="-"/>
    <x v="7"/>
    <s v="-"/>
    <s v="-"/>
    <s v="-"/>
    <s v="Quote# 15398878"/>
    <s v="-"/>
    <x v="17"/>
    <s v="Evan Burke &lt;evan_burke@shi.com&gt;"/>
    <n v="0"/>
    <s v="-"/>
    <s v="-"/>
    <s v="-"/>
    <s v="04-013-SW Support &amp; Maintenance"/>
    <n v="110390"/>
    <x v="64"/>
    <n v="100120"/>
    <n v="29742"/>
    <s v="-"/>
    <n v="658742"/>
    <n v="2019"/>
    <x v="0"/>
    <s v="-"/>
    <d v="2018-08-23T00:00:00"/>
    <d v="2019-08-23T00:00:00"/>
    <n v="38"/>
    <d v="2019-05-25T00:00:00"/>
    <x v="53"/>
    <d v="2019-08-23T00:00:00"/>
    <s v="N"/>
    <s v="N"/>
    <s v="Marcus"/>
    <x v="1"/>
  </r>
  <r>
    <x v="35"/>
    <x v="100"/>
    <s v="SHI Nessus Manager on-premises - 256 hosts"/>
    <s v="-"/>
    <x v="1"/>
    <n v="5412"/>
    <n v="5412"/>
    <s v="US&amp;C"/>
    <s v="-"/>
    <x v="7"/>
    <s v="-"/>
    <s v="-"/>
    <s v="-"/>
    <s v="Quote# 14946910"/>
    <s v="-"/>
    <x v="17"/>
    <s v="Matt Krajewski &lt;Matt_Krajewski@shi.com&gt;"/>
    <n v="0"/>
    <s v="-"/>
    <s v="-"/>
    <s v="-"/>
    <s v="04-013-SW Support &amp; Maintenance"/>
    <n v="61176"/>
    <x v="64"/>
    <n v="100120"/>
    <n v="29704"/>
    <n v="29865"/>
    <n v="556987"/>
    <n v="2018"/>
    <x v="2"/>
    <s v="-"/>
    <d v="2018-04-18T00:00:00"/>
    <d v="2019-04-17T00:00:00"/>
    <n v="-90"/>
    <d v="2019-01-17T00:00:00"/>
    <x v="54"/>
    <d v="2018-04-17T00:00:00"/>
    <s v="N"/>
    <s v="N"/>
    <s v="Marcus"/>
    <x v="1"/>
  </r>
  <r>
    <x v="35"/>
    <x v="100"/>
    <s v="SHI Nessus Manager on-premises - 256 hosts"/>
    <s v="-"/>
    <x v="1"/>
    <n v="5412"/>
    <n v="0"/>
    <s v="US&amp;C"/>
    <s v="-"/>
    <x v="7"/>
    <s v="-"/>
    <s v="-"/>
    <s v="-"/>
    <s v="Quote# 16872576"/>
    <s v="-"/>
    <x v="17"/>
    <s v="Matt Krajewski &lt;Matt_Krajewski@shi.com&gt;"/>
    <n v="0"/>
    <s v="-"/>
    <s v="-"/>
    <s v="-"/>
    <s v="04-013-SW Support &amp; Maintenance"/>
    <n v="110390"/>
    <x v="64"/>
    <n v="100120"/>
    <n v="29865"/>
    <s v="-"/>
    <n v="556988"/>
    <n v="2020"/>
    <x v="0"/>
    <s v="-"/>
    <d v="2019-04-18T00:00:00"/>
    <d v="2020-04-17T00:00:00"/>
    <n v="276"/>
    <d v="2020-01-18T00:00:00"/>
    <x v="54"/>
    <d v="2020-04-17T00:00:00"/>
    <s v="N"/>
    <s v="N"/>
    <s v="Marcus"/>
    <x v="1"/>
  </r>
  <r>
    <x v="35"/>
    <x v="2"/>
    <s v="Oracle Database Standard Edition 2- Processor Perpetual"/>
    <s v="Standard"/>
    <x v="1"/>
    <n v="3965.5"/>
    <n v="4084.46"/>
    <s v="US&amp;C"/>
    <s v="-"/>
    <x v="7"/>
    <s v="-"/>
    <s v="-"/>
    <s v="-"/>
    <s v="-"/>
    <s v="-"/>
    <x v="56"/>
    <s v="-"/>
    <n v="0"/>
    <s v="-"/>
    <s v="-"/>
    <s v="-"/>
    <s v="04-013-SW Support &amp; Maintenance"/>
    <s v="-"/>
    <x v="8"/>
    <s v="-"/>
    <s v="-"/>
    <n v="29778"/>
    <n v="124789"/>
    <n v="2017"/>
    <x v="2"/>
    <s v="-"/>
    <d v="2017-09-20T00:00:00"/>
    <d v="2018-09-19T00:00:00"/>
    <n v="-300"/>
    <d v="2018-06-21T00:00:00"/>
    <x v="55"/>
    <d v="2017-09-19T00:00:00"/>
    <s v="N"/>
    <s v="N"/>
    <s v="Marcus"/>
    <x v="1"/>
  </r>
  <r>
    <x v="35"/>
    <x v="2"/>
    <s v="Oracle Database Standard Edition 2- Processor Perpetual"/>
    <s v="Standard"/>
    <x v="1"/>
    <n v="4084.46"/>
    <n v="0"/>
    <s v="US&amp;C"/>
    <s v="-"/>
    <x v="7"/>
    <s v="-"/>
    <s v="-"/>
    <s v="-"/>
    <s v="SSN 12249555; CSI# 20883395"/>
    <s v="-"/>
    <x v="56"/>
    <s v="-"/>
    <n v="0"/>
    <s v="-"/>
    <s v="-"/>
    <s v="-"/>
    <s v="04-013-SW Support &amp; Maintenance"/>
    <n v="101801"/>
    <x v="32"/>
    <n v="100120"/>
    <n v="29778"/>
    <s v="-"/>
    <n v="478965"/>
    <n v="2019"/>
    <x v="0"/>
    <s v="-"/>
    <d v="2018-09-20T00:00:00"/>
    <d v="2019-09-19T00:00:00"/>
    <n v="65"/>
    <d v="2019-06-21T00:00:00"/>
    <x v="55"/>
    <d v="2019-09-19T00:00:00"/>
    <s v="N"/>
    <s v="N"/>
    <s v="Marcus"/>
    <x v="1"/>
  </r>
  <r>
    <x v="35"/>
    <x v="2"/>
    <s v="Oracle Database Standard Edition"/>
    <s v="Standard"/>
    <x v="64"/>
    <n v="4857.12"/>
    <n v="1925.19"/>
    <s v="US&amp;C"/>
    <s v="-"/>
    <x v="7"/>
    <s v="-"/>
    <s v="-"/>
    <s v="-"/>
    <s v="-"/>
    <s v="-"/>
    <x v="56"/>
    <s v="-"/>
    <n v="0"/>
    <s v="-"/>
    <s v="-"/>
    <s v="-"/>
    <s v="04-013-SW Support &amp; Maintenance"/>
    <n v="61176"/>
    <x v="64"/>
    <n v="100120"/>
    <n v="29681"/>
    <n v="29818"/>
    <n v="769852"/>
    <n v="2018"/>
    <x v="2"/>
    <s v="-"/>
    <d v="2018-01-26T00:00:00"/>
    <d v="2019-01-26T00:00:00"/>
    <n v="-171"/>
    <d v="2018-10-28T00:00:00"/>
    <x v="56"/>
    <d v="2018-01-25T00:00:00"/>
    <s v="N"/>
    <s v="N"/>
    <s v="Marcus"/>
    <x v="1"/>
  </r>
  <r>
    <x v="35"/>
    <x v="2"/>
    <s v="Oracle Database Standard Edition"/>
    <s v="Standard"/>
    <x v="64"/>
    <n v="1925.19"/>
    <n v="0"/>
    <s v="US&amp;C"/>
    <s v="-"/>
    <x v="7"/>
    <s v="-"/>
    <s v="-"/>
    <s v="-"/>
    <s v="SSN: 18072091; CSI# 21645620"/>
    <s v="-"/>
    <x v="56"/>
    <s v="-"/>
    <n v="0"/>
    <s v="-"/>
    <s v="-"/>
    <s v="-"/>
    <s v="04-013-SW Support &amp; Maintenance"/>
    <n v="110390"/>
    <x v="64"/>
    <n v="100120"/>
    <n v="29818"/>
    <s v="-"/>
    <n v="769853"/>
    <n v="2020"/>
    <x v="0"/>
    <s v="-"/>
    <d v="2019-01-22T00:00:00"/>
    <d v="2020-01-21T00:00:00"/>
    <n v="189"/>
    <d v="2019-10-23T00:00:00"/>
    <x v="56"/>
    <d v="2020-01-21T00:00:00"/>
    <s v="N"/>
    <s v="N"/>
    <s v="Marcus"/>
    <x v="1"/>
  </r>
  <r>
    <x v="35"/>
    <x v="101"/>
    <s v="Splunk Enterprise Support Renewal &amp; Splunk Enterprise Security Support Renewal"/>
    <s v="Enterprise"/>
    <x v="1"/>
    <n v="8520"/>
    <n v="8520"/>
    <s v="US&amp;C"/>
    <s v="-"/>
    <x v="7"/>
    <s v="-"/>
    <s v="-"/>
    <s v="-"/>
    <s v="Quote# 257487"/>
    <s v="-"/>
    <x v="98"/>
    <s v="Kimberly Givens &lt;kgivens@splunk.com&gt;"/>
    <n v="0"/>
    <s v="-"/>
    <s v="-"/>
    <s v="-"/>
    <s v="04-013-SW Support &amp; Maintenance"/>
    <n v="61176"/>
    <x v="64"/>
    <n v="100120"/>
    <n v="29619"/>
    <n v="29770"/>
    <n v="236587"/>
    <n v="2017"/>
    <x v="2"/>
    <s v="-"/>
    <d v="2017-10-01T00:00:00"/>
    <d v="2018-09-30T00:00:00"/>
    <n v="-289"/>
    <d v="2018-07-02T00:00:00"/>
    <x v="57"/>
    <d v="2017-09-30T00:00:00"/>
    <s v="N"/>
    <s v="N"/>
    <s v="Marcus"/>
    <x v="1"/>
  </r>
  <r>
    <x v="35"/>
    <x v="101"/>
    <s v="Splunk Enterprise Support Renewal &amp; Splunk Enterprise Security Support Renewal"/>
    <s v="Enterprise"/>
    <x v="1"/>
    <n v="8520"/>
    <n v="0"/>
    <s v="US&amp;C"/>
    <s v="-"/>
    <x v="7"/>
    <s v="-"/>
    <s v="-"/>
    <s v="-"/>
    <s v="Quote# 330419"/>
    <s v="-"/>
    <x v="98"/>
    <s v="Jodi Piscitello &lt;jpiscitello@splunk.com&gt;"/>
    <n v="0"/>
    <s v="-"/>
    <s v="-"/>
    <s v="-"/>
    <s v="04-013-SW Support &amp; Maintenance"/>
    <n v="110390"/>
    <x v="64"/>
    <n v="100120"/>
    <n v="29770"/>
    <s v="-"/>
    <n v="236588"/>
    <n v="2019"/>
    <x v="0"/>
    <s v="-"/>
    <d v="2018-10-01T00:00:00"/>
    <d v="2019-09-30T00:00:00"/>
    <n v="76"/>
    <d v="2019-07-02T00:00:00"/>
    <x v="57"/>
    <d v="2019-09-30T00:00:00"/>
    <s v="N"/>
    <s v="N"/>
    <s v="Marcus"/>
    <x v="1"/>
  </r>
  <r>
    <x v="35"/>
    <x v="32"/>
    <s v="Symantec End Point Support and Maintenance Renewal"/>
    <s v="Essential"/>
    <x v="57"/>
    <n v="467.87"/>
    <n v="0"/>
    <s v="US&amp;C"/>
    <s v="-"/>
    <x v="7"/>
    <s v="-"/>
    <s v="-"/>
    <s v="-"/>
    <s v="Quote# JHDW011"/>
    <s v="-"/>
    <x v="99"/>
    <s v="Bill McCallum &lt;bill.mccallum@cdw.ca&gt;"/>
    <n v="0"/>
    <s v="-"/>
    <s v="-"/>
    <s v="-"/>
    <s v="04-013-SW Support &amp; Maintenance"/>
    <n v="61176"/>
    <x v="64"/>
    <n v="100120"/>
    <n v="29645"/>
    <s v="-"/>
    <n v="451339"/>
    <n v="2018"/>
    <x v="0"/>
    <s v="-"/>
    <d v="2017-10-02T00:00:00"/>
    <d v="2018-10-02T00:00:00"/>
    <n v="-287"/>
    <d v="2018-07-04T00:00:00"/>
    <x v="58"/>
    <d v="2018-10-02T00:00:00"/>
    <s v="N"/>
    <s v="N"/>
    <s v="Marcus"/>
    <x v="1"/>
  </r>
  <r>
    <x v="35"/>
    <x v="77"/>
    <s v="Vandyke SecureCRT Maintenance Renewal"/>
    <s v="-"/>
    <x v="1"/>
    <n v="625"/>
    <n v="625"/>
    <s v="US&amp;C"/>
    <s v="-"/>
    <x v="7"/>
    <s v="-"/>
    <s v="-"/>
    <s v="-"/>
    <s v="Quote# 219341743"/>
    <s v="-"/>
    <x v="95"/>
    <s v="Nabil Sfeir &lt;nabil.sfeir@insight.com&gt;"/>
    <n v="0"/>
    <s v="-"/>
    <s v="-"/>
    <s v="-"/>
    <s v="04-013-SW Support &amp; Maintenance"/>
    <n v="61176"/>
    <x v="64"/>
    <n v="100120"/>
    <n v="29640"/>
    <n v="29777"/>
    <n v="457893"/>
    <n v="2017"/>
    <x v="2"/>
    <s v="-"/>
    <d v="2017-10-10T00:00:00"/>
    <d v="2018-10-10T00:00:00"/>
    <n v="-279"/>
    <d v="2018-07-12T00:00:00"/>
    <x v="59"/>
    <d v="2017-10-09T00:00:00"/>
    <s v="N"/>
    <s v="N"/>
    <s v="Marcus"/>
    <x v="1"/>
  </r>
  <r>
    <x v="35"/>
    <x v="77"/>
    <s v="Vandyke SecureCRT Maintenance Renewal"/>
    <s v="-"/>
    <x v="1"/>
    <n v="625"/>
    <n v="0"/>
    <s v="US&amp;C"/>
    <s v="-"/>
    <x v="7"/>
    <s v="-"/>
    <s v="-"/>
    <s v="-"/>
    <s v="Quote# 220438785"/>
    <s v="-"/>
    <x v="95"/>
    <s v="Nabil Sfeir &lt;nabil.sfeir@insight.com&gt;"/>
    <n v="0"/>
    <s v="-"/>
    <s v="-"/>
    <s v="-"/>
    <s v="04-013-SW Support &amp; Maintenance"/>
    <n v="110390"/>
    <x v="64"/>
    <n v="100120"/>
    <n v="29777"/>
    <s v="-"/>
    <n v="457894"/>
    <n v="2019"/>
    <x v="0"/>
    <s v="-"/>
    <d v="2018-10-10T00:00:00"/>
    <d v="2019-10-10T00:00:00"/>
    <n v="86"/>
    <d v="2019-07-12T00:00:00"/>
    <x v="59"/>
    <d v="2019-10-10T00:00:00"/>
    <s v="N"/>
    <s v="N"/>
    <s v="Marcus"/>
    <x v="1"/>
  </r>
  <r>
    <x v="35"/>
    <x v="102"/>
    <s v="ListServ Lite Support Renewal"/>
    <s v="-"/>
    <x v="1"/>
    <n v="550"/>
    <n v="550"/>
    <s v="US&amp;C"/>
    <s v="-"/>
    <x v="7"/>
    <s v="-"/>
    <s v="-"/>
    <s v="-"/>
    <s v="-"/>
    <s v="-"/>
    <x v="100"/>
    <s v="Kisha Fogg &lt;Kisha@LSoft.com&gt;"/>
    <n v="0"/>
    <s v="-"/>
    <s v="-"/>
    <s v="-"/>
    <s v="04-013-SW Support &amp; Maintenance"/>
    <n v="61176"/>
    <x v="64"/>
    <n v="100120"/>
    <n v="29644"/>
    <n v="29796"/>
    <n v="654158"/>
    <n v="2017"/>
    <x v="2"/>
    <s v="-"/>
    <d v="2017-11-27T00:00:00"/>
    <d v="2018-11-26T00:00:00"/>
    <n v="-232"/>
    <d v="2018-08-28T00:00:00"/>
    <x v="1"/>
    <d v="2017-11-26T00:00:00"/>
    <s v="N"/>
    <s v="N"/>
    <s v="Marcus"/>
    <x v="1"/>
  </r>
  <r>
    <x v="35"/>
    <x v="102"/>
    <s v="ListServ Lite Support Renewal"/>
    <s v="-"/>
    <x v="1"/>
    <n v="550"/>
    <n v="0"/>
    <s v="US&amp;C"/>
    <s v="-"/>
    <x v="7"/>
    <s v="-"/>
    <s v="-"/>
    <s v="-"/>
    <s v="Customer# 1597"/>
    <s v="-"/>
    <x v="100"/>
    <s v="Kisha Fogg &lt;Kisha@LSoft.com&gt;"/>
    <n v="0"/>
    <s v="-"/>
    <s v="-"/>
    <s v="-"/>
    <s v="04-013-SW Support &amp; Maintenance"/>
    <n v="110390"/>
    <x v="64"/>
    <n v="100120"/>
    <n v="29796"/>
    <s v="-"/>
    <n v="325987"/>
    <n v="2019"/>
    <x v="0"/>
    <s v="-"/>
    <d v="2018-11-27T00:00:00"/>
    <d v="2019-11-26T00:00:00"/>
    <n v="133"/>
    <d v="2019-08-28T00:00:00"/>
    <x v="60"/>
    <d v="2019-11-26T00:00:00"/>
    <s v="N"/>
    <s v="N"/>
    <s v="Marcus"/>
    <x v="1"/>
  </r>
  <r>
    <x v="35"/>
    <x v="33"/>
    <s v="VMware vCenter Support Renewal"/>
    <s v="Basic"/>
    <x v="1"/>
    <n v="3390"/>
    <n v="1750"/>
    <s v="US&amp;C"/>
    <s v="-"/>
    <x v="7"/>
    <s v="-"/>
    <s v="-"/>
    <s v="-"/>
    <s v="Quote# 218274110"/>
    <s v="-"/>
    <x v="95"/>
    <s v="Jake Mikek &lt;jake.mikek@insight.com&gt;"/>
    <n v="0"/>
    <s v="-"/>
    <s v="-"/>
    <s v="-"/>
    <s v="04-013-SW Support &amp; Maintenance"/>
    <n v="61176"/>
    <x v="64"/>
    <n v="100120"/>
    <n v="29508"/>
    <n v="29786"/>
    <n v="679911"/>
    <n v="2016"/>
    <x v="2"/>
    <s v="-"/>
    <d v="2016-11-30T00:00:00"/>
    <d v="2018-11-29T00:00:00"/>
    <n v="-229"/>
    <d v="2018-08-31T00:00:00"/>
    <x v="61"/>
    <d v="2016-11-29T00:00:00"/>
    <s v="N"/>
    <s v="N"/>
    <s v="Marcus"/>
    <x v="1"/>
  </r>
  <r>
    <x v="35"/>
    <x v="33"/>
    <s v="VMware vCenter Support Renewal"/>
    <s v="Basic"/>
    <x v="1"/>
    <n v="1750"/>
    <n v="0"/>
    <s v="US&amp;C"/>
    <s v="-"/>
    <x v="7"/>
    <s v="-"/>
    <s v="-"/>
    <s v="-"/>
    <s v="Quote# 220432467"/>
    <s v="-"/>
    <x v="95"/>
    <s v="Jake Mikek &lt;jake.mikek@insight.com&gt;"/>
    <n v="0"/>
    <s v="-"/>
    <s v="-"/>
    <s v="-"/>
    <s v="04-013-SW Support &amp; Maintenance"/>
    <n v="110390"/>
    <x v="64"/>
    <n v="100120"/>
    <n v="29786"/>
    <s v="-"/>
    <n v="639852"/>
    <n v="2019"/>
    <x v="0"/>
    <s v="-"/>
    <d v="2018-11-30T00:00:00"/>
    <d v="2019-11-29T00:00:00"/>
    <n v="136"/>
    <d v="2019-08-31T00:00:00"/>
    <x v="62"/>
    <d v="2019-11-29T00:00:00"/>
    <s v="N"/>
    <s v="N"/>
    <s v="Marcus"/>
    <x v="1"/>
  </r>
  <r>
    <x v="35"/>
    <x v="33"/>
    <s v="Annual Maintenance Support Renewal for VMware Workstation"/>
    <s v="-"/>
    <x v="53"/>
    <n v="2625"/>
    <n v="0"/>
    <s v="US&amp;C"/>
    <s v="-"/>
    <x v="7"/>
    <s v="-"/>
    <s v="-"/>
    <s v="-"/>
    <s v="Quote# 218233695"/>
    <s v="-"/>
    <x v="95"/>
    <s v="Nabil Sfeir &lt;nabil.sfeir@insight.com&gt;"/>
    <n v="0"/>
    <s v="-"/>
    <s v="-"/>
    <s v="-"/>
    <s v="04-013-SW Support &amp; Maintenance"/>
    <n v="61176"/>
    <x v="64"/>
    <n v="100120"/>
    <n v="29492"/>
    <s v="-"/>
    <n v="451698"/>
    <n v="2019"/>
    <x v="0"/>
    <s v="-"/>
    <d v="2016-12-15T00:00:00"/>
    <d v="2019-12-14T00:00:00"/>
    <n v="151"/>
    <d v="2019-09-15T00:00:00"/>
    <x v="63"/>
    <d v="2019-12-14T00:00:00"/>
    <s v="N"/>
    <s v="N"/>
    <s v="Marcus"/>
    <x v="1"/>
  </r>
  <r>
    <x v="35"/>
    <x v="33"/>
    <s v="VMware vSphere Support and Maintenance Renewal"/>
    <s v="-"/>
    <x v="63"/>
    <n v="13698.58"/>
    <n v="0"/>
    <s v="US&amp;C"/>
    <s v="-"/>
    <x v="7"/>
    <s v="-"/>
    <s v="-"/>
    <s v="-"/>
    <s v="Quote# 220144753"/>
    <s v="-"/>
    <x v="95"/>
    <s v="Nabil Sfeir &lt;nabil.sfeir@insight.com&gt;"/>
    <n v="0"/>
    <s v="-"/>
    <s v="-"/>
    <s v="-"/>
    <s v="04-013-SW Support &amp; Maintenance"/>
    <n v="110384"/>
    <x v="66"/>
    <n v="100120"/>
    <n v="29755"/>
    <s v="-"/>
    <n v="987413"/>
    <n v="2019"/>
    <x v="0"/>
    <s v="-"/>
    <d v="2018-08-01T00:00:00"/>
    <d v="2019-07-30T00:00:00"/>
    <n v="14"/>
    <d v="2019-05-01T00:00:00"/>
    <x v="64"/>
    <d v="2019-07-30T00:00:00"/>
    <s v="N"/>
    <s v="N"/>
    <s v="Marcus"/>
    <x v="1"/>
  </r>
  <r>
    <x v="35"/>
    <x v="2"/>
    <s v="Oracle Application Server Standard Edition"/>
    <s v="-"/>
    <x v="17"/>
    <n v="485.8"/>
    <n v="500.37"/>
    <s v="US&amp;C"/>
    <s v="-"/>
    <x v="7"/>
    <s v="-"/>
    <s v="-"/>
    <s v="-"/>
    <s v="-"/>
    <s v="-"/>
    <x v="56"/>
    <s v="-"/>
    <n v="0"/>
    <s v="-"/>
    <s v="-"/>
    <s v="-"/>
    <s v="04-013-SW Support &amp; Maintenance"/>
    <n v="61176"/>
    <x v="64"/>
    <n v="100120"/>
    <n v="29677"/>
    <n v="29817"/>
    <n v="718597"/>
    <n v="2018"/>
    <x v="2"/>
    <s v="-"/>
    <d v="2018-01-16T00:00:00"/>
    <d v="2019-01-16T00:00:00"/>
    <n v="-181"/>
    <d v="2018-10-18T00:00:00"/>
    <x v="65"/>
    <d v="2018-01-15T00:00:00"/>
    <s v="N"/>
    <s v="N"/>
    <s v="Marcus"/>
    <x v="1"/>
  </r>
  <r>
    <x v="35"/>
    <x v="2"/>
    <s v="Oracle Application Server Standard Edition"/>
    <s v="-"/>
    <x v="17"/>
    <n v="500.37"/>
    <n v="0"/>
    <s v="US&amp;C"/>
    <s v="-"/>
    <x v="7"/>
    <s v="-"/>
    <s v="-"/>
    <s v="-"/>
    <s v="SSN 281389; CSI# 70997"/>
    <s v="-"/>
    <x v="56"/>
    <s v="-"/>
    <n v="0"/>
    <s v="-"/>
    <s v="-"/>
    <s v="-"/>
    <s v="04-013-SW Support &amp; Maintenance"/>
    <n v="110390"/>
    <x v="64"/>
    <n v="100120"/>
    <n v="29817"/>
    <m/>
    <n v="718598"/>
    <n v="2020"/>
    <x v="0"/>
    <s v="-"/>
    <d v="2019-01-16T00:00:00"/>
    <d v="2020-01-15T00:00:00"/>
    <n v="183"/>
    <d v="2019-10-17T00:00:00"/>
    <x v="65"/>
    <d v="2020-01-15T00:00:00"/>
    <s v="N"/>
    <s v="N"/>
    <s v="Marcus"/>
    <x v="1"/>
  </r>
  <r>
    <x v="35"/>
    <x v="2"/>
    <s v="Oracle Developer Studio Tools Renewal"/>
    <s v="-"/>
    <x v="76"/>
    <n v="1548.39"/>
    <n v="0"/>
    <s v="US&amp;C"/>
    <s v="-"/>
    <x v="7"/>
    <s v="-"/>
    <s v="-"/>
    <s v="-"/>
    <s v="-"/>
    <s v="-"/>
    <x v="56"/>
    <s v="-"/>
    <n v="0"/>
    <s v="-"/>
    <s v="-"/>
    <s v="-"/>
    <s v="04-013-SW Support &amp; Maintenance"/>
    <s v="-"/>
    <x v="8"/>
    <s v="-"/>
    <s v="-"/>
    <s v="-"/>
    <n v="789634"/>
    <n v="2019"/>
    <x v="3"/>
    <s v="License no longer being used"/>
    <d v="2018-02-01T00:00:00"/>
    <d v="2019-01-31T00:00:00"/>
    <n v="-166"/>
    <d v="2018-11-02T00:00:00"/>
    <x v="66"/>
    <d v="2018-01-31T00:00:00"/>
    <s v="N"/>
    <s v="N"/>
    <s v="Marcus"/>
    <x v="1"/>
  </r>
  <r>
    <x v="35"/>
    <x v="103"/>
    <s v="CheckPoint Firewall Support Renewal"/>
    <s v="Enterprise Premium"/>
    <x v="1"/>
    <n v="37498.660000000003"/>
    <n v="29187.05"/>
    <s v="US&amp;C"/>
    <s v="-"/>
    <x v="7"/>
    <s v="-"/>
    <s v="-"/>
    <s v="-"/>
    <s v="Order# B100264278"/>
    <s v="-"/>
    <x v="101"/>
    <s v="Chris O'Neill &lt;Chris.ONeill@bellaliant.ca&gt;"/>
    <n v="0"/>
    <s v="-"/>
    <s v="-"/>
    <s v="-"/>
    <s v="04-013-SW Support &amp; Maintenance"/>
    <n v="61176"/>
    <x v="67"/>
    <n v="100120"/>
    <n v="29692"/>
    <s v="29844/29845"/>
    <n v="432589"/>
    <n v="2018"/>
    <x v="2"/>
    <s v="-"/>
    <d v="2018-02-17T00:00:00"/>
    <d v="2019-02-17T00:00:00"/>
    <n v="-149"/>
    <d v="2018-11-19T00:00:00"/>
    <x v="67"/>
    <d v="2018-02-16T00:00:00"/>
    <s v="N"/>
    <s v="N"/>
    <s v="Marcus"/>
    <x v="1"/>
  </r>
  <r>
    <x v="35"/>
    <x v="103"/>
    <s v="Annual Renewal of CheckPoint Hardware &amp; Software"/>
    <s v="Premium"/>
    <x v="1"/>
    <n v="18186.96"/>
    <n v="0"/>
    <s v="US&amp;C"/>
    <s v="-"/>
    <x v="7"/>
    <s v="-"/>
    <s v="-"/>
    <s v="-"/>
    <s v="Order# B100296825; CheckPoint UC# 5691054"/>
    <s v="-"/>
    <x v="101"/>
    <s v="Karen Biddington &lt;karen.biddington@bell.ca&gt;; CHRIS O'NEILL &lt;Chris.ONeill@bellaliant.ca&gt;"/>
    <n v="0"/>
    <s v="-"/>
    <s v="-"/>
    <s v="-"/>
    <s v="04-013-SW Support &amp; Maintenance"/>
    <n v="110390"/>
    <x v="67"/>
    <n v="100120"/>
    <n v="29844"/>
    <s v="-"/>
    <n v="432590"/>
    <n v="2020"/>
    <x v="0"/>
    <s v="-"/>
    <d v="2019-02-27T00:00:00"/>
    <d v="2020-02-27T00:00:00"/>
    <n v="226"/>
    <d v="2019-11-29T00:00:00"/>
    <x v="68"/>
    <d v="2020-02-27T00:00:00"/>
    <s v="N"/>
    <s v="N"/>
    <s v="Marcus"/>
    <x v="1"/>
  </r>
  <r>
    <x v="35"/>
    <x v="103"/>
    <s v="Annual Renewal of CheckPoint Hardware &amp; Software"/>
    <s v="Standard"/>
    <x v="1"/>
    <n v="11000.09"/>
    <n v="0"/>
    <s v="US&amp;C"/>
    <s v="-"/>
    <x v="7"/>
    <s v="-"/>
    <s v="-"/>
    <s v="-"/>
    <s v="Order# B100299768; CheckPoint UC# 8158030"/>
    <s v="-"/>
    <x v="101"/>
    <s v="Karen Biddington &lt;karen.biddington@bell.ca&gt;; CHRIS O'NEILL &lt;Chris.ONeill@bellaliant.ca&gt;"/>
    <n v="0"/>
    <s v="-"/>
    <s v="-"/>
    <s v="-"/>
    <s v="04-013-SW Support &amp; Maintenance"/>
    <n v="110390"/>
    <x v="67"/>
    <n v="100120"/>
    <n v="29845"/>
    <s v="-"/>
    <n v="432591"/>
    <n v="2020"/>
    <x v="0"/>
    <s v="-"/>
    <d v="2019-02-27T00:00:00"/>
    <d v="2020-02-27T00:00:00"/>
    <n v="226"/>
    <d v="2019-11-29T00:00:00"/>
    <x v="68"/>
    <d v="2020-02-27T00:00:00"/>
    <s v="N"/>
    <s v="N"/>
    <s v="Marcus"/>
    <x v="1"/>
  </r>
  <r>
    <x v="35"/>
    <x v="2"/>
    <s v="Oracle Software Support Renewal"/>
    <s v="Enterprise"/>
    <x v="19"/>
    <n v="53450.81"/>
    <n v="55054.33"/>
    <s v="US&amp;C"/>
    <s v="-"/>
    <x v="7"/>
    <s v="-"/>
    <s v="-"/>
    <s v="-"/>
    <s v="SSN 2677168; CSI# 15810876"/>
    <s v="-"/>
    <x v="56"/>
    <s v="-"/>
    <n v="0"/>
    <s v="-"/>
    <s v="-"/>
    <s v="-"/>
    <s v="04-013-SW Support &amp; Maintenance"/>
    <s v="-"/>
    <x v="8"/>
    <s v="-"/>
    <s v="-"/>
    <n v="29828"/>
    <n v="144789"/>
    <n v="2018"/>
    <x v="2"/>
    <s v="-"/>
    <d v="2018-02-27T00:00:00"/>
    <d v="2019-02-27T00:00:00"/>
    <n v="-139"/>
    <d v="2018-11-29T00:00:00"/>
    <x v="69"/>
    <d v="2018-02-26T00:00:00"/>
    <s v="N"/>
    <s v="N"/>
    <s v="Marcus"/>
    <x v="1"/>
  </r>
  <r>
    <x v="35"/>
    <x v="2"/>
    <s v="Oracle Software Support Renewal"/>
    <s v="Enterprise"/>
    <x v="19"/>
    <n v="55054.33"/>
    <n v="0"/>
    <s v="US&amp;C"/>
    <s v="-"/>
    <x v="7"/>
    <s v="-"/>
    <s v="-"/>
    <s v="-"/>
    <s v="SSN 2677168; CSI# 15810876"/>
    <s v="-"/>
    <x v="56"/>
    <s v="-"/>
    <n v="0"/>
    <s v="-"/>
    <s v="-"/>
    <s v="-"/>
    <s v="04-013-SW Support &amp; Maintenance"/>
    <n v="110390"/>
    <x v="64"/>
    <n v="100120"/>
    <n v="29828"/>
    <s v="-"/>
    <n v="144790"/>
    <n v="2020"/>
    <x v="0"/>
    <s v="-"/>
    <d v="2019-02-28T00:00:00"/>
    <d v="2020-02-28T00:00:00"/>
    <n v="227"/>
    <d v="2019-11-30T00:00:00"/>
    <x v="69"/>
    <d v="2020-02-28T00:00:00"/>
    <s v="N"/>
    <s v="N"/>
    <s v="Marcus"/>
    <x v="1"/>
  </r>
  <r>
    <x v="35"/>
    <x v="104"/>
    <s v="KonaKart License and Support Renewal"/>
    <s v="Gold"/>
    <x v="1"/>
    <n v="13930"/>
    <n v="14010"/>
    <s v="US&amp;C"/>
    <s v="-"/>
    <x v="7"/>
    <s v="-"/>
    <s v="-"/>
    <s v="-"/>
    <s v="Offer# 82034"/>
    <s v="-"/>
    <x v="102"/>
    <s v="John Hornsby &lt;John.Hornsby@konakart.com&gt;"/>
    <n v="0"/>
    <s v="-"/>
    <s v="-"/>
    <s v="-"/>
    <s v="04-013-SW Support &amp; Maintenance"/>
    <n v="61176"/>
    <x v="67"/>
    <n v="100120"/>
    <n v="29690"/>
    <n v="29839"/>
    <n v="254789"/>
    <n v="2018"/>
    <x v="2"/>
    <s v="-"/>
    <d v="2018-03-05T00:00:00"/>
    <d v="2019-03-04T00:00:00"/>
    <n v="-134"/>
    <d v="2018-12-04T00:00:00"/>
    <x v="70"/>
    <d v="2018-03-04T00:00:00"/>
    <s v="N"/>
    <s v="N"/>
    <s v="Marcus"/>
    <x v="1"/>
  </r>
  <r>
    <x v="35"/>
    <x v="104"/>
    <s v="KonaKart License and Support Renewal"/>
    <s v="Gold"/>
    <x v="1"/>
    <n v="14010"/>
    <n v="0"/>
    <s v="US&amp;C"/>
    <s v="-"/>
    <x v="7"/>
    <s v="-"/>
    <s v="-"/>
    <s v="-"/>
    <s v="Offer# 82034"/>
    <s v="-"/>
    <x v="102"/>
    <s v="John Hornsby &lt;John.Hornsby@konakart.com&gt;"/>
    <n v="0"/>
    <s v="-"/>
    <s v="-"/>
    <s v="-"/>
    <s v="04-013-SW Support &amp; Maintenance"/>
    <n v="110390"/>
    <x v="67"/>
    <n v="100120"/>
    <n v="29839"/>
    <s v="-"/>
    <n v="254790"/>
    <n v="2020"/>
    <x v="0"/>
    <s v="-"/>
    <d v="2019-03-05T00:00:00"/>
    <d v="2020-03-04T00:00:00"/>
    <n v="232"/>
    <d v="2019-12-05T00:00:00"/>
    <x v="71"/>
    <d v="2020-03-04T00:00:00"/>
    <s v="N"/>
    <s v="N"/>
    <s v="Marcus"/>
    <x v="1"/>
  </r>
  <r>
    <x v="35"/>
    <x v="59"/>
    <s v="Digicert Wildcard renewal"/>
    <s v="-"/>
    <x v="51"/>
    <n v="5252"/>
    <n v="0"/>
    <s v="US&amp;C"/>
    <s v="-"/>
    <x v="7"/>
    <s v="-"/>
    <s v="-"/>
    <s v="-"/>
    <s v="-"/>
    <s v="-"/>
    <x v="56"/>
    <s v="-"/>
    <n v="0"/>
    <s v="-"/>
    <s v="-"/>
    <s v="-"/>
    <s v="04-013-SW Support &amp; Maintenance"/>
    <n v="61176"/>
    <x v="64"/>
    <n v="100120"/>
    <n v="29703"/>
    <s v="-"/>
    <n v="447859"/>
    <n v="2020"/>
    <x v="0"/>
    <s v="-"/>
    <d v="2018-04-03T00:00:00"/>
    <d v="2020-04-02T00:00:00"/>
    <n v="261"/>
    <d v="2020-01-03T00:00:00"/>
    <x v="72"/>
    <d v="2020-04-02T00:00:00"/>
    <s v="N"/>
    <s v="N"/>
    <s v="Marcus"/>
    <x v="1"/>
  </r>
  <r>
    <x v="35"/>
    <x v="105"/>
    <s v="Annual Software and hardware Support renewal for Data Domain"/>
    <s v="-"/>
    <x v="17"/>
    <n v="10717.8"/>
    <n v="14997.31"/>
    <s v="US&amp;C"/>
    <s v="-"/>
    <x v="7"/>
    <s v="-"/>
    <s v="-"/>
    <s v="-"/>
    <s v="30384388BR"/>
    <s v="-"/>
    <x v="26"/>
    <s v="-"/>
    <n v="0"/>
    <s v="-"/>
    <s v="-"/>
    <s v="-"/>
    <s v="04-013-SW Support &amp; Maintenance"/>
    <n v="61176"/>
    <x v="64"/>
    <n v="100120"/>
    <n v="29720"/>
    <n v="29846"/>
    <n v="789541"/>
    <n v="2018"/>
    <x v="2"/>
    <s v="-"/>
    <d v="2018-05-01T00:00:00"/>
    <d v="2019-04-30T00:00:00"/>
    <n v="-77"/>
    <d v="2019-01-30T00:00:00"/>
    <x v="73"/>
    <d v="2018-04-30T00:00:00"/>
    <s v="N"/>
    <s v="N"/>
    <s v="Marcus"/>
    <x v="1"/>
  </r>
  <r>
    <x v="35"/>
    <x v="105"/>
    <s v="Annual Software and hardware Support renewal for Data Domain"/>
    <s v="-"/>
    <x v="17"/>
    <n v="14997.31"/>
    <n v="0"/>
    <s v="US&amp;C"/>
    <s v="-"/>
    <x v="7"/>
    <s v="-"/>
    <s v="-"/>
    <s v="-"/>
    <s v="30384388BR"/>
    <s v="-"/>
    <x v="26"/>
    <s v="-"/>
    <n v="0"/>
    <s v="-"/>
    <s v="-"/>
    <s v="-"/>
    <s v="04-013-SW Support &amp; Maintenance"/>
    <n v="110390"/>
    <x v="64"/>
    <n v="100120"/>
    <n v="29846"/>
    <s v="-"/>
    <n v="789542"/>
    <n v="2020"/>
    <x v="0"/>
    <s v="-"/>
    <d v="2019-05-01T00:00:00"/>
    <d v="2020-04-30T00:00:00"/>
    <n v="289"/>
    <d v="2020-01-31T00:00:00"/>
    <x v="74"/>
    <d v="2020-04-30T00:00:00"/>
    <s v="N"/>
    <s v="N"/>
    <s v="Marcus"/>
    <x v="1"/>
  </r>
  <r>
    <x v="35"/>
    <x v="105"/>
    <s v="Annual Software and hardware Support renewal for Networker"/>
    <s v="-"/>
    <x v="77"/>
    <n v="15071.54"/>
    <n v="0"/>
    <s v="US&amp;C"/>
    <s v="-"/>
    <x v="7"/>
    <s v="-"/>
    <s v="-"/>
    <s v="-"/>
    <s v="Quote# 6002004800 V01"/>
    <s v="-"/>
    <x v="26"/>
    <s v="Rene Hamel &lt;rene.hamel@dell.com&gt;"/>
    <n v="0"/>
    <s v="-"/>
    <s v="-"/>
    <s v="-"/>
    <s v="04-013-SW Support &amp; Maintenance"/>
    <n v="61176"/>
    <x v="64"/>
    <n v="100120"/>
    <n v="29721"/>
    <s v="-"/>
    <n v="885214"/>
    <n v="2021"/>
    <x v="0"/>
    <s v="-"/>
    <d v="2018-05-01T00:00:00"/>
    <d v="2021-05-03T00:00:00"/>
    <n v="657"/>
    <d v="2021-02-02T00:00:00"/>
    <x v="75"/>
    <d v="2021-05-03T00:00:00"/>
    <s v="N"/>
    <s v="N"/>
    <s v="Marcus"/>
    <x v="1"/>
  </r>
  <r>
    <x v="35"/>
    <x v="106"/>
    <s v="Password Manager Pro Renewal - Premium Edition"/>
    <s v="-"/>
    <x v="1"/>
    <n v="2395"/>
    <n v="2395"/>
    <s v="US&amp;C"/>
    <s v="-"/>
    <x v="7"/>
    <s v="-"/>
    <s v="-"/>
    <s v="-"/>
    <s v="Quote# 2191445"/>
    <s v="-"/>
    <x v="103"/>
    <s v="hussain@manageengine.com"/>
    <n v="0"/>
    <s v="-"/>
    <s v="-"/>
    <s v="-"/>
    <s v="04-013-SW Support &amp; Maintenance"/>
    <n v="61176"/>
    <x v="64"/>
    <n v="100120"/>
    <n v="29717"/>
    <n v="29868"/>
    <n v="789516"/>
    <n v="2019"/>
    <x v="2"/>
    <s v="-"/>
    <d v="2019-05-12T00:00:00"/>
    <d v="2020-05-11T00:00:00"/>
    <n v="300"/>
    <d v="2020-02-11T00:00:00"/>
    <x v="76"/>
    <d v="2019-05-11T00:00:00"/>
    <s v="N"/>
    <s v="N"/>
    <s v="Marcus"/>
    <x v="1"/>
  </r>
  <r>
    <x v="35"/>
    <x v="106"/>
    <s v="Password Manager Pro Renewal - Premium Edition"/>
    <s v="-"/>
    <x v="1"/>
    <n v="2395"/>
    <n v="0"/>
    <s v="US&amp;C"/>
    <s v="-"/>
    <x v="7"/>
    <s v="-"/>
    <s v="-"/>
    <s v="-"/>
    <s v="Quote# 2191445"/>
    <s v="-"/>
    <x v="103"/>
    <s v="hussain@manageengine.com"/>
    <n v="0"/>
    <s v="-"/>
    <s v="-"/>
    <s v="-"/>
    <s v="04-013-SW Support &amp; Maintenance"/>
    <n v="110390"/>
    <x v="64"/>
    <n v="100120"/>
    <n v="29868"/>
    <s v="-"/>
    <n v="789517"/>
    <n v="2020"/>
    <x v="0"/>
    <s v="-"/>
    <d v="2019-05-12T00:00:00"/>
    <d v="2020-05-11T00:00:00"/>
    <n v="300"/>
    <d v="2020-02-11T00:00:00"/>
    <x v="76"/>
    <d v="2020-05-11T00:00:00"/>
    <s v="N"/>
    <s v="N"/>
    <s v="Marcus"/>
    <x v="1"/>
  </r>
  <r>
    <x v="35"/>
    <x v="31"/>
    <s v="KiwiCatTools maintenance renewal"/>
    <s v="-"/>
    <x v="1"/>
    <n v="213"/>
    <n v="213"/>
    <s v="US&amp;C"/>
    <s v="-"/>
    <x v="7"/>
    <s v="-"/>
    <s v="-"/>
    <s v="-"/>
    <s v="SW22197797"/>
    <s v="-"/>
    <x v="31"/>
    <s v="Renewals@solarwinds.com"/>
    <n v="0"/>
    <s v="-"/>
    <s v="-"/>
    <s v="-"/>
    <s v="04-013-SW Support &amp; Maintenance"/>
    <n v="61176"/>
    <x v="64"/>
    <n v="100120"/>
    <n v="29718"/>
    <n v="29884"/>
    <n v="451368"/>
    <n v="2018"/>
    <x v="2"/>
    <s v="-"/>
    <d v="2018-06-01T00:00:00"/>
    <d v="2019-05-31T00:00:00"/>
    <n v="-46"/>
    <d v="2019-03-02T00:00:00"/>
    <x v="77"/>
    <d v="2018-05-31T00:00:00"/>
    <s v="N"/>
    <s v="N"/>
    <s v="Marcus"/>
    <x v="1"/>
  </r>
  <r>
    <x v="35"/>
    <x v="31"/>
    <s v="KiwiCatTools maintenance renewal"/>
    <s v="-"/>
    <x v="1"/>
    <n v="213"/>
    <n v="0"/>
    <s v="US&amp;C"/>
    <s v="-"/>
    <x v="7"/>
    <s v="-"/>
    <s v="-"/>
    <s v="-"/>
    <s v="SW22197797"/>
    <s v="-"/>
    <x v="31"/>
    <s v="Renewals@solarwinds.com"/>
    <n v="0"/>
    <s v="-"/>
    <s v="-"/>
    <s v="-"/>
    <s v="04-013-SW Support &amp; Maintenance"/>
    <n v="110390"/>
    <x v="64"/>
    <n v="100120"/>
    <n v="29884"/>
    <s v="-"/>
    <n v="451369"/>
    <n v="2020"/>
    <x v="0"/>
    <s v="-"/>
    <d v="2019-05-27T00:00:00"/>
    <d v="2020-05-27T00:00:00"/>
    <n v="316"/>
    <d v="2020-02-27T00:00:00"/>
    <x v="77"/>
    <d v="2020-05-27T00:00:00"/>
    <s v="N"/>
    <s v="N"/>
    <s v="Marcus"/>
    <x v="1"/>
  </r>
  <r>
    <x v="35"/>
    <x v="107"/>
    <s v="JIRA Software Licenses &amp; JIRA Service Desk Renewal"/>
    <s v="-"/>
    <x v="1"/>
    <n v="6900"/>
    <n v="8650"/>
    <s v="US&amp;C"/>
    <s v="-"/>
    <x v="7"/>
    <s v="-"/>
    <s v="-"/>
    <s v="-"/>
    <s v="Quote# AT-53892943"/>
    <s v="-"/>
    <x v="104"/>
    <s v="remittance@atlassian.com"/>
    <n v="0"/>
    <s v="-"/>
    <s v="-"/>
    <s v="-"/>
    <s v="04-013-SW Support &amp; Maintenance"/>
    <n v="61176"/>
    <x v="64"/>
    <n v="100120"/>
    <n v="29730"/>
    <n v="29878"/>
    <n v="785163"/>
    <n v="2018"/>
    <x v="2"/>
    <s v="-"/>
    <d v="2018-07-17T00:00:00"/>
    <d v="2019-07-17T00:00:00"/>
    <n v="1"/>
    <d v="2019-04-18T00:00:00"/>
    <x v="78"/>
    <d v="2018-07-16T00:00:00"/>
    <s v="N"/>
    <s v="N"/>
    <s v="Marcus"/>
    <x v="1"/>
  </r>
  <r>
    <x v="35"/>
    <x v="108"/>
    <s v="Confluence (Server) 100 Users: Commercial License Renewal"/>
    <s v="-"/>
    <x v="1"/>
    <n v="2550"/>
    <n v="3200"/>
    <s v="US&amp;C"/>
    <s v="-"/>
    <x v="7"/>
    <s v="-"/>
    <s v="-"/>
    <s v="-"/>
    <s v="Quote# AT-53892942"/>
    <s v="-"/>
    <x v="104"/>
    <s v="remittance@atlassian.com"/>
    <n v="0"/>
    <s v="-"/>
    <s v="-"/>
    <s v="-"/>
    <s v="04-013-SW Support &amp; Maintenance"/>
    <n v="61176"/>
    <x v="64"/>
    <n v="100120"/>
    <n v="29729"/>
    <n v="29878"/>
    <n v="745518"/>
    <n v="2018"/>
    <x v="2"/>
    <s v="-"/>
    <d v="2018-07-17T00:00:00"/>
    <d v="2019-07-17T00:00:00"/>
    <n v="1"/>
    <d v="2019-04-18T00:00:00"/>
    <x v="79"/>
    <d v="2018-07-16T00:00:00"/>
    <s v="N"/>
    <s v="N"/>
    <s v="Marcus"/>
    <x v="1"/>
  </r>
  <r>
    <x v="35"/>
    <x v="109"/>
    <s v="JIRA Software 100 Users, Confluence 100 Users, JIRA Service Desk 25 Agents - Annual Renewal"/>
    <s v="-"/>
    <x v="1"/>
    <n v="11850"/>
    <n v="0"/>
    <s v="US&amp;C"/>
    <s v="-"/>
    <x v="7"/>
    <s v="-"/>
    <s v="-"/>
    <s v="-"/>
    <s v="Quote# AT-76347996"/>
    <s v="-"/>
    <x v="104"/>
    <s v="remittance@atlassian.com"/>
    <n v="0"/>
    <s v="-"/>
    <s v="-"/>
    <s v="-"/>
    <s v="04-013-SW Support &amp; Maintenance"/>
    <n v="110390"/>
    <x v="64"/>
    <n v="100120"/>
    <n v="29878"/>
    <s v="-"/>
    <n v="745519"/>
    <n v="2020"/>
    <x v="0"/>
    <s v="-"/>
    <d v="2019-07-17T00:00:00"/>
    <d v="2020-07-17T00:00:00"/>
    <n v="367"/>
    <d v="2020-04-18T00:00:00"/>
    <x v="80"/>
    <d v="2020-07-17T00:00:00"/>
    <s v="N"/>
    <s v="N"/>
    <s v="Marcus"/>
    <x v="1"/>
  </r>
  <r>
    <x v="35"/>
    <x v="107"/>
    <s v="SAML Single Sign On JIRA 100 users, commercial license renewal"/>
    <s v="-"/>
    <x v="1"/>
    <n v="500"/>
    <n v="0"/>
    <s v="US&amp;C"/>
    <s v="-"/>
    <x v="7"/>
    <s v="-"/>
    <s v="-"/>
    <s v="-"/>
    <s v="Quote# AT-59206364"/>
    <s v="-"/>
    <x v="104"/>
    <s v="remittance@atlassian.com"/>
    <n v="0"/>
    <s v="-"/>
    <s v="-"/>
    <s v="-"/>
    <s v="04-013-SW Support &amp; Maintenance"/>
    <n v="110390"/>
    <x v="64"/>
    <n v="100120"/>
    <n v="29771"/>
    <s v="-"/>
    <n v="569878"/>
    <n v="2019"/>
    <x v="0"/>
    <s v="-"/>
    <d v="2018-10-19T00:00:00"/>
    <d v="2019-10-18T00:00:00"/>
    <n v="94"/>
    <d v="2019-07-20T00:00:00"/>
    <x v="81"/>
    <d v="2019-10-18T00:00:00"/>
    <s v="N"/>
    <s v="N"/>
    <s v="Marcus"/>
    <x v="1"/>
  </r>
  <r>
    <x v="35"/>
    <x v="108"/>
    <s v="SAML Single Sign On Confluence 100 Users, commercial license renewal"/>
    <s v="-"/>
    <x v="1"/>
    <n v="500"/>
    <n v="0"/>
    <s v="US&amp;C"/>
    <s v="-"/>
    <x v="7"/>
    <s v="-"/>
    <s v="-"/>
    <s v="-"/>
    <s v="Quote# AT-59206363"/>
    <s v="-"/>
    <x v="104"/>
    <s v="remittance@atlassian.com"/>
    <n v="0"/>
    <s v="-"/>
    <s v="-"/>
    <s v="-"/>
    <s v="04-013-SW Support &amp; Maintenance"/>
    <n v="110390"/>
    <x v="64"/>
    <n v="100120"/>
    <n v="29773"/>
    <s v="-"/>
    <n v="789674"/>
    <n v="2019"/>
    <x v="0"/>
    <s v="-"/>
    <d v="2018-10-19T00:00:00"/>
    <d v="2019-10-18T00:00:00"/>
    <n v="94"/>
    <d v="2019-07-20T00:00:00"/>
    <x v="82"/>
    <d v="2019-10-18T00:00:00"/>
    <s v="N"/>
    <s v="N"/>
    <s v="Marcus"/>
    <x v="1"/>
  </r>
  <r>
    <x v="35"/>
    <x v="110"/>
    <s v="Altova XML Spy"/>
    <s v="-"/>
    <x v="76"/>
    <n v="2500"/>
    <n v="0"/>
    <s v="US&amp;C"/>
    <s v="-"/>
    <x v="7"/>
    <s v="-"/>
    <s v="-"/>
    <s v="-"/>
    <s v="-"/>
    <s v="-"/>
    <x v="95"/>
    <s v="-"/>
    <n v="0"/>
    <s v="-"/>
    <s v="-"/>
    <s v="-"/>
    <s v="04-013-SW Support &amp; Maintenance"/>
    <n v="110384"/>
    <x v="66"/>
    <n v="100120"/>
    <n v="29748"/>
    <s v="-"/>
    <n v="741258"/>
    <n v="2020"/>
    <x v="0"/>
    <s v="-"/>
    <d v="2018-08-04T00:00:00"/>
    <d v="2020-08-04T00:00:00"/>
    <n v="385"/>
    <d v="2020-05-06T00:00:00"/>
    <x v="83"/>
    <d v="2020-08-04T00:00:00"/>
    <s v="N"/>
    <s v="N"/>
    <s v="Marcus"/>
    <x v="1"/>
  </r>
  <r>
    <x v="35"/>
    <x v="70"/>
    <s v="Trend Micro Deep Security Enterprise Renewal"/>
    <s v="-"/>
    <x v="11"/>
    <n v="17500"/>
    <n v="0"/>
    <s v="US&amp;C"/>
    <s v="-"/>
    <x v="7"/>
    <s v="-"/>
    <s v="-"/>
    <s v="-"/>
    <s v="Quote# 220492172"/>
    <s v="-"/>
    <x v="95"/>
    <s v="Nabil Sfeir &lt;nabil.sfeir@insight.com&gt;"/>
    <n v="0"/>
    <s v="-"/>
    <s v="-"/>
    <s v="-"/>
    <s v="04-013-SW Support &amp; Maintenance"/>
    <n v="110390"/>
    <x v="64"/>
    <n v="100120"/>
    <n v="29784"/>
    <s v="-"/>
    <n v="147369"/>
    <n v="2019"/>
    <x v="0"/>
    <s v="-"/>
    <d v="2018-09-24T00:00:00"/>
    <d v="2019-09-23T00:00:00"/>
    <n v="69"/>
    <d v="2019-06-25T00:00:00"/>
    <x v="84"/>
    <d v="2019-09-23T00:00:00"/>
    <s v="N"/>
    <s v="N"/>
    <s v="Marcus"/>
    <x v="1"/>
  </r>
  <r>
    <x v="35"/>
    <x v="111"/>
    <s v="Sage Accpac 300 Renewal"/>
    <s v="-"/>
    <x v="0"/>
    <n v="2195"/>
    <n v="0"/>
    <s v="US&amp;C"/>
    <s v="-"/>
    <x v="7"/>
    <s v="-"/>
    <s v="-"/>
    <s v="-"/>
    <s v="-"/>
    <s v="-"/>
    <x v="105"/>
    <s v="martin.bradbury@sage.com"/>
    <n v="0"/>
    <s v="-"/>
    <s v="-"/>
    <s v="-"/>
    <s v="04-013-SW Support &amp; Maintenance"/>
    <n v="110390"/>
    <x v="64"/>
    <n v="100120"/>
    <n v="29883"/>
    <s v="-"/>
    <n v="249674"/>
    <n v="2020"/>
    <x v="0"/>
    <s v="-"/>
    <d v="2019-05-31T00:00:00"/>
    <d v="2020-05-30T00:00:00"/>
    <n v="319"/>
    <d v="2020-03-01T00:00:00"/>
    <x v="85"/>
    <d v="2020-05-30T00:00:00"/>
    <s v="N"/>
    <s v="N"/>
    <s v="Marcus"/>
    <x v="1"/>
  </r>
  <r>
    <x v="35"/>
    <x v="112"/>
    <s v="Quantum LTO-5 HH - tape drive - LTO Ultrium - SAS-2"/>
    <s v="-"/>
    <x v="1"/>
    <n v="3367.99"/>
    <n v="0"/>
    <s v="US&amp;C"/>
    <s v="-"/>
    <x v="7"/>
    <s v="-"/>
    <s v="-"/>
    <s v="-"/>
    <s v="Quote# KKGT278"/>
    <s v="-"/>
    <x v="99"/>
    <s v="Marko Ilic &lt;marko.ilic@cdw.ca&gt;"/>
    <n v="0"/>
    <s v="Perpetual"/>
    <s v="-"/>
    <s v="-"/>
    <s v="04-013-SW Support &amp; Maintenance"/>
    <n v="110390"/>
    <x v="64"/>
    <n v="100120"/>
    <n v="29840"/>
    <s v="-"/>
    <n v="679134"/>
    <n v="2020"/>
    <x v="3"/>
    <s v="One time Purchase"/>
    <d v="2019-02-01T00:00:00"/>
    <d v="2020-01-31T00:00:00"/>
    <n v="199"/>
    <d v="2019-11-02T00:00:00"/>
    <x v="86"/>
    <d v="2019-01-31T00:00:00"/>
    <s v="N"/>
    <s v="N"/>
    <s v="Marcus"/>
    <x v="1"/>
  </r>
  <r>
    <x v="36"/>
    <x v="32"/>
    <s v="SYMC ENDPOINT PROTECTION 12.1 PER USER STD LIC ESSENTIAL 12 MONTHS"/>
    <s v="-"/>
    <x v="78"/>
    <n v="465.92"/>
    <n v="0"/>
    <s v="EMEA"/>
    <s v="UK Commercial Cloud"/>
    <x v="53"/>
    <s v="Patel, Kailesh"/>
    <s v="Raman, Sunita"/>
    <s v="-"/>
    <s v="-"/>
    <s v="-"/>
    <x v="3"/>
    <s v="symantecsales &lt;symantecsales@synnex.com&gt;"/>
    <n v="0"/>
    <s v="Perpetual"/>
    <s v="-"/>
    <s v="-"/>
    <s v="04-013-SW Support &amp; Maintenance"/>
    <n v="2143995"/>
    <x v="35"/>
    <n v="101011"/>
    <n v="377886"/>
    <s v="-"/>
    <n v="672316"/>
    <n v="2019"/>
    <x v="0"/>
    <s v="-"/>
    <d v="2018-08-13T00:00:00"/>
    <d v="2019-08-12T00:00:00"/>
    <n v="27"/>
    <d v="2019-05-14T00:00:00"/>
    <x v="87"/>
    <d v="2019-08-12T00:00:00"/>
    <s v="Y"/>
    <s v="Y"/>
    <s v="Raphael"/>
    <x v="1"/>
  </r>
  <r>
    <x v="36"/>
    <x v="32"/>
    <s v="Symantec EndPoint Protection Support"/>
    <s v="-"/>
    <x v="8"/>
    <n v="26.490000000000002"/>
    <n v="0"/>
    <s v="EMEA"/>
    <s v="UK Commercial Cloud"/>
    <x v="54"/>
    <s v="Patel, Kailesh"/>
    <s v="Mullens, David"/>
    <s v="-"/>
    <s v="19336496/15001240"/>
    <s v="GBSJCSUFS01_x000a_GBSJCSETL01_x000a_GBSJCSUFS02_x000a_GBSJCSETL02_x000a_GBSJCSBSV01_x000a_GBSJCSBMA01_x000a_GBSJCSBMA02_x000a_"/>
    <x v="32"/>
    <s v="Erin Richards &lt;Erin.Richards@zones.com&gt;"/>
    <n v="0"/>
    <s v="Perpetual"/>
    <n v="0"/>
    <n v="0"/>
    <s v="04-013-SW Support &amp; Maintenance"/>
    <n v="2146598"/>
    <x v="57"/>
    <n v="100004"/>
    <n v="378642"/>
    <s v="-"/>
    <n v="138696"/>
    <n v="2019"/>
    <x v="0"/>
    <s v="-"/>
    <d v="2018-10-01T00:00:00"/>
    <d v="2019-09-30T00:00:00"/>
    <n v="76"/>
    <d v="2019-07-02T00:00:00"/>
    <x v="0"/>
    <d v="2019-09-30T00:00:00"/>
    <s v="Y"/>
    <s v="Y"/>
    <s v="Raphael"/>
    <x v="1"/>
  </r>
  <r>
    <x v="37"/>
    <x v="53"/>
    <s v="Netbackup Standard Client and Opscenter Analytics Client"/>
    <s v="-"/>
    <x v="2"/>
    <n v="441"/>
    <n v="0"/>
    <s v="US&amp;C"/>
    <s v="-"/>
    <x v="40"/>
    <s v="Carter, John R"/>
    <s v="-"/>
    <s v="-"/>
    <n v="133629"/>
    <s v="Refer to the Support workbook"/>
    <x v="32"/>
    <s v="Erin Richards &lt;Erin.Richards@zones.com&gt;; Drew Folster &lt;Drew.Folster@zones.com&gt;"/>
    <n v="0"/>
    <s v="-"/>
    <s v="-"/>
    <s v="-"/>
    <s v="04-013-SW Support &amp; Maintenance"/>
    <n v="104072"/>
    <x v="68"/>
    <n v="4869"/>
    <n v="377646"/>
    <s v="-"/>
    <n v="961831"/>
    <n v="2019"/>
    <x v="4"/>
    <s v="Waiting Quote"/>
    <d v="2018-07-01T00:00:00"/>
    <d v="2019-06-30T00:00:00"/>
    <n v="-16"/>
    <d v="2019-04-01T00:00:00"/>
    <x v="1"/>
    <d v="2018-06-30T00:00:00"/>
    <s v="N"/>
    <s v="Y"/>
    <s v="Marcus"/>
    <x v="1"/>
  </r>
  <r>
    <x v="37"/>
    <x v="33"/>
    <s v="Vmware Support and Maintenance Subscription"/>
    <s v="-"/>
    <x v="5"/>
    <n v="1465.5"/>
    <n v="0"/>
    <s v="US&amp;C"/>
    <s v="-"/>
    <x v="40"/>
    <s v="Carter, John R"/>
    <s v="-"/>
    <s v="-"/>
    <s v="Contract #: 343390414, 324101895"/>
    <s v="-"/>
    <x v="93"/>
    <s v="James Moran &lt;James.Moran@Carahsoft.com&gt;"/>
    <n v="0"/>
    <s v="Subscription"/>
    <n v="0"/>
    <n v="0"/>
    <s v="04-013-SW Support &amp; Maintenance"/>
    <n v="98483"/>
    <x v="69"/>
    <n v="150712"/>
    <n v="379426"/>
    <s v="-"/>
    <n v="729089"/>
    <n v="2020"/>
    <x v="0"/>
    <s v="-"/>
    <d v="2019-02-07T00:00:00"/>
    <d v="2020-02-06T00:00:00"/>
    <n v="205"/>
    <d v="2019-12-08T00:00:00"/>
    <x v="1"/>
    <d v="2020-02-06T00:00:00"/>
    <s v="N"/>
    <s v="N"/>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chartFormat="4">
  <location ref="A17:E448" firstHeaderRow="1" firstDataRow="1" firstDataCol="5"/>
  <pivotFields count="41">
    <pivotField axis="axisRow" compact="0" numFmtId="168" outline="0" showAll="0" defaultSubtotal="0">
      <items count="75">
        <item x="1"/>
        <item m="1" x="62"/>
        <item m="1" x="73"/>
        <item m="1" x="45"/>
        <item m="1" x="41"/>
        <item x="5"/>
        <item m="1" x="55"/>
        <item m="1" x="70"/>
        <item m="1" x="68"/>
        <item m="1" x="51"/>
        <item x="7"/>
        <item m="1" x="65"/>
        <item m="1" x="72"/>
        <item m="1" x="44"/>
        <item m="1" x="60"/>
        <item m="1" x="39"/>
        <item x="13"/>
        <item x="17"/>
        <item m="1" x="63"/>
        <item m="1" x="42"/>
        <item m="1" x="61"/>
        <item m="1" x="52"/>
        <item x="21"/>
        <item x="23"/>
        <item m="1" x="48"/>
        <item m="1" x="46"/>
        <item x="26"/>
        <item m="1" x="47"/>
        <item m="1" x="56"/>
        <item x="28"/>
        <item m="1" x="69"/>
        <item x="33"/>
        <item m="1" x="57"/>
        <item x="36"/>
        <item x="37"/>
        <item m="1" x="49"/>
        <item m="1" x="50"/>
        <item m="1" x="38"/>
        <item m="1" x="54"/>
        <item x="9"/>
        <item x="27"/>
        <item m="1" x="59"/>
        <item m="1" x="66"/>
        <item m="1" x="58"/>
        <item m="1" x="71"/>
        <item x="2"/>
        <item x="4"/>
        <item x="34"/>
        <item m="1" x="53"/>
        <item m="1" x="43"/>
        <item x="3"/>
        <item x="8"/>
        <item m="1" x="67"/>
        <item x="20"/>
        <item x="25"/>
        <item x="29"/>
        <item x="6"/>
        <item m="1" x="74"/>
        <item x="12"/>
        <item x="16"/>
        <item x="18"/>
        <item x="22"/>
        <item m="1" x="64"/>
        <item x="24"/>
        <item x="32"/>
        <item x="19"/>
        <item x="30"/>
        <item x="0"/>
        <item x="31"/>
        <item x="14"/>
        <item x="11"/>
        <item m="1" x="40"/>
        <item x="15"/>
        <item x="10"/>
        <item x="35"/>
      </items>
      <extLst>
        <ext xmlns:x14="http://schemas.microsoft.com/office/spreadsheetml/2009/9/main" uri="{2946ED86-A175-432a-8AC1-64E0C546D7DE}">
          <x14:pivotField fillDownLabels="1"/>
        </ext>
      </extLst>
    </pivotField>
    <pivotField axis="axisRow" compact="0" outline="0" showAll="0" defaultSubtotal="0">
      <items count="114">
        <item x="36"/>
        <item x="20"/>
        <item x="4"/>
        <item x="24"/>
        <item x="57"/>
        <item x="34"/>
        <item x="37"/>
        <item x="21"/>
        <item x="58"/>
        <item x="25"/>
        <item x="80"/>
        <item x="5"/>
        <item x="26"/>
        <item x="78"/>
        <item x="89"/>
        <item x="6"/>
        <item x="72"/>
        <item x="73"/>
        <item x="7"/>
        <item x="38"/>
        <item x="8"/>
        <item x="94"/>
        <item x="74"/>
        <item x="59"/>
        <item x="60"/>
        <item x="39"/>
        <item x="9"/>
        <item x="23"/>
        <item x="10"/>
        <item x="61"/>
        <item x="0"/>
        <item x="40"/>
        <item x="90"/>
        <item x="62"/>
        <item x="63"/>
        <item x="41"/>
        <item x="11"/>
        <item x="12"/>
        <item x="1"/>
        <item x="81"/>
        <item x="42"/>
        <item x="82"/>
        <item x="64"/>
        <item x="83"/>
        <item x="43"/>
        <item x="44"/>
        <item x="45"/>
        <item x="13"/>
        <item x="22"/>
        <item x="27"/>
        <item x="46"/>
        <item x="65"/>
        <item x="84"/>
        <item x="66"/>
        <item x="67"/>
        <item x="14"/>
        <item x="28"/>
        <item x="85"/>
        <item x="86"/>
        <item x="2"/>
        <item x="68"/>
        <item x="93"/>
        <item x="29"/>
        <item x="47"/>
        <item x="30"/>
        <item x="79"/>
        <item x="48"/>
        <item x="3"/>
        <item x="49"/>
        <item x="69"/>
        <item x="91"/>
        <item x="87"/>
        <item x="88"/>
        <item x="92"/>
        <item x="15"/>
        <item x="35"/>
        <item x="16"/>
        <item x="50"/>
        <item x="51"/>
        <item x="31"/>
        <item x="32"/>
        <item x="76"/>
        <item x="52"/>
        <item x="17"/>
        <item x="18"/>
        <item x="70"/>
        <item x="71"/>
        <item x="77"/>
        <item x="53"/>
        <item x="33"/>
        <item x="54"/>
        <item x="75"/>
        <item x="56"/>
        <item x="19"/>
        <item x="55"/>
        <item m="1" x="113"/>
        <item x="95"/>
        <item x="96"/>
        <item x="97"/>
        <item x="98"/>
        <item x="99"/>
        <item x="100"/>
        <item x="101"/>
        <item x="102"/>
        <item x="103"/>
        <item x="104"/>
        <item x="105"/>
        <item x="106"/>
        <item x="107"/>
        <item x="108"/>
        <item x="109"/>
        <item x="110"/>
        <item x="111"/>
        <item x="1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8" outline="0" showAll="0" defaultSubtotal="0">
      <items count="214">
        <item x="1"/>
        <item x="0"/>
        <item x="8"/>
        <item x="14"/>
        <item x="5"/>
        <item x="2"/>
        <item x="51"/>
        <item x="17"/>
        <item x="22"/>
        <item x="23"/>
        <item x="27"/>
        <item x="21"/>
        <item x="77"/>
        <item x="53"/>
        <item m="1" x="212"/>
        <item m="1" x="136"/>
        <item x="64"/>
        <item x="68"/>
        <item x="45"/>
        <item x="4"/>
        <item x="55"/>
        <item x="73"/>
        <item x="12"/>
        <item m="1" x="124"/>
        <item x="10"/>
        <item m="1" x="189"/>
        <item x="18"/>
        <item x="24"/>
        <item x="15"/>
        <item m="1" x="134"/>
        <item x="11"/>
        <item m="1" x="195"/>
        <item m="1" x="187"/>
        <item x="39"/>
        <item x="54"/>
        <item m="1" x="151"/>
        <item x="70"/>
        <item m="1" x="96"/>
        <item m="1" x="145"/>
        <item x="72"/>
        <item m="1" x="194"/>
        <item x="7"/>
        <item m="1" x="115"/>
        <item x="9"/>
        <item m="1" x="161"/>
        <item m="1" x="198"/>
        <item m="1" x="99"/>
        <item m="1" x="147"/>
        <item m="1" x="192"/>
        <item m="1" x="143"/>
        <item x="78"/>
        <item m="1" x="203"/>
        <item m="1" x="197"/>
        <item m="1" x="87"/>
        <item m="1" x="92"/>
        <item m="1" x="206"/>
        <item m="1" x="121"/>
        <item m="1" x="129"/>
        <item m="1" x="193"/>
        <item m="1" x="137"/>
        <item m="1" x="131"/>
        <item m="1" x="83"/>
        <item m="1" x="148"/>
        <item m="1" x="183"/>
        <item x="76"/>
        <item m="1" x="135"/>
        <item x="44"/>
        <item m="1" x="139"/>
        <item m="1" x="209"/>
        <item m="1" x="176"/>
        <item x="20"/>
        <item m="1" x="79"/>
        <item m="1" x="175"/>
        <item m="1" x="174"/>
        <item m="1" x="210"/>
        <item m="1" x="162"/>
        <item m="1" x="116"/>
        <item m="1" x="106"/>
        <item m="1" x="185"/>
        <item m="1" x="110"/>
        <item m="1" x="114"/>
        <item m="1" x="100"/>
        <item m="1" x="82"/>
        <item m="1" x="154"/>
        <item m="1" x="159"/>
        <item m="1" x="109"/>
        <item m="1" x="172"/>
        <item m="1" x="107"/>
        <item m="1" x="81"/>
        <item m="1" x="120"/>
        <item m="1" x="168"/>
        <item m="1" x="130"/>
        <item m="1" x="98"/>
        <item m="1" x="169"/>
        <item m="1" x="97"/>
        <item m="1" x="140"/>
        <item m="1" x="88"/>
        <item m="1" x="108"/>
        <item m="1" x="105"/>
        <item m="1" x="181"/>
        <item m="1" x="112"/>
        <item m="1" x="173"/>
        <item m="1" x="160"/>
        <item m="1" x="150"/>
        <item m="1" x="177"/>
        <item m="1" x="191"/>
        <item m="1" x="125"/>
        <item m="1" x="85"/>
        <item m="1" x="165"/>
        <item m="1" x="91"/>
        <item m="1" x="196"/>
        <item m="1" x="126"/>
        <item m="1" x="164"/>
        <item m="1" x="204"/>
        <item m="1" x="211"/>
        <item m="1" x="180"/>
        <item m="1" x="127"/>
        <item m="1" x="146"/>
        <item m="1" x="117"/>
        <item m="1" x="213"/>
        <item m="1" x="171"/>
        <item m="1" x="205"/>
        <item m="1" x="207"/>
        <item m="1" x="149"/>
        <item m="1" x="167"/>
        <item m="1" x="152"/>
        <item m="1" x="95"/>
        <item m="1" x="138"/>
        <item m="1" x="89"/>
        <item m="1" x="190"/>
        <item m="1" x="142"/>
        <item m="1" x="84"/>
        <item m="1" x="90"/>
        <item m="1" x="103"/>
        <item m="1" x="118"/>
        <item m="1" x="119"/>
        <item m="1" x="186"/>
        <item m="1" x="102"/>
        <item m="1" x="157"/>
        <item m="1" x="122"/>
        <item m="1" x="93"/>
        <item m="1" x="155"/>
        <item m="1" x="94"/>
        <item m="1" x="104"/>
        <item m="1" x="163"/>
        <item m="1" x="202"/>
        <item m="1" x="158"/>
        <item x="6"/>
        <item m="1" x="111"/>
        <item m="1" x="80"/>
        <item m="1" x="184"/>
        <item m="1" x="170"/>
        <item m="1" x="166"/>
        <item m="1" x="156"/>
        <item m="1" x="133"/>
        <item m="1" x="101"/>
        <item m="1" x="208"/>
        <item m="1" x="182"/>
        <item m="1" x="141"/>
        <item m="1" x="86"/>
        <item m="1" x="199"/>
        <item x="69"/>
        <item m="1" x="153"/>
        <item m="1" x="132"/>
        <item x="19"/>
        <item m="1" x="201"/>
        <item m="1" x="123"/>
        <item m="1" x="128"/>
        <item x="75"/>
        <item m="1" x="188"/>
        <item x="63"/>
        <item x="16"/>
        <item m="1" x="113"/>
        <item x="71"/>
        <item x="3"/>
        <item x="25"/>
        <item x="62"/>
        <item m="1" x="179"/>
        <item x="66"/>
        <item x="26"/>
        <item x="13"/>
        <item x="74"/>
        <item m="1" x="144"/>
        <item x="42"/>
        <item m="1" x="200"/>
        <item x="35"/>
        <item x="28"/>
        <item x="31"/>
        <item x="32"/>
        <item x="33"/>
        <item x="36"/>
        <item x="37"/>
        <item x="38"/>
        <item x="40"/>
        <item x="41"/>
        <item x="43"/>
        <item x="46"/>
        <item x="34"/>
        <item x="47"/>
        <item x="48"/>
        <item x="49"/>
        <item x="52"/>
        <item x="50"/>
        <item x="56"/>
        <item x="57"/>
        <item m="1" x="178"/>
        <item x="60"/>
        <item x="61"/>
        <item x="58"/>
        <item x="59"/>
        <item x="65"/>
        <item x="67"/>
        <item x="29"/>
        <item x="3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axis="axisRow" compact="0" numFmtId="168" outline="0" showAll="0" defaultSubtotal="0">
      <items count="7">
        <item x="0"/>
        <item x="4"/>
        <item x="3"/>
        <item x="2"/>
        <item x="1"/>
        <item m="1" x="6"/>
        <item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axis="axisRow" compact="0" numFmtId="168" outline="0" showAll="0" defaultSubtotal="0">
      <items count="247">
        <item x="1"/>
        <item m="1" x="161"/>
        <item m="1" x="106"/>
        <item m="1" x="174"/>
        <item m="1" x="122"/>
        <item m="1" x="100"/>
        <item m="1" x="227"/>
        <item m="1" x="138"/>
        <item m="1" x="232"/>
        <item m="1" x="155"/>
        <item m="1" x="233"/>
        <item m="1" x="144"/>
        <item m="1" x="143"/>
        <item m="1" x="118"/>
        <item m="1" x="208"/>
        <item m="1" x="154"/>
        <item m="1" x="211"/>
        <item m="1" x="131"/>
        <item n="Validates with Sambit which clients are using HipLink under GOIS' enviroments and also the last email sent by Clem Jauquet (21/01/2016)" m="1" x="199"/>
        <item n="Validates with Sambit which clients are using HipLink under GOIS' enviroments and also the last email sent by Clem Jauquet (21/01/2016)2" m="1" x="164"/>
        <item m="1" x="105"/>
        <item m="1" x="90"/>
        <item m="1" x="175"/>
        <item m="1" x="140"/>
        <item m="1" x="228"/>
        <item m="1" x="176"/>
        <item m="1" x="235"/>
        <item m="1" x="88"/>
        <item m="1" x="223"/>
        <item x="0"/>
        <item m="1" x="142"/>
        <item m="1" x="238"/>
        <item m="1" x="244"/>
        <item m="1" x="219"/>
        <item m="1" x="115"/>
        <item m="1" x="185"/>
        <item m="1" x="177"/>
        <item x="8"/>
        <item m="1" x="242"/>
        <item m="1" x="230"/>
        <item x="4"/>
        <item m="1" x="200"/>
        <item m="1" x="229"/>
        <item m="1" x="150"/>
        <item m="1" x="123"/>
        <item m="1" x="113"/>
        <item m="1" x="196"/>
        <item m="1" x="189"/>
        <item m="1" x="101"/>
        <item m="1" x="225"/>
        <item x="11"/>
        <item m="1" x="180"/>
        <item m="1" x="130"/>
        <item x="3"/>
        <item m="1" x="125"/>
        <item m="1" x="160"/>
        <item m="1" x="222"/>
        <item m="1" x="178"/>
        <item m="1" x="91"/>
        <item m="1" x="188"/>
        <item m="1" x="191"/>
        <item m="1" x="93"/>
        <item m="1" x="236"/>
        <item m="1" x="193"/>
        <item m="1" x="194"/>
        <item m="1" x="221"/>
        <item m="1" x="182"/>
        <item m="1" x="181"/>
        <item m="1" x="96"/>
        <item m="1" x="206"/>
        <item m="1" x="214"/>
        <item m="1" x="171"/>
        <item m="1" x="147"/>
        <item m="1" x="202"/>
        <item m="1" x="195"/>
        <item m="1" x="163"/>
        <item m="1" x="124"/>
        <item m="1" x="215"/>
        <item m="1" x="240"/>
        <item m="1" x="241"/>
        <item m="1" x="183"/>
        <item m="1" x="104"/>
        <item m="1" x="120"/>
        <item m="1" x="212"/>
        <item m="1" x="226"/>
        <item m="1" x="220"/>
        <item m="1" x="165"/>
        <item m="1" x="145"/>
        <item m="1" x="239"/>
        <item m="1" x="92"/>
        <item m="1" x="198"/>
        <item m="1" x="111"/>
        <item m="1" x="95"/>
        <item m="1" x="116"/>
        <item m="1" x="149"/>
        <item m="1" x="243"/>
        <item m="1" x="135"/>
        <item m="1" x="245"/>
        <item m="1" x="129"/>
        <item x="19"/>
        <item m="1" x="173"/>
        <item m="1" x="172"/>
        <item m="1" x="197"/>
        <item m="1" x="203"/>
        <item m="1" x="205"/>
        <item m="1" x="94"/>
        <item m="1" x="169"/>
        <item m="1" x="89"/>
        <item m="1" x="121"/>
        <item m="1" x="162"/>
        <item x="18"/>
        <item m="1" x="157"/>
        <item m="1" x="136"/>
        <item x="13"/>
        <item m="1" x="170"/>
        <item m="1" x="117"/>
        <item m="1" x="166"/>
        <item m="1" x="119"/>
        <item m="1" x="99"/>
        <item m="1" x="128"/>
        <item m="1" x="102"/>
        <item m="1" x="158"/>
        <item m="1" x="112"/>
        <item m="1" x="159"/>
        <item m="1" x="201"/>
        <item m="1" x="186"/>
        <item m="1" x="156"/>
        <item m="1" x="217"/>
        <item m="1" x="204"/>
        <item x="10"/>
        <item m="1" x="168"/>
        <item m="1" x="209"/>
        <item m="1" x="109"/>
        <item m="1" x="167"/>
        <item m="1" x="107"/>
        <item m="1" x="139"/>
        <item m="1" x="127"/>
        <item m="1" x="134"/>
        <item m="1" x="137"/>
        <item x="17"/>
        <item m="1" x="234"/>
        <item m="1" x="184"/>
        <item m="1" x="148"/>
        <item m="1" x="141"/>
        <item m="1" x="187"/>
        <item m="1" x="126"/>
        <item m="1" x="151"/>
        <item m="1" x="190"/>
        <item m="1" x="210"/>
        <item m="1" x="224"/>
        <item m="1" x="98"/>
        <item m="1" x="133"/>
        <item x="5"/>
        <item x="6"/>
        <item m="1" x="207"/>
        <item x="43"/>
        <item x="42"/>
        <item m="1" x="108"/>
        <item x="36"/>
        <item x="37"/>
        <item x="20"/>
        <item x="87"/>
        <item x="21"/>
        <item m="1" x="103"/>
        <item m="1" x="153"/>
        <item m="1" x="218"/>
        <item x="40"/>
        <item m="1" x="213"/>
        <item m="1" x="179"/>
        <item m="1" x="237"/>
        <item m="1" x="246"/>
        <item x="41"/>
        <item m="1" x="114"/>
        <item m="1" x="192"/>
        <item m="1" x="152"/>
        <item m="1" x="216"/>
        <item m="1" x="146"/>
        <item x="9"/>
        <item m="1" x="132"/>
        <item x="39"/>
        <item x="12"/>
        <item x="2"/>
        <item x="15"/>
        <item m="1" x="110"/>
        <item x="32"/>
        <item x="26"/>
        <item x="24"/>
        <item x="38"/>
        <item x="33"/>
        <item x="14"/>
        <item x="7"/>
        <item m="1" x="231"/>
        <item x="23"/>
        <item x="27"/>
        <item x="16"/>
        <item x="28"/>
        <item x="29"/>
        <item m="1" x="97"/>
        <item x="31"/>
        <item x="22"/>
        <item x="35"/>
        <item x="34"/>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25"/>
        <item x="30"/>
      </items>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8" outline="0" showAll="0" defaultSubtotal="0">
      <items count="5">
        <item m="1" x="4"/>
        <item x="1"/>
        <item x="2"/>
        <item x="0"/>
        <item m="1" x="3"/>
      </items>
      <extLst>
        <ext xmlns:x14="http://schemas.microsoft.com/office/spreadsheetml/2009/9/main" uri="{2946ED86-A175-432a-8AC1-64E0C546D7DE}">
          <x14:pivotField fillDownLabels="1"/>
        </ext>
      </extLst>
    </pivotField>
  </pivotFields>
  <rowFields count="5">
    <field x="0"/>
    <field x="1"/>
    <field x="4"/>
    <field x="29"/>
    <field x="35"/>
  </rowFields>
  <rowItems count="431">
    <i>
      <x/>
      <x v="2"/>
      <x/>
      <x/>
      <x/>
    </i>
    <i r="3">
      <x v="4"/>
      <x/>
    </i>
    <i r="1">
      <x v="11"/>
      <x/>
      <x/>
      <x v="181"/>
    </i>
    <i r="1">
      <x v="15"/>
      <x v="1"/>
      <x/>
      <x/>
    </i>
    <i r="3">
      <x v="3"/>
      <x/>
    </i>
    <i r="1">
      <x v="18"/>
      <x v="5"/>
      <x/>
      <x/>
    </i>
    <i r="1">
      <x v="20"/>
      <x v="174"/>
      <x/>
      <x/>
    </i>
    <i r="1">
      <x v="26"/>
      <x/>
      <x/>
      <x/>
    </i>
    <i r="1">
      <x v="28"/>
      <x v="19"/>
      <x/>
      <x/>
    </i>
    <i r="3">
      <x v="3"/>
      <x/>
    </i>
    <i r="1">
      <x v="30"/>
      <x v="4"/>
      <x/>
      <x v="29"/>
    </i>
    <i r="1">
      <x v="36"/>
      <x/>
      <x v="2"/>
      <x v="29"/>
    </i>
    <i r="1">
      <x v="37"/>
      <x v="1"/>
      <x/>
      <x/>
    </i>
    <i r="3">
      <x v="3"/>
      <x/>
    </i>
    <i r="1">
      <x v="38"/>
      <x v="147"/>
      <x/>
      <x/>
    </i>
    <i r="1">
      <x v="47"/>
      <x/>
      <x/>
      <x/>
    </i>
    <i r="1">
      <x v="55"/>
      <x v="41"/>
      <x/>
      <x/>
    </i>
    <i r="1">
      <x v="74"/>
      <x/>
      <x/>
      <x/>
    </i>
    <i r="3">
      <x v="3"/>
      <x/>
    </i>
    <i r="2">
      <x v="2"/>
      <x/>
      <x/>
    </i>
    <i r="3">
      <x v="3"/>
      <x/>
    </i>
    <i r="1">
      <x v="76"/>
      <x/>
      <x/>
      <x/>
    </i>
    <i r="1">
      <x v="83"/>
      <x/>
      <x/>
      <x/>
    </i>
    <i r="1">
      <x v="84"/>
      <x/>
      <x/>
      <x/>
    </i>
    <i r="1">
      <x v="93"/>
      <x v="1"/>
      <x/>
      <x/>
    </i>
    <i r="3">
      <x v="4"/>
      <x/>
    </i>
    <i>
      <x v="5"/>
      <x v="3"/>
      <x v="24"/>
      <x/>
      <x v="153"/>
    </i>
    <i r="2">
      <x v="43"/>
      <x/>
      <x v="152"/>
    </i>
    <i r="1">
      <x v="9"/>
      <x/>
      <x v="2"/>
      <x v="190"/>
    </i>
    <i r="1">
      <x v="11"/>
      <x/>
      <x/>
      <x v="29"/>
    </i>
    <i r="1">
      <x v="12"/>
      <x v="22"/>
      <x v="1"/>
      <x v="37"/>
    </i>
    <i r="2">
      <x v="30"/>
      <x v="1"/>
      <x v="37"/>
    </i>
    <i r="1">
      <x v="28"/>
      <x/>
      <x v="1"/>
      <x v="29"/>
    </i>
    <i r="2">
      <x v="2"/>
      <x/>
      <x v="29"/>
    </i>
    <i r="1">
      <x v="30"/>
      <x v="5"/>
      <x/>
      <x v="29"/>
    </i>
    <i r="1">
      <x v="49"/>
      <x v="180"/>
      <x/>
      <x v="177"/>
    </i>
    <i r="1">
      <x v="56"/>
      <x v="1"/>
      <x/>
      <x v="37"/>
    </i>
    <i r="3">
      <x v="3"/>
      <x v="37"/>
    </i>
    <i r="1">
      <x v="59"/>
      <x/>
      <x v="2"/>
      <x/>
    </i>
    <i r="4">
      <x v="37"/>
    </i>
    <i r="2">
      <x v="1"/>
      <x v="1"/>
      <x v="37"/>
    </i>
    <i r="2">
      <x v="3"/>
      <x/>
      <x v="37"/>
    </i>
    <i r="1">
      <x v="62"/>
      <x v="28"/>
      <x/>
      <x v="37"/>
    </i>
    <i r="3">
      <x v="3"/>
      <x v="37"/>
    </i>
    <i r="1">
      <x v="64"/>
      <x/>
      <x/>
      <x v="129"/>
    </i>
    <i r="1">
      <x v="79"/>
      <x v="2"/>
      <x/>
      <x/>
    </i>
    <i r="1">
      <x v="80"/>
      <x v="171"/>
      <x/>
      <x v="29"/>
    </i>
    <i r="1">
      <x v="89"/>
      <x/>
      <x/>
      <x v="37"/>
    </i>
    <i>
      <x v="10"/>
      <x v="5"/>
      <x/>
      <x/>
      <x v="50"/>
    </i>
    <i>
      <x v="16"/>
      <x v="11"/>
      <x/>
      <x/>
      <x v="29"/>
    </i>
    <i r="3">
      <x v="3"/>
      <x v="29"/>
    </i>
    <i r="1">
      <x v="26"/>
      <x/>
      <x/>
      <x/>
    </i>
    <i r="3">
      <x v="3"/>
      <x/>
    </i>
    <i r="1">
      <x v="28"/>
      <x/>
      <x v="1"/>
      <x v="29"/>
    </i>
    <i r="1">
      <x v="30"/>
      <x v="1"/>
      <x/>
      <x v="29"/>
    </i>
    <i>
      <x v="17"/>
      <x v="11"/>
      <x/>
      <x/>
      <x v="188"/>
    </i>
    <i r="3">
      <x v="3"/>
      <x v="188"/>
    </i>
    <i r="1">
      <x v="16"/>
      <x v="2"/>
      <x/>
      <x/>
    </i>
    <i r="1">
      <x v="17"/>
      <x/>
      <x/>
      <x/>
    </i>
    <i r="3">
      <x v="3"/>
      <x/>
    </i>
    <i r="2">
      <x v="1"/>
      <x/>
      <x/>
    </i>
    <i r="3">
      <x v="3"/>
      <x/>
    </i>
    <i r="1">
      <x v="22"/>
      <x/>
      <x v="2"/>
      <x/>
    </i>
    <i r="1">
      <x v="26"/>
      <x/>
      <x v="2"/>
      <x/>
    </i>
    <i r="2">
      <x v="4"/>
      <x v="2"/>
      <x v="201"/>
    </i>
    <i r="2">
      <x v="210"/>
      <x/>
      <x/>
    </i>
    <i r="3">
      <x v="4"/>
      <x/>
    </i>
    <i r="1">
      <x v="28"/>
      <x v="3"/>
      <x v="3"/>
      <x v="200"/>
    </i>
    <i r="3">
      <x v="4"/>
      <x v="158"/>
    </i>
    <i r="2">
      <x v="178"/>
      <x v="3"/>
      <x v="200"/>
    </i>
    <i r="2">
      <x v="211"/>
      <x/>
      <x v="29"/>
    </i>
    <i r="1">
      <x v="30"/>
      <x v="3"/>
      <x/>
      <x v="29"/>
    </i>
    <i r="1">
      <x v="36"/>
      <x/>
      <x/>
      <x v="29"/>
    </i>
    <i r="3">
      <x v="3"/>
      <x v="29"/>
    </i>
    <i r="1">
      <x v="38"/>
      <x/>
      <x/>
      <x/>
    </i>
    <i r="1">
      <x v="59"/>
      <x/>
      <x/>
      <x v="159"/>
    </i>
    <i r="3">
      <x v="1"/>
      <x v="29"/>
    </i>
    <i r="2">
      <x v="1"/>
      <x/>
      <x v="29"/>
    </i>
    <i r="3">
      <x v="1"/>
      <x v="29"/>
    </i>
    <i r="3">
      <x v="3"/>
      <x v="29"/>
    </i>
    <i r="4">
      <x v="159"/>
    </i>
    <i r="2">
      <x v="2"/>
      <x v="1"/>
      <x v="29"/>
    </i>
    <i r="2">
      <x v="3"/>
      <x/>
      <x v="29"/>
    </i>
    <i r="3">
      <x v="3"/>
      <x v="29"/>
    </i>
    <i r="2">
      <x v="5"/>
      <x v="1"/>
      <x v="29"/>
    </i>
    <i r="2">
      <x v="7"/>
      <x/>
      <x v="29"/>
    </i>
    <i r="2">
      <x v="8"/>
      <x v="1"/>
      <x v="29"/>
    </i>
    <i r="1">
      <x v="67"/>
      <x/>
      <x/>
      <x v="29"/>
    </i>
    <i r="3">
      <x v="3"/>
      <x v="29"/>
    </i>
    <i r="2">
      <x v="3"/>
      <x/>
      <x v="29"/>
    </i>
    <i r="4">
      <x v="179"/>
    </i>
    <i r="1">
      <x v="80"/>
      <x v="2"/>
      <x/>
      <x v="29"/>
    </i>
    <i r="3">
      <x v="3"/>
      <x v="29"/>
    </i>
    <i r="1">
      <x v="81"/>
      <x v="9"/>
      <x/>
      <x/>
    </i>
    <i r="1">
      <x v="87"/>
      <x/>
      <x/>
      <x/>
    </i>
    <i r="1">
      <x v="91"/>
      <x v="3"/>
      <x/>
      <x v="187"/>
    </i>
    <i r="3">
      <x v="4"/>
      <x v="187"/>
    </i>
    <i r="1">
      <x v="93"/>
      <x/>
      <x v="2"/>
      <x/>
    </i>
    <i r="3">
      <x v="3"/>
      <x/>
    </i>
    <i>
      <x v="22"/>
      <x v="30"/>
      <x v="1"/>
      <x/>
      <x v="29"/>
    </i>
    <i>
      <x v="23"/>
      <x v="13"/>
      <x v="8"/>
      <x/>
      <x/>
    </i>
    <i>
      <x v="26"/>
      <x v="11"/>
      <x/>
      <x/>
      <x/>
    </i>
    <i r="3">
      <x v="3"/>
      <x/>
    </i>
    <i r="1">
      <x v="67"/>
      <x v="1"/>
      <x/>
      <x/>
    </i>
    <i>
      <x v="29"/>
      <x v="67"/>
      <x v="3"/>
      <x/>
      <x v="29"/>
    </i>
    <i>
      <x v="31"/>
      <x v="6"/>
      <x/>
      <x/>
      <x v="180"/>
    </i>
    <i r="1">
      <x v="21"/>
      <x/>
      <x/>
      <x/>
    </i>
    <i r="1">
      <x v="30"/>
      <x v="16"/>
      <x/>
      <x v="29"/>
    </i>
    <i r="1">
      <x v="67"/>
      <x v="1"/>
      <x/>
      <x v="29"/>
    </i>
    <i r="1">
      <x v="88"/>
      <x/>
      <x v="1"/>
      <x v="29"/>
    </i>
    <i r="2">
      <x v="168"/>
      <x v="1"/>
      <x v="29"/>
    </i>
    <i r="1">
      <x v="89"/>
      <x v="8"/>
      <x/>
      <x v="29"/>
    </i>
    <i r="3">
      <x v="3"/>
      <x v="29"/>
    </i>
    <i>
      <x v="33"/>
      <x v="80"/>
      <x v="2"/>
      <x/>
      <x v="29"/>
    </i>
    <i r="2">
      <x v="50"/>
      <x/>
      <x v="161"/>
    </i>
    <i>
      <x v="34"/>
      <x v="88"/>
      <x v="5"/>
      <x v="1"/>
      <x/>
    </i>
    <i r="1">
      <x v="89"/>
      <x v="4"/>
      <x/>
      <x/>
    </i>
    <i>
      <x v="39"/>
      <x v="67"/>
      <x/>
      <x/>
      <x v="29"/>
    </i>
    <i>
      <x v="40"/>
      <x v="1"/>
      <x/>
      <x/>
      <x v="29"/>
    </i>
    <i r="1">
      <x v="7"/>
      <x/>
      <x/>
      <x/>
    </i>
    <i r="1">
      <x v="10"/>
      <x v="1"/>
      <x/>
      <x/>
    </i>
    <i r="3">
      <x v="3"/>
      <x/>
    </i>
    <i r="1">
      <x v="11"/>
      <x/>
      <x/>
      <x/>
    </i>
    <i r="3">
      <x v="3"/>
      <x/>
    </i>
    <i r="1">
      <x v="27"/>
      <x/>
      <x v="1"/>
      <x v="29"/>
    </i>
    <i r="1">
      <x v="28"/>
      <x/>
      <x v="1"/>
      <x v="29"/>
    </i>
    <i r="2">
      <x v="17"/>
      <x/>
      <x v="29"/>
    </i>
    <i r="3">
      <x v="3"/>
      <x v="29"/>
    </i>
    <i r="2">
      <x v="161"/>
      <x v="1"/>
      <x/>
    </i>
    <i r="1">
      <x v="38"/>
      <x/>
      <x/>
      <x/>
    </i>
    <i r="4">
      <x v="29"/>
    </i>
    <i r="4">
      <x v="166"/>
    </i>
    <i r="3">
      <x v="3"/>
      <x v="29"/>
    </i>
    <i r="2">
      <x v="5"/>
      <x/>
      <x v="29"/>
    </i>
    <i r="3">
      <x v="3"/>
      <x v="29"/>
    </i>
    <i r="2">
      <x v="36"/>
      <x/>
      <x v="29"/>
    </i>
    <i r="3">
      <x v="3"/>
      <x v="29"/>
    </i>
    <i r="1">
      <x v="39"/>
      <x/>
      <x v="1"/>
      <x/>
    </i>
    <i r="1">
      <x v="41"/>
      <x v="1"/>
      <x/>
      <x/>
    </i>
    <i r="1">
      <x v="43"/>
      <x/>
      <x/>
      <x/>
    </i>
    <i r="1">
      <x v="44"/>
      <x v="1"/>
      <x/>
      <x/>
    </i>
    <i r="3">
      <x v="3"/>
      <x/>
    </i>
    <i r="1">
      <x v="52"/>
      <x/>
      <x/>
      <x/>
    </i>
    <i r="3">
      <x v="3"/>
      <x/>
    </i>
    <i r="1">
      <x v="57"/>
      <x/>
      <x/>
      <x v="171"/>
    </i>
    <i r="1">
      <x v="58"/>
      <x/>
      <x/>
      <x/>
    </i>
    <i r="1">
      <x v="59"/>
      <x v="30"/>
      <x v="1"/>
      <x v="156"/>
    </i>
    <i r="1">
      <x v="71"/>
      <x v="16"/>
      <x/>
      <x/>
    </i>
    <i r="1">
      <x v="72"/>
      <x v="1"/>
      <x v="1"/>
      <x v="155"/>
    </i>
    <i r="1">
      <x v="79"/>
      <x/>
      <x/>
      <x/>
    </i>
    <i r="3">
      <x v="3"/>
      <x/>
    </i>
    <i r="1">
      <x v="80"/>
      <x v="5"/>
      <x/>
      <x v="29"/>
    </i>
    <i r="1">
      <x v="81"/>
      <x v="21"/>
      <x/>
      <x/>
    </i>
    <i r="3">
      <x v="4"/>
      <x/>
    </i>
    <i r="2">
      <x v="173"/>
      <x/>
      <x/>
    </i>
    <i r="1">
      <x v="88"/>
      <x v="39"/>
      <x/>
      <x/>
    </i>
    <i>
      <x v="45"/>
      <x v="1"/>
      <x/>
      <x/>
      <x v="29"/>
    </i>
    <i r="2">
      <x v="1"/>
      <x v="2"/>
      <x v="53"/>
    </i>
    <i>
      <x v="46"/>
      <x v="1"/>
      <x/>
      <x/>
      <x/>
    </i>
    <i r="1">
      <x v="27"/>
      <x/>
      <x/>
      <x v="29"/>
    </i>
    <i>
      <x v="47"/>
      <x v="1"/>
      <x/>
      <x/>
      <x v="29"/>
    </i>
    <i r="2">
      <x v="1"/>
      <x v="1"/>
      <x/>
    </i>
    <i r="1">
      <x v="27"/>
      <x/>
      <x/>
      <x v="29"/>
    </i>
    <i>
      <x v="50"/>
      <x v="7"/>
      <x/>
      <x/>
      <x v="29"/>
    </i>
    <i r="3">
      <x v="3"/>
      <x v="29"/>
    </i>
    <i r="1">
      <x v="48"/>
      <x/>
      <x/>
      <x v="40"/>
    </i>
    <i r="3">
      <x v="3"/>
      <x v="40"/>
    </i>
    <i>
      <x v="51"/>
      <x v="5"/>
      <x/>
      <x/>
      <x v="50"/>
    </i>
    <i>
      <x v="53"/>
      <x v="26"/>
      <x v="3"/>
      <x/>
      <x/>
    </i>
    <i r="1">
      <x v="38"/>
      <x v="1"/>
      <x/>
      <x/>
    </i>
    <i>
      <x v="54"/>
      <x v="65"/>
      <x/>
      <x/>
      <x/>
    </i>
    <i>
      <x v="55"/>
      <x v="14"/>
      <x/>
      <x/>
      <x v="29"/>
    </i>
    <i r="1">
      <x v="32"/>
      <x/>
      <x/>
      <x v="29"/>
    </i>
    <i r="1">
      <x v="46"/>
      <x/>
      <x/>
      <x v="29"/>
    </i>
    <i r="1">
      <x v="64"/>
      <x v="181"/>
      <x/>
      <x v="129"/>
    </i>
    <i r="1">
      <x v="70"/>
      <x/>
      <x/>
      <x v="29"/>
    </i>
    <i r="1">
      <x v="73"/>
      <x/>
      <x/>
      <x v="29"/>
    </i>
    <i>
      <x v="56"/>
      <x v="64"/>
      <x v="7"/>
      <x/>
      <x v="129"/>
    </i>
    <i>
      <x v="58"/>
      <x v="64"/>
      <x v="7"/>
      <x/>
      <x v="129"/>
    </i>
    <i>
      <x v="59"/>
      <x v="64"/>
      <x v="7"/>
      <x/>
      <x v="129"/>
    </i>
    <i>
      <x v="60"/>
      <x v="64"/>
      <x v="7"/>
      <x/>
      <x v="129"/>
    </i>
    <i>
      <x v="61"/>
      <x v="64"/>
      <x v="7"/>
      <x/>
      <x v="129"/>
    </i>
    <i>
      <x v="63"/>
      <x v="64"/>
      <x/>
      <x v="1"/>
      <x/>
    </i>
    <i>
      <x v="64"/>
      <x v="64"/>
      <x/>
      <x/>
      <x v="129"/>
    </i>
    <i>
      <x v="65"/>
      <x v="63"/>
      <x v="183"/>
      <x/>
      <x v="139"/>
    </i>
    <i r="1">
      <x v="77"/>
      <x/>
      <x/>
      <x/>
    </i>
    <i r="3">
      <x v="3"/>
      <x/>
    </i>
    <i>
      <x v="66"/>
      <x v="61"/>
      <x/>
      <x/>
      <x/>
    </i>
    <i>
      <x v="67"/>
      <x v="30"/>
      <x v="1"/>
      <x/>
      <x v="29"/>
    </i>
    <i r="1">
      <x v="38"/>
      <x v="1"/>
      <x/>
      <x v="29"/>
    </i>
    <i r="1">
      <x v="59"/>
      <x/>
      <x/>
      <x v="29"/>
    </i>
    <i r="1">
      <x v="67"/>
      <x/>
      <x/>
      <x/>
    </i>
    <i>
      <x v="68"/>
      <x v="6"/>
      <x/>
      <x/>
      <x/>
    </i>
    <i>
      <x v="69"/>
      <x v="64"/>
      <x v="2"/>
      <x/>
      <x v="129"/>
    </i>
    <i>
      <x v="70"/>
      <x/>
      <x/>
      <x v="1"/>
      <x v="29"/>
    </i>
    <i r="1">
      <x v="1"/>
      <x/>
      <x/>
      <x/>
    </i>
    <i r="1">
      <x v="6"/>
      <x/>
      <x/>
      <x v="180"/>
    </i>
    <i r="3">
      <x v="3"/>
      <x/>
    </i>
    <i r="1">
      <x v="7"/>
      <x/>
      <x v="1"/>
      <x v="113"/>
    </i>
    <i r="1">
      <x v="11"/>
      <x/>
      <x/>
      <x/>
    </i>
    <i r="4">
      <x v="189"/>
    </i>
    <i r="3">
      <x v="3"/>
      <x/>
    </i>
    <i r="4">
      <x v="189"/>
    </i>
    <i r="1">
      <x v="12"/>
      <x v="26"/>
      <x/>
      <x/>
    </i>
    <i r="1">
      <x v="19"/>
      <x/>
      <x/>
      <x/>
    </i>
    <i r="1">
      <x v="25"/>
      <x/>
      <x/>
      <x/>
    </i>
    <i r="1">
      <x v="27"/>
      <x/>
      <x/>
      <x/>
    </i>
    <i r="1">
      <x v="28"/>
      <x/>
      <x/>
      <x/>
    </i>
    <i r="3">
      <x v="1"/>
      <x v="29"/>
    </i>
    <i r="3">
      <x v="3"/>
      <x/>
    </i>
    <i r="2">
      <x v="5"/>
      <x v="1"/>
      <x v="29"/>
    </i>
    <i r="2">
      <x v="7"/>
      <x/>
      <x v="29"/>
    </i>
    <i r="3">
      <x v="3"/>
      <x v="29"/>
    </i>
    <i r="2">
      <x v="11"/>
      <x v="1"/>
      <x v="29"/>
    </i>
    <i r="2">
      <x v="70"/>
      <x v="1"/>
      <x v="29"/>
    </i>
    <i r="2">
      <x v="164"/>
      <x v="1"/>
      <x v="29"/>
    </i>
    <i r="1">
      <x v="30"/>
      <x v="3"/>
      <x/>
      <x v="29"/>
    </i>
    <i r="3">
      <x v="2"/>
      <x v="29"/>
    </i>
    <i r="2">
      <x v="8"/>
      <x/>
      <x v="29"/>
    </i>
    <i r="2">
      <x v="9"/>
      <x/>
      <x v="29"/>
    </i>
    <i r="1">
      <x v="31"/>
      <x/>
      <x/>
      <x v="182"/>
    </i>
    <i r="1">
      <x v="35"/>
      <x/>
      <x/>
      <x/>
    </i>
    <i r="1">
      <x v="36"/>
      <x/>
      <x/>
      <x v="29"/>
    </i>
    <i r="3">
      <x v="3"/>
      <x v="29"/>
    </i>
    <i r="1">
      <x v="38"/>
      <x/>
      <x v="2"/>
      <x/>
    </i>
    <i r="1">
      <x v="40"/>
      <x/>
      <x/>
      <x/>
    </i>
    <i r="1">
      <x v="44"/>
      <x/>
      <x/>
      <x/>
    </i>
    <i r="1">
      <x v="45"/>
      <x/>
      <x/>
      <x/>
    </i>
    <i r="2">
      <x v="4"/>
      <x/>
      <x/>
    </i>
    <i r="1">
      <x v="46"/>
      <x/>
      <x/>
      <x/>
    </i>
    <i r="1">
      <x v="50"/>
      <x v="1"/>
      <x/>
      <x/>
    </i>
    <i r="3">
      <x v="3"/>
      <x/>
    </i>
    <i r="1">
      <x v="56"/>
      <x v="27"/>
      <x v="1"/>
      <x v="194"/>
    </i>
    <i r="1">
      <x v="63"/>
      <x v="26"/>
      <x/>
      <x v="139"/>
    </i>
    <i r="1">
      <x v="64"/>
      <x v="175"/>
      <x/>
      <x v="129"/>
    </i>
    <i r="1">
      <x v="66"/>
      <x/>
      <x/>
      <x/>
    </i>
    <i r="1">
      <x v="67"/>
      <x v="4"/>
      <x/>
      <x v="29"/>
    </i>
    <i r="4">
      <x v="53"/>
    </i>
    <i r="1">
      <x v="68"/>
      <x/>
      <x/>
      <x v="110"/>
    </i>
    <i r="1">
      <x v="77"/>
      <x/>
      <x/>
      <x/>
    </i>
    <i r="3">
      <x v="3"/>
      <x/>
    </i>
    <i r="1">
      <x v="78"/>
      <x/>
      <x/>
      <x/>
    </i>
    <i r="1">
      <x v="79"/>
      <x v="1"/>
      <x/>
      <x/>
    </i>
    <i r="4">
      <x v="99"/>
    </i>
    <i r="3">
      <x v="3"/>
      <x v="99"/>
    </i>
    <i r="3">
      <x v="4"/>
      <x/>
    </i>
    <i r="2">
      <x v="2"/>
      <x/>
      <x/>
    </i>
    <i r="3">
      <x v="3"/>
      <x/>
    </i>
    <i r="1">
      <x v="82"/>
      <x v="9"/>
      <x/>
      <x/>
    </i>
    <i r="3">
      <x v="3"/>
      <x/>
    </i>
    <i r="1">
      <x v="88"/>
      <x v="1"/>
      <x v="1"/>
      <x v="160"/>
    </i>
    <i r="2">
      <x v="179"/>
      <x v="1"/>
      <x v="29"/>
    </i>
    <i r="1">
      <x v="89"/>
      <x v="5"/>
      <x/>
      <x v="162"/>
    </i>
    <i r="1">
      <x v="90"/>
      <x/>
      <x/>
      <x/>
    </i>
    <i r="3">
      <x v="3"/>
      <x/>
    </i>
    <i r="1">
      <x v="94"/>
      <x v="26"/>
      <x/>
      <x/>
    </i>
    <i r="3">
      <x v="4"/>
      <x/>
    </i>
    <i>
      <x v="72"/>
      <x v="4"/>
      <x/>
      <x v="1"/>
      <x/>
    </i>
    <i r="2">
      <x v="1"/>
      <x/>
      <x/>
    </i>
    <i r="2">
      <x v="10"/>
      <x/>
      <x/>
    </i>
    <i r="1">
      <x v="8"/>
      <x/>
      <x/>
      <x/>
    </i>
    <i r="1">
      <x v="23"/>
      <x/>
      <x/>
      <x/>
    </i>
    <i r="4">
      <x v="29"/>
    </i>
    <i r="3">
      <x v="3"/>
      <x/>
    </i>
    <i r="4">
      <x v="29"/>
    </i>
    <i r="1">
      <x v="24"/>
      <x/>
      <x/>
      <x/>
    </i>
    <i r="3">
      <x v="2"/>
      <x v="192"/>
    </i>
    <i r="3">
      <x v="3"/>
      <x v="185"/>
    </i>
    <i r="4">
      <x v="193"/>
    </i>
    <i r="2">
      <x v="1"/>
      <x v="2"/>
      <x v="192"/>
    </i>
    <i r="2">
      <x v="186"/>
      <x/>
      <x v="245"/>
    </i>
    <i r="3">
      <x v="3"/>
      <x v="186"/>
    </i>
    <i r="2">
      <x v="212"/>
      <x/>
      <x v="245"/>
    </i>
    <i r="3">
      <x v="3"/>
      <x v="186"/>
    </i>
    <i r="2">
      <x v="213"/>
      <x/>
      <x v="245"/>
    </i>
    <i r="3">
      <x v="3"/>
      <x v="186"/>
    </i>
    <i r="1">
      <x v="29"/>
      <x/>
      <x/>
      <x/>
    </i>
    <i r="3">
      <x v="2"/>
      <x v="195"/>
    </i>
    <i r="3">
      <x v="3"/>
      <x v="196"/>
    </i>
    <i r="2">
      <x v="1"/>
      <x v="2"/>
      <x v="195"/>
    </i>
    <i r="2">
      <x v="9"/>
      <x v="2"/>
      <x v="195"/>
    </i>
    <i r="1">
      <x v="33"/>
      <x/>
      <x v="2"/>
      <x v="246"/>
    </i>
    <i r="1">
      <x v="34"/>
      <x/>
      <x/>
      <x/>
    </i>
    <i r="3">
      <x v="3"/>
      <x/>
    </i>
    <i r="1">
      <x v="38"/>
      <x/>
      <x/>
      <x/>
    </i>
    <i r="3">
      <x v="1"/>
      <x/>
    </i>
    <i r="3">
      <x v="3"/>
      <x/>
    </i>
    <i r="2">
      <x v="1"/>
      <x/>
      <x/>
    </i>
    <i r="3">
      <x v="1"/>
      <x/>
    </i>
    <i r="2">
      <x v="2"/>
      <x/>
      <x/>
    </i>
    <i r="3">
      <x v="1"/>
      <x/>
    </i>
    <i r="2">
      <x v="3"/>
      <x/>
      <x/>
    </i>
    <i r="3">
      <x v="1"/>
      <x/>
    </i>
    <i r="2">
      <x v="4"/>
      <x v="1"/>
      <x/>
    </i>
    <i r="2">
      <x v="5"/>
      <x/>
      <x/>
    </i>
    <i r="2">
      <x v="6"/>
      <x/>
      <x/>
    </i>
    <i r="3">
      <x v="3"/>
      <x/>
    </i>
    <i r="2">
      <x v="7"/>
      <x/>
      <x/>
    </i>
    <i r="2">
      <x v="9"/>
      <x v="3"/>
      <x/>
    </i>
    <i r="2">
      <x v="13"/>
      <x/>
      <x/>
    </i>
    <i r="2">
      <x v="18"/>
      <x v="1"/>
      <x/>
    </i>
    <i r="2">
      <x v="30"/>
      <x v="3"/>
      <x/>
    </i>
    <i r="2">
      <x v="33"/>
      <x v="1"/>
      <x/>
    </i>
    <i r="2">
      <x v="34"/>
      <x/>
      <x/>
    </i>
    <i r="2">
      <x v="41"/>
      <x v="1"/>
      <x/>
    </i>
    <i r="3">
      <x v="3"/>
      <x/>
    </i>
    <i r="2">
      <x v="66"/>
      <x v="1"/>
      <x/>
    </i>
    <i r="2">
      <x v="174"/>
      <x v="1"/>
      <x/>
    </i>
    <i r="2">
      <x v="179"/>
      <x/>
      <x/>
    </i>
    <i r="2">
      <x v="183"/>
      <x v="1"/>
      <x/>
    </i>
    <i r="2">
      <x v="185"/>
      <x v="1"/>
      <x/>
    </i>
    <i r="2">
      <x v="186"/>
      <x v="1"/>
      <x/>
    </i>
    <i r="2">
      <x v="187"/>
      <x v="1"/>
      <x/>
    </i>
    <i r="2">
      <x v="188"/>
      <x v="1"/>
      <x/>
    </i>
    <i r="2">
      <x v="189"/>
      <x v="1"/>
      <x/>
    </i>
    <i r="2">
      <x v="190"/>
      <x/>
      <x/>
    </i>
    <i r="3">
      <x v="1"/>
      <x/>
    </i>
    <i r="2">
      <x v="191"/>
      <x v="1"/>
      <x/>
    </i>
    <i r="2">
      <x v="192"/>
      <x v="1"/>
      <x/>
    </i>
    <i r="2">
      <x v="193"/>
      <x v="1"/>
      <x/>
    </i>
    <i r="2">
      <x v="194"/>
      <x v="1"/>
      <x/>
    </i>
    <i r="2">
      <x v="195"/>
      <x v="1"/>
      <x/>
    </i>
    <i r="2">
      <x v="196"/>
      <x v="1"/>
      <x/>
    </i>
    <i r="2">
      <x v="197"/>
      <x v="1"/>
      <x/>
    </i>
    <i r="2">
      <x v="198"/>
      <x v="1"/>
      <x/>
    </i>
    <i r="2">
      <x v="199"/>
      <x v="1"/>
      <x/>
    </i>
    <i r="2">
      <x v="200"/>
      <x v="1"/>
      <x/>
    </i>
    <i r="2">
      <x v="201"/>
      <x v="3"/>
      <x/>
    </i>
    <i r="2">
      <x v="202"/>
      <x v="1"/>
      <x/>
    </i>
    <i r="1">
      <x v="42"/>
      <x/>
      <x/>
      <x/>
    </i>
    <i r="3">
      <x v="3"/>
      <x/>
    </i>
    <i r="1">
      <x v="51"/>
      <x v="20"/>
      <x/>
      <x/>
    </i>
    <i r="3">
      <x v="4"/>
      <x/>
    </i>
    <i r="1">
      <x v="53"/>
      <x/>
      <x/>
      <x/>
    </i>
    <i r="3">
      <x v="1"/>
      <x/>
    </i>
    <i r="2">
      <x v="4"/>
      <x/>
      <x/>
    </i>
    <i r="2">
      <x v="9"/>
      <x v="1"/>
      <x/>
    </i>
    <i r="2">
      <x v="10"/>
      <x v="1"/>
      <x/>
    </i>
    <i r="2">
      <x v="11"/>
      <x v="1"/>
      <x/>
    </i>
    <i r="1">
      <x v="54"/>
      <x v="203"/>
      <x/>
      <x/>
    </i>
    <i r="3">
      <x v="1"/>
      <x/>
    </i>
    <i r="2">
      <x v="204"/>
      <x v="1"/>
      <x/>
    </i>
    <i r="1">
      <x v="60"/>
      <x/>
      <x/>
      <x/>
    </i>
    <i r="1">
      <x v="67"/>
      <x v="1"/>
      <x/>
      <x/>
    </i>
    <i r="3">
      <x v="3"/>
      <x/>
    </i>
    <i r="2">
      <x v="4"/>
      <x/>
      <x/>
    </i>
    <i r="3">
      <x v="3"/>
      <x/>
    </i>
    <i r="2">
      <x v="8"/>
      <x/>
      <x/>
    </i>
    <i r="3">
      <x v="3"/>
      <x/>
    </i>
    <i r="2">
      <x v="208"/>
      <x/>
      <x/>
    </i>
    <i r="3">
      <x v="3"/>
      <x/>
    </i>
    <i r="2">
      <x v="209"/>
      <x/>
      <x/>
    </i>
    <i r="3">
      <x v="3"/>
      <x/>
    </i>
    <i r="1">
      <x v="69"/>
      <x/>
      <x v="3"/>
      <x/>
    </i>
    <i r="2">
      <x v="183"/>
      <x v="3"/>
      <x/>
    </i>
    <i r="2">
      <x v="206"/>
      <x v="3"/>
      <x/>
    </i>
    <i r="2">
      <x v="207"/>
      <x/>
      <x v="198"/>
    </i>
    <i r="1">
      <x v="79"/>
      <x/>
      <x v="3"/>
      <x/>
    </i>
    <i r="1">
      <x v="85"/>
      <x v="176"/>
      <x/>
      <x/>
    </i>
    <i r="3">
      <x v="3"/>
      <x/>
    </i>
    <i r="1">
      <x v="86"/>
      <x v="1"/>
      <x/>
      <x v="184"/>
    </i>
    <i r="1">
      <x v="88"/>
      <x/>
      <x/>
      <x/>
    </i>
    <i r="3">
      <x v="1"/>
      <x/>
    </i>
    <i r="2">
      <x v="1"/>
      <x/>
      <x/>
    </i>
    <i r="2">
      <x v="3"/>
      <x/>
      <x/>
    </i>
    <i r="3">
      <x v="1"/>
      <x/>
    </i>
    <i r="2">
      <x v="8"/>
      <x/>
      <x/>
    </i>
    <i r="2">
      <x v="16"/>
      <x/>
      <x/>
    </i>
    <i r="2">
      <x v="170"/>
      <x/>
      <x/>
    </i>
    <i r="1">
      <x v="92"/>
      <x/>
      <x/>
      <x v="199"/>
    </i>
    <i r="3">
      <x v="3"/>
      <x/>
    </i>
    <i>
      <x v="73"/>
      <x v="75"/>
      <x v="3"/>
      <x/>
      <x/>
    </i>
    <i r="2">
      <x v="7"/>
      <x/>
      <x/>
    </i>
    <i r="3">
      <x v="3"/>
      <x/>
    </i>
    <i>
      <x v="74"/>
      <x v="23"/>
      <x v="6"/>
      <x/>
      <x v="230"/>
    </i>
    <i r="1">
      <x v="59"/>
      <x/>
      <x/>
      <x v="213"/>
    </i>
    <i r="3">
      <x v="3"/>
      <x v="213"/>
    </i>
    <i r="2">
      <x v="7"/>
      <x/>
      <x v="223"/>
    </i>
    <i r="3">
      <x v="3"/>
      <x v="223"/>
    </i>
    <i r="2">
      <x v="16"/>
      <x/>
      <x v="214"/>
    </i>
    <i r="3">
      <x v="3"/>
      <x v="214"/>
    </i>
    <i r="2">
      <x v="64"/>
      <x v="2"/>
      <x v="224"/>
    </i>
    <i r="2">
      <x v="164"/>
      <x/>
      <x v="227"/>
    </i>
    <i r="3">
      <x v="3"/>
      <x v="227"/>
    </i>
    <i r="1">
      <x v="64"/>
      <x v="16"/>
      <x/>
      <x v="210"/>
    </i>
    <i r="3">
      <x v="3"/>
      <x v="209"/>
    </i>
    <i r="1">
      <x v="67"/>
      <x v="13"/>
      <x/>
      <x v="205"/>
    </i>
    <i r="1">
      <x v="79"/>
      <x/>
      <x/>
      <x v="235"/>
    </i>
    <i r="3">
      <x v="3"/>
      <x v="235"/>
    </i>
    <i r="1">
      <x v="80"/>
      <x v="204"/>
      <x/>
      <x v="216"/>
    </i>
    <i r="1">
      <x v="85"/>
      <x v="30"/>
      <x/>
      <x v="242"/>
    </i>
    <i r="1">
      <x v="87"/>
      <x/>
      <x/>
      <x v="217"/>
    </i>
    <i r="3">
      <x v="3"/>
      <x v="217"/>
    </i>
    <i r="1">
      <x v="89"/>
      <x/>
      <x/>
      <x v="220"/>
    </i>
    <i r="3">
      <x v="3"/>
      <x v="219"/>
    </i>
    <i r="2">
      <x v="13"/>
      <x/>
      <x v="221"/>
    </i>
    <i r="2">
      <x v="170"/>
      <x/>
      <x v="222"/>
    </i>
    <i r="1">
      <x v="96"/>
      <x/>
      <x v="2"/>
      <x v="202"/>
    </i>
    <i r="1">
      <x v="97"/>
      <x v="17"/>
      <x/>
      <x v="203"/>
    </i>
    <i r="3">
      <x v="3"/>
      <x v="203"/>
    </i>
    <i r="1">
      <x v="98"/>
      <x/>
      <x/>
      <x v="204"/>
    </i>
    <i r="3">
      <x v="3"/>
      <x v="204"/>
    </i>
    <i r="1">
      <x v="99"/>
      <x v="1"/>
      <x/>
      <x v="206"/>
    </i>
    <i r="3">
      <x v="3"/>
      <x/>
    </i>
    <i r="1">
      <x v="100"/>
      <x v="1"/>
      <x/>
      <x v="208"/>
    </i>
    <i r="3">
      <x v="3"/>
      <x v="207"/>
    </i>
    <i r="1">
      <x v="101"/>
      <x/>
      <x/>
      <x v="212"/>
    </i>
    <i r="3">
      <x v="3"/>
      <x v="212"/>
    </i>
    <i r="2">
      <x v="13"/>
      <x v="3"/>
      <x v="211"/>
    </i>
    <i r="2">
      <x v="16"/>
      <x/>
      <x v="211"/>
    </i>
    <i r="1">
      <x v="102"/>
      <x/>
      <x/>
      <x v="215"/>
    </i>
    <i r="3">
      <x v="3"/>
      <x v="215"/>
    </i>
    <i r="1">
      <x v="103"/>
      <x/>
      <x/>
      <x v="218"/>
    </i>
    <i r="3">
      <x v="3"/>
      <x/>
    </i>
    <i r="1">
      <x v="104"/>
      <x/>
      <x/>
      <x v="226"/>
    </i>
    <i r="3">
      <x v="3"/>
      <x v="225"/>
    </i>
    <i r="1">
      <x v="105"/>
      <x/>
      <x/>
      <x v="229"/>
    </i>
    <i r="3">
      <x v="3"/>
      <x v="228"/>
    </i>
    <i r="1">
      <x v="106"/>
      <x v="7"/>
      <x/>
      <x v="232"/>
    </i>
    <i r="3">
      <x v="3"/>
      <x v="231"/>
    </i>
    <i r="2">
      <x v="12"/>
      <x/>
      <x v="233"/>
    </i>
    <i r="1">
      <x v="107"/>
      <x/>
      <x/>
      <x v="234"/>
    </i>
    <i r="3">
      <x v="3"/>
      <x v="234"/>
    </i>
    <i r="1">
      <x v="108"/>
      <x/>
      <x/>
      <x v="239"/>
    </i>
    <i r="3">
      <x v="3"/>
      <x v="236"/>
    </i>
    <i r="1">
      <x v="109"/>
      <x/>
      <x/>
      <x v="240"/>
    </i>
    <i r="3">
      <x v="3"/>
      <x v="237"/>
    </i>
    <i r="1">
      <x v="110"/>
      <x/>
      <x/>
      <x v="238"/>
    </i>
    <i r="1">
      <x v="111"/>
      <x v="64"/>
      <x/>
      <x v="241"/>
    </i>
    <i r="1">
      <x v="112"/>
      <x v="1"/>
      <x/>
      <x v="243"/>
    </i>
    <i r="1">
      <x v="113"/>
      <x/>
      <x v="2"/>
      <x v="244"/>
    </i>
  </rowItems>
  <colItems count="1">
    <i/>
  </colItems>
  <formats count="48">
    <format dxfId="373">
      <pivotArea type="all" dataOnly="0" outline="0" fieldPosition="0"/>
    </format>
    <format dxfId="372">
      <pivotArea field="0" type="button" dataOnly="0" labelOnly="1" outline="0" axis="axisRow" fieldPosition="0"/>
    </format>
    <format dxfId="371">
      <pivotArea field="4" type="button" dataOnly="0" labelOnly="1" outline="0" axis="axisRow" fieldPosition="4"/>
    </format>
    <format dxfId="370">
      <pivotArea field="29" type="button" dataOnly="0" labelOnly="1" outline="0" axis="axisRow" fieldPosition="9"/>
    </format>
    <format dxfId="369">
      <pivotArea field="35" type="button" dataOnly="0" labelOnly="1" outline="0" axis="axisRow" fieldPosition="16"/>
    </format>
    <format dxfId="368">
      <pivotArea dataOnly="0" labelOnly="1" outline="0" fieldPosition="0">
        <references count="1">
          <reference field="0" count="0"/>
        </references>
      </pivotArea>
    </format>
    <format dxfId="367">
      <pivotArea dataOnly="0" labelOnly="1" grandRow="1" outline="0" fieldPosition="0"/>
    </format>
    <format dxfId="366">
      <pivotArea type="all" dataOnly="0" outline="0" fieldPosition="0"/>
    </format>
    <format dxfId="365">
      <pivotArea field="0" type="button" dataOnly="0" labelOnly="1" outline="0" axis="axisRow" fieldPosition="0"/>
    </format>
    <format dxfId="364">
      <pivotArea field="4" type="button" dataOnly="0" labelOnly="1" outline="0" axis="axisRow" fieldPosition="4"/>
    </format>
    <format dxfId="363">
      <pivotArea field="29" type="button" dataOnly="0" labelOnly="1" outline="0" axis="axisRow" fieldPosition="9"/>
    </format>
    <format dxfId="362">
      <pivotArea field="35" type="button" dataOnly="0" labelOnly="1" outline="0" axis="axisRow" fieldPosition="16"/>
    </format>
    <format dxfId="361">
      <pivotArea dataOnly="0" labelOnly="1" outline="0" fieldPosition="0">
        <references count="1">
          <reference field="0" count="0"/>
        </references>
      </pivotArea>
    </format>
    <format dxfId="360">
      <pivotArea dataOnly="0" labelOnly="1" grandRow="1" outline="0" fieldPosition="0"/>
    </format>
    <format dxfId="359">
      <pivotArea type="all" dataOnly="0" outline="0" fieldPosition="0"/>
    </format>
    <format dxfId="358">
      <pivotArea field="0" type="button" dataOnly="0" labelOnly="1" outline="0" axis="axisRow" fieldPosition="0"/>
    </format>
    <format dxfId="357">
      <pivotArea field="4" type="button" dataOnly="0" labelOnly="1" outline="0" axis="axisRow" fieldPosition="4"/>
    </format>
    <format dxfId="356">
      <pivotArea field="29" type="button" dataOnly="0" labelOnly="1" outline="0" axis="axisRow" fieldPosition="9"/>
    </format>
    <format dxfId="355">
      <pivotArea field="35" type="button" dataOnly="0" labelOnly="1" outline="0" axis="axisRow" fieldPosition="16"/>
    </format>
    <format dxfId="354">
      <pivotArea dataOnly="0" labelOnly="1" outline="0" fieldPosition="0">
        <references count="1">
          <reference field="0" count="0"/>
        </references>
      </pivotArea>
    </format>
    <format dxfId="353">
      <pivotArea dataOnly="0" outline="0" fieldPosition="0">
        <references count="1">
          <reference field="4" count="3">
            <x v="7"/>
            <x v="19"/>
            <x v="30"/>
          </reference>
        </references>
      </pivotArea>
    </format>
    <format dxfId="352">
      <pivotArea dataOnly="0" labelOnly="1" outline="0" fieldPosition="0">
        <references count="1">
          <reference field="4" count="0"/>
        </references>
      </pivotArea>
    </format>
    <format dxfId="351">
      <pivotArea dataOnly="0" labelOnly="1" outline="0" fieldPosition="0">
        <references count="1">
          <reference field="4" count="0"/>
        </references>
      </pivotArea>
    </format>
    <format dxfId="350">
      <pivotArea dataOnly="0" labelOnly="1" outline="0" fieldPosition="0">
        <references count="1">
          <reference field="0" count="0"/>
        </references>
      </pivotArea>
    </format>
    <format dxfId="349">
      <pivotArea dataOnly="0" labelOnly="1" outline="0" fieldPosition="0">
        <references count="1">
          <reference field="0" count="1">
            <x v="40"/>
          </reference>
        </references>
      </pivotArea>
    </format>
    <format dxfId="348">
      <pivotArea dataOnly="0" labelOnly="1" outline="0" fieldPosition="0">
        <references count="1">
          <reference field="0" count="1">
            <x v="40"/>
          </reference>
        </references>
      </pivotArea>
    </format>
    <format dxfId="347">
      <pivotArea dataOnly="0" labelOnly="1" outline="0" fieldPosition="0">
        <references count="1">
          <reference field="0" count="2">
            <x v="38"/>
            <x v="40"/>
          </reference>
        </references>
      </pivotArea>
    </format>
    <format dxfId="346">
      <pivotArea dataOnly="0" labelOnly="1" outline="0" fieldPosition="0">
        <references count="1">
          <reference field="0" count="2">
            <x v="38"/>
            <x v="40"/>
          </reference>
        </references>
      </pivotArea>
    </format>
    <format dxfId="345">
      <pivotArea dataOnly="0" labelOnly="1" outline="0" fieldPosition="0">
        <references count="1">
          <reference field="0" count="1">
            <x v="17"/>
          </reference>
        </references>
      </pivotArea>
    </format>
    <format dxfId="344">
      <pivotArea dataOnly="0" labelOnly="1" outline="0" fieldPosition="0">
        <references count="1">
          <reference field="0" count="1">
            <x v="0"/>
          </reference>
        </references>
      </pivotArea>
    </format>
    <format dxfId="343">
      <pivotArea dataOnly="0" labelOnly="1" outline="0" fieldPosition="0">
        <references count="1">
          <reference field="0" count="1">
            <x v="0"/>
          </reference>
        </references>
      </pivotArea>
    </format>
    <format dxfId="342">
      <pivotArea dataOnly="0" labelOnly="1" outline="0" fieldPosition="0">
        <references count="1">
          <reference field="0" count="1">
            <x v="5"/>
          </reference>
        </references>
      </pivotArea>
    </format>
    <format dxfId="341">
      <pivotArea dataOnly="0" labelOnly="1" outline="0" fieldPosition="0">
        <references count="1">
          <reference field="0" count="1">
            <x v="12"/>
          </reference>
        </references>
      </pivotArea>
    </format>
    <format dxfId="340">
      <pivotArea dataOnly="0" labelOnly="1" outline="0" fieldPosition="0">
        <references count="1">
          <reference field="0" count="1">
            <x v="16"/>
          </reference>
        </references>
      </pivotArea>
    </format>
    <format dxfId="339">
      <pivotArea dataOnly="0" labelOnly="1" outline="0" fieldPosition="0">
        <references count="1">
          <reference field="0" count="1">
            <x v="17"/>
          </reference>
        </references>
      </pivotArea>
    </format>
    <format dxfId="338">
      <pivotArea dataOnly="0" labelOnly="1" outline="0" fieldPosition="0">
        <references count="1">
          <reference field="0" count="1">
            <x v="22"/>
          </reference>
        </references>
      </pivotArea>
    </format>
    <format dxfId="337">
      <pivotArea dataOnly="0" labelOnly="1" outline="0" fieldPosition="0">
        <references count="1">
          <reference field="0" count="1">
            <x v="31"/>
          </reference>
        </references>
      </pivotArea>
    </format>
    <format dxfId="336">
      <pivotArea dataOnly="0" labelOnly="1" outline="0" fieldPosition="0">
        <references count="1">
          <reference field="0" count="1">
            <x v="40"/>
          </reference>
        </references>
      </pivotArea>
    </format>
    <format dxfId="335">
      <pivotArea dataOnly="0" labelOnly="1" outline="0" fieldPosition="0">
        <references count="1">
          <reference field="0" count="1">
            <x v="40"/>
          </reference>
        </references>
      </pivotArea>
    </format>
    <format dxfId="334">
      <pivotArea dataOnly="0" labelOnly="1" outline="0" fieldPosition="0">
        <references count="1">
          <reference field="0" count="1">
            <x v="67"/>
          </reference>
        </references>
      </pivotArea>
    </format>
    <format dxfId="333">
      <pivotArea dataOnly="0" labelOnly="1" outline="0" fieldPosition="0">
        <references count="1">
          <reference field="0" count="1">
            <x v="70"/>
          </reference>
        </references>
      </pivotArea>
    </format>
    <format dxfId="332">
      <pivotArea dataOnly="0" labelOnly="1" outline="0" fieldPosition="0">
        <references count="1">
          <reference field="0" count="1">
            <x v="70"/>
          </reference>
        </references>
      </pivotArea>
    </format>
    <format dxfId="331">
      <pivotArea type="all" dataOnly="0" outline="0" fieldPosition="0"/>
    </format>
    <format dxfId="330">
      <pivotArea field="0" type="button" dataOnly="0" labelOnly="1" outline="0" axis="axisRow" fieldPosition="0"/>
    </format>
    <format dxfId="329">
      <pivotArea field="4" type="button" dataOnly="0" labelOnly="1" outline="0" axis="axisRow" fieldPosition="4"/>
    </format>
    <format dxfId="328">
      <pivotArea field="29" type="button" dataOnly="0" labelOnly="1" outline="0" axis="axisRow" fieldPosition="9"/>
    </format>
    <format dxfId="327">
      <pivotArea field="35" type="button" dataOnly="0" labelOnly="1" outline="0" axis="axisRow" fieldPosition="16"/>
    </format>
    <format dxfId="326">
      <pivotArea dataOnly="0" labelOnly="1" outline="0" fieldPosition="0">
        <references count="1">
          <reference field="0" count="37">
            <x v="0"/>
            <x v="5"/>
            <x v="12"/>
            <x v="14"/>
            <x v="16"/>
            <x v="17"/>
            <x v="22"/>
            <x v="23"/>
            <x v="26"/>
            <x v="29"/>
            <x v="31"/>
            <x v="32"/>
            <x v="33"/>
            <x v="34"/>
            <x v="39"/>
            <x v="40"/>
            <x v="41"/>
            <x v="45"/>
            <x v="46"/>
            <x v="47"/>
            <x v="50"/>
            <x v="53"/>
            <x v="54"/>
            <x v="55"/>
            <x v="56"/>
            <x v="58"/>
            <x v="59"/>
            <x v="60"/>
            <x v="61"/>
            <x v="62"/>
            <x v="63"/>
            <x v="64"/>
            <x v="65"/>
            <x v="67"/>
            <x v="68"/>
            <x v="69"/>
            <x v="7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showDrill="0" rowGrandTotals="0" colGrandTotals="0" itemPrintTitles="1" createdVersion="6" indent="0" showHeaders="0" outline="1" outlineData="1" multipleFieldFilters="0">
  <location ref="B4:B756" firstHeaderRow="0" firstDataRow="0" firstDataCol="1"/>
  <pivotFields count="41">
    <pivotField numFmtId="168" showAll="0" defaultSubtotal="0"/>
    <pivotField showAll="0" defaultSubtotal="0"/>
    <pivotField showAll="0" defaultSubtotal="0"/>
    <pivotField showAll="0" defaultSubtotal="0"/>
    <pivotField numFmtId="168" showAll="0" defaultSubtotal="0"/>
    <pivotField showAll="0" defaultSubtotal="0"/>
    <pivotField showAll="0" defaultSubtotal="0"/>
    <pivotField numFmtId="168" showAll="0" defaultSubtotal="0"/>
    <pivotField showAll="0" defaultSubtotal="0"/>
    <pivotField axis="axisRow" numFmtId="168" showAll="0" defaultSubtotal="0">
      <items count="151">
        <item x="7"/>
        <item m="1" x="94"/>
        <item m="1" x="81"/>
        <item m="1" x="72"/>
        <item m="1" x="148"/>
        <item x="38"/>
        <item x="8"/>
        <item m="1" x="112"/>
        <item m="1" x="75"/>
        <item m="1" x="150"/>
        <item m="1" x="73"/>
        <item m="1" x="66"/>
        <item m="1" x="97"/>
        <item m="1" x="105"/>
        <item m="1" x="93"/>
        <item x="11"/>
        <item m="1" x="86"/>
        <item m="1" x="109"/>
        <item m="1" x="142"/>
        <item m="1" x="122"/>
        <item m="1" x="59"/>
        <item m="1" x="84"/>
        <item m="1" x="82"/>
        <item m="1" x="140"/>
        <item m="1" x="107"/>
        <item m="1" x="77"/>
        <item m="1" x="57"/>
        <item m="1" x="108"/>
        <item m="1" x="141"/>
        <item m="1" x="92"/>
        <item m="1" x="68"/>
        <item m="1" x="91"/>
        <item m="1" x="56"/>
        <item m="1" x="90"/>
        <item m="1" x="121"/>
        <item m="1" x="95"/>
        <item m="1" x="99"/>
        <item m="1" x="131"/>
        <item x="6"/>
        <item x="45"/>
        <item x="40"/>
        <item x="25"/>
        <item m="1" x="129"/>
        <item m="1" x="76"/>
        <item m="1" x="98"/>
        <item x="10"/>
        <item m="1" x="78"/>
        <item x="34"/>
        <item m="1" x="147"/>
        <item m="1" x="64"/>
        <item x="46"/>
        <item m="1" x="101"/>
        <item m="1" x="67"/>
        <item m="1" x="85"/>
        <item x="3"/>
        <item m="1" x="106"/>
        <item x="14"/>
        <item m="1" x="139"/>
        <item m="1" x="123"/>
        <item m="1" x="137"/>
        <item x="9"/>
        <item m="1" x="145"/>
        <item m="1" x="113"/>
        <item m="1" x="126"/>
        <item m="1" x="83"/>
        <item m="1" x="128"/>
        <item m="1" x="89"/>
        <item m="1" x="130"/>
        <item m="1" x="144"/>
        <item m="1" x="117"/>
        <item x="5"/>
        <item x="4"/>
        <item m="1" x="62"/>
        <item m="1" x="138"/>
        <item m="1" x="118"/>
        <item m="1" x="111"/>
        <item m="1" x="125"/>
        <item m="1" x="88"/>
        <item x="22"/>
        <item m="1" x="104"/>
        <item m="1" x="58"/>
        <item m="1" x="80"/>
        <item m="1" x="146"/>
        <item m="1" x="55"/>
        <item m="1" x="60"/>
        <item m="1" x="124"/>
        <item m="1" x="119"/>
        <item m="1" x="102"/>
        <item m="1" x="87"/>
        <item m="1" x="110"/>
        <item m="1" x="136"/>
        <item m="1" x="135"/>
        <item m="1" x="134"/>
        <item m="1" x="79"/>
        <item x="42"/>
        <item m="1" x="132"/>
        <item m="1" x="96"/>
        <item x="15"/>
        <item m="1" x="116"/>
        <item m="1" x="69"/>
        <item m="1" x="115"/>
        <item m="1" x="63"/>
        <item x="1"/>
        <item m="1" x="149"/>
        <item x="32"/>
        <item m="1" x="127"/>
        <item x="24"/>
        <item x="43"/>
        <item m="1" x="61"/>
        <item m="1" x="114"/>
        <item m="1" x="65"/>
        <item x="19"/>
        <item m="1" x="100"/>
        <item x="27"/>
        <item m="1" x="143"/>
        <item m="1" x="133"/>
        <item x="44"/>
        <item m="1" x="120"/>
        <item m="1" x="70"/>
        <item x="16"/>
        <item x="36"/>
        <item x="50"/>
        <item x="17"/>
        <item x="31"/>
        <item m="1" x="71"/>
        <item x="28"/>
        <item x="48"/>
        <item x="52"/>
        <item m="1" x="103"/>
        <item x="0"/>
        <item x="37"/>
        <item x="29"/>
        <item x="21"/>
        <item m="1" x="74"/>
        <item x="13"/>
        <item x="51"/>
        <item x="53"/>
        <item x="12"/>
        <item x="35"/>
        <item x="49"/>
        <item x="18"/>
        <item x="47"/>
        <item x="23"/>
        <item x="54"/>
        <item x="30"/>
        <item x="2"/>
        <item x="33"/>
        <item x="39"/>
        <item x="26"/>
        <item x="20"/>
        <item x="41"/>
      </items>
    </pivotField>
    <pivotField showAll="0" defaultSubtotal="0"/>
    <pivotField showAll="0" defaultSubtotal="0"/>
    <pivotField showAll="0" defaultSubtotal="0"/>
    <pivotField showAll="0" defaultSubtotal="0"/>
    <pivotField showAll="0" defaultSubtotal="0"/>
    <pivotField axis="axisRow" showAll="0" defaultSubtotal="0">
      <items count="109">
        <item x="56"/>
        <item x="92"/>
        <item x="12"/>
        <item x="36"/>
        <item x="19"/>
        <item x="104"/>
        <item x="75"/>
        <item x="23"/>
        <item x="55"/>
        <item x="34"/>
        <item x="37"/>
        <item x="20"/>
        <item x="24"/>
        <item x="93"/>
        <item x="72"/>
        <item x="5"/>
        <item x="25"/>
        <item x="86"/>
        <item x="70"/>
        <item x="7"/>
        <item x="38"/>
        <item x="8"/>
        <item x="77"/>
        <item x="91"/>
        <item x="10"/>
        <item x="57"/>
        <item x="58"/>
        <item x="39"/>
        <item x="9"/>
        <item x="22"/>
        <item x="26"/>
        <item x="59"/>
        <item x="40"/>
        <item x="87"/>
        <item x="60"/>
        <item x="61"/>
        <item x="11"/>
        <item x="79"/>
        <item x="1"/>
        <item x="78"/>
        <item x="42"/>
        <item x="62"/>
        <item x="80"/>
        <item x="6"/>
        <item x="43"/>
        <item x="44"/>
        <item x="45"/>
        <item x="0"/>
        <item x="13"/>
        <item x="21"/>
        <item x="27"/>
        <item x="46"/>
        <item m="1" x="107"/>
        <item x="64"/>
        <item x="65"/>
        <item x="28"/>
        <item x="82"/>
        <item x="83"/>
        <item x="2"/>
        <item x="66"/>
        <item x="90"/>
        <item x="29"/>
        <item x="47"/>
        <item x="30"/>
        <item x="48"/>
        <item x="49"/>
        <item x="67"/>
        <item x="76"/>
        <item x="88"/>
        <item x="84"/>
        <item x="85"/>
        <item x="35"/>
        <item x="17"/>
        <item x="89"/>
        <item x="14"/>
        <item x="15"/>
        <item x="50"/>
        <item x="51"/>
        <item x="31"/>
        <item x="63"/>
        <item x="3"/>
        <item x="74"/>
        <item x="52"/>
        <item x="41"/>
        <item x="33"/>
        <item x="16"/>
        <item m="1" x="108"/>
        <item x="68"/>
        <item x="69"/>
        <item x="32"/>
        <item x="4"/>
        <item x="73"/>
        <item x="81"/>
        <item x="54"/>
        <item x="71"/>
        <item x="53"/>
        <item x="18"/>
        <item m="1" x="106"/>
        <item x="94"/>
        <item x="95"/>
        <item x="96"/>
        <item x="97"/>
        <item x="98"/>
        <item x="99"/>
        <item x="100"/>
        <item x="101"/>
        <item x="102"/>
        <item x="103"/>
        <item x="10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numFmtId="168" showAll="0" defaultSubtotal="0">
      <items count="110">
        <item x="10"/>
        <item x="35"/>
        <item x="36"/>
        <item x="52"/>
        <item x="17"/>
        <item x="68"/>
        <item x="40"/>
        <item x="24"/>
        <item x="0"/>
        <item x="30"/>
        <item m="1" x="93"/>
        <item m="1" x="97"/>
        <item m="1" x="87"/>
        <item m="1" x="109"/>
        <item m="1" x="108"/>
        <item x="5"/>
        <item x="39"/>
        <item x="27"/>
        <item m="1" x="86"/>
        <item x="32"/>
        <item m="1" x="99"/>
        <item m="1" x="98"/>
        <item m="1" x="94"/>
        <item m="1" x="90"/>
        <item m="1" x="103"/>
        <item x="29"/>
        <item m="1" x="76"/>
        <item m="1" x="84"/>
        <item m="1" x="75"/>
        <item m="1" x="80"/>
        <item x="31"/>
        <item x="55"/>
        <item x="18"/>
        <item m="1" x="72"/>
        <item m="1" x="88"/>
        <item x="57"/>
        <item m="1" x="96"/>
        <item m="1" x="82"/>
        <item x="19"/>
        <item m="1" x="106"/>
        <item m="1" x="74"/>
        <item m="1" x="70"/>
        <item m="1" x="81"/>
        <item m="1" x="100"/>
        <item m="1" x="85"/>
        <item m="1" x="107"/>
        <item m="1" x="92"/>
        <item m="1" x="78"/>
        <item x="46"/>
        <item m="1" x="95"/>
        <item m="1" x="101"/>
        <item m="1" x="102"/>
        <item m="1" x="105"/>
        <item m="1" x="77"/>
        <item x="8"/>
        <item x="4"/>
        <item x="3"/>
        <item x="41"/>
        <item x="7"/>
        <item x="6"/>
        <item x="2"/>
        <item x="20"/>
        <item x="21"/>
        <item x="48"/>
        <item m="1" x="89"/>
        <item m="1" x="79"/>
        <item m="1" x="83"/>
        <item x="1"/>
        <item x="50"/>
        <item x="43"/>
        <item x="38"/>
        <item x="11"/>
        <item x="16"/>
        <item x="12"/>
        <item x="37"/>
        <item m="1" x="73"/>
        <item x="54"/>
        <item m="1" x="91"/>
        <item x="69"/>
        <item x="53"/>
        <item x="22"/>
        <item x="51"/>
        <item x="13"/>
        <item x="23"/>
        <item m="1" x="104"/>
        <item x="15"/>
        <item x="61"/>
        <item x="45"/>
        <item x="26"/>
        <item x="59"/>
        <item x="60"/>
        <item x="49"/>
        <item x="44"/>
        <item x="14"/>
        <item x="25"/>
        <item x="9"/>
        <item x="56"/>
        <item m="1" x="71"/>
        <item x="62"/>
        <item x="63"/>
        <item x="58"/>
        <item x="42"/>
        <item x="34"/>
        <item x="47"/>
        <item x="28"/>
        <item x="33"/>
        <item x="64"/>
        <item x="65"/>
        <item x="66"/>
        <item x="67"/>
      </items>
    </pivotField>
    <pivotField showAll="0" defaultSubtotal="0"/>
    <pivotField showAll="0" defaultSubtotal="0"/>
    <pivotField showAll="0" defaultSubtotal="0"/>
    <pivotField numFmtId="164" showAll="0" defaultSubtotal="0"/>
    <pivotField numFmtId="168" showAll="0" defaultSubtotal="0"/>
    <pivotField numFmtId="168" showAll="0" defaultSubtotal="0"/>
    <pivotField showAll="0" defaultSubtotal="0"/>
    <pivotField showAll="0" defaultSubtotal="0"/>
    <pivotField showAll="0" defaultSubtotal="0"/>
    <pivotField showAll="0" defaultSubtotal="0"/>
    <pivotField numFmtId="165" showAll="0" defaultSubtotal="0"/>
    <pivotField axis="axisRow" numFmtId="168" showAll="0" defaultSubtotal="0">
      <items count="247">
        <item x="1"/>
        <item m="1" x="161"/>
        <item m="1" x="106"/>
        <item m="1" x="200"/>
        <item m="1" x="219"/>
        <item m="1" x="174"/>
        <item m="1" x="185"/>
        <item m="1" x="142"/>
        <item m="1" x="122"/>
        <item m="1" x="100"/>
        <item m="1" x="227"/>
        <item m="1" x="244"/>
        <item m="1" x="223"/>
        <item m="1" x="196"/>
        <item m="1" x="138"/>
        <item x="0"/>
        <item m="1" x="229"/>
        <item x="4"/>
        <item m="1" x="232"/>
        <item m="1" x="155"/>
        <item m="1" x="123"/>
        <item m="1" x="233"/>
        <item m="1" x="144"/>
        <item m="1" x="143"/>
        <item m="1" x="189"/>
        <item x="8"/>
        <item m="1" x="238"/>
        <item m="1" x="118"/>
        <item m="1" x="242"/>
        <item m="1" x="230"/>
        <item m="1" x="208"/>
        <item m="1" x="154"/>
        <item m="1" x="177"/>
        <item m="1" x="211"/>
        <item m="1" x="235"/>
        <item m="1" x="150"/>
        <item m="1" x="113"/>
        <item m="1" x="115"/>
        <item m="1" x="175"/>
        <item m="1" x="90"/>
        <item m="1" x="176"/>
        <item m="1" x="140"/>
        <item m="1" x="105"/>
        <item m="1" x="164"/>
        <item m="1" x="199"/>
        <item m="1" x="228"/>
        <item m="1" x="131"/>
        <item m="1" x="88"/>
        <item m="1" x="101"/>
        <item m="1" x="225"/>
        <item x="11"/>
        <item m="1" x="180"/>
        <item m="1" x="130"/>
        <item x="3"/>
        <item m="1" x="125"/>
        <item m="1" x="160"/>
        <item m="1" x="222"/>
        <item m="1" x="178"/>
        <item m="1" x="91"/>
        <item m="1" x="188"/>
        <item m="1" x="191"/>
        <item m="1" x="93"/>
        <item m="1" x="236"/>
        <item m="1" x="193"/>
        <item m="1" x="194"/>
        <item m="1" x="221"/>
        <item m="1" x="182"/>
        <item m="1" x="181"/>
        <item m="1" x="96"/>
        <item m="1" x="206"/>
        <item m="1" x="214"/>
        <item m="1" x="171"/>
        <item m="1" x="147"/>
        <item m="1" x="202"/>
        <item m="1" x="195"/>
        <item m="1" x="163"/>
        <item m="1" x="124"/>
        <item m="1" x="215"/>
        <item m="1" x="240"/>
        <item m="1" x="241"/>
        <item m="1" x="183"/>
        <item m="1" x="104"/>
        <item m="1" x="120"/>
        <item m="1" x="212"/>
        <item m="1" x="226"/>
        <item m="1" x="220"/>
        <item m="1" x="165"/>
        <item m="1" x="145"/>
        <item m="1" x="239"/>
        <item m="1" x="92"/>
        <item m="1" x="198"/>
        <item m="1" x="111"/>
        <item m="1" x="95"/>
        <item m="1" x="116"/>
        <item m="1" x="149"/>
        <item m="1" x="243"/>
        <item m="1" x="135"/>
        <item m="1" x="245"/>
        <item m="1" x="129"/>
        <item x="19"/>
        <item m="1" x="173"/>
        <item m="1" x="172"/>
        <item m="1" x="197"/>
        <item m="1" x="203"/>
        <item m="1" x="205"/>
        <item m="1" x="94"/>
        <item m="1" x="169"/>
        <item m="1" x="89"/>
        <item m="1" x="121"/>
        <item m="1" x="162"/>
        <item x="18"/>
        <item m="1" x="157"/>
        <item m="1" x="136"/>
        <item x="13"/>
        <item m="1" x="170"/>
        <item m="1" x="117"/>
        <item m="1" x="166"/>
        <item m="1" x="119"/>
        <item m="1" x="99"/>
        <item m="1" x="128"/>
        <item m="1" x="102"/>
        <item m="1" x="158"/>
        <item m="1" x="112"/>
        <item m="1" x="159"/>
        <item m="1" x="201"/>
        <item m="1" x="186"/>
        <item m="1" x="156"/>
        <item m="1" x="217"/>
        <item m="1" x="204"/>
        <item x="10"/>
        <item m="1" x="168"/>
        <item m="1" x="209"/>
        <item m="1" x="109"/>
        <item m="1" x="167"/>
        <item m="1" x="107"/>
        <item m="1" x="139"/>
        <item m="1" x="127"/>
        <item m="1" x="134"/>
        <item m="1" x="137"/>
        <item x="17"/>
        <item m="1" x="234"/>
        <item m="1" x="184"/>
        <item m="1" x="148"/>
        <item m="1" x="141"/>
        <item m="1" x="187"/>
        <item m="1" x="126"/>
        <item m="1" x="151"/>
        <item m="1" x="190"/>
        <item m="1" x="210"/>
        <item m="1" x="224"/>
        <item m="1" x="98"/>
        <item m="1" x="133"/>
        <item x="5"/>
        <item x="6"/>
        <item m="1" x="207"/>
        <item x="43"/>
        <item x="42"/>
        <item m="1" x="108"/>
        <item x="36"/>
        <item x="37"/>
        <item x="20"/>
        <item x="87"/>
        <item x="21"/>
        <item m="1" x="103"/>
        <item m="1" x="153"/>
        <item m="1" x="218"/>
        <item x="40"/>
        <item m="1" x="213"/>
        <item m="1" x="179"/>
        <item m="1" x="237"/>
        <item m="1" x="246"/>
        <item x="41"/>
        <item m="1" x="114"/>
        <item m="1" x="192"/>
        <item m="1" x="152"/>
        <item m="1" x="216"/>
        <item m="1" x="146"/>
        <item x="9"/>
        <item m="1" x="132"/>
        <item x="39"/>
        <item x="12"/>
        <item x="2"/>
        <item x="15"/>
        <item m="1" x="110"/>
        <item x="32"/>
        <item x="26"/>
        <item x="24"/>
        <item x="38"/>
        <item x="33"/>
        <item x="14"/>
        <item x="7"/>
        <item m="1" x="231"/>
        <item x="23"/>
        <item x="27"/>
        <item x="16"/>
        <item x="28"/>
        <item x="29"/>
        <item m="1" x="97"/>
        <item x="31"/>
        <item x="22"/>
        <item x="35"/>
        <item x="34"/>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25"/>
        <item x="30"/>
      </items>
    </pivotField>
    <pivotField numFmtId="165" showAll="0" defaultSubtotal="0"/>
    <pivotField showAll="0" defaultSubtotal="0"/>
    <pivotField showAll="0" defaultSubtotal="0"/>
    <pivotField showAll="0" defaultSubtotal="0"/>
    <pivotField numFmtId="168" showAll="0" defaultSubtotal="0"/>
  </pivotFields>
  <rowFields count="4">
    <field x="9"/>
    <field x="15"/>
    <field x="23"/>
    <field x="35"/>
  </rowFields>
  <rowItems count="753">
    <i>
      <x/>
    </i>
    <i r="1">
      <x/>
    </i>
    <i r="2">
      <x v="19"/>
    </i>
    <i r="3">
      <x v="213"/>
    </i>
    <i r="2">
      <x v="54"/>
    </i>
    <i r="3">
      <x v="213"/>
    </i>
    <i r="3">
      <x v="224"/>
    </i>
    <i r="3">
      <x v="227"/>
    </i>
    <i r="2">
      <x v="106"/>
    </i>
    <i r="3">
      <x v="214"/>
    </i>
    <i r="3">
      <x v="223"/>
    </i>
    <i r="3">
      <x v="227"/>
    </i>
    <i r="3">
      <x v="230"/>
    </i>
    <i r="1">
      <x v="5"/>
    </i>
    <i r="2">
      <x v="106"/>
    </i>
    <i r="3">
      <x v="236"/>
    </i>
    <i r="3">
      <x v="237"/>
    </i>
    <i r="3">
      <x v="238"/>
    </i>
    <i r="3">
      <x v="239"/>
    </i>
    <i r="3">
      <x v="240"/>
    </i>
    <i r="1">
      <x v="13"/>
    </i>
    <i r="2">
      <x v="106"/>
    </i>
    <i r="3">
      <x v="205"/>
    </i>
    <i r="1">
      <x v="15"/>
    </i>
    <i r="2">
      <x v="7"/>
    </i>
    <i r="3">
      <x/>
    </i>
    <i r="2">
      <x v="54"/>
    </i>
    <i r="3">
      <x v="189"/>
    </i>
    <i r="2">
      <x v="94"/>
    </i>
    <i r="3">
      <x/>
    </i>
    <i r="1">
      <x v="17"/>
    </i>
    <i r="2">
      <x v="57"/>
    </i>
    <i r="3">
      <x v="15"/>
    </i>
    <i r="1">
      <x v="30"/>
    </i>
    <i r="2">
      <x v="106"/>
    </i>
    <i r="3">
      <x v="231"/>
    </i>
    <i r="3">
      <x v="232"/>
    </i>
    <i r="3">
      <x v="233"/>
    </i>
    <i r="1">
      <x v="33"/>
    </i>
    <i r="2">
      <x v="57"/>
    </i>
    <i r="3">
      <x v="15"/>
    </i>
    <i r="1">
      <x v="38"/>
    </i>
    <i r="2">
      <x v="62"/>
    </i>
    <i r="3">
      <x/>
    </i>
    <i r="1">
      <x v="40"/>
    </i>
    <i r="2">
      <x v="105"/>
    </i>
    <i r="3">
      <x/>
    </i>
    <i r="1">
      <x v="43"/>
    </i>
    <i r="2">
      <x v="54"/>
    </i>
    <i r="3">
      <x/>
    </i>
    <i r="1">
      <x v="46"/>
    </i>
    <i r="2">
      <x v="57"/>
    </i>
    <i r="3">
      <x v="15"/>
    </i>
    <i r="1">
      <x v="47"/>
    </i>
    <i r="2">
      <x v="58"/>
    </i>
    <i r="3">
      <x v="15"/>
    </i>
    <i r="1">
      <x v="63"/>
    </i>
    <i r="2">
      <x v="4"/>
    </i>
    <i r="3">
      <x/>
    </i>
    <i r="3">
      <x v="129"/>
    </i>
    <i r="2">
      <x v="106"/>
    </i>
    <i r="3">
      <x v="209"/>
    </i>
    <i r="3">
      <x v="210"/>
    </i>
    <i r="1">
      <x v="68"/>
    </i>
    <i r="2">
      <x v="57"/>
    </i>
    <i r="3">
      <x v="15"/>
    </i>
    <i r="1">
      <x v="72"/>
    </i>
    <i r="2">
      <x v="106"/>
    </i>
    <i r="3">
      <x v="211"/>
    </i>
    <i r="3">
      <x v="212"/>
    </i>
    <i r="1">
      <x v="73"/>
    </i>
    <i r="2">
      <x v="57"/>
    </i>
    <i r="3">
      <x v="15"/>
    </i>
    <i r="1">
      <x v="78"/>
    </i>
    <i r="2">
      <x v="106"/>
    </i>
    <i r="3">
      <x v="235"/>
    </i>
    <i r="1">
      <x v="98"/>
    </i>
    <i r="2">
      <x v="106"/>
    </i>
    <i r="3">
      <x v="202"/>
    </i>
    <i r="1">
      <x v="99"/>
    </i>
    <i r="2">
      <x v="54"/>
    </i>
    <i r="3">
      <x v="204"/>
    </i>
    <i r="2">
      <x v="106"/>
    </i>
    <i r="3">
      <x v="203"/>
    </i>
    <i r="3">
      <x v="204"/>
    </i>
    <i r="3">
      <x v="217"/>
    </i>
    <i r="3">
      <x v="219"/>
    </i>
    <i r="3">
      <x v="220"/>
    </i>
    <i r="3">
      <x v="221"/>
    </i>
    <i r="3">
      <x v="242"/>
    </i>
    <i r="2">
      <x v="107"/>
    </i>
    <i r="3">
      <x v="204"/>
    </i>
    <i r="2">
      <x v="108"/>
    </i>
    <i r="3">
      <x v="222"/>
    </i>
    <i r="3">
      <x v="241"/>
    </i>
    <i r="1">
      <x v="100"/>
    </i>
    <i r="2">
      <x v="106"/>
    </i>
    <i r="3">
      <x/>
    </i>
    <i r="3">
      <x v="206"/>
    </i>
    <i r="1">
      <x v="101"/>
    </i>
    <i r="2">
      <x v="106"/>
    </i>
    <i r="3">
      <x v="207"/>
    </i>
    <i r="3">
      <x v="208"/>
    </i>
    <i r="1">
      <x v="102"/>
    </i>
    <i r="2">
      <x v="106"/>
    </i>
    <i r="3">
      <x v="215"/>
    </i>
    <i r="1">
      <x v="103"/>
    </i>
    <i r="2">
      <x v="106"/>
    </i>
    <i r="3">
      <x v="216"/>
    </i>
    <i r="3">
      <x v="244"/>
    </i>
    <i r="1">
      <x v="104"/>
    </i>
    <i r="2">
      <x v="106"/>
    </i>
    <i r="3">
      <x/>
    </i>
    <i r="3">
      <x v="218"/>
    </i>
    <i r="1">
      <x v="105"/>
    </i>
    <i r="2">
      <x v="109"/>
    </i>
    <i r="3">
      <x v="225"/>
    </i>
    <i r="3">
      <x v="226"/>
    </i>
    <i r="1">
      <x v="106"/>
    </i>
    <i r="2">
      <x v="109"/>
    </i>
    <i r="3">
      <x v="228"/>
    </i>
    <i r="3">
      <x v="229"/>
    </i>
    <i r="1">
      <x v="107"/>
    </i>
    <i r="2">
      <x v="106"/>
    </i>
    <i r="3">
      <x v="234"/>
    </i>
    <i r="1">
      <x v="108"/>
    </i>
    <i r="2">
      <x v="106"/>
    </i>
    <i r="3">
      <x v="243"/>
    </i>
    <i>
      <x v="5"/>
    </i>
    <i r="1">
      <x v="30"/>
    </i>
    <i r="2">
      <x v="57"/>
    </i>
    <i r="3">
      <x v="15"/>
    </i>
    <i>
      <x v="6"/>
    </i>
    <i r="1">
      <x v="9"/>
    </i>
    <i r="2">
      <x v="32"/>
    </i>
    <i r="3">
      <x v="50"/>
    </i>
    <i>
      <x v="15"/>
    </i>
    <i r="1">
      <x v="30"/>
    </i>
    <i r="2">
      <x v="25"/>
    </i>
    <i r="3">
      <x v="15"/>
    </i>
    <i r="2">
      <x v="54"/>
    </i>
    <i r="3">
      <x v="15"/>
    </i>
    <i r="2">
      <x v="62"/>
    </i>
    <i r="3">
      <x v="15"/>
    </i>
    <i r="1">
      <x v="80"/>
    </i>
    <i r="2">
      <x v="54"/>
    </i>
    <i r="3">
      <x v="53"/>
    </i>
    <i r="2">
      <x v="61"/>
    </i>
    <i r="3">
      <x v="15"/>
    </i>
    <i r="2">
      <x v="74"/>
    </i>
    <i r="3">
      <x v="15"/>
    </i>
    <i r="1">
      <x v="89"/>
    </i>
    <i r="2">
      <x v="6"/>
    </i>
    <i r="3">
      <x v="15"/>
    </i>
    <i>
      <x v="38"/>
    </i>
    <i r="1">
      <x v="63"/>
    </i>
    <i r="2">
      <x/>
    </i>
    <i r="3">
      <x v="129"/>
    </i>
    <i r="2">
      <x v="4"/>
    </i>
    <i r="3">
      <x v="129"/>
    </i>
    <i r="2">
      <x v="72"/>
    </i>
    <i r="3">
      <x v="129"/>
    </i>
    <i r="2">
      <x v="94"/>
    </i>
    <i r="3">
      <x v="129"/>
    </i>
    <i r="2">
      <x v="96"/>
    </i>
    <i r="3">
      <x v="129"/>
    </i>
    <i>
      <x v="39"/>
    </i>
    <i r="1">
      <x v="15"/>
    </i>
    <i r="2">
      <x v="60"/>
    </i>
    <i r="3">
      <x/>
    </i>
    <i r="1">
      <x v="80"/>
    </i>
    <i r="2">
      <x v="58"/>
    </i>
    <i r="3">
      <x/>
    </i>
    <i>
      <x v="40"/>
    </i>
    <i r="1">
      <x v="2"/>
    </i>
    <i r="2">
      <x v="91"/>
    </i>
    <i r="3">
      <x/>
    </i>
    <i r="1">
      <x v="13"/>
    </i>
    <i r="2">
      <x v="78"/>
    </i>
    <i r="3">
      <x/>
    </i>
    <i r="1">
      <x v="14"/>
    </i>
    <i r="2">
      <x/>
    </i>
    <i r="3">
      <x v="15"/>
    </i>
    <i r="2">
      <x v="54"/>
    </i>
    <i r="3">
      <x v="15"/>
    </i>
    <i r="2">
      <x v="69"/>
    </i>
    <i r="3">
      <x v="15"/>
    </i>
    <i r="3">
      <x v="159"/>
    </i>
    <i r="1">
      <x v="15"/>
    </i>
    <i r="2">
      <x v="54"/>
    </i>
    <i r="3">
      <x v="188"/>
    </i>
    <i r="1">
      <x v="18"/>
    </i>
    <i r="2">
      <x v="57"/>
    </i>
    <i r="3">
      <x/>
    </i>
    <i r="1">
      <x v="28"/>
    </i>
    <i r="2">
      <x v="57"/>
    </i>
    <i r="3">
      <x/>
    </i>
    <i r="2">
      <x v="69"/>
    </i>
    <i r="3">
      <x v="201"/>
    </i>
    <i r="2">
      <x v="92"/>
    </i>
    <i r="3">
      <x/>
    </i>
    <i r="1">
      <x v="30"/>
    </i>
    <i r="2">
      <x v="54"/>
    </i>
    <i r="3">
      <x v="15"/>
    </i>
    <i r="3">
      <x v="200"/>
    </i>
    <i r="2">
      <x v="57"/>
    </i>
    <i r="3">
      <x v="200"/>
    </i>
    <i r="2">
      <x v="69"/>
    </i>
    <i r="3">
      <x v="158"/>
    </i>
    <i r="3">
      <x v="200"/>
    </i>
    <i r="1">
      <x v="36"/>
    </i>
    <i r="2">
      <x v="57"/>
    </i>
    <i r="3">
      <x v="15"/>
    </i>
    <i r="1">
      <x v="38"/>
    </i>
    <i r="2">
      <x v="87"/>
    </i>
    <i r="3">
      <x/>
    </i>
    <i r="1">
      <x v="43"/>
    </i>
    <i r="2">
      <x v="57"/>
    </i>
    <i r="3">
      <x/>
    </i>
    <i r="2">
      <x v="69"/>
    </i>
    <i r="3">
      <x/>
    </i>
    <i r="1">
      <x v="47"/>
    </i>
    <i r="2">
      <x v="69"/>
    </i>
    <i r="3">
      <x v="15"/>
    </i>
    <i r="1">
      <x v="58"/>
    </i>
    <i r="2">
      <x v="1"/>
    </i>
    <i r="3">
      <x v="15"/>
    </i>
    <i r="2">
      <x v="16"/>
    </i>
    <i r="3">
      <x v="15"/>
    </i>
    <i r="2">
      <x v="48"/>
    </i>
    <i r="3">
      <x v="15"/>
    </i>
    <i r="2">
      <x v="58"/>
    </i>
    <i r="3">
      <x v="15"/>
    </i>
    <i r="2">
      <x v="69"/>
    </i>
    <i r="3">
      <x v="15"/>
    </i>
    <i r="1">
      <x v="80"/>
    </i>
    <i r="2">
      <x v="54"/>
    </i>
    <i r="3">
      <x v="179"/>
    </i>
    <i r="2">
      <x v="58"/>
    </i>
    <i r="3">
      <x v="15"/>
    </i>
    <i r="2">
      <x v="69"/>
    </i>
    <i r="3">
      <x v="15"/>
    </i>
    <i r="1">
      <x v="81"/>
    </i>
    <i r="2">
      <x v="63"/>
    </i>
    <i r="3">
      <x/>
    </i>
    <i r="1">
      <x v="89"/>
    </i>
    <i r="2">
      <x v="5"/>
    </i>
    <i r="3">
      <x/>
    </i>
    <i r="2">
      <x v="57"/>
    </i>
    <i r="3">
      <x/>
    </i>
    <i r="3">
      <x v="15"/>
    </i>
    <i r="2">
      <x v="69"/>
    </i>
    <i r="3">
      <x/>
    </i>
    <i r="2">
      <x v="92"/>
    </i>
    <i r="3">
      <x/>
    </i>
    <i r="1">
      <x v="91"/>
    </i>
    <i r="2">
      <x v="103"/>
    </i>
    <i r="3">
      <x v="187"/>
    </i>
    <i r="1">
      <x v="94"/>
    </i>
    <i r="2">
      <x v="60"/>
    </i>
    <i r="3">
      <x/>
    </i>
    <i>
      <x v="41"/>
    </i>
    <i r="1">
      <x v="32"/>
    </i>
    <i r="2">
      <x/>
    </i>
    <i r="3">
      <x v="182"/>
    </i>
    <i r="1">
      <x v="95"/>
    </i>
    <i r="2">
      <x v="54"/>
    </i>
    <i r="3">
      <x/>
    </i>
    <i>
      <x v="45"/>
    </i>
    <i r="1">
      <x v="9"/>
    </i>
    <i r="2">
      <x v="38"/>
    </i>
    <i r="3">
      <x v="50"/>
    </i>
    <i>
      <x v="47"/>
    </i>
    <i r="1">
      <x v="80"/>
    </i>
    <i r="2">
      <x v="89"/>
    </i>
    <i r="3">
      <x v="15"/>
    </i>
    <i r="1">
      <x v="89"/>
    </i>
    <i r="2">
      <x v="16"/>
    </i>
    <i r="3">
      <x v="160"/>
    </i>
    <i r="2">
      <x v="89"/>
    </i>
    <i r="3">
      <x v="15"/>
    </i>
    <i>
      <x v="50"/>
    </i>
    <i r="1">
      <x v="4"/>
    </i>
    <i r="2">
      <x v="2"/>
    </i>
    <i r="3">
      <x v="15"/>
    </i>
    <i r="1">
      <x v="11"/>
    </i>
    <i r="2">
      <x v="56"/>
    </i>
    <i r="3">
      <x/>
    </i>
    <i r="1">
      <x v="14"/>
    </i>
    <i r="2">
      <x v="56"/>
    </i>
    <i r="3">
      <x/>
    </i>
    <i r="1">
      <x v="15"/>
    </i>
    <i r="2">
      <x v="56"/>
    </i>
    <i r="3">
      <x/>
    </i>
    <i r="1">
      <x v="22"/>
    </i>
    <i r="2">
      <x v="56"/>
    </i>
    <i r="3">
      <x v="15"/>
    </i>
    <i r="1">
      <x v="29"/>
    </i>
    <i r="2">
      <x v="58"/>
    </i>
    <i r="3">
      <x v="15"/>
    </i>
    <i r="1">
      <x v="30"/>
    </i>
    <i r="2">
      <x v="58"/>
    </i>
    <i r="3">
      <x v="15"/>
    </i>
    <i r="2">
      <x v="81"/>
    </i>
    <i r="3">
      <x v="15"/>
    </i>
    <i r="1">
      <x v="37"/>
    </i>
    <i r="2">
      <x v="56"/>
    </i>
    <i r="3">
      <x/>
    </i>
    <i r="1">
      <x v="38"/>
    </i>
    <i r="2">
      <x v="56"/>
    </i>
    <i r="3">
      <x/>
    </i>
    <i r="3">
      <x v="15"/>
    </i>
    <i r="3">
      <x v="166"/>
    </i>
    <i r="1">
      <x v="39"/>
    </i>
    <i r="2">
      <x v="60"/>
    </i>
    <i r="3">
      <x/>
    </i>
    <i r="1">
      <x v="42"/>
    </i>
    <i r="2">
      <x v="56"/>
    </i>
    <i r="3">
      <x/>
    </i>
    <i r="1">
      <x v="44"/>
    </i>
    <i r="2">
      <x v="3"/>
    </i>
    <i r="3">
      <x/>
    </i>
    <i r="1">
      <x v="56"/>
    </i>
    <i r="2">
      <x v="54"/>
    </i>
    <i r="3">
      <x v="171"/>
    </i>
    <i r="1">
      <x v="57"/>
    </i>
    <i r="2">
      <x v="60"/>
    </i>
    <i r="3">
      <x/>
    </i>
    <i r="1">
      <x v="58"/>
    </i>
    <i r="2">
      <x v="56"/>
    </i>
    <i r="3">
      <x v="156"/>
    </i>
    <i r="1">
      <x v="67"/>
    </i>
    <i r="2">
      <x v="55"/>
    </i>
    <i r="3">
      <x/>
    </i>
    <i r="1">
      <x v="69"/>
    </i>
    <i r="2">
      <x v="56"/>
    </i>
    <i r="3">
      <x/>
    </i>
    <i r="1">
      <x v="70"/>
    </i>
    <i r="2">
      <x v="56"/>
    </i>
    <i r="3">
      <x v="155"/>
    </i>
    <i r="1">
      <x v="78"/>
    </i>
    <i r="2">
      <x v="55"/>
    </i>
    <i r="3">
      <x/>
    </i>
    <i r="1">
      <x v="81"/>
    </i>
    <i r="2">
      <x v="76"/>
    </i>
    <i r="3">
      <x/>
    </i>
    <i r="1">
      <x v="89"/>
    </i>
    <i r="2">
      <x v="60"/>
    </i>
    <i r="3">
      <x/>
    </i>
    <i r="2">
      <x v="67"/>
    </i>
    <i r="3">
      <x v="15"/>
    </i>
    <i r="1">
      <x v="92"/>
    </i>
    <i r="2">
      <x v="79"/>
    </i>
    <i r="3">
      <x/>
    </i>
    <i>
      <x v="54"/>
    </i>
    <i r="1">
      <x v="4"/>
    </i>
    <i r="2">
      <x/>
    </i>
    <i r="3">
      <x/>
    </i>
    <i r="2">
      <x v="54"/>
    </i>
    <i r="3">
      <x v="53"/>
    </i>
    <i r="2">
      <x v="62"/>
    </i>
    <i r="3">
      <x/>
    </i>
    <i r="2">
      <x v="86"/>
    </i>
    <i r="3">
      <x/>
    </i>
    <i r="2">
      <x v="95"/>
    </i>
    <i r="3">
      <x v="15"/>
    </i>
    <i r="2">
      <x v="98"/>
    </i>
    <i r="3">
      <x v="15"/>
    </i>
    <i r="2">
      <x v="99"/>
    </i>
    <i r="3">
      <x v="15"/>
    </i>
    <i r="1">
      <x v="11"/>
    </i>
    <i r="2">
      <x v="54"/>
    </i>
    <i r="3">
      <x v="15"/>
    </i>
    <i r="1">
      <x v="29"/>
    </i>
    <i r="2">
      <x/>
    </i>
    <i r="3">
      <x v="15"/>
    </i>
    <i r="2">
      <x v="98"/>
    </i>
    <i r="3">
      <x v="15"/>
    </i>
    <i r="1">
      <x v="49"/>
    </i>
    <i r="2">
      <x v="54"/>
    </i>
    <i r="3">
      <x v="17"/>
    </i>
    <i r="1">
      <x v="77"/>
    </i>
    <i r="2">
      <x v="62"/>
    </i>
    <i r="3">
      <x/>
    </i>
    <i r="1">
      <x v="83"/>
    </i>
    <i r="2">
      <x v="83"/>
    </i>
    <i r="3">
      <x/>
    </i>
    <i>
      <x v="56"/>
    </i>
    <i r="1">
      <x v="10"/>
    </i>
    <i r="2">
      <x v="80"/>
    </i>
    <i r="3">
      <x/>
    </i>
    <i r="3">
      <x v="180"/>
    </i>
    <i r="2">
      <x v="100"/>
    </i>
    <i r="3">
      <x v="180"/>
    </i>
    <i r="1">
      <x v="46"/>
    </i>
    <i r="2">
      <x v="80"/>
    </i>
    <i r="3">
      <x/>
    </i>
    <i>
      <x v="60"/>
    </i>
    <i r="1">
      <x v="71"/>
    </i>
    <i r="2">
      <x v="32"/>
    </i>
    <i r="3">
      <x v="50"/>
    </i>
    <i>
      <x v="70"/>
    </i>
    <i r="1">
      <x v="47"/>
    </i>
    <i r="2">
      <x v="73"/>
    </i>
    <i r="3">
      <x v="15"/>
    </i>
    <i>
      <x v="71"/>
    </i>
    <i r="1">
      <x v="7"/>
    </i>
    <i r="2">
      <x v="54"/>
    </i>
    <i r="3">
      <x v="152"/>
    </i>
    <i r="3">
      <x v="153"/>
    </i>
    <i r="1">
      <x v="12"/>
    </i>
    <i r="2">
      <x v="71"/>
    </i>
    <i r="3">
      <x v="190"/>
    </i>
    <i r="1">
      <x v="15"/>
    </i>
    <i r="2">
      <x v="73"/>
    </i>
    <i r="3">
      <x v="15"/>
    </i>
    <i r="1">
      <x v="16"/>
    </i>
    <i r="2">
      <x v="82"/>
    </i>
    <i r="3">
      <x v="25"/>
    </i>
    <i r="1">
      <x v="30"/>
    </i>
    <i r="2">
      <x v="93"/>
    </i>
    <i r="3">
      <x v="15"/>
    </i>
    <i r="1">
      <x v="50"/>
    </i>
    <i r="2">
      <x v="73"/>
    </i>
    <i r="3">
      <x v="177"/>
    </i>
    <i r="1">
      <x v="55"/>
    </i>
    <i r="2">
      <x v="82"/>
    </i>
    <i r="3">
      <x v="25"/>
    </i>
    <i r="1">
      <x v="58"/>
    </i>
    <i r="2">
      <x v="71"/>
    </i>
    <i r="3">
      <x/>
    </i>
    <i r="3">
      <x v="25"/>
    </i>
    <i r="2">
      <x v="85"/>
    </i>
    <i r="3">
      <x v="25"/>
    </i>
    <i r="1">
      <x v="61"/>
    </i>
    <i r="2">
      <x v="82"/>
    </i>
    <i r="3">
      <x v="25"/>
    </i>
    <i r="1">
      <x v="78"/>
    </i>
    <i r="2">
      <x v="73"/>
    </i>
    <i r="3">
      <x/>
    </i>
    <i r="1">
      <x v="84"/>
    </i>
    <i r="2">
      <x v="58"/>
    </i>
    <i r="3">
      <x v="25"/>
    </i>
    <i r="1">
      <x v="89"/>
    </i>
    <i r="2">
      <x v="72"/>
    </i>
    <i r="3">
      <x v="15"/>
    </i>
    <i>
      <x v="78"/>
    </i>
    <i r="1">
      <x v="47"/>
    </i>
    <i r="2">
      <x v="7"/>
    </i>
    <i r="3">
      <x v="15"/>
    </i>
    <i r="2">
      <x v="30"/>
    </i>
    <i r="3">
      <x v="15"/>
    </i>
    <i r="1">
      <x v="78"/>
    </i>
    <i r="2">
      <x v="54"/>
    </i>
    <i r="3">
      <x v="99"/>
    </i>
    <i r="2">
      <x v="62"/>
    </i>
    <i r="3">
      <x/>
    </i>
    <i>
      <x v="94"/>
    </i>
    <i r="1">
      <x v="28"/>
    </i>
    <i r="2">
      <x v="91"/>
    </i>
    <i r="3">
      <x/>
    </i>
    <i>
      <x v="97"/>
    </i>
    <i r="1">
      <x v="11"/>
    </i>
    <i r="2">
      <x v="83"/>
    </i>
    <i r="3">
      <x v="113"/>
    </i>
    <i r="1">
      <x v="29"/>
    </i>
    <i r="2">
      <x v="62"/>
    </i>
    <i r="3">
      <x/>
    </i>
    <i>
      <x v="102"/>
    </i>
    <i r="1">
      <x v="2"/>
    </i>
    <i r="2">
      <x v="56"/>
    </i>
    <i r="3">
      <x/>
    </i>
    <i r="1">
      <x v="15"/>
    </i>
    <i r="2">
      <x v="60"/>
    </i>
    <i r="3">
      <x v="181"/>
    </i>
    <i r="1">
      <x v="19"/>
    </i>
    <i r="2">
      <x v="56"/>
    </i>
    <i r="3">
      <x/>
    </i>
    <i r="1">
      <x v="21"/>
    </i>
    <i r="2">
      <x v="55"/>
    </i>
    <i r="3">
      <x/>
    </i>
    <i r="1">
      <x v="24"/>
    </i>
    <i r="2">
      <x v="56"/>
    </i>
    <i r="3">
      <x/>
    </i>
    <i r="1">
      <x v="28"/>
    </i>
    <i r="2">
      <x v="55"/>
    </i>
    <i r="3">
      <x/>
    </i>
    <i r="1">
      <x v="36"/>
    </i>
    <i r="2">
      <x v="55"/>
    </i>
    <i r="3">
      <x v="15"/>
    </i>
    <i r="1">
      <x v="43"/>
    </i>
    <i r="2">
      <x v="56"/>
    </i>
    <i r="3">
      <x/>
    </i>
    <i r="1">
      <x v="47"/>
    </i>
    <i r="2">
      <x v="56"/>
    </i>
    <i r="3">
      <x v="15"/>
    </i>
    <i r="1">
      <x v="48"/>
    </i>
    <i r="2">
      <x v="15"/>
    </i>
    <i r="3">
      <x/>
    </i>
    <i r="1">
      <x v="72"/>
    </i>
    <i r="2">
      <x v="59"/>
    </i>
    <i r="3">
      <x/>
    </i>
    <i r="1">
      <x v="74"/>
    </i>
    <i r="2">
      <x v="55"/>
    </i>
    <i r="3">
      <x/>
    </i>
    <i r="2">
      <x v="67"/>
    </i>
    <i r="3">
      <x/>
    </i>
    <i r="1">
      <x v="75"/>
    </i>
    <i r="2">
      <x v="56"/>
    </i>
    <i r="3">
      <x/>
    </i>
    <i r="1">
      <x v="85"/>
    </i>
    <i r="2">
      <x v="56"/>
    </i>
    <i r="3">
      <x/>
    </i>
    <i r="1">
      <x v="90"/>
    </i>
    <i r="2">
      <x v="67"/>
    </i>
    <i r="3">
      <x/>
    </i>
    <i r="1">
      <x v="96"/>
    </i>
    <i r="2">
      <x v="58"/>
    </i>
    <i r="3">
      <x/>
    </i>
    <i>
      <x v="104"/>
    </i>
    <i r="1">
      <x v="65"/>
    </i>
    <i r="2">
      <x v="70"/>
    </i>
    <i r="3">
      <x v="110"/>
    </i>
    <i>
      <x v="106"/>
    </i>
    <i r="1">
      <x v="47"/>
    </i>
    <i r="2">
      <x v="19"/>
    </i>
    <i r="3">
      <x v="15"/>
    </i>
    <i>
      <x v="107"/>
    </i>
    <i r="1">
      <x v="47"/>
    </i>
    <i r="2">
      <x/>
    </i>
    <i r="3">
      <x v="15"/>
    </i>
    <i>
      <x v="111"/>
    </i>
    <i r="1">
      <x v="30"/>
    </i>
    <i r="2">
      <x v="7"/>
    </i>
    <i r="3">
      <x v="15"/>
    </i>
    <i r="2">
      <x v="17"/>
    </i>
    <i r="3">
      <x v="15"/>
    </i>
    <i r="2">
      <x v="54"/>
    </i>
    <i r="3">
      <x v="15"/>
    </i>
    <i>
      <x v="113"/>
    </i>
    <i r="1">
      <x v="44"/>
    </i>
    <i r="2">
      <x v="62"/>
    </i>
    <i r="3">
      <x/>
    </i>
    <i r="1">
      <x v="45"/>
    </i>
    <i r="2">
      <x v="62"/>
    </i>
    <i r="3">
      <x/>
    </i>
    <i>
      <x v="116"/>
    </i>
    <i r="1">
      <x v="6"/>
    </i>
    <i r="2">
      <x v="67"/>
    </i>
    <i r="3">
      <x/>
    </i>
    <i>
      <x v="119"/>
    </i>
    <i r="1">
      <x v="16"/>
    </i>
    <i r="2">
      <x v="83"/>
    </i>
    <i r="3">
      <x/>
    </i>
    <i>
      <x v="120"/>
    </i>
    <i r="1">
      <x v="15"/>
    </i>
    <i r="2">
      <x v="58"/>
    </i>
    <i r="3">
      <x v="15"/>
    </i>
    <i>
      <x v="121"/>
    </i>
    <i r="1">
      <x v="1"/>
    </i>
    <i r="2">
      <x v="89"/>
    </i>
    <i r="3">
      <x v="15"/>
    </i>
    <i>
      <x v="122"/>
    </i>
    <i r="1">
      <x v="20"/>
    </i>
    <i r="2">
      <x v="62"/>
    </i>
    <i r="3">
      <x/>
    </i>
    <i>
      <x v="123"/>
    </i>
    <i r="1">
      <x v="64"/>
    </i>
    <i r="2">
      <x v="2"/>
    </i>
    <i r="3">
      <x/>
    </i>
    <i>
      <x v="125"/>
    </i>
    <i r="1">
      <x v="51"/>
    </i>
    <i r="2">
      <x v="102"/>
    </i>
    <i r="3">
      <x/>
    </i>
    <i>
      <x v="126"/>
    </i>
    <i r="1">
      <x v="10"/>
    </i>
    <i r="2">
      <x v="88"/>
    </i>
    <i r="3">
      <x/>
    </i>
    <i r="1">
      <x v="60"/>
    </i>
    <i r="2">
      <x v="35"/>
    </i>
    <i r="3">
      <x/>
    </i>
    <i>
      <x v="127"/>
    </i>
    <i r="1">
      <x v="13"/>
    </i>
    <i r="2">
      <x v="89"/>
    </i>
    <i r="3">
      <x v="15"/>
    </i>
    <i>
      <x v="129"/>
    </i>
    <i r="1">
      <x v="38"/>
    </i>
    <i r="2">
      <x v="8"/>
    </i>
    <i r="3">
      <x v="15"/>
    </i>
    <i r="1">
      <x v="47"/>
    </i>
    <i r="2">
      <x v="8"/>
    </i>
    <i r="3">
      <x v="15"/>
    </i>
    <i r="1">
      <x v="58"/>
    </i>
    <i r="2">
      <x v="8"/>
    </i>
    <i r="3">
      <x v="15"/>
    </i>
    <i r="1">
      <x v="80"/>
    </i>
    <i r="2">
      <x v="8"/>
    </i>
    <i r="3">
      <x/>
    </i>
    <i>
      <x v="130"/>
    </i>
    <i r="1">
      <x v="28"/>
    </i>
    <i r="2">
      <x v="57"/>
    </i>
    <i r="3">
      <x/>
    </i>
    <i>
      <x v="131"/>
    </i>
    <i r="1">
      <x v="55"/>
    </i>
    <i r="2">
      <x v="1"/>
    </i>
    <i r="3">
      <x v="194"/>
    </i>
    <i>
      <x v="132"/>
    </i>
    <i r="1">
      <x v="30"/>
    </i>
    <i r="2">
      <x v="54"/>
    </i>
    <i r="3">
      <x v="15"/>
    </i>
    <i>
      <x v="134"/>
    </i>
    <i r="1">
      <x v="3"/>
    </i>
    <i r="2">
      <x v="54"/>
    </i>
    <i r="3">
      <x v="15"/>
    </i>
    <i>
      <x v="135"/>
    </i>
    <i r="1">
      <x v="89"/>
    </i>
    <i r="2">
      <x v="90"/>
    </i>
    <i r="3">
      <x v="15"/>
    </i>
    <i>
      <x v="136"/>
    </i>
    <i r="1">
      <x v="80"/>
    </i>
    <i r="2">
      <x v="1"/>
    </i>
    <i r="3">
      <x v="161"/>
    </i>
    <i>
      <x v="137"/>
    </i>
    <i r="1">
      <x v="43"/>
    </i>
    <i r="2">
      <x v="54"/>
    </i>
    <i r="3">
      <x/>
    </i>
    <i>
      <x v="138"/>
    </i>
    <i r="1">
      <x v="43"/>
    </i>
    <i r="2">
      <x v="94"/>
    </i>
    <i r="3">
      <x v="162"/>
    </i>
    <i>
      <x v="139"/>
    </i>
    <i r="1">
      <x v="23"/>
    </i>
    <i r="2">
      <x v="80"/>
    </i>
    <i r="3">
      <x/>
    </i>
    <i>
      <x v="140"/>
    </i>
    <i r="1">
      <x v="27"/>
    </i>
    <i r="2">
      <x v="88"/>
    </i>
    <i r="3">
      <x/>
    </i>
    <i r="1">
      <x v="89"/>
    </i>
    <i r="2">
      <x v="68"/>
    </i>
    <i r="3">
      <x/>
    </i>
    <i>
      <x v="141"/>
    </i>
    <i r="1">
      <x v="80"/>
    </i>
    <i r="2">
      <x v="31"/>
    </i>
    <i r="3">
      <x v="15"/>
    </i>
    <i>
      <x v="142"/>
    </i>
    <i r="1">
      <x v="47"/>
    </i>
    <i r="2">
      <x v="9"/>
    </i>
    <i r="3">
      <x v="15"/>
    </i>
    <i>
      <x v="143"/>
    </i>
    <i r="1">
      <x v="89"/>
    </i>
    <i r="2">
      <x v="35"/>
    </i>
    <i r="3">
      <x v="15"/>
    </i>
    <i>
      <x v="144"/>
    </i>
    <i r="1">
      <x v="62"/>
    </i>
    <i r="2">
      <x/>
    </i>
    <i r="3">
      <x v="139"/>
    </i>
    <i>
      <x v="145"/>
    </i>
    <i r="1">
      <x v="43"/>
    </i>
    <i r="2">
      <x v="67"/>
    </i>
    <i r="3">
      <x/>
    </i>
    <i>
      <x v="146"/>
    </i>
    <i r="1">
      <x v="76"/>
    </i>
    <i r="2">
      <x v="62"/>
    </i>
    <i r="3">
      <x/>
    </i>
    <i>
      <x v="147"/>
    </i>
    <i r="1">
      <x/>
    </i>
    <i r="2">
      <x v="101"/>
    </i>
    <i r="3">
      <x/>
    </i>
    <i r="1">
      <x v="8"/>
    </i>
    <i r="2">
      <x v="101"/>
    </i>
    <i r="3">
      <x/>
    </i>
    <i r="1">
      <x v="25"/>
    </i>
    <i r="2">
      <x v="101"/>
    </i>
    <i r="3">
      <x/>
    </i>
    <i r="1">
      <x v="26"/>
    </i>
    <i r="2">
      <x v="101"/>
    </i>
    <i r="3">
      <x/>
    </i>
    <i r="3">
      <x v="185"/>
    </i>
    <i r="3">
      <x v="186"/>
    </i>
    <i r="3">
      <x v="192"/>
    </i>
    <i r="3">
      <x v="193"/>
    </i>
    <i r="3">
      <x v="245"/>
    </i>
    <i r="1">
      <x v="31"/>
    </i>
    <i r="2">
      <x v="101"/>
    </i>
    <i r="3">
      <x/>
    </i>
    <i r="3">
      <x v="195"/>
    </i>
    <i r="3">
      <x v="196"/>
    </i>
    <i r="1">
      <x v="34"/>
    </i>
    <i r="2">
      <x v="101"/>
    </i>
    <i r="3">
      <x v="246"/>
    </i>
    <i r="1">
      <x v="35"/>
    </i>
    <i r="2">
      <x v="101"/>
    </i>
    <i r="3">
      <x/>
    </i>
    <i r="1">
      <x v="38"/>
    </i>
    <i r="2">
      <x v="101"/>
    </i>
    <i r="3">
      <x/>
    </i>
    <i r="1">
      <x v="41"/>
    </i>
    <i r="2">
      <x v="101"/>
    </i>
    <i r="3">
      <x/>
    </i>
    <i r="1">
      <x v="53"/>
    </i>
    <i r="2">
      <x v="101"/>
    </i>
    <i r="3">
      <x/>
    </i>
    <i r="1">
      <x v="54"/>
    </i>
    <i r="2">
      <x v="101"/>
    </i>
    <i r="3">
      <x/>
    </i>
    <i r="1">
      <x v="59"/>
    </i>
    <i r="2">
      <x v="101"/>
    </i>
    <i r="3">
      <x/>
    </i>
    <i r="1">
      <x v="66"/>
    </i>
    <i r="2">
      <x v="101"/>
    </i>
    <i r="3">
      <x/>
    </i>
    <i r="3">
      <x v="198"/>
    </i>
    <i r="1">
      <x v="72"/>
    </i>
    <i r="2">
      <x v="101"/>
    </i>
    <i r="3">
      <x v="15"/>
    </i>
    <i r="1">
      <x v="78"/>
    </i>
    <i r="2">
      <x v="101"/>
    </i>
    <i r="3">
      <x/>
    </i>
    <i r="1">
      <x v="79"/>
    </i>
    <i r="2">
      <x v="101"/>
    </i>
    <i r="3">
      <x/>
    </i>
    <i r="1">
      <x v="80"/>
    </i>
    <i r="2">
      <x v="101"/>
    </i>
    <i r="3">
      <x/>
    </i>
    <i r="1">
      <x v="84"/>
    </i>
    <i r="2">
      <x v="101"/>
    </i>
    <i r="3">
      <x/>
    </i>
    <i r="1">
      <x v="87"/>
    </i>
    <i r="2">
      <x v="101"/>
    </i>
    <i r="3">
      <x v="184"/>
    </i>
    <i r="1">
      <x v="88"/>
    </i>
    <i r="2">
      <x v="101"/>
    </i>
    <i r="3">
      <x/>
    </i>
    <i r="1">
      <x v="93"/>
    </i>
    <i r="2">
      <x v="101"/>
    </i>
    <i r="3">
      <x/>
    </i>
    <i r="3">
      <x v="199"/>
    </i>
    <i>
      <x v="148"/>
    </i>
    <i r="1">
      <x v="36"/>
    </i>
    <i r="2">
      <x v="62"/>
    </i>
    <i r="3">
      <x v="15"/>
    </i>
    <i r="1">
      <x v="82"/>
    </i>
    <i r="2">
      <x v="80"/>
    </i>
    <i r="3">
      <x/>
    </i>
    <i>
      <x v="149"/>
    </i>
    <i r="1">
      <x v="30"/>
    </i>
    <i r="2">
      <x v="104"/>
    </i>
    <i r="3">
      <x/>
    </i>
    <i>
      <x v="150"/>
    </i>
    <i r="1">
      <x v="76"/>
    </i>
    <i r="2">
      <x/>
    </i>
    <i r="3">
      <x/>
    </i>
  </rowItems>
  <colItems count="1">
    <i/>
  </colItems>
  <formats count="111">
    <format dxfId="325">
      <pivotArea type="all" dataOnly="0" outline="0" fieldPosition="0"/>
    </format>
    <format dxfId="324">
      <pivotArea field="9" type="button" dataOnly="0" labelOnly="1" outline="0" axis="axisRow" fieldPosition="0"/>
    </format>
    <format dxfId="323">
      <pivotArea type="all" dataOnly="0" outline="0" fieldPosition="0"/>
    </format>
    <format dxfId="322">
      <pivotArea field="9" type="button" dataOnly="0" labelOnly="1" outline="0" axis="axisRow" fieldPosition="0"/>
    </format>
    <format dxfId="321">
      <pivotArea type="all" dataOnly="0" outline="0" fieldPosition="0"/>
    </format>
    <format dxfId="320">
      <pivotArea field="9" type="button" dataOnly="0" labelOnly="1" outline="0" axis="axisRow" fieldPosition="0"/>
    </format>
    <format dxfId="319">
      <pivotArea type="all" dataOnly="0" outline="0" fieldPosition="0"/>
    </format>
    <format dxfId="318">
      <pivotArea field="9" type="button" dataOnly="0" labelOnly="1" outline="0" axis="axisRow" fieldPosition="0"/>
    </format>
    <format dxfId="317">
      <pivotArea type="all" dataOnly="0" outline="0" fieldPosition="0"/>
    </format>
    <format dxfId="316">
      <pivotArea field="9" type="button" dataOnly="0" labelOnly="1" outline="0" axis="axisRow" fieldPosition="0"/>
    </format>
    <format dxfId="315">
      <pivotArea type="all" dataOnly="0" outline="0" fieldPosition="0"/>
    </format>
    <format dxfId="314">
      <pivotArea field="9" type="button" dataOnly="0" labelOnly="1" outline="0" axis="axisRow" fieldPosition="0"/>
    </format>
    <format dxfId="313">
      <pivotArea field="9" type="button" dataOnly="0" labelOnly="1" outline="0" axis="axisRow" fieldPosition="0"/>
    </format>
    <format dxfId="312">
      <pivotArea field="9" type="button" dataOnly="0" labelOnly="1" outline="0" axis="axisRow" fieldPosition="0"/>
    </format>
    <format dxfId="311">
      <pivotArea field="9" type="button" dataOnly="0" labelOnly="1" outline="0" axis="axisRow" fieldPosition="0"/>
    </format>
    <format dxfId="310">
      <pivotArea type="all" dataOnly="0" outline="0" fieldPosition="0"/>
    </format>
    <format dxfId="309">
      <pivotArea type="all" dataOnly="0" outline="0" fieldPosition="0"/>
    </format>
    <format dxfId="308">
      <pivotArea type="all" dataOnly="0" outline="0" fieldPosition="0"/>
    </format>
    <format dxfId="307">
      <pivotArea type="all" dataOnly="0" outline="0" fieldPosition="0"/>
    </format>
    <format dxfId="306">
      <pivotArea type="all" dataOnly="0" outline="0" fieldPosition="0"/>
    </format>
    <format dxfId="305">
      <pivotArea dataOnly="0" labelOnly="1" fieldPosition="0">
        <references count="1">
          <reference field="9" count="1">
            <x v="40"/>
          </reference>
        </references>
      </pivotArea>
    </format>
    <format dxfId="304">
      <pivotArea type="all" dataOnly="0" outline="0" fieldPosition="0"/>
    </format>
    <format dxfId="303">
      <pivotArea dataOnly="0" labelOnly="1" fieldPosition="0">
        <references count="1">
          <reference field="9" count="1">
            <x v="40"/>
          </reference>
        </references>
      </pivotArea>
    </format>
    <format dxfId="302">
      <pivotArea type="all" dataOnly="0" outline="0" fieldPosition="0"/>
    </format>
    <format dxfId="301">
      <pivotArea dataOnly="0" labelOnly="1" fieldPosition="0">
        <references count="1">
          <reference field="9" count="1">
            <x v="50"/>
          </reference>
        </references>
      </pivotArea>
    </format>
    <format dxfId="300">
      <pivotArea type="all" dataOnly="0" outline="0" fieldPosition="0"/>
    </format>
    <format dxfId="299">
      <pivotArea dataOnly="0" labelOnly="1" fieldPosition="0">
        <references count="1">
          <reference field="9" count="1">
            <x v="50"/>
          </reference>
        </references>
      </pivotArea>
    </format>
    <format dxfId="298">
      <pivotArea type="all" dataOnly="0" outline="0" fieldPosition="0"/>
    </format>
    <format dxfId="297">
      <pivotArea dataOnly="0" labelOnly="1" fieldPosition="0">
        <references count="1">
          <reference field="9" count="1">
            <x v="50"/>
          </reference>
        </references>
      </pivotArea>
    </format>
    <format dxfId="296">
      <pivotArea type="all" dataOnly="0" outline="0" fieldPosition="0"/>
    </format>
    <format dxfId="295">
      <pivotArea dataOnly="0" labelOnly="1" fieldPosition="0">
        <references count="1">
          <reference field="9" count="1">
            <x v="71"/>
          </reference>
        </references>
      </pivotArea>
    </format>
    <format dxfId="294">
      <pivotArea type="all" dataOnly="0" outline="0" fieldPosition="0"/>
    </format>
    <format dxfId="293">
      <pivotArea dataOnly="0" labelOnly="1" fieldPosition="0">
        <references count="1">
          <reference field="9" count="1">
            <x v="71"/>
          </reference>
        </references>
      </pivotArea>
    </format>
    <format dxfId="292">
      <pivotArea type="all" dataOnly="0" outline="0" fieldPosition="0"/>
    </format>
    <format dxfId="291">
      <pivotArea dataOnly="0" labelOnly="1" fieldPosition="0">
        <references count="1">
          <reference field="9" count="1">
            <x v="50"/>
          </reference>
        </references>
      </pivotArea>
    </format>
    <format dxfId="290">
      <pivotArea type="all" dataOnly="0" outline="0" fieldPosition="0"/>
    </format>
    <format dxfId="289">
      <pivotArea dataOnly="0" labelOnly="1" fieldPosition="0">
        <references count="1">
          <reference field="9" count="1">
            <x v="50"/>
          </reference>
        </references>
      </pivotArea>
    </format>
    <format dxfId="288">
      <pivotArea type="all" dataOnly="0" outline="0" fieldPosition="0"/>
    </format>
    <format dxfId="287">
      <pivotArea dataOnly="0" labelOnly="1" fieldPosition="0">
        <references count="1">
          <reference field="9" count="1">
            <x v="50"/>
          </reference>
        </references>
      </pivotArea>
    </format>
    <format dxfId="286">
      <pivotArea type="all" dataOnly="0" outline="0" fieldPosition="0"/>
    </format>
    <format dxfId="285">
      <pivotArea dataOnly="0" labelOnly="1" fieldPosition="0">
        <references count="1">
          <reference field="9" count="1">
            <x v="50"/>
          </reference>
        </references>
      </pivotArea>
    </format>
    <format dxfId="284">
      <pivotArea type="all" dataOnly="0" outline="0" fieldPosition="0"/>
    </format>
    <format dxfId="283">
      <pivotArea dataOnly="0" labelOnly="1" fieldPosition="0">
        <references count="1">
          <reference field="9" count="1">
            <x v="5"/>
          </reference>
        </references>
      </pivotArea>
    </format>
    <format dxfId="282">
      <pivotArea type="all" dataOnly="0" outline="0" fieldPosition="0"/>
    </format>
    <format dxfId="281">
      <pivotArea dataOnly="0" labelOnly="1" fieldPosition="0">
        <references count="1">
          <reference field="9" count="1">
            <x v="5"/>
          </reference>
        </references>
      </pivotArea>
    </format>
    <format dxfId="280">
      <pivotArea type="all" dataOnly="0" outline="0" fieldPosition="0"/>
    </format>
    <format dxfId="279">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0"/>
            <x v="84"/>
            <x v="85"/>
            <x v="86"/>
            <x v="87"/>
            <x v="90"/>
            <x v="91"/>
            <x v="92"/>
            <x v="93"/>
          </reference>
        </references>
      </pivotArea>
    </format>
    <format dxfId="278">
      <pivotArea dataOnly="0" labelOnly="1" fieldPosition="0">
        <references count="1">
          <reference field="9" count="16">
            <x v="94"/>
            <x v="95"/>
            <x v="96"/>
            <x v="97"/>
            <x v="98"/>
            <x v="99"/>
            <x v="100"/>
            <x v="101"/>
            <x v="102"/>
            <x v="103"/>
            <x v="104"/>
            <x v="105"/>
            <x v="106"/>
            <x v="107"/>
            <x v="108"/>
            <x v="109"/>
          </reference>
        </references>
      </pivotArea>
    </format>
    <format dxfId="277">
      <pivotArea type="all" dataOnly="0" outline="0" fieldPosition="0"/>
    </format>
    <format dxfId="276">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0"/>
            <x v="84"/>
            <x v="85"/>
            <x v="86"/>
            <x v="87"/>
            <x v="90"/>
            <x v="91"/>
            <x v="92"/>
            <x v="93"/>
          </reference>
        </references>
      </pivotArea>
    </format>
    <format dxfId="275">
      <pivotArea dataOnly="0" labelOnly="1" fieldPosition="0">
        <references count="1">
          <reference field="9" count="16">
            <x v="94"/>
            <x v="95"/>
            <x v="96"/>
            <x v="97"/>
            <x v="98"/>
            <x v="99"/>
            <x v="100"/>
            <x v="101"/>
            <x v="102"/>
            <x v="103"/>
            <x v="104"/>
            <x v="105"/>
            <x v="106"/>
            <x v="107"/>
            <x v="108"/>
            <x v="109"/>
          </reference>
        </references>
      </pivotArea>
    </format>
    <format dxfId="274">
      <pivotArea type="all" dataOnly="0" outline="0" fieldPosition="0"/>
    </format>
    <format dxfId="273">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0"/>
            <x v="84"/>
            <x v="85"/>
            <x v="86"/>
            <x v="87"/>
            <x v="90"/>
            <x v="91"/>
            <x v="92"/>
            <x v="93"/>
          </reference>
        </references>
      </pivotArea>
    </format>
    <format dxfId="272">
      <pivotArea dataOnly="0" labelOnly="1" fieldPosition="0">
        <references count="1">
          <reference field="9" count="16">
            <x v="94"/>
            <x v="95"/>
            <x v="96"/>
            <x v="97"/>
            <x v="98"/>
            <x v="99"/>
            <x v="100"/>
            <x v="101"/>
            <x v="102"/>
            <x v="103"/>
            <x v="104"/>
            <x v="105"/>
            <x v="106"/>
            <x v="107"/>
            <x v="108"/>
            <x v="109"/>
          </reference>
        </references>
      </pivotArea>
    </format>
    <format dxfId="271">
      <pivotArea type="all" dataOnly="0" outline="0" fieldPosition="0"/>
    </format>
    <format dxfId="270">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0"/>
            <x v="84"/>
            <x v="85"/>
            <x v="86"/>
            <x v="87"/>
            <x v="90"/>
            <x v="91"/>
            <x v="92"/>
            <x v="93"/>
          </reference>
        </references>
      </pivotArea>
    </format>
    <format dxfId="269">
      <pivotArea dataOnly="0" labelOnly="1" fieldPosition="0">
        <references count="1">
          <reference field="9" count="16">
            <x v="94"/>
            <x v="95"/>
            <x v="96"/>
            <x v="97"/>
            <x v="98"/>
            <x v="99"/>
            <x v="100"/>
            <x v="101"/>
            <x v="102"/>
            <x v="103"/>
            <x v="104"/>
            <x v="105"/>
            <x v="106"/>
            <x v="107"/>
            <x v="108"/>
            <x v="109"/>
          </reference>
        </references>
      </pivotArea>
    </format>
    <format dxfId="268">
      <pivotArea type="all" dataOnly="0" outline="0" fieldPosition="0"/>
    </format>
    <format dxfId="267">
      <pivotArea dataOnly="0" labelOnly="1" fieldPosition="0">
        <references count="1">
          <reference field="9" count="1">
            <x v="40"/>
          </reference>
        </references>
      </pivotArea>
    </format>
    <format dxfId="266">
      <pivotArea type="all" dataOnly="0" outline="0" fieldPosition="0"/>
    </format>
    <format dxfId="265">
      <pivotArea dataOnly="0" labelOnly="1" fieldPosition="0">
        <references count="1">
          <reference field="9" count="1">
            <x v="40"/>
          </reference>
        </references>
      </pivotArea>
    </format>
    <format dxfId="264">
      <pivotArea type="all" dataOnly="0" outline="0" fieldPosition="0"/>
    </format>
    <format dxfId="263">
      <pivotArea dataOnly="0" labelOnly="1" fieldPosition="0">
        <references count="1">
          <reference field="9" count="1">
            <x v="40"/>
          </reference>
        </references>
      </pivotArea>
    </format>
    <format dxfId="262">
      <pivotArea type="all" dataOnly="0" outline="0" fieldPosition="0"/>
    </format>
    <format dxfId="261">
      <pivotArea dataOnly="0" labelOnly="1" fieldPosition="0">
        <references count="1">
          <reference field="9" count="1">
            <x v="40"/>
          </reference>
        </references>
      </pivotArea>
    </format>
    <format dxfId="260">
      <pivotArea type="all" dataOnly="0" outline="0" fieldPosition="0"/>
    </format>
    <format dxfId="259">
      <pivotArea dataOnly="0" labelOnly="1" fieldPosition="0">
        <references count="1">
          <reference field="9" count="1">
            <x v="40"/>
          </reference>
        </references>
      </pivotArea>
    </format>
    <format dxfId="258">
      <pivotArea type="all" dataOnly="0" outline="0" fieldPosition="0"/>
    </format>
    <format dxfId="257">
      <pivotArea dataOnly="0" labelOnly="1" fieldPosition="0">
        <references count="1">
          <reference field="9" count="1">
            <x v="40"/>
          </reference>
        </references>
      </pivotArea>
    </format>
    <format dxfId="256">
      <pivotArea type="all" dataOnly="0" outline="0" fieldPosition="0"/>
    </format>
    <format dxfId="255">
      <pivotArea dataOnly="0" labelOnly="1" fieldPosition="0">
        <references count="1">
          <reference field="9" count="1">
            <x v="115"/>
          </reference>
        </references>
      </pivotArea>
    </format>
    <format dxfId="254">
      <pivotArea type="all" dataOnly="0" outline="0" fieldPosition="0"/>
    </format>
    <format dxfId="253">
      <pivotArea dataOnly="0" labelOnly="1" fieldPosition="0">
        <references count="1">
          <reference field="9" count="1">
            <x v="115"/>
          </reference>
        </references>
      </pivotArea>
    </format>
    <format dxfId="252">
      <pivotArea type="all" dataOnly="0" outline="0" fieldPosition="0"/>
    </format>
    <format dxfId="251">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4"/>
            <x v="85"/>
            <x v="86"/>
            <x v="87"/>
            <x v="90"/>
            <x v="94"/>
            <x v="95"/>
            <x v="97"/>
            <x v="98"/>
          </reference>
        </references>
      </pivotArea>
    </format>
    <format dxfId="250">
      <pivotArea dataOnly="0" labelOnly="1" fieldPosition="0">
        <references count="1">
          <reference field="9" count="16">
            <x v="100"/>
            <x v="101"/>
            <x v="102"/>
            <x v="103"/>
            <x v="104"/>
            <x v="105"/>
            <x v="106"/>
            <x v="107"/>
            <x v="108"/>
            <x v="109"/>
            <x v="110"/>
            <x v="111"/>
            <x v="112"/>
            <x v="113"/>
            <x v="114"/>
            <x v="115"/>
          </reference>
        </references>
      </pivotArea>
    </format>
    <format dxfId="249">
      <pivotArea type="all" dataOnly="0" outline="0" fieldPosition="0"/>
    </format>
    <format dxfId="248">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4"/>
            <x v="85"/>
            <x v="86"/>
            <x v="87"/>
            <x v="90"/>
            <x v="94"/>
            <x v="95"/>
            <x v="97"/>
            <x v="98"/>
          </reference>
        </references>
      </pivotArea>
    </format>
    <format dxfId="247">
      <pivotArea dataOnly="0" labelOnly="1" fieldPosition="0">
        <references count="1">
          <reference field="9" count="16">
            <x v="100"/>
            <x v="101"/>
            <x v="102"/>
            <x v="103"/>
            <x v="104"/>
            <x v="105"/>
            <x v="106"/>
            <x v="107"/>
            <x v="108"/>
            <x v="109"/>
            <x v="110"/>
            <x v="111"/>
            <x v="112"/>
            <x v="113"/>
            <x v="114"/>
            <x v="115"/>
          </reference>
        </references>
      </pivotArea>
    </format>
    <format dxfId="246">
      <pivotArea type="all" dataOnly="0" outline="0" fieldPosition="0"/>
    </format>
    <format dxfId="245">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4"/>
            <x v="85"/>
            <x v="86"/>
            <x v="87"/>
            <x v="90"/>
            <x v="94"/>
            <x v="95"/>
            <x v="97"/>
            <x v="98"/>
          </reference>
        </references>
      </pivotArea>
    </format>
    <format dxfId="244">
      <pivotArea dataOnly="0" labelOnly="1" fieldPosition="0">
        <references count="1">
          <reference field="9" count="16">
            <x v="100"/>
            <x v="101"/>
            <x v="102"/>
            <x v="103"/>
            <x v="104"/>
            <x v="105"/>
            <x v="106"/>
            <x v="107"/>
            <x v="108"/>
            <x v="109"/>
            <x v="110"/>
            <x v="111"/>
            <x v="112"/>
            <x v="113"/>
            <x v="114"/>
            <x v="115"/>
          </reference>
        </references>
      </pivotArea>
    </format>
    <format dxfId="243">
      <pivotArea type="all" dataOnly="0" outline="0" fieldPosition="0"/>
    </format>
    <format dxfId="242">
      <pivotArea dataOnly="0" labelOnly="1" fieldPosition="0">
        <references count="1">
          <reference field="9" count="50">
            <x v="0"/>
            <x v="1"/>
            <x v="3"/>
            <x v="5"/>
            <x v="6"/>
            <x v="7"/>
            <x v="9"/>
            <x v="10"/>
            <x v="12"/>
            <x v="15"/>
            <x v="16"/>
            <x v="20"/>
            <x v="21"/>
            <x v="23"/>
            <x v="25"/>
            <x v="26"/>
            <x v="34"/>
            <x v="35"/>
            <x v="36"/>
            <x v="37"/>
            <x v="38"/>
            <x v="39"/>
            <x v="40"/>
            <x v="41"/>
            <x v="45"/>
            <x v="47"/>
            <x v="50"/>
            <x v="52"/>
            <x v="54"/>
            <x v="60"/>
            <x v="61"/>
            <x v="62"/>
            <x v="63"/>
            <x v="67"/>
            <x v="68"/>
            <x v="69"/>
            <x v="70"/>
            <x v="71"/>
            <x v="75"/>
            <x v="77"/>
            <x v="78"/>
            <x v="84"/>
            <x v="85"/>
            <x v="86"/>
            <x v="87"/>
            <x v="90"/>
            <x v="94"/>
            <x v="95"/>
            <x v="97"/>
            <x v="98"/>
          </reference>
        </references>
      </pivotArea>
    </format>
    <format dxfId="241">
      <pivotArea dataOnly="0" labelOnly="1" fieldPosition="0">
        <references count="1">
          <reference field="9" count="16">
            <x v="100"/>
            <x v="101"/>
            <x v="102"/>
            <x v="103"/>
            <x v="104"/>
            <x v="105"/>
            <x v="106"/>
            <x v="107"/>
            <x v="108"/>
            <x v="109"/>
            <x v="110"/>
            <x v="111"/>
            <x v="112"/>
            <x v="113"/>
            <x v="114"/>
            <x v="115"/>
          </reference>
        </references>
      </pivotArea>
    </format>
    <format dxfId="240">
      <pivotArea type="all" dataOnly="0" outline="0" fieldPosition="0"/>
    </format>
    <format dxfId="239">
      <pivotArea dataOnly="0" labelOnly="1" fieldPosition="0">
        <references count="1">
          <reference field="9" count="1">
            <x v="0"/>
          </reference>
        </references>
      </pivotArea>
    </format>
    <format dxfId="238">
      <pivotArea type="all" dataOnly="0" outline="0" fieldPosition="0"/>
    </format>
    <format dxfId="237">
      <pivotArea dataOnly="0" labelOnly="1" fieldPosition="0">
        <references count="1">
          <reference field="9" count="1">
            <x v="0"/>
          </reference>
        </references>
      </pivotArea>
    </format>
    <format dxfId="236">
      <pivotArea type="all" dataOnly="0" outline="0" fieldPosition="0"/>
    </format>
    <format dxfId="235">
      <pivotArea dataOnly="0" labelOnly="1" fieldPosition="0">
        <references count="1">
          <reference field="9" count="1">
            <x v="121"/>
          </reference>
        </references>
      </pivotArea>
    </format>
    <format dxfId="234">
      <pivotArea type="all" dataOnly="0" outline="0" fieldPosition="0"/>
    </format>
    <format dxfId="233">
      <pivotArea dataOnly="0" labelOnly="1" fieldPosition="0">
        <references count="1">
          <reference field="9" count="1">
            <x v="121"/>
          </reference>
        </references>
      </pivotArea>
    </format>
    <format dxfId="232">
      <pivotArea type="all" dataOnly="0" outline="0" fieldPosition="0"/>
    </format>
    <format dxfId="231">
      <pivotArea dataOnly="0" labelOnly="1" fieldPosition="0">
        <references count="1">
          <reference field="9" count="1">
            <x v="121"/>
          </reference>
        </references>
      </pivotArea>
    </format>
    <format dxfId="230">
      <pivotArea type="all" dataOnly="0" outline="0" fieldPosition="0"/>
    </format>
    <format dxfId="229">
      <pivotArea dataOnly="0" labelOnly="1" fieldPosition="0">
        <references count="1">
          <reference field="9" count="1">
            <x v="121"/>
          </reference>
        </references>
      </pivotArea>
    </format>
    <format dxfId="228">
      <pivotArea type="all" dataOnly="0" outline="0" fieldPosition="0"/>
    </format>
    <format dxfId="227">
      <pivotArea dataOnly="0" labelOnly="1" fieldPosition="0">
        <references count="1">
          <reference field="9" count="1">
            <x v="121"/>
          </reference>
        </references>
      </pivotArea>
    </format>
    <format dxfId="226">
      <pivotArea type="all" dataOnly="0" outline="0" fieldPosition="0"/>
    </format>
    <format dxfId="225">
      <pivotArea dataOnly="0" labelOnly="1" fieldPosition="0">
        <references count="1">
          <reference field="9" count="1">
            <x v="121"/>
          </reference>
        </references>
      </pivotArea>
    </format>
    <format dxfId="224">
      <pivotArea type="all" dataOnly="0" outline="0" fieldPosition="0"/>
    </format>
    <format dxfId="223">
      <pivotArea dataOnly="0" labelOnly="1" fieldPosition="0">
        <references count="1">
          <reference field="9" count="1">
            <x v="121"/>
          </reference>
        </references>
      </pivotArea>
    </format>
    <format dxfId="222">
      <pivotArea type="all" dataOnly="0" outline="0" fieldPosition="0"/>
    </format>
    <format dxfId="221">
      <pivotArea dataOnly="0" labelOnly="1" fieldPosition="0">
        <references count="1">
          <reference field="9" count="1">
            <x v="50"/>
          </reference>
        </references>
      </pivotArea>
    </format>
    <format dxfId="220">
      <pivotArea type="all" dataOnly="0" outline="0" fieldPosition="0"/>
    </format>
    <format dxfId="219">
      <pivotArea dataOnly="0" labelOnly="1" fieldPosition="0">
        <references count="1">
          <reference field="9" count="1">
            <x v="50"/>
          </reference>
        </references>
      </pivotArea>
    </format>
    <format dxfId="218">
      <pivotArea type="all" dataOnly="0" outline="0" fieldPosition="0"/>
    </format>
    <format dxfId="217">
      <pivotArea dataOnly="0" labelOnly="1" fieldPosition="0">
        <references count="1">
          <reference field="9" count="1">
            <x v="50"/>
          </reference>
        </references>
      </pivotArea>
    </format>
    <format dxfId="216">
      <pivotArea type="all" dataOnly="0" outline="0" fieldPosition="0"/>
    </format>
    <format dxfId="215">
      <pivotArea dataOnly="0" labelOnly="1" fieldPosition="0">
        <references count="1">
          <reference field="9" count="1">
            <x v="5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 sourceName="Client">
  <pivotTables>
    <pivotTable tabId="4" name="PivotTable2"/>
  </pivotTables>
  <data>
    <tabular pivotCacheId="1">
      <items count="7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62" s="1" nd="1"/>
        <i x="73" s="1" nd="1"/>
        <i x="45" s="1" nd="1"/>
        <i x="41" s="1" nd="1"/>
        <i x="55" s="1" nd="1"/>
        <i x="70" s="1" nd="1"/>
        <i x="59" s="1" nd="1"/>
        <i x="43" s="1" nd="1"/>
        <i x="68" s="1" nd="1"/>
        <i x="51" s="1" nd="1"/>
        <i x="66" s="1" nd="1"/>
        <i x="71" s="1" nd="1"/>
        <i x="65" s="1" nd="1"/>
        <i x="72" s="1" nd="1"/>
        <i x="44" s="1" nd="1"/>
        <i x="60" s="1" nd="1"/>
        <i x="39" s="1" nd="1"/>
        <i x="74" s="1" nd="1"/>
        <i x="49" s="1" nd="1"/>
        <i x="63" s="1" nd="1"/>
        <i x="42" s="1" nd="1"/>
        <i x="61" s="1" nd="1"/>
        <i x="52" s="1" nd="1"/>
        <i x="64" s="1" nd="1"/>
        <i x="48" s="1" nd="1"/>
        <i x="53" s="1" nd="1"/>
        <i x="46" s="1" nd="1"/>
        <i x="58" s="1" nd="1"/>
        <i x="47" s="1" nd="1"/>
        <i x="56" s="1" nd="1"/>
        <i x="40" s="1" nd="1"/>
        <i x="69" s="1" nd="1"/>
        <i x="67" s="1" nd="1"/>
        <i x="57" s="1" nd="1"/>
        <i x="54" s="1" nd="1"/>
        <i x="50" s="1" nd="1"/>
        <i x="3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4" name="PivotTable2"/>
  </pivotTables>
  <data>
    <tabular pivotCacheId="1">
      <items count="7">
        <i x="3" s="1"/>
        <i x="4" s="1"/>
        <i x="1" s="1"/>
        <i x="0" s="1"/>
        <i x="2" s="1"/>
        <i x="6"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4" name="PivotTable2"/>
  </pivotTables>
  <data>
    <tabular pivotCacheId="1">
      <items count="5">
        <i x="1" s="1"/>
        <i x="2" s="1"/>
        <i x="0" s="1"/>
        <i x="4"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BLISHER" sourceName="PUBLISHER">
  <pivotTables>
    <pivotTable tabId="4" name="PivotTable2"/>
  </pivotTables>
  <data>
    <tabular pivotCacheId="1">
      <items count="114">
        <i x="97" s="1"/>
        <i x="110" s="1"/>
        <i x="56" s="1"/>
        <i x="36" s="1"/>
        <i x="20" s="1"/>
        <i x="4" s="1"/>
        <i x="24" s="1"/>
        <i x="57" s="1"/>
        <i x="34" s="1"/>
        <i x="37" s="1"/>
        <i x="21" s="1"/>
        <i x="58" s="1"/>
        <i x="25" s="1"/>
        <i x="80" s="1"/>
        <i x="5" s="1"/>
        <i x="103" s="1"/>
        <i x="26" s="1"/>
        <i x="78" s="1"/>
        <i x="108" s="1"/>
        <i x="89" s="1"/>
        <i x="6" s="1"/>
        <i x="72" s="1"/>
        <i x="73" s="1"/>
        <i x="7" s="1"/>
        <i x="38" s="1"/>
        <i x="8" s="1"/>
        <i x="94" s="1"/>
        <i x="74" s="1"/>
        <i x="59" s="1"/>
        <i x="60" s="1"/>
        <i x="39" s="1"/>
        <i x="9" s="1"/>
        <i x="23" s="1"/>
        <i x="10" s="1"/>
        <i x="105" s="1"/>
        <i x="61" s="1"/>
        <i x="0" s="1"/>
        <i x="40" s="1"/>
        <i x="90" s="1"/>
        <i x="19" s="1"/>
        <i x="62" s="1"/>
        <i x="63" s="1"/>
        <i x="41" s="1"/>
        <i x="11" s="1"/>
        <i x="12" s="1"/>
        <i x="1" s="1"/>
        <i x="81" s="1"/>
        <i x="42" s="1"/>
        <i x="82" s="1"/>
        <i x="64" s="1"/>
        <i x="83" s="1"/>
        <i x="43" s="1"/>
        <i x="44" s="1"/>
        <i x="55" s="1"/>
        <i x="107" s="1"/>
        <i x="109" s="1"/>
        <i x="45" s="1"/>
        <i x="104" s="1"/>
        <i x="13" s="1"/>
        <i x="22" s="1"/>
        <i x="27" s="1"/>
        <i x="102" s="1"/>
        <i x="46" s="1"/>
        <i x="65" s="1"/>
        <i x="84" s="1"/>
        <i x="66" s="1"/>
        <i x="67" s="1"/>
        <i x="14" s="1"/>
        <i x="28" s="1"/>
        <i x="85" s="1"/>
        <i x="86" s="1"/>
        <i x="2" s="1"/>
        <i x="68" s="1"/>
        <i x="93" s="1"/>
        <i x="29" s="1"/>
        <i x="47" s="1"/>
        <i x="30" s="1"/>
        <i x="112" s="1"/>
        <i x="75" s="1"/>
        <i x="79" s="1"/>
        <i x="48" s="1"/>
        <i x="3" s="1"/>
        <i x="49" s="1"/>
        <i x="69" s="1"/>
        <i x="111" s="1"/>
        <i x="91" s="1"/>
        <i x="95" s="1"/>
        <i x="87" s="1"/>
        <i x="88" s="1"/>
        <i x="100" s="1"/>
        <i x="92" s="1"/>
        <i x="98" s="1"/>
        <i x="15" s="1"/>
        <i x="35" s="1"/>
        <i x="16" s="1"/>
        <i x="50" s="1"/>
        <i x="51" s="1"/>
        <i x="31" s="1"/>
        <i x="101" s="1"/>
        <i x="32" s="1"/>
        <i x="76" s="1"/>
        <i x="52" s="1"/>
        <i x="17" s="1"/>
        <i x="18" s="1"/>
        <i x="70" s="1"/>
        <i x="71" s="1"/>
        <i x="99" s="1"/>
        <i x="77" s="1"/>
        <i x="96" s="1"/>
        <i x="53" s="1"/>
        <i x="33" s="1"/>
        <i x="54" s="1"/>
        <i x="106" s="1"/>
        <i x="1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cache="Slicer_Client" caption="CLIENT" style="SlicerStyleDark5" rowHeight="241300"/>
  <slicer name="Status" cache="Slicer_Status" caption="STATUS" style="SlicerStyleDark5" rowHeight="241300"/>
  <slicer name="Priority" cache="Slicer_Priority" caption="PRIORITY" style="SlicerStyleDark5" rowHeight="241300"/>
  <slicer name="PUBLISHER" cache="Slicer_PUBLISHER" caption="PUBLISHER" style="SlicerStyleDark5" rowHeight="234950"/>
</slicers>
</file>

<file path=xl/tables/table1.xml><?xml version="1.0" encoding="utf-8"?>
<table xmlns="http://schemas.openxmlformats.org/spreadsheetml/2006/main" id="2" name="DataEntry3" displayName="DataEntry3" ref="A1:AO645" totalsRowShown="0" headerRowDxfId="43" dataDxfId="42" totalsRowDxfId="41">
  <autoFilter ref="A1:AO645"/>
  <tableColumns count="41">
    <tableColumn id="1" name="CLIENT" dataDxfId="40"/>
    <tableColumn id="2" name="PUBLISHER" dataDxfId="39"/>
    <tableColumn id="3" name="ProductDescription" dataDxfId="38"/>
    <tableColumn id="4" name="SupportType" dataDxfId="37"/>
    <tableColumn id="5" name="QTY" dataDxfId="36"/>
    <tableColumn id="6" name="LastPrice" dataDxfId="35" dataCellStyle="Currency"/>
    <tableColumn id="30" name="AssignedTo" dataDxfId="34" dataCellStyle="Currency"/>
    <tableColumn id="7" name="REGION" dataDxfId="33"/>
    <tableColumn id="8" name="ProjectDivision" dataDxfId="32"/>
    <tableColumn id="9" name="SDM" dataDxfId="31"/>
    <tableColumn id="10" name="AccountExecutive" dataDxfId="30"/>
    <tableColumn id="11" name="ProjectController" dataDxfId="29"/>
    <tableColumn id="12" name="TechnicalResponsible" dataDxfId="28"/>
    <tableColumn id="13" name="ContractNumber" dataDxfId="27"/>
    <tableColumn id="14" name="ServerDevice" dataDxfId="26"/>
    <tableColumn id="15" name="RESELLER" dataDxfId="25"/>
    <tableColumn id="16" name="ResellerContact" dataDxfId="24"/>
    <tableColumn id="17" name="AcquisitionPrice" dataDxfId="23" dataCellStyle="Currency"/>
    <tableColumn id="18" name="LicenseType" dataDxfId="22"/>
    <tableColumn id="20" name="TotalCostOptimization" dataDxfId="21" dataCellStyle="Currency"/>
    <tableColumn id="21" name="Reinstatement" dataDxfId="20" dataCellStyle="Percent"/>
    <tableColumn id="22" name="PurchaseType" dataDxfId="19"/>
    <tableColumn id="23" name="ProjectNumber" dataDxfId="18"/>
    <tableColumn id="24" name="TASK" dataDxfId="17"/>
    <tableColumn id="25" name="CostCenter" dataDxfId="16"/>
    <tableColumn id="27" name="PreviousPO" dataDxfId="15"/>
    <tableColumn id="28" name="NewPO" dataDxfId="14"/>
    <tableColumn id="32" name="ContractID" dataDxfId="13"/>
    <tableColumn id="33" name="YEAR" dataDxfId="12">
      <calculatedColumnFormula>IF(AD2="","",IF(OR(AD2="Renewed",AD2="New acquisition"),YEAR(AF2),YEAR(AG2)))</calculatedColumnFormula>
    </tableColumn>
    <tableColumn id="34" name="STATUS" dataDxfId="11"/>
    <tableColumn id="44" name="StatusReason" dataDxfId="10"/>
    <tableColumn id="35" name="StartDate" dataDxfId="9"/>
    <tableColumn id="36" name="EndDate" dataDxfId="8"/>
    <tableColumn id="37" name="DaysRemaining" dataDxfId="7">
      <calculatedColumnFormula>IF(AG2="","",AG2-TODAY())</calculatedColumnFormula>
    </tableColumn>
    <tableColumn id="29" name="RenewalStartDate" dataDxfId="6">
      <calculatedColumnFormula>IF(DataEntry3[[#This Row],[Priority]]="High",DataEntry3[[#This Row],[EndDate]]-90,IF(DataEntry3[Priority]="Medium",DataEntry3[[#This Row],[EndDate]]-60,DataEntry3[[#This Row],[EndDate]]-30))</calculatedColumnFormula>
    </tableColumn>
    <tableColumn id="39" name="NOTES" dataDxfId="5"/>
    <tableColumn id="41" name="RenewalDate" dataDxfId="4">
      <calculatedColumnFormula>IF(AD2="","",IF(AD2="Not Started",AG2,AF2-1))</calculatedColumnFormula>
    </tableColumn>
    <tableColumn id="42" name="LoadedInAccess" dataDxfId="3"/>
    <tableColumn id="40" name="LoadedInSN" dataDxfId="2"/>
    <tableColumn id="43" name="AssignedTo2" dataDxfId="1"/>
    <tableColumn id="46" name="Priority" dataDxfId="0"/>
  </tableColumns>
  <tableStyleInfo name="TableStyleDark10" showFirstColumn="0" showLastColumn="0" showRowStripes="1" showColumnStripes="0"/>
</table>
</file>

<file path=xl/tables/table2.xml><?xml version="1.0" encoding="utf-8"?>
<table xmlns="http://schemas.openxmlformats.org/spreadsheetml/2006/main" id="1" name="DataEntry" displayName="DataEntry" ref="A7:AO651" totalsRowShown="0" headerRowDxfId="417" dataDxfId="416" totalsRowDxfId="415">
  <autoFilter ref="A7:AO651"/>
  <tableColumns count="41">
    <tableColumn id="1" name="CLIENT" dataDxfId="414"/>
    <tableColumn id="2" name="PUBLISHER" dataDxfId="413"/>
    <tableColumn id="3" name="ProductDescription" dataDxfId="412"/>
    <tableColumn id="4" name="SupportType" dataDxfId="411"/>
    <tableColumn id="5" name="QTY" dataDxfId="410"/>
    <tableColumn id="6" name="LastPrice" dataDxfId="409" dataCellStyle="Currency"/>
    <tableColumn id="30" name="AssignedTo" dataDxfId="408" dataCellStyle="Currency"/>
    <tableColumn id="7" name="REGION" dataDxfId="407"/>
    <tableColumn id="8" name="ProjectDivision" dataDxfId="406"/>
    <tableColumn id="9" name="SDM" dataDxfId="405"/>
    <tableColumn id="10" name="AccountExecutive" dataDxfId="404"/>
    <tableColumn id="11" name="ProjectController" dataDxfId="403"/>
    <tableColumn id="12" name="TechnicalResponsible" dataDxfId="402"/>
    <tableColumn id="13" name="ContractNumber" dataDxfId="401"/>
    <tableColumn id="14" name="ServerDevice" dataDxfId="400"/>
    <tableColumn id="15" name="RESELLER" dataDxfId="399"/>
    <tableColumn id="16" name="ResellerContact" dataDxfId="398"/>
    <tableColumn id="17" name="AcquisitionPrice" dataDxfId="397" dataCellStyle="Currency"/>
    <tableColumn id="18" name="LicenseType" dataDxfId="396"/>
    <tableColumn id="20" name="TotalCostOptimization" dataDxfId="395" dataCellStyle="Currency"/>
    <tableColumn id="21" name="Reinstatement" dataDxfId="394" dataCellStyle="Percent"/>
    <tableColumn id="22" name="PurchaseType" dataDxfId="393"/>
    <tableColumn id="23" name="ProjectNumber" dataDxfId="392"/>
    <tableColumn id="24" name="TASK" dataDxfId="391"/>
    <tableColumn id="25" name="CostCenter" dataDxfId="390"/>
    <tableColumn id="27" name="PreviousPO" dataDxfId="389"/>
    <tableColumn id="28" name="NewPO" dataDxfId="388"/>
    <tableColumn id="32" name="ContractID" dataDxfId="387"/>
    <tableColumn id="33" name="YEAR" dataDxfId="386">
      <calculatedColumnFormula>IF(AD8="","",IF(OR(AD8="Renewed",AD8="New acquisition"),YEAR(AF8),YEAR(AG8)))</calculatedColumnFormula>
    </tableColumn>
    <tableColumn id="34" name="STATUS" dataDxfId="385"/>
    <tableColumn id="44" name="StatusReason" dataDxfId="384"/>
    <tableColumn id="35" name="StartDate" dataDxfId="383"/>
    <tableColumn id="36" name="EndDate" dataDxfId="382"/>
    <tableColumn id="37" name="DaysRemaining" dataDxfId="381">
      <calculatedColumnFormula>IF(AG8="","",AG8-TODAY())</calculatedColumnFormula>
    </tableColumn>
    <tableColumn id="29" name="RenewalStartDate" dataDxfId="380">
      <calculatedColumnFormula>IF(DataEntry[[#This Row],[Priority]]="High",DataEntry[[#This Row],[EndDate]]-90,IF(DataEntry[Priority]="Medium",DataEntry[[#This Row],[EndDate]]-60,DataEntry[[#This Row],[EndDate]]-30))</calculatedColumnFormula>
    </tableColumn>
    <tableColumn id="39" name="NOTES" dataDxfId="379"/>
    <tableColumn id="41" name="RenewalDate" dataDxfId="378">
      <calculatedColumnFormula>IF(AD8="","",IF(AD8="Not Started",AG8,AF8-1))</calculatedColumnFormula>
    </tableColumn>
    <tableColumn id="42" name="LoadedInAccess" dataDxfId="377"/>
    <tableColumn id="40" name="LoadedInSN" dataDxfId="376"/>
    <tableColumn id="43" name="AssignedTo2" dataDxfId="375"/>
    <tableColumn id="46" name="Priority" dataDxfId="374"/>
  </tableColumns>
  <tableStyleInfo name="TableStyleDark10" showFirstColumn="0" showLastColumn="0" showRowStripes="1" showColumnStripes="0"/>
</table>
</file>

<file path=xl/tables/table3.xml><?xml version="1.0" encoding="utf-8"?>
<table xmlns="http://schemas.openxmlformats.org/spreadsheetml/2006/main" id="3" name="Table3" displayName="Table3" ref="A1:B19" totalsRowShown="0" headerRowDxfId="214" dataDxfId="213">
  <autoFilter ref="A1:B19"/>
  <sortState ref="A2:B20">
    <sortCondition ref="B1:B20"/>
  </sortState>
  <tableColumns count="2">
    <tableColumn id="1" name="Publisher" dataDxfId="212"/>
    <tableColumn id="2" name="Coterm Date" dataDxfId="211"/>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45"/>
  <sheetViews>
    <sheetView tabSelected="1" workbookViewId="0">
      <selection sqref="A1:AO645"/>
    </sheetView>
  </sheetViews>
  <sheetFormatPr defaultRowHeight="15" x14ac:dyDescent="0.25"/>
  <sheetData>
    <row r="1" spans="1:41" x14ac:dyDescent="0.25">
      <c r="A1" s="25" t="s">
        <v>246</v>
      </c>
      <c r="B1" s="25" t="s">
        <v>247</v>
      </c>
      <c r="C1" s="25" t="s">
        <v>1457</v>
      </c>
      <c r="D1" s="25" t="s">
        <v>1458</v>
      </c>
      <c r="E1" s="25" t="s">
        <v>248</v>
      </c>
      <c r="F1" s="50" t="s">
        <v>1459</v>
      </c>
      <c r="G1" s="50" t="s">
        <v>1460</v>
      </c>
      <c r="H1" s="25" t="s">
        <v>259</v>
      </c>
      <c r="I1" s="25" t="s">
        <v>1461</v>
      </c>
      <c r="J1" s="25" t="s">
        <v>250</v>
      </c>
      <c r="K1" s="25" t="s">
        <v>1462</v>
      </c>
      <c r="L1" s="25" t="s">
        <v>1463</v>
      </c>
      <c r="M1" s="25" t="s">
        <v>1464</v>
      </c>
      <c r="N1" s="25" t="s">
        <v>1465</v>
      </c>
      <c r="O1" s="25" t="s">
        <v>1466</v>
      </c>
      <c r="P1" s="25" t="s">
        <v>260</v>
      </c>
      <c r="Q1" s="25" t="s">
        <v>1467</v>
      </c>
      <c r="R1" s="50" t="s">
        <v>1468</v>
      </c>
      <c r="S1" s="25" t="s">
        <v>1469</v>
      </c>
      <c r="T1" s="25" t="s">
        <v>1470</v>
      </c>
      <c r="U1" s="79" t="s">
        <v>1471</v>
      </c>
      <c r="V1" s="25" t="s">
        <v>1472</v>
      </c>
      <c r="W1" s="25" t="s">
        <v>1473</v>
      </c>
      <c r="X1" s="25" t="s">
        <v>261</v>
      </c>
      <c r="Y1" s="25" t="s">
        <v>1474</v>
      </c>
      <c r="Z1" s="25" t="s">
        <v>1475</v>
      </c>
      <c r="AA1" s="25" t="s">
        <v>1476</v>
      </c>
      <c r="AB1" s="25" t="s">
        <v>1477</v>
      </c>
      <c r="AC1" s="26" t="s">
        <v>262</v>
      </c>
      <c r="AD1" s="25" t="s">
        <v>263</v>
      </c>
      <c r="AE1" s="25" t="s">
        <v>1478</v>
      </c>
      <c r="AF1" s="25" t="s">
        <v>1479</v>
      </c>
      <c r="AG1" s="25" t="s">
        <v>1480</v>
      </c>
      <c r="AH1" s="26" t="s">
        <v>1481</v>
      </c>
      <c r="AI1" s="26" t="s">
        <v>1482</v>
      </c>
      <c r="AJ1" s="25" t="s">
        <v>264</v>
      </c>
      <c r="AK1" s="26" t="s">
        <v>1483</v>
      </c>
      <c r="AL1" s="25" t="s">
        <v>1484</v>
      </c>
      <c r="AM1" s="25" t="s">
        <v>1485</v>
      </c>
      <c r="AN1" s="25" t="s">
        <v>1486</v>
      </c>
      <c r="AO1" s="25" t="s">
        <v>0</v>
      </c>
    </row>
    <row r="2" spans="1:41" x14ac:dyDescent="0.25">
      <c r="A2" s="27" t="s">
        <v>23</v>
      </c>
      <c r="B2" s="27" t="s">
        <v>138</v>
      </c>
      <c r="C2" s="27" t="s">
        <v>265</v>
      </c>
      <c r="D2" s="27" t="s">
        <v>266</v>
      </c>
      <c r="E2" s="27">
        <v>2</v>
      </c>
      <c r="F2" s="74">
        <v>2031.33</v>
      </c>
      <c r="G2" s="74">
        <v>0</v>
      </c>
      <c r="H2" s="27" t="s">
        <v>22</v>
      </c>
      <c r="I2" s="27" t="s">
        <v>5</v>
      </c>
      <c r="J2" s="27" t="s">
        <v>267</v>
      </c>
      <c r="K2" s="27" t="s">
        <v>5</v>
      </c>
      <c r="L2" s="27" t="s">
        <v>268</v>
      </c>
      <c r="M2" s="27" t="s">
        <v>269</v>
      </c>
      <c r="N2" s="27" t="s">
        <v>5</v>
      </c>
      <c r="O2" s="27" t="s">
        <v>5</v>
      </c>
      <c r="P2" s="27" t="s">
        <v>144</v>
      </c>
      <c r="Q2" s="27" t="s">
        <v>270</v>
      </c>
      <c r="R2" s="75">
        <v>0</v>
      </c>
      <c r="S2" s="27" t="s">
        <v>11</v>
      </c>
      <c r="T2" s="75" t="s">
        <v>5</v>
      </c>
      <c r="U2" s="12" t="s">
        <v>5</v>
      </c>
      <c r="V2" s="27" t="s">
        <v>17</v>
      </c>
      <c r="W2" s="27">
        <v>111544</v>
      </c>
      <c r="X2" s="14">
        <v>9</v>
      </c>
      <c r="Y2" s="9">
        <v>150710</v>
      </c>
      <c r="Z2" s="27">
        <v>379329</v>
      </c>
      <c r="AA2" s="27" t="s">
        <v>5</v>
      </c>
      <c r="AB2" s="90">
        <v>643634</v>
      </c>
      <c r="AC2" s="27">
        <f t="shared" ref="AC2:AC75" si="0">IF(AD2="","",IF(OR(AD2="Renewed",AD2="New acquisition"),YEAR(AF2),YEAR(AG2)))</f>
        <v>2019</v>
      </c>
      <c r="AD2" s="27" t="s">
        <v>6</v>
      </c>
      <c r="AE2" s="27" t="s">
        <v>5</v>
      </c>
      <c r="AF2" s="39">
        <v>43455</v>
      </c>
      <c r="AG2" s="39">
        <v>43819</v>
      </c>
      <c r="AH2" s="27">
        <f t="shared" ref="AH2:AH75" ca="1" si="1">IF(AG2="","",AG2-TODAY())</f>
        <v>157</v>
      </c>
      <c r="AI2" s="39">
        <f>IF(DataEntry3[[#This Row],[Priority]]="High",DataEntry3[[#This Row],[EndDate]]-90,IF(DataEntry3[Priority]="Medium",DataEntry3[[#This Row],[EndDate]]-60,DataEntry3[[#This Row],[EndDate]]-30))</f>
        <v>43759</v>
      </c>
      <c r="AJ2" s="27" t="s">
        <v>271</v>
      </c>
      <c r="AK2" s="39">
        <f t="shared" ref="AK2:AK75" si="2">IF(AD2="","",IF(AD2="Not Started",AG2,AF2-1))</f>
        <v>43819</v>
      </c>
      <c r="AL2" s="27" t="s">
        <v>272</v>
      </c>
      <c r="AM2" s="27" t="s">
        <v>273</v>
      </c>
      <c r="AN2" s="27" t="s">
        <v>274</v>
      </c>
      <c r="AO2" s="27" t="s">
        <v>8</v>
      </c>
    </row>
    <row r="3" spans="1:41" x14ac:dyDescent="0.25">
      <c r="A3" s="27" t="s">
        <v>23</v>
      </c>
      <c r="B3" s="27" t="s">
        <v>127</v>
      </c>
      <c r="C3" s="27" t="s">
        <v>275</v>
      </c>
      <c r="D3" s="27" t="s">
        <v>5</v>
      </c>
      <c r="E3" s="27">
        <v>2</v>
      </c>
      <c r="F3" s="74">
        <v>3048</v>
      </c>
      <c r="G3" s="74">
        <v>0</v>
      </c>
      <c r="H3" s="27" t="s">
        <v>22</v>
      </c>
      <c r="I3" s="27" t="s">
        <v>5</v>
      </c>
      <c r="J3" s="27" t="s">
        <v>267</v>
      </c>
      <c r="K3" s="27" t="s">
        <v>5</v>
      </c>
      <c r="L3" s="27" t="s">
        <v>268</v>
      </c>
      <c r="M3" s="27" t="s">
        <v>269</v>
      </c>
      <c r="N3" s="27" t="s">
        <v>276</v>
      </c>
      <c r="O3" s="27" t="s">
        <v>5</v>
      </c>
      <c r="P3" s="27" t="s">
        <v>127</v>
      </c>
      <c r="Q3" s="27" t="s">
        <v>277</v>
      </c>
      <c r="R3" s="75">
        <v>0</v>
      </c>
      <c r="S3" s="27" t="s">
        <v>18</v>
      </c>
      <c r="T3" s="75">
        <v>0</v>
      </c>
      <c r="U3" s="12">
        <v>0</v>
      </c>
      <c r="V3" s="27" t="s">
        <v>17</v>
      </c>
      <c r="W3" s="27">
        <v>111544</v>
      </c>
      <c r="X3" s="14">
        <v>9</v>
      </c>
      <c r="Y3" s="9">
        <v>150710</v>
      </c>
      <c r="Z3" s="27">
        <v>379330</v>
      </c>
      <c r="AA3" s="27" t="s">
        <v>5</v>
      </c>
      <c r="AB3" s="90">
        <v>455680</v>
      </c>
      <c r="AC3" s="27">
        <f t="shared" si="0"/>
        <v>2019</v>
      </c>
      <c r="AD3" s="27" t="s">
        <v>6</v>
      </c>
      <c r="AE3" s="27" t="s">
        <v>5</v>
      </c>
      <c r="AF3" s="39">
        <v>43464</v>
      </c>
      <c r="AG3" s="39">
        <v>43828</v>
      </c>
      <c r="AH3" s="27">
        <f t="shared" ca="1" si="1"/>
        <v>166</v>
      </c>
      <c r="AI3" s="39">
        <f>IF(DataEntry3[[#This Row],[Priority]]="High",DataEntry3[[#This Row],[EndDate]]-90,IF(DataEntry3[Priority]="Medium",DataEntry3[[#This Row],[EndDate]]-60,DataEntry3[[#This Row],[EndDate]]-30))</f>
        <v>43738</v>
      </c>
      <c r="AJ3" s="27" t="s">
        <v>271</v>
      </c>
      <c r="AK3" s="39">
        <f t="shared" si="2"/>
        <v>43828</v>
      </c>
      <c r="AL3" s="27" t="s">
        <v>273</v>
      </c>
      <c r="AM3" s="27" t="s">
        <v>273</v>
      </c>
      <c r="AN3" s="27" t="s">
        <v>274</v>
      </c>
      <c r="AO3" s="27" t="s">
        <v>14</v>
      </c>
    </row>
    <row r="4" spans="1:41" x14ac:dyDescent="0.25">
      <c r="A4" s="27" t="s">
        <v>23</v>
      </c>
      <c r="B4" s="27" t="s">
        <v>170</v>
      </c>
      <c r="C4" s="27" t="s">
        <v>278</v>
      </c>
      <c r="D4" s="27" t="s">
        <v>5</v>
      </c>
      <c r="E4" s="27">
        <v>1</v>
      </c>
      <c r="F4" s="74">
        <v>2855.16</v>
      </c>
      <c r="G4" s="74">
        <v>0</v>
      </c>
      <c r="H4" s="27" t="s">
        <v>22</v>
      </c>
      <c r="I4" s="27" t="s">
        <v>5</v>
      </c>
      <c r="J4" s="27" t="s">
        <v>267</v>
      </c>
      <c r="K4" s="27" t="s">
        <v>5</v>
      </c>
      <c r="L4" s="27" t="s">
        <v>268</v>
      </c>
      <c r="M4" s="27" t="s">
        <v>269</v>
      </c>
      <c r="N4" s="27" t="s">
        <v>279</v>
      </c>
      <c r="O4" s="27" t="s">
        <v>5</v>
      </c>
      <c r="P4" s="27" t="s">
        <v>170</v>
      </c>
      <c r="Q4" s="27" t="s">
        <v>280</v>
      </c>
      <c r="R4" s="75">
        <v>0</v>
      </c>
      <c r="S4" s="27" t="s">
        <v>18</v>
      </c>
      <c r="T4" s="75">
        <v>0</v>
      </c>
      <c r="U4" s="12">
        <v>0</v>
      </c>
      <c r="V4" s="27" t="s">
        <v>17</v>
      </c>
      <c r="W4" s="27">
        <v>111544</v>
      </c>
      <c r="X4" s="14">
        <v>9</v>
      </c>
      <c r="Y4" s="9">
        <v>150710</v>
      </c>
      <c r="Z4" s="27">
        <v>379327</v>
      </c>
      <c r="AA4" s="27" t="s">
        <v>5</v>
      </c>
      <c r="AB4" s="90">
        <v>142570</v>
      </c>
      <c r="AC4" s="27">
        <f t="shared" si="0"/>
        <v>2019</v>
      </c>
      <c r="AD4" s="27" t="s">
        <v>6</v>
      </c>
      <c r="AE4" s="27" t="s">
        <v>5</v>
      </c>
      <c r="AF4" s="39">
        <v>43449</v>
      </c>
      <c r="AG4" s="39">
        <v>43813</v>
      </c>
      <c r="AH4" s="27">
        <f t="shared" ca="1" si="1"/>
        <v>151</v>
      </c>
      <c r="AI4" s="39">
        <f>IF(DataEntry3[[#This Row],[Priority]]="High",DataEntry3[[#This Row],[EndDate]]-90,IF(DataEntry3[Priority]="Medium",DataEntry3[[#This Row],[EndDate]]-60,DataEntry3[[#This Row],[EndDate]]-30))</f>
        <v>43753</v>
      </c>
      <c r="AJ4" s="27" t="s">
        <v>271</v>
      </c>
      <c r="AK4" s="39">
        <f t="shared" si="2"/>
        <v>43813</v>
      </c>
      <c r="AL4" s="27" t="s">
        <v>273</v>
      </c>
      <c r="AM4" s="27" t="s">
        <v>273</v>
      </c>
      <c r="AN4" s="27" t="s">
        <v>274</v>
      </c>
      <c r="AO4" s="27" t="s">
        <v>8</v>
      </c>
    </row>
    <row r="5" spans="1:41" x14ac:dyDescent="0.25">
      <c r="A5" s="27" t="s">
        <v>23</v>
      </c>
      <c r="B5" s="27" t="s">
        <v>223</v>
      </c>
      <c r="C5" s="27" t="s">
        <v>281</v>
      </c>
      <c r="D5" s="27" t="s">
        <v>282</v>
      </c>
      <c r="E5" s="27">
        <v>1</v>
      </c>
      <c r="F5" s="74">
        <v>7009.02</v>
      </c>
      <c r="G5" s="74">
        <v>0</v>
      </c>
      <c r="H5" s="27" t="s">
        <v>22</v>
      </c>
      <c r="I5" s="27" t="s">
        <v>5</v>
      </c>
      <c r="J5" s="27" t="s">
        <v>267</v>
      </c>
      <c r="K5" s="27" t="s">
        <v>5</v>
      </c>
      <c r="L5" s="27" t="s">
        <v>268</v>
      </c>
      <c r="M5" s="27" t="s">
        <v>269</v>
      </c>
      <c r="N5" s="27">
        <v>11550028</v>
      </c>
      <c r="O5" s="27" t="s">
        <v>5</v>
      </c>
      <c r="P5" s="27" t="s">
        <v>218</v>
      </c>
      <c r="Q5" s="54" t="s">
        <v>283</v>
      </c>
      <c r="R5" s="75">
        <v>0</v>
      </c>
      <c r="S5" s="27" t="s">
        <v>18</v>
      </c>
      <c r="T5" s="75" t="s">
        <v>5</v>
      </c>
      <c r="U5" s="12" t="s">
        <v>5</v>
      </c>
      <c r="V5" s="27" t="s">
        <v>17</v>
      </c>
      <c r="W5" s="27">
        <v>111544</v>
      </c>
      <c r="X5" s="14">
        <v>9</v>
      </c>
      <c r="Y5" s="9">
        <v>150710</v>
      </c>
      <c r="Z5" s="27">
        <v>379328</v>
      </c>
      <c r="AA5" s="27" t="s">
        <v>5</v>
      </c>
      <c r="AB5" s="90">
        <v>235680</v>
      </c>
      <c r="AC5" s="27">
        <f t="shared" si="0"/>
        <v>2019</v>
      </c>
      <c r="AD5" s="27" t="s">
        <v>6</v>
      </c>
      <c r="AE5" s="27" t="s">
        <v>5</v>
      </c>
      <c r="AF5" s="39">
        <v>43449</v>
      </c>
      <c r="AG5" s="39">
        <v>43813</v>
      </c>
      <c r="AH5" s="27">
        <f t="shared" ca="1" si="1"/>
        <v>151</v>
      </c>
      <c r="AI5" s="39">
        <f>IF(DataEntry3[[#This Row],[Priority]]="High",DataEntry3[[#This Row],[EndDate]]-90,IF(DataEntry3[Priority]="Medium",DataEntry3[[#This Row],[EndDate]]-60,DataEntry3[[#This Row],[EndDate]]-30))</f>
        <v>43723</v>
      </c>
      <c r="AJ5" s="27" t="s">
        <v>5</v>
      </c>
      <c r="AK5" s="39">
        <f t="shared" si="2"/>
        <v>43813</v>
      </c>
      <c r="AL5" s="27" t="s">
        <v>273</v>
      </c>
      <c r="AM5" s="27" t="s">
        <v>273</v>
      </c>
      <c r="AN5" s="27" t="s">
        <v>274</v>
      </c>
      <c r="AO5" s="27" t="s">
        <v>14</v>
      </c>
    </row>
    <row r="6" spans="1:41" x14ac:dyDescent="0.25">
      <c r="A6" s="27" t="s">
        <v>31</v>
      </c>
      <c r="B6" s="27" t="s">
        <v>40</v>
      </c>
      <c r="C6" s="27" t="s">
        <v>284</v>
      </c>
      <c r="D6" s="27" t="s">
        <v>5</v>
      </c>
      <c r="E6" s="27">
        <v>1</v>
      </c>
      <c r="F6" s="74">
        <v>1400</v>
      </c>
      <c r="G6" s="74">
        <v>3000</v>
      </c>
      <c r="H6" s="27" t="s">
        <v>22</v>
      </c>
      <c r="I6" s="27" t="s">
        <v>5</v>
      </c>
      <c r="J6" s="27" t="s">
        <v>285</v>
      </c>
      <c r="K6" s="27" t="s">
        <v>286</v>
      </c>
      <c r="L6" s="92" t="s">
        <v>287</v>
      </c>
      <c r="M6" s="27" t="s">
        <v>5</v>
      </c>
      <c r="N6" s="27" t="s">
        <v>5</v>
      </c>
      <c r="O6" s="27" t="s">
        <v>288</v>
      </c>
      <c r="P6" s="27" t="s">
        <v>183</v>
      </c>
      <c r="Q6" t="s">
        <v>289</v>
      </c>
      <c r="R6" s="75">
        <v>0</v>
      </c>
      <c r="S6" s="27" t="s">
        <v>18</v>
      </c>
      <c r="T6" s="75">
        <v>0</v>
      </c>
      <c r="U6" s="12">
        <v>0</v>
      </c>
      <c r="V6" s="27" t="s">
        <v>17</v>
      </c>
      <c r="W6" s="27">
        <v>45976</v>
      </c>
      <c r="X6" s="14" t="s">
        <v>290</v>
      </c>
      <c r="Y6" s="9">
        <v>4682</v>
      </c>
      <c r="Z6" s="27">
        <v>376408</v>
      </c>
      <c r="AA6" s="27">
        <v>379748</v>
      </c>
      <c r="AB6" s="90">
        <v>190103</v>
      </c>
      <c r="AC6" s="27">
        <f t="shared" si="0"/>
        <v>2019</v>
      </c>
      <c r="AD6" s="31" t="s">
        <v>33</v>
      </c>
      <c r="AE6" s="27" t="s">
        <v>5</v>
      </c>
      <c r="AF6" s="39">
        <v>43496</v>
      </c>
      <c r="AG6" s="39">
        <v>43860</v>
      </c>
      <c r="AH6" s="27">
        <f t="shared" ca="1" si="1"/>
        <v>198</v>
      </c>
      <c r="AI6" s="39">
        <f>IF(DataEntry3[[#This Row],[Priority]]="High",DataEntry3[[#This Row],[EndDate]]-90,IF(DataEntry3[Priority]="Medium",DataEntry3[[#This Row],[EndDate]]-60,DataEntry3[[#This Row],[EndDate]]-30))</f>
        <v>43830</v>
      </c>
      <c r="AJ6" s="27" t="s">
        <v>5</v>
      </c>
      <c r="AK6" s="39">
        <f t="shared" si="2"/>
        <v>43495</v>
      </c>
      <c r="AL6" s="27" t="s">
        <v>273</v>
      </c>
      <c r="AM6" s="27" t="s">
        <v>272</v>
      </c>
      <c r="AN6" s="27" t="s">
        <v>291</v>
      </c>
      <c r="AO6" s="27" t="s">
        <v>4</v>
      </c>
    </row>
    <row r="7" spans="1:41" x14ac:dyDescent="0.25">
      <c r="A7" s="27" t="s">
        <v>31</v>
      </c>
      <c r="B7" s="27" t="s">
        <v>40</v>
      </c>
      <c r="C7" s="27" t="s">
        <v>284</v>
      </c>
      <c r="D7" s="27" t="s">
        <v>5</v>
      </c>
      <c r="E7" s="27">
        <v>1</v>
      </c>
      <c r="F7" s="74">
        <v>3000</v>
      </c>
      <c r="G7" s="74">
        <v>0</v>
      </c>
      <c r="H7" s="27" t="s">
        <v>22</v>
      </c>
      <c r="I7" s="27" t="s">
        <v>5</v>
      </c>
      <c r="J7" s="27" t="s">
        <v>285</v>
      </c>
      <c r="K7" s="27" t="s">
        <v>286</v>
      </c>
      <c r="L7" s="92" t="s">
        <v>287</v>
      </c>
      <c r="M7" s="27" t="s">
        <v>5</v>
      </c>
      <c r="N7" s="27" t="s">
        <v>5</v>
      </c>
      <c r="O7" s="27" t="s">
        <v>288</v>
      </c>
      <c r="P7" s="27" t="s">
        <v>183</v>
      </c>
      <c r="Q7" t="s">
        <v>289</v>
      </c>
      <c r="R7" s="75">
        <v>0</v>
      </c>
      <c r="S7" s="27" t="s">
        <v>18</v>
      </c>
      <c r="T7" s="75">
        <v>0</v>
      </c>
      <c r="U7" s="12">
        <v>0</v>
      </c>
      <c r="V7" s="27" t="s">
        <v>17</v>
      </c>
      <c r="W7" s="27">
        <v>45976</v>
      </c>
      <c r="X7" s="14" t="s">
        <v>290</v>
      </c>
      <c r="Y7" s="9">
        <v>4682</v>
      </c>
      <c r="Z7" s="27">
        <v>379748</v>
      </c>
      <c r="AA7" s="27" t="s">
        <v>5</v>
      </c>
      <c r="AB7" s="90">
        <v>190104</v>
      </c>
      <c r="AC7" s="27">
        <f t="shared" si="0"/>
        <v>2020</v>
      </c>
      <c r="AD7" s="31" t="s">
        <v>6</v>
      </c>
      <c r="AE7" s="27" t="s">
        <v>5</v>
      </c>
      <c r="AF7" s="39">
        <v>43496</v>
      </c>
      <c r="AG7" s="39">
        <v>43860</v>
      </c>
      <c r="AH7" s="27">
        <f t="shared" ca="1" si="1"/>
        <v>198</v>
      </c>
      <c r="AI7" s="39">
        <f>IF(DataEntry3[[#This Row],[Priority]]="High",DataEntry3[[#This Row],[EndDate]]-90,IF(DataEntry3[Priority]="Medium",DataEntry3[[#This Row],[EndDate]]-60,DataEntry3[[#This Row],[EndDate]]-30))</f>
        <v>43830</v>
      </c>
      <c r="AJ7" s="27" t="s">
        <v>5</v>
      </c>
      <c r="AK7" s="39">
        <f t="shared" si="2"/>
        <v>43860</v>
      </c>
      <c r="AL7" s="27" t="s">
        <v>273</v>
      </c>
      <c r="AM7" s="27" t="s">
        <v>272</v>
      </c>
      <c r="AN7" s="27" t="s">
        <v>5</v>
      </c>
      <c r="AO7" s="27" t="s">
        <v>4</v>
      </c>
    </row>
    <row r="8" spans="1:41" x14ac:dyDescent="0.25">
      <c r="A8" s="27" t="s">
        <v>31</v>
      </c>
      <c r="B8" s="27" t="s">
        <v>76</v>
      </c>
      <c r="C8" s="27" t="s">
        <v>292</v>
      </c>
      <c r="D8" s="27" t="s">
        <v>266</v>
      </c>
      <c r="E8" s="27">
        <v>1</v>
      </c>
      <c r="F8" s="74">
        <v>16774.47</v>
      </c>
      <c r="G8" s="74">
        <v>0</v>
      </c>
      <c r="H8" s="27" t="s">
        <v>22</v>
      </c>
      <c r="I8" s="27" t="s">
        <v>5</v>
      </c>
      <c r="J8" s="27" t="s">
        <v>285</v>
      </c>
      <c r="K8" s="27" t="s">
        <v>286</v>
      </c>
      <c r="L8" s="27" t="s">
        <v>293</v>
      </c>
      <c r="M8" s="27" t="s">
        <v>294</v>
      </c>
      <c r="N8" s="27" t="s">
        <v>295</v>
      </c>
      <c r="O8" s="27" t="s">
        <v>296</v>
      </c>
      <c r="P8" s="27" t="s">
        <v>76</v>
      </c>
      <c r="Q8" s="86" t="s">
        <v>297</v>
      </c>
      <c r="R8" s="75">
        <v>0</v>
      </c>
      <c r="S8" s="27" t="s">
        <v>18</v>
      </c>
      <c r="T8" s="75" t="s">
        <v>5</v>
      </c>
      <c r="U8" s="12" t="s">
        <v>5</v>
      </c>
      <c r="V8" s="27" t="s">
        <v>17</v>
      </c>
      <c r="W8" s="27">
        <v>45976</v>
      </c>
      <c r="X8" s="14" t="s">
        <v>298</v>
      </c>
      <c r="Y8" s="9">
        <v>4682</v>
      </c>
      <c r="Z8" s="27">
        <v>378797</v>
      </c>
      <c r="AA8" s="27" t="s">
        <v>5</v>
      </c>
      <c r="AB8" s="90">
        <v>482736</v>
      </c>
      <c r="AC8" s="27">
        <f t="shared" si="0"/>
        <v>2019</v>
      </c>
      <c r="AD8" s="27" t="s">
        <v>6</v>
      </c>
      <c r="AE8" s="27" t="s">
        <v>5</v>
      </c>
      <c r="AF8" s="39">
        <v>43377</v>
      </c>
      <c r="AG8" s="39">
        <v>43741</v>
      </c>
      <c r="AH8" s="27">
        <f t="shared" ca="1" si="1"/>
        <v>79</v>
      </c>
      <c r="AI8" s="39">
        <f>IF(DataEntry3[[#This Row],[Priority]]="High",DataEntry3[[#This Row],[EndDate]]-90,IF(DataEntry3[Priority]="Medium",DataEntry3[[#This Row],[EndDate]]-60,DataEntry3[[#This Row],[EndDate]]-30))</f>
        <v>43651</v>
      </c>
      <c r="AJ8" s="27" t="s">
        <v>299</v>
      </c>
      <c r="AK8" s="39">
        <f t="shared" si="2"/>
        <v>43741</v>
      </c>
      <c r="AL8" s="27" t="s">
        <v>273</v>
      </c>
      <c r="AM8" s="27" t="s">
        <v>273</v>
      </c>
      <c r="AN8" s="27" t="s">
        <v>300</v>
      </c>
      <c r="AO8" s="27" t="s">
        <v>14</v>
      </c>
    </row>
    <row r="9" spans="1:41" x14ac:dyDescent="0.25">
      <c r="A9" s="27" t="s">
        <v>31</v>
      </c>
      <c r="B9" s="27" t="s">
        <v>100</v>
      </c>
      <c r="C9" s="27" t="s">
        <v>301</v>
      </c>
      <c r="D9" s="27" t="s">
        <v>5</v>
      </c>
      <c r="E9" s="27">
        <v>2</v>
      </c>
      <c r="F9" s="74">
        <v>10.1</v>
      </c>
      <c r="G9" s="74">
        <v>0</v>
      </c>
      <c r="H9" s="27" t="s">
        <v>22</v>
      </c>
      <c r="I9" s="27" t="s">
        <v>5</v>
      </c>
      <c r="J9" s="27" t="s">
        <v>285</v>
      </c>
      <c r="K9" s="27" t="s">
        <v>286</v>
      </c>
      <c r="L9" s="27" t="s">
        <v>293</v>
      </c>
      <c r="M9" s="27" t="s">
        <v>294</v>
      </c>
      <c r="N9" s="27" t="s">
        <v>5</v>
      </c>
      <c r="O9" s="27" t="s">
        <v>302</v>
      </c>
      <c r="P9" s="27" t="s">
        <v>136</v>
      </c>
      <c r="Q9" t="s">
        <v>303</v>
      </c>
      <c r="R9" s="75">
        <v>0</v>
      </c>
      <c r="S9" s="27" t="s">
        <v>18</v>
      </c>
      <c r="T9" s="75">
        <v>0</v>
      </c>
      <c r="U9" s="12">
        <v>0</v>
      </c>
      <c r="V9" s="27" t="s">
        <v>17</v>
      </c>
      <c r="W9" s="27">
        <v>45976</v>
      </c>
      <c r="X9" s="14" t="s">
        <v>304</v>
      </c>
      <c r="Y9" s="9">
        <v>4682</v>
      </c>
      <c r="Z9" s="27">
        <v>377157</v>
      </c>
      <c r="AA9" s="27">
        <v>380637</v>
      </c>
      <c r="AB9" s="90">
        <v>397419</v>
      </c>
      <c r="AC9" s="27">
        <f t="shared" si="0"/>
        <v>2018</v>
      </c>
      <c r="AD9" s="27" t="s">
        <v>19</v>
      </c>
      <c r="AE9" s="27" t="s">
        <v>5</v>
      </c>
      <c r="AF9" s="39">
        <v>43233</v>
      </c>
      <c r="AG9" s="39">
        <v>43598</v>
      </c>
      <c r="AH9" s="27">
        <f t="shared" ca="1" si="1"/>
        <v>-64</v>
      </c>
      <c r="AI9" s="39">
        <f>IF(DataEntry3[[#This Row],[Priority]]="High",DataEntry3[[#This Row],[EndDate]]-90,IF(DataEntry3[Priority]="Medium",DataEntry3[[#This Row],[EndDate]]-60,DataEntry3[[#This Row],[EndDate]]-30))</f>
        <v>43568</v>
      </c>
      <c r="AJ9" s="27" t="s">
        <v>5</v>
      </c>
      <c r="AK9" s="39">
        <f t="shared" si="2"/>
        <v>43232</v>
      </c>
      <c r="AL9" s="27" t="s">
        <v>273</v>
      </c>
      <c r="AM9" s="27" t="s">
        <v>273</v>
      </c>
      <c r="AN9" s="27" t="s">
        <v>305</v>
      </c>
      <c r="AO9" s="27" t="s">
        <v>4</v>
      </c>
    </row>
    <row r="10" spans="1:41" x14ac:dyDescent="0.25">
      <c r="A10" s="27" t="s">
        <v>31</v>
      </c>
      <c r="B10" s="27" t="s">
        <v>100</v>
      </c>
      <c r="C10" s="27" t="s">
        <v>301</v>
      </c>
      <c r="D10" s="27" t="s">
        <v>5</v>
      </c>
      <c r="E10" s="27">
        <v>2</v>
      </c>
      <c r="F10" s="74">
        <v>10.1</v>
      </c>
      <c r="G10" s="74">
        <v>0</v>
      </c>
      <c r="H10" s="27" t="s">
        <v>22</v>
      </c>
      <c r="I10" s="27" t="s">
        <v>5</v>
      </c>
      <c r="J10" s="27" t="s">
        <v>285</v>
      </c>
      <c r="K10" s="27" t="s">
        <v>286</v>
      </c>
      <c r="L10" s="27" t="s">
        <v>293</v>
      </c>
      <c r="M10" s="27" t="s">
        <v>294</v>
      </c>
      <c r="N10" s="27" t="s">
        <v>5</v>
      </c>
      <c r="O10" s="27" t="s">
        <v>302</v>
      </c>
      <c r="P10" s="27" t="s">
        <v>136</v>
      </c>
      <c r="Q10" t="s">
        <v>303</v>
      </c>
      <c r="R10" s="75">
        <v>0</v>
      </c>
      <c r="S10" s="27" t="s">
        <v>18</v>
      </c>
      <c r="T10" s="75">
        <v>0</v>
      </c>
      <c r="U10" s="12">
        <v>0</v>
      </c>
      <c r="V10" s="27" t="s">
        <v>17</v>
      </c>
      <c r="W10" s="27">
        <v>45976</v>
      </c>
      <c r="X10" s="14" t="s">
        <v>304</v>
      </c>
      <c r="Y10" s="9">
        <v>4682</v>
      </c>
      <c r="Z10" s="27">
        <v>380637</v>
      </c>
      <c r="AA10" s="27" t="s">
        <v>5</v>
      </c>
      <c r="AB10" s="90">
        <v>397420</v>
      </c>
      <c r="AC10" s="27">
        <f>IF(AD10="","",IF(OR(AD10="Renewed",AD10="New acquisition"),YEAR(AF10),YEAR(AG10)))</f>
        <v>2020</v>
      </c>
      <c r="AD10" s="27" t="s">
        <v>6</v>
      </c>
      <c r="AE10" s="27" t="s">
        <v>5</v>
      </c>
      <c r="AF10" s="39">
        <v>43598</v>
      </c>
      <c r="AG10" s="39">
        <v>43963</v>
      </c>
      <c r="AH10" s="27">
        <f ca="1">IF(AG10="","",AG10-TODAY())</f>
        <v>301</v>
      </c>
      <c r="AI10" s="39">
        <f>IF(DataEntry3[[#This Row],[Priority]]="High",DataEntry3[[#This Row],[EndDate]]-90,IF(DataEntry3[Priority]="Medium",DataEntry3[[#This Row],[EndDate]]-60,DataEntry3[[#This Row],[EndDate]]-30))</f>
        <v>43933</v>
      </c>
      <c r="AJ10" s="27" t="s">
        <v>5</v>
      </c>
      <c r="AK10" s="39">
        <f>IF(AD10="","",IF(AD10="Not Started",AG10,AF10-1))</f>
        <v>43963</v>
      </c>
      <c r="AL10" s="27" t="s">
        <v>273</v>
      </c>
      <c r="AM10" s="27" t="s">
        <v>273</v>
      </c>
      <c r="AN10" s="27" t="s">
        <v>5</v>
      </c>
      <c r="AO10" s="27" t="s">
        <v>4</v>
      </c>
    </row>
    <row r="11" spans="1:41" x14ac:dyDescent="0.25">
      <c r="A11" s="27" t="s">
        <v>31</v>
      </c>
      <c r="B11" s="27" t="s">
        <v>91</v>
      </c>
      <c r="C11" s="27" t="s">
        <v>306</v>
      </c>
      <c r="D11" s="27" t="s">
        <v>5</v>
      </c>
      <c r="E11" s="27">
        <v>6</v>
      </c>
      <c r="F11" s="75">
        <v>1848</v>
      </c>
      <c r="G11" s="74">
        <v>0</v>
      </c>
      <c r="H11" s="27" t="s">
        <v>22</v>
      </c>
      <c r="I11" s="27" t="s">
        <v>5</v>
      </c>
      <c r="J11" s="27" t="s">
        <v>285</v>
      </c>
      <c r="K11" s="27" t="s">
        <v>286</v>
      </c>
      <c r="L11" s="27" t="s">
        <v>293</v>
      </c>
      <c r="M11" s="27" t="s">
        <v>294</v>
      </c>
      <c r="N11" s="27" t="s">
        <v>5</v>
      </c>
      <c r="O11" s="27" t="s">
        <v>307</v>
      </c>
      <c r="P11" s="27" t="s">
        <v>91</v>
      </c>
      <c r="Q11" s="27" t="s">
        <v>308</v>
      </c>
      <c r="R11" s="75">
        <v>0</v>
      </c>
      <c r="S11" s="27" t="s">
        <v>18</v>
      </c>
      <c r="T11" s="75">
        <v>0</v>
      </c>
      <c r="U11" s="12">
        <v>0</v>
      </c>
      <c r="V11" s="27" t="s">
        <v>17</v>
      </c>
      <c r="W11" s="27">
        <v>45976</v>
      </c>
      <c r="X11" s="14" t="s">
        <v>304</v>
      </c>
      <c r="Y11" s="9">
        <v>4682</v>
      </c>
      <c r="Z11" s="27">
        <v>378965</v>
      </c>
      <c r="AA11" s="27" t="s">
        <v>5</v>
      </c>
      <c r="AB11" s="90">
        <v>830252</v>
      </c>
      <c r="AC11" s="27">
        <f t="shared" si="0"/>
        <v>2019</v>
      </c>
      <c r="AD11" s="27" t="s">
        <v>6</v>
      </c>
      <c r="AE11" s="27" t="s">
        <v>5</v>
      </c>
      <c r="AF11" s="39">
        <v>43446</v>
      </c>
      <c r="AG11" s="39">
        <v>43810</v>
      </c>
      <c r="AH11" s="27">
        <f t="shared" ca="1" si="1"/>
        <v>148</v>
      </c>
      <c r="AI11" s="39">
        <f>IF(DataEntry3[[#This Row],[Priority]]="High",DataEntry3[[#This Row],[EndDate]]-90,IF(DataEntry3[Priority]="Medium",DataEntry3[[#This Row],[EndDate]]-60,DataEntry3[[#This Row],[EndDate]]-30))</f>
        <v>43780</v>
      </c>
      <c r="AJ11" s="27" t="s">
        <v>5</v>
      </c>
      <c r="AK11" s="39">
        <f t="shared" si="2"/>
        <v>43810</v>
      </c>
      <c r="AL11" s="27" t="s">
        <v>273</v>
      </c>
      <c r="AM11" s="27" t="s">
        <v>273</v>
      </c>
      <c r="AN11" s="27" t="s">
        <v>300</v>
      </c>
      <c r="AO11" s="27" t="s">
        <v>4</v>
      </c>
    </row>
    <row r="12" spans="1:41" x14ac:dyDescent="0.25">
      <c r="A12" s="27" t="s">
        <v>31</v>
      </c>
      <c r="B12" s="27" t="s">
        <v>94</v>
      </c>
      <c r="C12" s="27" t="s">
        <v>309</v>
      </c>
      <c r="D12" s="27" t="s">
        <v>282</v>
      </c>
      <c r="E12" s="27">
        <v>80</v>
      </c>
      <c r="F12" s="74">
        <v>46818</v>
      </c>
      <c r="G12" s="74">
        <v>0</v>
      </c>
      <c r="H12" s="27" t="s">
        <v>22</v>
      </c>
      <c r="I12" s="27" t="s">
        <v>5</v>
      </c>
      <c r="J12" s="27" t="s">
        <v>285</v>
      </c>
      <c r="K12" s="27" t="s">
        <v>286</v>
      </c>
      <c r="L12" s="27" t="s">
        <v>293</v>
      </c>
      <c r="M12" s="27" t="s">
        <v>294</v>
      </c>
      <c r="N12" s="27" t="s">
        <v>5</v>
      </c>
      <c r="O12" s="27" t="s">
        <v>5</v>
      </c>
      <c r="P12" s="27" t="s">
        <v>94</v>
      </c>
      <c r="Q12" s="27" t="s">
        <v>310</v>
      </c>
      <c r="R12" s="75">
        <v>0</v>
      </c>
      <c r="S12" s="27" t="s">
        <v>11</v>
      </c>
      <c r="T12" s="75">
        <v>0</v>
      </c>
      <c r="U12" s="12">
        <v>0</v>
      </c>
      <c r="V12" s="27" t="s">
        <v>17</v>
      </c>
      <c r="W12" s="27">
        <v>45976</v>
      </c>
      <c r="X12" s="14" t="s">
        <v>311</v>
      </c>
      <c r="Y12" s="9">
        <v>4682</v>
      </c>
      <c r="Z12" s="27">
        <v>375763</v>
      </c>
      <c r="AA12" s="27" t="s">
        <v>5</v>
      </c>
      <c r="AB12" s="90">
        <v>290918</v>
      </c>
      <c r="AC12" s="27">
        <f t="shared" si="0"/>
        <v>2020</v>
      </c>
      <c r="AD12" s="27" t="s">
        <v>6</v>
      </c>
      <c r="AE12" s="27" t="s">
        <v>5</v>
      </c>
      <c r="AF12" s="39">
        <v>43007</v>
      </c>
      <c r="AG12" s="39">
        <v>44102</v>
      </c>
      <c r="AH12" s="27">
        <f t="shared" ca="1" si="1"/>
        <v>440</v>
      </c>
      <c r="AI12" s="39">
        <f>IF(DataEntry3[[#This Row],[Priority]]="High",DataEntry3[[#This Row],[EndDate]]-90,IF(DataEntry3[Priority]="Medium",DataEntry3[[#This Row],[EndDate]]-60,DataEntry3[[#This Row],[EndDate]]-30))</f>
        <v>44042</v>
      </c>
      <c r="AJ12" s="27" t="s">
        <v>5</v>
      </c>
      <c r="AK12" s="39">
        <f t="shared" si="2"/>
        <v>44102</v>
      </c>
      <c r="AL12" s="27" t="s">
        <v>272</v>
      </c>
      <c r="AM12" s="27" t="s">
        <v>272</v>
      </c>
      <c r="AN12" s="27" t="s">
        <v>5</v>
      </c>
      <c r="AO12" s="27" t="s">
        <v>8</v>
      </c>
    </row>
    <row r="13" spans="1:41" x14ac:dyDescent="0.25">
      <c r="A13" s="27" t="s">
        <v>31</v>
      </c>
      <c r="B13" s="27" t="s">
        <v>108</v>
      </c>
      <c r="C13" s="18" t="s">
        <v>312</v>
      </c>
      <c r="D13" s="27" t="s">
        <v>5</v>
      </c>
      <c r="E13" s="27">
        <v>1</v>
      </c>
      <c r="F13" s="74">
        <v>9158.4</v>
      </c>
      <c r="G13" s="74">
        <v>0</v>
      </c>
      <c r="H13" s="27" t="s">
        <v>22</v>
      </c>
      <c r="I13" s="27" t="s">
        <v>5</v>
      </c>
      <c r="J13" s="27" t="s">
        <v>285</v>
      </c>
      <c r="K13" s="27" t="s">
        <v>286</v>
      </c>
      <c r="L13" s="27" t="s">
        <v>293</v>
      </c>
      <c r="M13" s="27" t="s">
        <v>294</v>
      </c>
      <c r="N13" s="27" t="s">
        <v>5</v>
      </c>
      <c r="O13" s="27" t="s">
        <v>313</v>
      </c>
      <c r="P13" s="27" t="s">
        <v>108</v>
      </c>
      <c r="Q13" s="27" t="s">
        <v>314</v>
      </c>
      <c r="R13" s="75">
        <v>0</v>
      </c>
      <c r="S13" s="27" t="s">
        <v>11</v>
      </c>
      <c r="T13" s="75">
        <v>0</v>
      </c>
      <c r="U13" s="12">
        <v>0</v>
      </c>
      <c r="V13" s="27" t="s">
        <v>17</v>
      </c>
      <c r="W13" s="27">
        <v>45976</v>
      </c>
      <c r="X13" s="14" t="s">
        <v>311</v>
      </c>
      <c r="Y13" s="9">
        <v>4682</v>
      </c>
      <c r="Z13" s="27">
        <v>377998</v>
      </c>
      <c r="AA13" s="27" t="s">
        <v>5</v>
      </c>
      <c r="AB13" s="90">
        <v>299919</v>
      </c>
      <c r="AC13" s="27">
        <f t="shared" si="0"/>
        <v>2019</v>
      </c>
      <c r="AD13" s="31" t="s">
        <v>6</v>
      </c>
      <c r="AE13" s="27" t="s">
        <v>5</v>
      </c>
      <c r="AF13" s="39">
        <v>43374</v>
      </c>
      <c r="AG13" s="39">
        <v>43738</v>
      </c>
      <c r="AH13" s="27">
        <f t="shared" ca="1" si="1"/>
        <v>76</v>
      </c>
      <c r="AI13" s="39">
        <f>IF(DataEntry3[[#This Row],[Priority]]="High",DataEntry3[[#This Row],[EndDate]]-90,IF(DataEntry3[Priority]="Medium",DataEntry3[[#This Row],[EndDate]]-60,DataEntry3[[#This Row],[EndDate]]-30))</f>
        <v>43678</v>
      </c>
      <c r="AJ13" s="27" t="s">
        <v>5</v>
      </c>
      <c r="AK13" s="39">
        <f t="shared" si="2"/>
        <v>43738</v>
      </c>
      <c r="AL13" s="27" t="s">
        <v>272</v>
      </c>
      <c r="AM13" s="27" t="s">
        <v>273</v>
      </c>
      <c r="AN13" s="27" t="s">
        <v>300</v>
      </c>
      <c r="AO13" s="27" t="s">
        <v>8</v>
      </c>
    </row>
    <row r="14" spans="1:41" x14ac:dyDescent="0.25">
      <c r="A14" s="27" t="s">
        <v>31</v>
      </c>
      <c r="B14" s="27" t="s">
        <v>111</v>
      </c>
      <c r="C14" s="27" t="s">
        <v>315</v>
      </c>
      <c r="D14" s="27" t="s">
        <v>5</v>
      </c>
      <c r="E14" s="27">
        <v>24</v>
      </c>
      <c r="F14" s="74">
        <v>3421.25</v>
      </c>
      <c r="G14" s="74">
        <v>1806.42</v>
      </c>
      <c r="H14" s="27" t="s">
        <v>22</v>
      </c>
      <c r="I14" s="27" t="s">
        <v>5</v>
      </c>
      <c r="J14" s="27" t="s">
        <v>285</v>
      </c>
      <c r="K14" s="27" t="s">
        <v>286</v>
      </c>
      <c r="L14" s="27" t="s">
        <v>293</v>
      </c>
      <c r="M14" s="27" t="s">
        <v>294</v>
      </c>
      <c r="N14" s="27" t="s">
        <v>316</v>
      </c>
      <c r="O14" s="27" t="s">
        <v>317</v>
      </c>
      <c r="P14" s="27" t="s">
        <v>101</v>
      </c>
      <c r="Q14" t="s">
        <v>318</v>
      </c>
      <c r="R14" s="75">
        <v>0</v>
      </c>
      <c r="S14" s="27" t="s">
        <v>11</v>
      </c>
      <c r="T14" s="75">
        <v>0</v>
      </c>
      <c r="U14" s="12">
        <v>0</v>
      </c>
      <c r="V14" s="27" t="s">
        <v>17</v>
      </c>
      <c r="W14" s="27">
        <v>45976</v>
      </c>
      <c r="X14" s="14" t="s">
        <v>304</v>
      </c>
      <c r="Y14" s="9">
        <v>4682</v>
      </c>
      <c r="Z14" s="27">
        <v>376977</v>
      </c>
      <c r="AA14" s="27">
        <v>380170</v>
      </c>
      <c r="AB14" s="90">
        <v>391657</v>
      </c>
      <c r="AC14" s="27">
        <f t="shared" si="0"/>
        <v>2018</v>
      </c>
      <c r="AD14" s="27" t="s">
        <v>19</v>
      </c>
      <c r="AE14" s="27" t="s">
        <v>5</v>
      </c>
      <c r="AF14" s="39">
        <v>43191</v>
      </c>
      <c r="AG14" s="39">
        <v>43585</v>
      </c>
      <c r="AH14" s="27">
        <f t="shared" ca="1" si="1"/>
        <v>-77</v>
      </c>
      <c r="AI14" s="39">
        <f>IF(DataEntry3[[#This Row],[Priority]]="High",DataEntry3[[#This Row],[EndDate]]-90,IF(DataEntry3[Priority]="Medium",DataEntry3[[#This Row],[EndDate]]-60,DataEntry3[[#This Row],[EndDate]]-30))</f>
        <v>43495</v>
      </c>
      <c r="AJ14" s="27" t="s">
        <v>5</v>
      </c>
      <c r="AK14" s="39">
        <f t="shared" si="2"/>
        <v>43190</v>
      </c>
      <c r="AL14" s="27" t="s">
        <v>273</v>
      </c>
      <c r="AM14" s="27" t="s">
        <v>273</v>
      </c>
      <c r="AN14" s="27" t="s">
        <v>305</v>
      </c>
      <c r="AO14" s="27" t="s">
        <v>14</v>
      </c>
    </row>
    <row r="15" spans="1:41" x14ac:dyDescent="0.25">
      <c r="A15" s="27" t="s">
        <v>31</v>
      </c>
      <c r="B15" s="27" t="s">
        <v>111</v>
      </c>
      <c r="C15" s="27" t="s">
        <v>315</v>
      </c>
      <c r="D15" s="27" t="s">
        <v>5</v>
      </c>
      <c r="E15" s="27">
        <v>24</v>
      </c>
      <c r="F15" s="74">
        <v>1806.42</v>
      </c>
      <c r="G15" s="99">
        <v>0</v>
      </c>
      <c r="H15" s="27" t="s">
        <v>22</v>
      </c>
      <c r="I15" s="27" t="s">
        <v>5</v>
      </c>
      <c r="J15" s="27" t="s">
        <v>285</v>
      </c>
      <c r="K15" s="27" t="s">
        <v>286</v>
      </c>
      <c r="L15" s="27" t="s">
        <v>293</v>
      </c>
      <c r="M15" s="27" t="s">
        <v>294</v>
      </c>
      <c r="N15" s="27" t="s">
        <v>316</v>
      </c>
      <c r="O15" s="27" t="s">
        <v>317</v>
      </c>
      <c r="P15" s="27" t="s">
        <v>101</v>
      </c>
      <c r="Q15" s="29" t="s">
        <v>318</v>
      </c>
      <c r="R15" s="75">
        <v>0</v>
      </c>
      <c r="S15" s="27" t="s">
        <v>11</v>
      </c>
      <c r="T15" s="100" t="s">
        <v>5</v>
      </c>
      <c r="U15" s="101" t="s">
        <v>5</v>
      </c>
      <c r="V15" s="27" t="s">
        <v>17</v>
      </c>
      <c r="W15" s="27">
        <v>45976</v>
      </c>
      <c r="X15" s="14" t="s">
        <v>304</v>
      </c>
      <c r="Y15" s="9">
        <v>4682</v>
      </c>
      <c r="Z15" s="27">
        <v>380170</v>
      </c>
      <c r="AA15" s="98" t="s">
        <v>5</v>
      </c>
      <c r="AB15" s="90">
        <v>391658</v>
      </c>
      <c r="AC15" s="98">
        <f>IF(AD15="","",IF(OR(AD15="Renewed",AD15="New acquisition"),YEAR(AF15),YEAR(AG15)))</f>
        <v>2020</v>
      </c>
      <c r="AD15" s="98" t="s">
        <v>6</v>
      </c>
      <c r="AE15" s="98" t="s">
        <v>5</v>
      </c>
      <c r="AF15" s="39">
        <v>43586</v>
      </c>
      <c r="AG15" s="39">
        <v>43951</v>
      </c>
      <c r="AH15" s="98">
        <f ca="1">IF(AG15="","",AG15-TODAY())</f>
        <v>289</v>
      </c>
      <c r="AI15" s="102">
        <f>IF(DataEntry3[[#This Row],[Priority]]="High",DataEntry3[[#This Row],[EndDate]]-90,IF(DataEntry3[Priority]="Medium",DataEntry3[[#This Row],[EndDate]]-60,DataEntry3[[#This Row],[EndDate]]-30))</f>
        <v>43861</v>
      </c>
      <c r="AJ15" s="27" t="s">
        <v>5</v>
      </c>
      <c r="AK15" s="102">
        <f>IF(AD15="","",IF(AD15="Not Started",AG15,AF15-1))</f>
        <v>43951</v>
      </c>
      <c r="AL15" s="27" t="s">
        <v>273</v>
      </c>
      <c r="AM15" s="27" t="s">
        <v>273</v>
      </c>
      <c r="AN15" s="98" t="s">
        <v>5</v>
      </c>
      <c r="AO15" s="27" t="s">
        <v>14</v>
      </c>
    </row>
    <row r="16" spans="1:41" x14ac:dyDescent="0.25">
      <c r="A16" s="27" t="s">
        <v>31</v>
      </c>
      <c r="B16" s="27" t="s">
        <v>138</v>
      </c>
      <c r="C16" s="27" t="s">
        <v>265</v>
      </c>
      <c r="D16" s="27" t="s">
        <v>266</v>
      </c>
      <c r="E16" s="27">
        <v>5</v>
      </c>
      <c r="F16" s="74">
        <v>18983.86</v>
      </c>
      <c r="G16" s="74">
        <v>0</v>
      </c>
      <c r="H16" s="27" t="s">
        <v>22</v>
      </c>
      <c r="I16" s="27" t="s">
        <v>5</v>
      </c>
      <c r="J16" s="27" t="s">
        <v>285</v>
      </c>
      <c r="K16" s="27" t="s">
        <v>286</v>
      </c>
      <c r="L16" s="27" t="s">
        <v>293</v>
      </c>
      <c r="M16" s="27" t="s">
        <v>294</v>
      </c>
      <c r="N16" s="27" t="s">
        <v>5</v>
      </c>
      <c r="O16" s="27" t="s">
        <v>319</v>
      </c>
      <c r="P16" s="27" t="s">
        <v>144</v>
      </c>
      <c r="Q16" s="27" t="s">
        <v>320</v>
      </c>
      <c r="R16" s="75">
        <v>0</v>
      </c>
      <c r="S16" s="27" t="s">
        <v>18</v>
      </c>
      <c r="T16" s="12">
        <v>0</v>
      </c>
      <c r="U16" s="12">
        <v>0</v>
      </c>
      <c r="V16" s="27" t="s">
        <v>10</v>
      </c>
      <c r="W16" s="27">
        <v>45976</v>
      </c>
      <c r="X16" s="14" t="s">
        <v>304</v>
      </c>
      <c r="Y16" s="9">
        <v>4682</v>
      </c>
      <c r="Z16" s="27">
        <v>378877</v>
      </c>
      <c r="AA16" s="27" t="s">
        <v>5</v>
      </c>
      <c r="AB16" s="90">
        <v>712059</v>
      </c>
      <c r="AC16" s="27">
        <f t="shared" si="0"/>
        <v>2019</v>
      </c>
      <c r="AD16" s="27" t="s">
        <v>6</v>
      </c>
      <c r="AE16" s="27" t="s">
        <v>5</v>
      </c>
      <c r="AF16" s="41">
        <v>43466</v>
      </c>
      <c r="AG16" s="41">
        <v>43830</v>
      </c>
      <c r="AH16" s="27">
        <f t="shared" ca="1" si="1"/>
        <v>168</v>
      </c>
      <c r="AI16" s="39">
        <f>IF(DataEntry3[[#This Row],[Priority]]="High",DataEntry3[[#This Row],[EndDate]]-90,IF(DataEntry3[Priority]="Medium",DataEntry3[[#This Row],[EndDate]]-60,DataEntry3[[#This Row],[EndDate]]-30))</f>
        <v>43770</v>
      </c>
      <c r="AJ16" s="27" t="s">
        <v>271</v>
      </c>
      <c r="AK16" s="39">
        <f t="shared" si="2"/>
        <v>43830</v>
      </c>
      <c r="AL16" s="27" t="s">
        <v>273</v>
      </c>
      <c r="AM16" s="27" t="s">
        <v>273</v>
      </c>
      <c r="AN16" s="27" t="s">
        <v>274</v>
      </c>
      <c r="AO16" s="27" t="s">
        <v>8</v>
      </c>
    </row>
    <row r="17" spans="1:41" x14ac:dyDescent="0.25">
      <c r="A17" s="27" t="s">
        <v>31</v>
      </c>
      <c r="B17" s="27" t="s">
        <v>321</v>
      </c>
      <c r="C17" s="27" t="s">
        <v>322</v>
      </c>
      <c r="D17" s="27" t="s">
        <v>5</v>
      </c>
      <c r="E17" s="27">
        <v>1</v>
      </c>
      <c r="F17" s="74">
        <v>376.2</v>
      </c>
      <c r="G17" s="74">
        <v>0</v>
      </c>
      <c r="H17" s="27" t="s">
        <v>22</v>
      </c>
      <c r="I17" s="27" t="s">
        <v>5</v>
      </c>
      <c r="J17" s="27" t="s">
        <v>285</v>
      </c>
      <c r="K17" s="27" t="s">
        <v>286</v>
      </c>
      <c r="L17" s="27" t="s">
        <v>293</v>
      </c>
      <c r="M17" s="27" t="s">
        <v>294</v>
      </c>
      <c r="N17" s="27" t="s">
        <v>5</v>
      </c>
      <c r="O17" s="27" t="s">
        <v>323</v>
      </c>
      <c r="P17" s="27" t="s">
        <v>124</v>
      </c>
      <c r="Q17" s="27" t="s">
        <v>324</v>
      </c>
      <c r="R17" s="75">
        <v>0</v>
      </c>
      <c r="S17" s="27" t="s">
        <v>18</v>
      </c>
      <c r="T17" s="75">
        <v>0</v>
      </c>
      <c r="U17" s="12">
        <v>0</v>
      </c>
      <c r="V17" s="27" t="s">
        <v>17</v>
      </c>
      <c r="W17" s="27">
        <v>45976</v>
      </c>
      <c r="X17" s="14" t="s">
        <v>311</v>
      </c>
      <c r="Y17" s="9">
        <v>4682</v>
      </c>
      <c r="Z17" s="27">
        <v>376481</v>
      </c>
      <c r="AA17" s="27" t="s">
        <v>5</v>
      </c>
      <c r="AB17" s="90">
        <v>191200</v>
      </c>
      <c r="AC17" s="27">
        <f t="shared" si="0"/>
        <v>2019</v>
      </c>
      <c r="AD17" s="27" t="s">
        <v>25</v>
      </c>
      <c r="AE17" s="27" t="s">
        <v>70</v>
      </c>
      <c r="AF17" s="39">
        <v>43131</v>
      </c>
      <c r="AG17" s="39">
        <v>43495</v>
      </c>
      <c r="AH17" s="27">
        <f t="shared" ca="1" si="1"/>
        <v>-167</v>
      </c>
      <c r="AI17" s="39">
        <f>IF(DataEntry3[[#This Row],[Priority]]="High",DataEntry3[[#This Row],[EndDate]]-90,IF(DataEntry3[Priority]="Medium",DataEntry3[[#This Row],[EndDate]]-60,DataEntry3[[#This Row],[EndDate]]-30))</f>
        <v>43435</v>
      </c>
      <c r="AJ17" s="27" t="s">
        <v>271</v>
      </c>
      <c r="AK17" s="39">
        <f t="shared" si="2"/>
        <v>43130</v>
      </c>
      <c r="AL17" s="27" t="s">
        <v>273</v>
      </c>
      <c r="AM17" s="27" t="s">
        <v>272</v>
      </c>
      <c r="AN17" s="27" t="s">
        <v>291</v>
      </c>
      <c r="AO17" s="27" t="s">
        <v>8</v>
      </c>
    </row>
    <row r="18" spans="1:41" x14ac:dyDescent="0.25">
      <c r="A18" s="27" t="s">
        <v>31</v>
      </c>
      <c r="B18" s="27" t="s">
        <v>156</v>
      </c>
      <c r="C18" s="27" t="s">
        <v>325</v>
      </c>
      <c r="D18" s="27" t="s">
        <v>5</v>
      </c>
      <c r="E18" s="27">
        <v>2</v>
      </c>
      <c r="F18" s="74">
        <v>172.8</v>
      </c>
      <c r="G18" s="74">
        <v>0</v>
      </c>
      <c r="H18" s="27" t="s">
        <v>22</v>
      </c>
      <c r="I18" s="27" t="s">
        <v>5</v>
      </c>
      <c r="J18" s="27" t="s">
        <v>285</v>
      </c>
      <c r="K18" s="27" t="s">
        <v>286</v>
      </c>
      <c r="L18" s="27" t="s">
        <v>5</v>
      </c>
      <c r="M18" s="27" t="s">
        <v>326</v>
      </c>
      <c r="N18" s="27" t="s">
        <v>5</v>
      </c>
      <c r="O18" s="28" t="s">
        <v>327</v>
      </c>
      <c r="P18" s="27" t="s">
        <v>136</v>
      </c>
      <c r="Q18" t="s">
        <v>303</v>
      </c>
      <c r="R18" s="75">
        <v>0</v>
      </c>
      <c r="S18" s="27" t="s">
        <v>18</v>
      </c>
      <c r="T18" s="75">
        <v>0</v>
      </c>
      <c r="U18" s="12">
        <v>0</v>
      </c>
      <c r="V18" s="27" t="s">
        <v>17</v>
      </c>
      <c r="W18" s="27">
        <v>45976</v>
      </c>
      <c r="X18" s="14" t="s">
        <v>304</v>
      </c>
      <c r="Y18" s="9">
        <v>4682</v>
      </c>
      <c r="Z18" s="27">
        <v>377454</v>
      </c>
      <c r="AA18" s="27">
        <v>380843</v>
      </c>
      <c r="AB18" s="90">
        <v>278550</v>
      </c>
      <c r="AC18" s="27">
        <f t="shared" si="0"/>
        <v>2018</v>
      </c>
      <c r="AD18" s="27" t="s">
        <v>19</v>
      </c>
      <c r="AE18" s="27" t="s">
        <v>5</v>
      </c>
      <c r="AF18" s="39">
        <v>43262</v>
      </c>
      <c r="AG18" s="39">
        <v>43626</v>
      </c>
      <c r="AH18" s="27">
        <f t="shared" ca="1" si="1"/>
        <v>-36</v>
      </c>
      <c r="AI18" s="39">
        <f>IF(DataEntry3[[#This Row],[Priority]]="High",DataEntry3[[#This Row],[EndDate]]-90,IF(DataEntry3[Priority]="Medium",DataEntry3[[#This Row],[EndDate]]-60,DataEntry3[[#This Row],[EndDate]]-30))</f>
        <v>43596</v>
      </c>
      <c r="AJ18" s="27" t="s">
        <v>5</v>
      </c>
      <c r="AK18" s="39">
        <f t="shared" si="2"/>
        <v>43261</v>
      </c>
      <c r="AL18" s="27" t="s">
        <v>273</v>
      </c>
      <c r="AM18" s="27" t="s">
        <v>273</v>
      </c>
      <c r="AN18" s="27" t="s">
        <v>305</v>
      </c>
      <c r="AO18" s="27" t="s">
        <v>4</v>
      </c>
    </row>
    <row r="19" spans="1:41" x14ac:dyDescent="0.25">
      <c r="A19" s="27" t="s">
        <v>31</v>
      </c>
      <c r="B19" s="27" t="s">
        <v>156</v>
      </c>
      <c r="C19" s="27" t="s">
        <v>325</v>
      </c>
      <c r="D19" s="27" t="s">
        <v>5</v>
      </c>
      <c r="E19" s="27">
        <v>2</v>
      </c>
      <c r="F19" s="74">
        <v>172.8</v>
      </c>
      <c r="G19" s="74">
        <v>0</v>
      </c>
      <c r="H19" s="27" t="s">
        <v>22</v>
      </c>
      <c r="I19" s="27" t="s">
        <v>5</v>
      </c>
      <c r="J19" s="27" t="s">
        <v>285</v>
      </c>
      <c r="K19" s="27" t="s">
        <v>286</v>
      </c>
      <c r="L19" s="27" t="s">
        <v>5</v>
      </c>
      <c r="M19" s="27" t="s">
        <v>326</v>
      </c>
      <c r="N19" s="27" t="s">
        <v>5</v>
      </c>
      <c r="O19" s="28" t="s">
        <v>327</v>
      </c>
      <c r="P19" s="27" t="s">
        <v>136</v>
      </c>
      <c r="Q19" t="s">
        <v>303</v>
      </c>
      <c r="R19" s="75">
        <v>0</v>
      </c>
      <c r="S19" s="27" t="s">
        <v>18</v>
      </c>
      <c r="T19" s="75">
        <v>0</v>
      </c>
      <c r="U19" s="12">
        <v>0</v>
      </c>
      <c r="V19" s="27" t="s">
        <v>17</v>
      </c>
      <c r="W19" s="27">
        <v>45976</v>
      </c>
      <c r="X19" s="14" t="s">
        <v>304</v>
      </c>
      <c r="Y19" s="9">
        <v>4682</v>
      </c>
      <c r="Z19" s="98">
        <v>380843</v>
      </c>
      <c r="AA19" s="98" t="s">
        <v>5</v>
      </c>
      <c r="AB19" s="106">
        <v>278551</v>
      </c>
      <c r="AC19" s="98">
        <f>IF(AD19="","",IF(OR(AD19="Renewed",AD19="New acquisition"),YEAR(AF19),YEAR(AG19)))</f>
        <v>2020</v>
      </c>
      <c r="AD19" s="98" t="s">
        <v>6</v>
      </c>
      <c r="AE19" s="98" t="s">
        <v>5</v>
      </c>
      <c r="AF19" s="39">
        <v>43627</v>
      </c>
      <c r="AG19" s="39">
        <v>43992</v>
      </c>
      <c r="AH19" s="98">
        <f ca="1">IF(AG19="","",AG19-TODAY())</f>
        <v>330</v>
      </c>
      <c r="AI19" s="102">
        <f>IF(DataEntry3[[#This Row],[Priority]]="High",DataEntry3[[#This Row],[EndDate]]-90,IF(DataEntry3[Priority]="Medium",DataEntry3[[#This Row],[EndDate]]-60,DataEntry3[[#This Row],[EndDate]]-30))</f>
        <v>43962</v>
      </c>
      <c r="AJ19" s="98" t="s">
        <v>5</v>
      </c>
      <c r="AK19" s="102">
        <f>IF(AD19="","",IF(AD19="Not Started",AG19,AF19-1))</f>
        <v>43992</v>
      </c>
      <c r="AL19" s="27" t="s">
        <v>273</v>
      </c>
      <c r="AM19" s="27" t="s">
        <v>273</v>
      </c>
      <c r="AN19" s="98" t="s">
        <v>5</v>
      </c>
      <c r="AO19" s="27" t="s">
        <v>4</v>
      </c>
    </row>
    <row r="20" spans="1:41" x14ac:dyDescent="0.25">
      <c r="A20" s="27" t="s">
        <v>31</v>
      </c>
      <c r="B20" s="27" t="s">
        <v>127</v>
      </c>
      <c r="C20" s="27" t="s">
        <v>328</v>
      </c>
      <c r="D20" s="27" t="s">
        <v>5</v>
      </c>
      <c r="E20" s="27">
        <v>1600</v>
      </c>
      <c r="F20" s="74">
        <v>22802.639999999999</v>
      </c>
      <c r="G20" s="74">
        <v>0</v>
      </c>
      <c r="H20" s="27" t="s">
        <v>22</v>
      </c>
      <c r="I20" s="27" t="s">
        <v>5</v>
      </c>
      <c r="J20" s="27" t="s">
        <v>285</v>
      </c>
      <c r="K20" s="27" t="s">
        <v>286</v>
      </c>
      <c r="L20" s="27" t="s">
        <v>293</v>
      </c>
      <c r="M20" s="27" t="s">
        <v>294</v>
      </c>
      <c r="N20" s="27" t="s">
        <v>5</v>
      </c>
      <c r="O20" s="27" t="s">
        <v>329</v>
      </c>
      <c r="P20" s="27" t="s">
        <v>24</v>
      </c>
      <c r="Q20" s="48" t="s">
        <v>330</v>
      </c>
      <c r="R20" s="75">
        <v>0</v>
      </c>
      <c r="S20" s="27" t="s">
        <v>11</v>
      </c>
      <c r="T20" s="75" t="s">
        <v>5</v>
      </c>
      <c r="U20" s="12" t="s">
        <v>5</v>
      </c>
      <c r="V20" s="27" t="s">
        <v>17</v>
      </c>
      <c r="W20" s="27">
        <v>45976</v>
      </c>
      <c r="X20" s="14" t="s">
        <v>304</v>
      </c>
      <c r="Y20" s="9">
        <v>4682</v>
      </c>
      <c r="Z20" s="27">
        <v>378382</v>
      </c>
      <c r="AA20" s="27" t="s">
        <v>5</v>
      </c>
      <c r="AB20" s="90">
        <v>31863</v>
      </c>
      <c r="AC20" s="27">
        <f t="shared" si="0"/>
        <v>2019</v>
      </c>
      <c r="AD20" s="27" t="s">
        <v>6</v>
      </c>
      <c r="AE20" s="27" t="s">
        <v>5</v>
      </c>
      <c r="AF20" s="39">
        <v>43344</v>
      </c>
      <c r="AG20" s="39">
        <v>43708</v>
      </c>
      <c r="AH20" s="27">
        <f t="shared" ca="1" si="1"/>
        <v>46</v>
      </c>
      <c r="AI20" s="39">
        <f>IF(DataEntry3[[#This Row],[Priority]]="High",DataEntry3[[#This Row],[EndDate]]-90,IF(DataEntry3[Priority]="Medium",DataEntry3[[#This Row],[EndDate]]-60,DataEntry3[[#This Row],[EndDate]]-30))</f>
        <v>43648</v>
      </c>
      <c r="AJ20" s="27" t="s">
        <v>5</v>
      </c>
      <c r="AK20" s="39">
        <f t="shared" si="2"/>
        <v>43708</v>
      </c>
      <c r="AL20" s="27" t="s">
        <v>273</v>
      </c>
      <c r="AM20" s="27" t="s">
        <v>273</v>
      </c>
      <c r="AN20" s="27" t="s">
        <v>274</v>
      </c>
      <c r="AO20" s="27" t="s">
        <v>8</v>
      </c>
    </row>
    <row r="21" spans="1:41" x14ac:dyDescent="0.25">
      <c r="A21" s="27" t="s">
        <v>31</v>
      </c>
      <c r="B21" s="27" t="s">
        <v>145</v>
      </c>
      <c r="C21" s="27" t="s">
        <v>331</v>
      </c>
      <c r="D21" s="27" t="s">
        <v>5</v>
      </c>
      <c r="E21" s="27">
        <v>1</v>
      </c>
      <c r="F21" s="74">
        <v>17100</v>
      </c>
      <c r="G21" s="74">
        <v>0</v>
      </c>
      <c r="H21" s="27" t="s">
        <v>22</v>
      </c>
      <c r="I21" s="27" t="s">
        <v>5</v>
      </c>
      <c r="J21" s="27" t="s">
        <v>285</v>
      </c>
      <c r="K21" s="27" t="s">
        <v>286</v>
      </c>
      <c r="L21" s="27" t="s">
        <v>293</v>
      </c>
      <c r="M21" s="27" t="s">
        <v>294</v>
      </c>
      <c r="N21" s="27" t="s">
        <v>5</v>
      </c>
      <c r="O21" s="27" t="s">
        <v>5</v>
      </c>
      <c r="P21" s="27" t="s">
        <v>145</v>
      </c>
      <c r="Q21" s="27" t="s">
        <v>332</v>
      </c>
      <c r="R21" s="75">
        <v>0</v>
      </c>
      <c r="S21" s="27" t="s">
        <v>11</v>
      </c>
      <c r="T21" s="75" t="s">
        <v>5</v>
      </c>
      <c r="U21" s="12" t="s">
        <v>5</v>
      </c>
      <c r="V21" s="27" t="s">
        <v>17</v>
      </c>
      <c r="W21" s="27">
        <v>94517</v>
      </c>
      <c r="X21" s="14">
        <v>71</v>
      </c>
      <c r="Y21" s="9">
        <v>4682</v>
      </c>
      <c r="Z21" s="27">
        <v>379227</v>
      </c>
      <c r="AA21" s="27" t="s">
        <v>5</v>
      </c>
      <c r="AB21" s="90">
        <v>124939</v>
      </c>
      <c r="AC21" s="27">
        <f t="shared" si="0"/>
        <v>2019</v>
      </c>
      <c r="AD21" s="27" t="s">
        <v>6</v>
      </c>
      <c r="AE21" s="27" t="s">
        <v>5</v>
      </c>
      <c r="AF21" s="39">
        <v>43445</v>
      </c>
      <c r="AG21" s="39">
        <v>43810</v>
      </c>
      <c r="AH21" s="27">
        <f t="shared" ca="1" si="1"/>
        <v>148</v>
      </c>
      <c r="AI21" s="39">
        <f>IF(DataEntry3[[#This Row],[Priority]]="High",DataEntry3[[#This Row],[EndDate]]-90,IF(DataEntry3[Priority]="Medium",DataEntry3[[#This Row],[EndDate]]-60,DataEntry3[[#This Row],[EndDate]]-30))</f>
        <v>43780</v>
      </c>
      <c r="AJ21" s="27" t="s">
        <v>5</v>
      </c>
      <c r="AK21" s="39">
        <f t="shared" si="2"/>
        <v>43810</v>
      </c>
      <c r="AL21" s="27" t="s">
        <v>273</v>
      </c>
      <c r="AM21" s="27" t="s">
        <v>273</v>
      </c>
      <c r="AN21" s="27" t="s">
        <v>274</v>
      </c>
      <c r="AO21" s="27" t="s">
        <v>4</v>
      </c>
    </row>
    <row r="22" spans="1:41" x14ac:dyDescent="0.25">
      <c r="A22" s="27" t="s">
        <v>31</v>
      </c>
      <c r="B22" s="27" t="s">
        <v>163</v>
      </c>
      <c r="C22" s="27" t="s">
        <v>333</v>
      </c>
      <c r="D22" s="27" t="s">
        <v>334</v>
      </c>
      <c r="E22" s="27">
        <v>100</v>
      </c>
      <c r="F22" s="74">
        <v>4500</v>
      </c>
      <c r="G22" s="74">
        <v>0</v>
      </c>
      <c r="H22" s="27" t="s">
        <v>22</v>
      </c>
      <c r="I22" s="27" t="s">
        <v>5</v>
      </c>
      <c r="J22" s="27" t="s">
        <v>335</v>
      </c>
      <c r="K22" s="27" t="s">
        <v>286</v>
      </c>
      <c r="L22" s="27" t="s">
        <v>336</v>
      </c>
      <c r="M22" s="27" t="s">
        <v>5</v>
      </c>
      <c r="N22" s="27" t="s">
        <v>5</v>
      </c>
      <c r="O22" s="27" t="s">
        <v>5</v>
      </c>
      <c r="P22" s="27" t="s">
        <v>136</v>
      </c>
      <c r="Q22" t="s">
        <v>303</v>
      </c>
      <c r="R22" s="75">
        <v>0</v>
      </c>
      <c r="S22" s="27" t="s">
        <v>18</v>
      </c>
      <c r="T22" s="75">
        <v>0</v>
      </c>
      <c r="U22" s="12">
        <v>0</v>
      </c>
      <c r="V22" s="27" t="s">
        <v>17</v>
      </c>
      <c r="W22" s="27">
        <v>45976</v>
      </c>
      <c r="X22" s="14" t="s">
        <v>290</v>
      </c>
      <c r="Y22" s="9">
        <v>4682</v>
      </c>
      <c r="Z22" s="27">
        <v>379662</v>
      </c>
      <c r="AA22" s="27" t="s">
        <v>5</v>
      </c>
      <c r="AB22" s="90">
        <v>190101</v>
      </c>
      <c r="AC22" s="27">
        <f t="shared" si="0"/>
        <v>2020</v>
      </c>
      <c r="AD22" s="27" t="s">
        <v>6</v>
      </c>
      <c r="AE22" s="27" t="s">
        <v>5</v>
      </c>
      <c r="AF22" s="39">
        <v>43509</v>
      </c>
      <c r="AG22" s="39">
        <v>43874</v>
      </c>
      <c r="AH22" s="27">
        <f t="shared" ca="1" si="1"/>
        <v>212</v>
      </c>
      <c r="AI22" s="39">
        <f>IF(DataEntry3[[#This Row],[Priority]]="High",DataEntry3[[#This Row],[EndDate]]-90,IF(DataEntry3[Priority]="Medium",DataEntry3[[#This Row],[EndDate]]-60,DataEntry3[[#This Row],[EndDate]]-30))</f>
        <v>43814</v>
      </c>
      <c r="AJ22" s="27" t="s">
        <v>5</v>
      </c>
      <c r="AK22" s="39">
        <f t="shared" si="2"/>
        <v>43874</v>
      </c>
      <c r="AL22" s="27" t="s">
        <v>273</v>
      </c>
      <c r="AM22" s="27" t="s">
        <v>273</v>
      </c>
      <c r="AN22" s="27" t="s">
        <v>5</v>
      </c>
      <c r="AO22" s="27" t="s">
        <v>8</v>
      </c>
    </row>
    <row r="23" spans="1:41" x14ac:dyDescent="0.25">
      <c r="A23" s="27" t="s">
        <v>31</v>
      </c>
      <c r="B23" s="27" t="s">
        <v>233</v>
      </c>
      <c r="C23" s="27" t="s">
        <v>337</v>
      </c>
      <c r="D23" s="27" t="s">
        <v>5</v>
      </c>
      <c r="E23" s="27">
        <v>3</v>
      </c>
      <c r="F23" s="74">
        <v>377.37</v>
      </c>
      <c r="G23" s="74">
        <v>377.37</v>
      </c>
      <c r="H23" s="27" t="s">
        <v>22</v>
      </c>
      <c r="I23" s="27" t="s">
        <v>5</v>
      </c>
      <c r="J23" s="27" t="s">
        <v>285</v>
      </c>
      <c r="K23" s="27" t="s">
        <v>286</v>
      </c>
      <c r="L23" s="27" t="s">
        <v>293</v>
      </c>
      <c r="M23" s="27" t="s">
        <v>294</v>
      </c>
      <c r="N23" s="27" t="s">
        <v>5</v>
      </c>
      <c r="O23" s="27" t="s">
        <v>338</v>
      </c>
      <c r="P23" s="27" t="s">
        <v>205</v>
      </c>
      <c r="Q23" s="27" t="s">
        <v>339</v>
      </c>
      <c r="R23" s="75">
        <v>2278.8000000000002</v>
      </c>
      <c r="S23" s="27" t="s">
        <v>11</v>
      </c>
      <c r="T23" s="75">
        <v>0</v>
      </c>
      <c r="U23" s="12">
        <v>0</v>
      </c>
      <c r="V23" s="27" t="s">
        <v>17</v>
      </c>
      <c r="W23" s="27">
        <v>45976</v>
      </c>
      <c r="X23" s="14" t="s">
        <v>311</v>
      </c>
      <c r="Y23" s="9">
        <v>4682</v>
      </c>
      <c r="Z23" s="27">
        <v>376964</v>
      </c>
      <c r="AA23" s="27">
        <v>380004</v>
      </c>
      <c r="AB23" s="90">
        <v>321071</v>
      </c>
      <c r="AC23" s="27">
        <f t="shared" si="0"/>
        <v>2018</v>
      </c>
      <c r="AD23" s="27" t="s">
        <v>19</v>
      </c>
      <c r="AE23" s="27" t="s">
        <v>5</v>
      </c>
      <c r="AF23" s="39">
        <v>43167</v>
      </c>
      <c r="AG23" s="39">
        <v>43532</v>
      </c>
      <c r="AH23" s="27">
        <f t="shared" ca="1" si="1"/>
        <v>-130</v>
      </c>
      <c r="AI23" s="39">
        <f>IF(DataEntry3[[#This Row],[Priority]]="High",DataEntry3[[#This Row],[EndDate]]-90,IF(DataEntry3[Priority]="Medium",DataEntry3[[#This Row],[EndDate]]-60,DataEntry3[[#This Row],[EndDate]]-30))</f>
        <v>43502</v>
      </c>
      <c r="AJ23" s="27" t="s">
        <v>5</v>
      </c>
      <c r="AK23" s="39">
        <f t="shared" si="2"/>
        <v>43166</v>
      </c>
      <c r="AL23" s="27" t="s">
        <v>273</v>
      </c>
      <c r="AM23" s="27" t="s">
        <v>273</v>
      </c>
      <c r="AN23" s="27" t="s">
        <v>305</v>
      </c>
      <c r="AO23" s="27" t="s">
        <v>4</v>
      </c>
    </row>
    <row r="24" spans="1:41" x14ac:dyDescent="0.25">
      <c r="A24" s="27" t="s">
        <v>31</v>
      </c>
      <c r="B24" s="27" t="s">
        <v>233</v>
      </c>
      <c r="C24" s="27" t="s">
        <v>337</v>
      </c>
      <c r="D24" s="27" t="s">
        <v>5</v>
      </c>
      <c r="E24" s="27">
        <v>3</v>
      </c>
      <c r="F24" s="74">
        <v>377.37</v>
      </c>
      <c r="G24" s="74">
        <v>0</v>
      </c>
      <c r="H24" s="27" t="s">
        <v>22</v>
      </c>
      <c r="I24" s="27" t="s">
        <v>5</v>
      </c>
      <c r="J24" s="27" t="s">
        <v>285</v>
      </c>
      <c r="K24" s="27" t="s">
        <v>286</v>
      </c>
      <c r="L24" s="27" t="s">
        <v>293</v>
      </c>
      <c r="M24" s="27" t="s">
        <v>294</v>
      </c>
      <c r="N24" s="27" t="s">
        <v>5</v>
      </c>
      <c r="O24" s="27" t="s">
        <v>338</v>
      </c>
      <c r="P24" s="27" t="s">
        <v>205</v>
      </c>
      <c r="Q24" s="27" t="s">
        <v>339</v>
      </c>
      <c r="R24" s="75">
        <v>2278.8000000000002</v>
      </c>
      <c r="S24" s="27" t="s">
        <v>11</v>
      </c>
      <c r="T24" s="75" t="s">
        <v>5</v>
      </c>
      <c r="U24" s="12" t="s">
        <v>5</v>
      </c>
      <c r="V24" s="27" t="s">
        <v>17</v>
      </c>
      <c r="W24" s="27">
        <v>45976</v>
      </c>
      <c r="X24" s="14" t="s">
        <v>311</v>
      </c>
      <c r="Y24" s="9">
        <v>4682</v>
      </c>
      <c r="Z24" s="27">
        <v>380004</v>
      </c>
      <c r="AA24" s="27" t="s">
        <v>5</v>
      </c>
      <c r="AB24" s="90">
        <v>321072</v>
      </c>
      <c r="AC24" s="27">
        <f>IF(AD24="","",IF(OR(AD24="Renewed",AD24="New acquisition"),YEAR(AF24),YEAR(AG24)))</f>
        <v>2020</v>
      </c>
      <c r="AD24" s="27" t="s">
        <v>6</v>
      </c>
      <c r="AE24" s="27" t="s">
        <v>5</v>
      </c>
      <c r="AF24" s="39">
        <v>43532</v>
      </c>
      <c r="AG24" s="39">
        <v>43898</v>
      </c>
      <c r="AH24" s="27">
        <f ca="1">IF(AG24="","",AG24-TODAY())</f>
        <v>236</v>
      </c>
      <c r="AI24" s="39">
        <f>IF(DataEntry3[[#This Row],[Priority]]="High",DataEntry3[[#This Row],[EndDate]]-90,IF(DataEntry3[Priority]="Medium",DataEntry3[[#This Row],[EndDate]]-60,DataEntry3[[#This Row],[EndDate]]-30))</f>
        <v>43868</v>
      </c>
      <c r="AJ24" s="27" t="s">
        <v>5</v>
      </c>
      <c r="AK24" s="39">
        <f>IF(AD24="","",IF(AD24="Not Started",AG24,AF24-1))</f>
        <v>43898</v>
      </c>
      <c r="AL24" s="27" t="s">
        <v>273</v>
      </c>
      <c r="AM24" s="27" t="s">
        <v>273</v>
      </c>
      <c r="AN24" s="27" t="s">
        <v>5</v>
      </c>
      <c r="AO24" s="27" t="s">
        <v>4</v>
      </c>
    </row>
    <row r="25" spans="1:41" x14ac:dyDescent="0.25">
      <c r="A25" s="27" t="s">
        <v>31</v>
      </c>
      <c r="B25" s="27" t="s">
        <v>233</v>
      </c>
      <c r="C25" s="27" t="s">
        <v>340</v>
      </c>
      <c r="D25" s="27" t="s">
        <v>5</v>
      </c>
      <c r="E25" s="27">
        <v>1</v>
      </c>
      <c r="F25" s="74">
        <v>0</v>
      </c>
      <c r="G25" s="74">
        <v>4190</v>
      </c>
      <c r="H25" s="27" t="s">
        <v>22</v>
      </c>
      <c r="I25" s="27" t="s">
        <v>5</v>
      </c>
      <c r="J25" s="27" t="s">
        <v>285</v>
      </c>
      <c r="K25" s="27" t="s">
        <v>286</v>
      </c>
      <c r="L25" s="27" t="s">
        <v>293</v>
      </c>
      <c r="M25" s="27" t="s">
        <v>294</v>
      </c>
      <c r="N25" s="27" t="s">
        <v>5</v>
      </c>
      <c r="O25" s="27" t="s">
        <v>5</v>
      </c>
      <c r="P25" s="27" t="s">
        <v>205</v>
      </c>
      <c r="Q25" s="27" t="s">
        <v>341</v>
      </c>
      <c r="R25" s="74">
        <v>0</v>
      </c>
      <c r="S25" s="27" t="s">
        <v>18</v>
      </c>
      <c r="T25" s="75">
        <v>0</v>
      </c>
      <c r="U25" s="12">
        <v>0</v>
      </c>
      <c r="V25" s="27" t="s">
        <v>17</v>
      </c>
      <c r="W25" s="27">
        <v>45976</v>
      </c>
      <c r="X25" s="14" t="s">
        <v>290</v>
      </c>
      <c r="Y25" s="9">
        <v>4682</v>
      </c>
      <c r="Z25" s="27" t="s">
        <v>5</v>
      </c>
      <c r="AA25" s="27">
        <v>379793</v>
      </c>
      <c r="AB25" s="90">
        <v>321079</v>
      </c>
      <c r="AC25" s="27">
        <f t="shared" si="0"/>
        <v>2019</v>
      </c>
      <c r="AD25" s="27" t="s">
        <v>19</v>
      </c>
      <c r="AE25" s="27" t="s">
        <v>5</v>
      </c>
      <c r="AF25" s="39">
        <v>43496</v>
      </c>
      <c r="AG25" s="39">
        <v>43860</v>
      </c>
      <c r="AH25" s="27">
        <f t="shared" ca="1" si="1"/>
        <v>198</v>
      </c>
      <c r="AI25" s="39">
        <f>IF(DataEntry3[[#This Row],[Priority]]="High",DataEntry3[[#This Row],[EndDate]]-90,IF(DataEntry3[Priority]="Medium",DataEntry3[[#This Row],[EndDate]]-60,DataEntry3[[#This Row],[EndDate]]-30))</f>
        <v>43830</v>
      </c>
      <c r="AJ25" s="27" t="s">
        <v>5</v>
      </c>
      <c r="AK25" s="39">
        <f t="shared" si="2"/>
        <v>43495</v>
      </c>
      <c r="AL25" s="27" t="s">
        <v>272</v>
      </c>
      <c r="AM25" s="27" t="s">
        <v>272</v>
      </c>
      <c r="AN25" s="27" t="s">
        <v>291</v>
      </c>
      <c r="AO25" s="27" t="s">
        <v>4</v>
      </c>
    </row>
    <row r="26" spans="1:41" x14ac:dyDescent="0.25">
      <c r="A26" s="27" t="s">
        <v>31</v>
      </c>
      <c r="B26" s="27" t="s">
        <v>233</v>
      </c>
      <c r="C26" s="27" t="s">
        <v>340</v>
      </c>
      <c r="D26" s="27" t="s">
        <v>5</v>
      </c>
      <c r="E26" s="27">
        <v>1</v>
      </c>
      <c r="F26" s="74">
        <v>4190</v>
      </c>
      <c r="G26" s="74">
        <v>0</v>
      </c>
      <c r="H26" s="27" t="s">
        <v>22</v>
      </c>
      <c r="I26" s="27" t="s">
        <v>5</v>
      </c>
      <c r="J26" s="27" t="s">
        <v>285</v>
      </c>
      <c r="K26" s="27" t="s">
        <v>286</v>
      </c>
      <c r="L26" s="27" t="s">
        <v>293</v>
      </c>
      <c r="M26" s="27" t="s">
        <v>294</v>
      </c>
      <c r="N26" s="27" t="s">
        <v>5</v>
      </c>
      <c r="O26" s="27" t="s">
        <v>5</v>
      </c>
      <c r="P26" s="27" t="s">
        <v>205</v>
      </c>
      <c r="Q26" s="27" t="s">
        <v>341</v>
      </c>
      <c r="R26" s="74">
        <v>0</v>
      </c>
      <c r="S26" s="27" t="s">
        <v>18</v>
      </c>
      <c r="T26" s="75">
        <v>0</v>
      </c>
      <c r="U26" s="12">
        <v>0</v>
      </c>
      <c r="V26" s="27" t="s">
        <v>17</v>
      </c>
      <c r="W26" s="27">
        <v>45976</v>
      </c>
      <c r="X26" s="14" t="s">
        <v>290</v>
      </c>
      <c r="Y26" s="9">
        <v>4682</v>
      </c>
      <c r="Z26" s="27">
        <v>379793</v>
      </c>
      <c r="AA26" s="27" t="s">
        <v>5</v>
      </c>
      <c r="AB26" s="90">
        <v>321080</v>
      </c>
      <c r="AC26" s="27">
        <f t="shared" si="0"/>
        <v>2020</v>
      </c>
      <c r="AD26" s="27" t="s">
        <v>6</v>
      </c>
      <c r="AE26" s="27" t="s">
        <v>5</v>
      </c>
      <c r="AF26" s="39">
        <v>43496</v>
      </c>
      <c r="AG26" s="39">
        <v>43860</v>
      </c>
      <c r="AH26" s="27">
        <f t="shared" ca="1" si="1"/>
        <v>198</v>
      </c>
      <c r="AI26" s="39">
        <f>IF(DataEntry3[[#This Row],[Priority]]="High",DataEntry3[[#This Row],[EndDate]]-90,IF(DataEntry3[Priority]="Medium",DataEntry3[[#This Row],[EndDate]]-60,DataEntry3[[#This Row],[EndDate]]-30))</f>
        <v>43830</v>
      </c>
      <c r="AJ26" s="27" t="s">
        <v>5</v>
      </c>
      <c r="AK26" s="39">
        <f t="shared" si="2"/>
        <v>43860</v>
      </c>
      <c r="AL26" s="27" t="s">
        <v>272</v>
      </c>
      <c r="AM26" s="27" t="s">
        <v>272</v>
      </c>
      <c r="AN26" s="27" t="s">
        <v>5</v>
      </c>
      <c r="AO26" s="27" t="s">
        <v>4</v>
      </c>
    </row>
    <row r="27" spans="1:41" x14ac:dyDescent="0.25">
      <c r="A27" s="27" t="s">
        <v>31</v>
      </c>
      <c r="B27" s="27" t="s">
        <v>206</v>
      </c>
      <c r="C27" s="27" t="s">
        <v>342</v>
      </c>
      <c r="D27" s="27" t="s">
        <v>5</v>
      </c>
      <c r="E27" s="27">
        <v>1</v>
      </c>
      <c r="F27" s="75">
        <v>22175</v>
      </c>
      <c r="G27" s="74">
        <v>0</v>
      </c>
      <c r="H27" s="27" t="s">
        <v>22</v>
      </c>
      <c r="I27" s="27" t="s">
        <v>5</v>
      </c>
      <c r="J27" s="27" t="s">
        <v>285</v>
      </c>
      <c r="K27" s="27" t="s">
        <v>286</v>
      </c>
      <c r="L27" s="27" t="s">
        <v>293</v>
      </c>
      <c r="M27" s="27" t="s">
        <v>294</v>
      </c>
      <c r="N27" s="27" t="s">
        <v>5</v>
      </c>
      <c r="O27" s="27" t="s">
        <v>5</v>
      </c>
      <c r="P27" s="27" t="s">
        <v>206</v>
      </c>
      <c r="Q27" s="27" t="s">
        <v>343</v>
      </c>
      <c r="R27" s="75">
        <v>0</v>
      </c>
      <c r="S27" s="27" t="s">
        <v>5</v>
      </c>
      <c r="T27" s="75" t="s">
        <v>5</v>
      </c>
      <c r="U27" s="12" t="s">
        <v>5</v>
      </c>
      <c r="V27" s="27" t="s">
        <v>17</v>
      </c>
      <c r="W27" s="27">
        <v>45976</v>
      </c>
      <c r="X27" s="14" t="s">
        <v>304</v>
      </c>
      <c r="Y27" s="9">
        <v>4682</v>
      </c>
      <c r="Z27" s="27">
        <v>379228</v>
      </c>
      <c r="AA27" s="27" t="s">
        <v>5</v>
      </c>
      <c r="AB27" s="90">
        <v>627555</v>
      </c>
      <c r="AC27" s="27">
        <f t="shared" si="0"/>
        <v>2019</v>
      </c>
      <c r="AD27" s="27" t="s">
        <v>6</v>
      </c>
      <c r="AE27" s="27" t="s">
        <v>5</v>
      </c>
      <c r="AF27" s="39">
        <v>43466</v>
      </c>
      <c r="AG27" s="39">
        <v>43830</v>
      </c>
      <c r="AH27" s="27">
        <f t="shared" ca="1" si="1"/>
        <v>168</v>
      </c>
      <c r="AI27" s="39">
        <f>IF(DataEntry3[[#This Row],[Priority]]="High",DataEntry3[[#This Row],[EndDate]]-90,IF(DataEntry3[Priority]="Medium",DataEntry3[[#This Row],[EndDate]]-60,DataEntry3[[#This Row],[EndDate]]-30))</f>
        <v>43800</v>
      </c>
      <c r="AJ27" s="27" t="s">
        <v>5</v>
      </c>
      <c r="AK27" s="39">
        <f t="shared" si="2"/>
        <v>43830</v>
      </c>
      <c r="AL27" s="27" t="s">
        <v>273</v>
      </c>
      <c r="AM27" s="27" t="s">
        <v>273</v>
      </c>
      <c r="AN27" s="27" t="s">
        <v>300</v>
      </c>
      <c r="AO27" s="27" t="s">
        <v>4</v>
      </c>
    </row>
    <row r="28" spans="1:41" x14ac:dyDescent="0.25">
      <c r="A28" s="27" t="s">
        <v>31</v>
      </c>
      <c r="B28" s="27" t="s">
        <v>225</v>
      </c>
      <c r="C28" s="27" t="s">
        <v>344</v>
      </c>
      <c r="D28" s="27" t="s">
        <v>5</v>
      </c>
      <c r="E28" s="27">
        <v>1</v>
      </c>
      <c r="F28" s="74">
        <v>749</v>
      </c>
      <c r="G28" s="74">
        <v>0</v>
      </c>
      <c r="H28" s="27" t="s">
        <v>22</v>
      </c>
      <c r="I28" s="27" t="s">
        <v>5</v>
      </c>
      <c r="J28" s="27" t="s">
        <v>285</v>
      </c>
      <c r="K28" s="27" t="s">
        <v>286</v>
      </c>
      <c r="L28" s="27" t="s">
        <v>293</v>
      </c>
      <c r="M28" s="27" t="s">
        <v>294</v>
      </c>
      <c r="N28" s="27" t="s">
        <v>5</v>
      </c>
      <c r="O28" s="27" t="s">
        <v>307</v>
      </c>
      <c r="P28" s="27" t="s">
        <v>225</v>
      </c>
      <c r="Q28" s="28" t="s">
        <v>345</v>
      </c>
      <c r="R28" s="75">
        <v>0</v>
      </c>
      <c r="S28" s="27" t="s">
        <v>18</v>
      </c>
      <c r="T28" s="75" t="s">
        <v>5</v>
      </c>
      <c r="U28" s="12" t="s">
        <v>5</v>
      </c>
      <c r="V28" s="27" t="s">
        <v>17</v>
      </c>
      <c r="W28" s="27">
        <v>45976</v>
      </c>
      <c r="X28" s="14" t="s">
        <v>304</v>
      </c>
      <c r="Y28" s="9">
        <v>4682</v>
      </c>
      <c r="Z28" s="27">
        <v>379229</v>
      </c>
      <c r="AA28" s="27" t="s">
        <v>5</v>
      </c>
      <c r="AB28" s="90">
        <v>542771</v>
      </c>
      <c r="AC28" s="27">
        <f t="shared" si="0"/>
        <v>2019</v>
      </c>
      <c r="AD28" s="27" t="s">
        <v>6</v>
      </c>
      <c r="AE28" s="27" t="s">
        <v>5</v>
      </c>
      <c r="AF28" s="39">
        <v>43466</v>
      </c>
      <c r="AG28" s="39">
        <v>43830</v>
      </c>
      <c r="AH28" s="27">
        <f t="shared" ca="1" si="1"/>
        <v>168</v>
      </c>
      <c r="AI28" s="39">
        <f>IF(DataEntry3[[#This Row],[Priority]]="High",DataEntry3[[#This Row],[EndDate]]-90,IF(DataEntry3[Priority]="Medium",DataEntry3[[#This Row],[EndDate]]-60,DataEntry3[[#This Row],[EndDate]]-30))</f>
        <v>43800</v>
      </c>
      <c r="AJ28" s="27" t="s">
        <v>5</v>
      </c>
      <c r="AK28" s="39">
        <f t="shared" si="2"/>
        <v>43830</v>
      </c>
      <c r="AL28" s="27" t="s">
        <v>273</v>
      </c>
      <c r="AM28" s="27" t="s">
        <v>273</v>
      </c>
      <c r="AN28" s="27" t="s">
        <v>300</v>
      </c>
      <c r="AO28" s="27" t="s">
        <v>4</v>
      </c>
    </row>
    <row r="29" spans="1:41" x14ac:dyDescent="0.25">
      <c r="A29" s="27" t="s">
        <v>31</v>
      </c>
      <c r="B29" s="27" t="s">
        <v>238</v>
      </c>
      <c r="C29" s="27" t="s">
        <v>346</v>
      </c>
      <c r="D29" s="27" t="s">
        <v>5</v>
      </c>
      <c r="E29" s="27">
        <v>1</v>
      </c>
      <c r="F29" s="74">
        <v>1805</v>
      </c>
      <c r="G29" s="74">
        <v>0</v>
      </c>
      <c r="H29" s="27" t="s">
        <v>22</v>
      </c>
      <c r="I29" s="27" t="s">
        <v>5</v>
      </c>
      <c r="J29" s="27" t="s">
        <v>285</v>
      </c>
      <c r="K29" s="27" t="s">
        <v>286</v>
      </c>
      <c r="L29" s="27" t="s">
        <v>293</v>
      </c>
      <c r="M29" s="27" t="s">
        <v>294</v>
      </c>
      <c r="N29" s="27" t="s">
        <v>5</v>
      </c>
      <c r="O29" s="27" t="s">
        <v>347</v>
      </c>
      <c r="P29" s="27" t="s">
        <v>201</v>
      </c>
      <c r="Q29" s="28" t="s">
        <v>348</v>
      </c>
      <c r="R29" s="75">
        <v>0</v>
      </c>
      <c r="S29" s="27" t="s">
        <v>18</v>
      </c>
      <c r="T29" s="75">
        <v>0</v>
      </c>
      <c r="U29" s="12">
        <v>0</v>
      </c>
      <c r="V29" s="27" t="s">
        <v>17</v>
      </c>
      <c r="W29" s="27">
        <v>45976</v>
      </c>
      <c r="X29" s="14" t="s">
        <v>349</v>
      </c>
      <c r="Y29" s="9">
        <v>4682</v>
      </c>
      <c r="Z29" s="27">
        <v>378950</v>
      </c>
      <c r="AA29" s="27" t="s">
        <v>5</v>
      </c>
      <c r="AB29" s="90">
        <v>348693</v>
      </c>
      <c r="AC29" s="27">
        <f t="shared" si="0"/>
        <v>2019</v>
      </c>
      <c r="AD29" s="31" t="s">
        <v>6</v>
      </c>
      <c r="AE29" s="27" t="s">
        <v>5</v>
      </c>
      <c r="AF29" s="39">
        <v>43465</v>
      </c>
      <c r="AG29" s="39">
        <v>43829</v>
      </c>
      <c r="AH29" s="27">
        <f t="shared" ca="1" si="1"/>
        <v>167</v>
      </c>
      <c r="AI29" s="39">
        <f>IF(DataEntry3[[#This Row],[Priority]]="High",DataEntry3[[#This Row],[EndDate]]-90,IF(DataEntry3[Priority]="Medium",DataEntry3[[#This Row],[EndDate]]-60,DataEntry3[[#This Row],[EndDate]]-30))</f>
        <v>43799</v>
      </c>
      <c r="AJ29" s="27" t="s">
        <v>5</v>
      </c>
      <c r="AK29" s="39">
        <f t="shared" si="2"/>
        <v>43829</v>
      </c>
      <c r="AL29" s="27" t="s">
        <v>273</v>
      </c>
      <c r="AM29" s="27" t="s">
        <v>273</v>
      </c>
      <c r="AN29" s="27" t="s">
        <v>300</v>
      </c>
      <c r="AO29" s="27" t="s">
        <v>4</v>
      </c>
    </row>
    <row r="30" spans="1:41" ht="330" x14ac:dyDescent="0.25">
      <c r="A30" s="27" t="s">
        <v>31</v>
      </c>
      <c r="B30" s="98" t="s">
        <v>121</v>
      </c>
      <c r="C30" s="27" t="s">
        <v>350</v>
      </c>
      <c r="D30" s="27" t="s">
        <v>351</v>
      </c>
      <c r="E30" s="98">
        <v>2</v>
      </c>
      <c r="F30" s="99">
        <v>0</v>
      </c>
      <c r="G30" s="99">
        <v>7800</v>
      </c>
      <c r="H30" s="27" t="s">
        <v>22</v>
      </c>
      <c r="I30" s="27" t="s">
        <v>5</v>
      </c>
      <c r="J30" s="27" t="s">
        <v>285</v>
      </c>
      <c r="K30" s="27" t="s">
        <v>286</v>
      </c>
      <c r="L30" s="27" t="s">
        <v>293</v>
      </c>
      <c r="M30" s="27" t="s">
        <v>294</v>
      </c>
      <c r="N30" s="27" t="s">
        <v>5</v>
      </c>
      <c r="O30" s="33" t="s">
        <v>352</v>
      </c>
      <c r="P30" s="27" t="s">
        <v>133</v>
      </c>
      <c r="Q30" s="98" t="s">
        <v>353</v>
      </c>
      <c r="R30" s="100">
        <v>0</v>
      </c>
      <c r="S30" s="27" t="s">
        <v>18</v>
      </c>
      <c r="T30" s="100">
        <v>0</v>
      </c>
      <c r="U30" s="101">
        <v>0</v>
      </c>
      <c r="V30" s="98" t="s">
        <v>10</v>
      </c>
      <c r="W30" s="27">
        <v>45976</v>
      </c>
      <c r="X30" s="14" t="s">
        <v>354</v>
      </c>
      <c r="Y30" s="9">
        <v>4682</v>
      </c>
      <c r="Z30" s="27" t="s">
        <v>5</v>
      </c>
      <c r="AA30" s="98">
        <v>380310</v>
      </c>
      <c r="AB30" s="106">
        <v>874569</v>
      </c>
      <c r="AC30" s="98">
        <f>IF(AD30="","",IF(OR(AD30="Renewed",AD30="New acquisition"),YEAR(AF30),YEAR(AG30)))</f>
        <v>2019</v>
      </c>
      <c r="AD30" s="31" t="s">
        <v>33</v>
      </c>
      <c r="AE30" s="27" t="s">
        <v>5</v>
      </c>
      <c r="AF30" s="102">
        <v>43605</v>
      </c>
      <c r="AG30" s="102">
        <v>43970</v>
      </c>
      <c r="AH30" s="98">
        <f ca="1">IF(AG30="","",AG30-TODAY())</f>
        <v>308</v>
      </c>
      <c r="AI30" s="102">
        <f>IF(DataEntry3[[#This Row],[Priority]]="High",DataEntry3[[#This Row],[EndDate]]-90,IF(DataEntry3[Priority]="Medium",DataEntry3[[#This Row],[EndDate]]-60,DataEntry3[[#This Row],[EndDate]]-30))</f>
        <v>43910</v>
      </c>
      <c r="AJ30" s="27" t="s">
        <v>5</v>
      </c>
      <c r="AK30" s="102">
        <f>IF(AD30="","",IF(AD30="Not Started",AG30,AF30-1))</f>
        <v>43604</v>
      </c>
      <c r="AL30" s="27" t="s">
        <v>273</v>
      </c>
      <c r="AM30" s="27" t="s">
        <v>273</v>
      </c>
      <c r="AN30" s="27" t="s">
        <v>305</v>
      </c>
      <c r="AO30" s="27" t="s">
        <v>8</v>
      </c>
    </row>
    <row r="31" spans="1:41" ht="330" x14ac:dyDescent="0.25">
      <c r="A31" s="27" t="s">
        <v>31</v>
      </c>
      <c r="B31" s="98" t="s">
        <v>121</v>
      </c>
      <c r="C31" s="27" t="s">
        <v>350</v>
      </c>
      <c r="D31" s="27" t="s">
        <v>351</v>
      </c>
      <c r="E31" s="98">
        <v>2</v>
      </c>
      <c r="F31" s="99">
        <v>7800</v>
      </c>
      <c r="G31" s="99">
        <v>0</v>
      </c>
      <c r="H31" s="27" t="s">
        <v>22</v>
      </c>
      <c r="I31" s="27" t="s">
        <v>5</v>
      </c>
      <c r="J31" s="27" t="s">
        <v>285</v>
      </c>
      <c r="K31" s="27" t="s">
        <v>286</v>
      </c>
      <c r="L31" s="27" t="s">
        <v>293</v>
      </c>
      <c r="M31" s="27" t="s">
        <v>294</v>
      </c>
      <c r="N31" s="27" t="s">
        <v>5</v>
      </c>
      <c r="O31" s="33" t="s">
        <v>352</v>
      </c>
      <c r="P31" s="27" t="s">
        <v>133</v>
      </c>
      <c r="Q31" t="s">
        <v>353</v>
      </c>
      <c r="R31" s="100">
        <v>0</v>
      </c>
      <c r="S31" s="27" t="s">
        <v>18</v>
      </c>
      <c r="T31" s="75" t="s">
        <v>5</v>
      </c>
      <c r="U31" s="12" t="s">
        <v>5</v>
      </c>
      <c r="V31" s="98" t="s">
        <v>10</v>
      </c>
      <c r="W31" s="27">
        <v>45976</v>
      </c>
      <c r="X31" s="14" t="s">
        <v>354</v>
      </c>
      <c r="Y31" s="9">
        <v>4682</v>
      </c>
      <c r="Z31" s="98">
        <v>380310</v>
      </c>
      <c r="AA31" s="27" t="s">
        <v>5</v>
      </c>
      <c r="AB31" s="106">
        <v>874570</v>
      </c>
      <c r="AC31" s="98">
        <f>IF(AD31="","",IF(OR(AD31="Renewed",AD31="New acquisition"),YEAR(AF31),YEAR(AG31)))</f>
        <v>2020</v>
      </c>
      <c r="AD31" s="31" t="s">
        <v>6</v>
      </c>
      <c r="AE31" s="27" t="s">
        <v>5</v>
      </c>
      <c r="AF31" s="102">
        <v>43605</v>
      </c>
      <c r="AG31" s="102">
        <v>43970</v>
      </c>
      <c r="AH31" s="98">
        <f ca="1">IF(AG31="","",AG31-TODAY())</f>
        <v>308</v>
      </c>
      <c r="AI31" s="102">
        <f>IF(DataEntry3[[#This Row],[Priority]]="High",DataEntry3[[#This Row],[EndDate]]-90,IF(DataEntry3[Priority]="Medium",DataEntry3[[#This Row],[EndDate]]-60,DataEntry3[[#This Row],[EndDate]]-30))</f>
        <v>43910</v>
      </c>
      <c r="AJ31" s="27" t="s">
        <v>5</v>
      </c>
      <c r="AK31" s="102">
        <f>IF(AD31="","",IF(AD31="Not Started",AG31,AF31-1))</f>
        <v>43970</v>
      </c>
      <c r="AL31" s="27" t="s">
        <v>273</v>
      </c>
      <c r="AM31" s="27" t="s">
        <v>273</v>
      </c>
      <c r="AN31" s="27" t="s">
        <v>5</v>
      </c>
      <c r="AO31" s="27" t="s">
        <v>8</v>
      </c>
    </row>
    <row r="32" spans="1:41" x14ac:dyDescent="0.25">
      <c r="A32" s="27" t="s">
        <v>39</v>
      </c>
      <c r="B32" s="27" t="s">
        <v>355</v>
      </c>
      <c r="C32" s="27" t="s">
        <v>356</v>
      </c>
      <c r="D32" s="27" t="s">
        <v>5</v>
      </c>
      <c r="E32" s="27">
        <v>2</v>
      </c>
      <c r="F32" s="74">
        <v>5256</v>
      </c>
      <c r="G32" s="74">
        <v>5996</v>
      </c>
      <c r="H32" s="27" t="s">
        <v>22</v>
      </c>
      <c r="I32" s="27" t="s">
        <v>5</v>
      </c>
      <c r="J32" s="27" t="s">
        <v>357</v>
      </c>
      <c r="K32" s="27" t="s">
        <v>5</v>
      </c>
      <c r="L32" s="27" t="s">
        <v>5</v>
      </c>
      <c r="M32" s="27" t="s">
        <v>358</v>
      </c>
      <c r="N32" s="27" t="s">
        <v>5</v>
      </c>
      <c r="O32" s="27" t="s">
        <v>359</v>
      </c>
      <c r="P32" s="27" t="s">
        <v>37</v>
      </c>
      <c r="Q32" s="27" t="s">
        <v>360</v>
      </c>
      <c r="R32" s="75">
        <v>0</v>
      </c>
      <c r="S32" s="27" t="s">
        <v>5</v>
      </c>
      <c r="T32" s="75" t="s">
        <v>5</v>
      </c>
      <c r="U32" s="12" t="s">
        <v>5</v>
      </c>
      <c r="V32" s="27" t="s">
        <v>17</v>
      </c>
      <c r="W32" s="27" t="s">
        <v>5</v>
      </c>
      <c r="X32" s="14" t="s">
        <v>5</v>
      </c>
      <c r="Y32" s="9">
        <v>6395</v>
      </c>
      <c r="Z32" s="27">
        <v>377056</v>
      </c>
      <c r="AA32" s="27" t="s">
        <v>5</v>
      </c>
      <c r="AB32" s="90">
        <v>291021</v>
      </c>
      <c r="AC32" s="27">
        <f t="shared" si="0"/>
        <v>2019</v>
      </c>
      <c r="AD32" s="27" t="s">
        <v>25</v>
      </c>
      <c r="AE32" s="27" t="s">
        <v>80</v>
      </c>
      <c r="AF32" s="39">
        <v>43181</v>
      </c>
      <c r="AG32" s="39">
        <v>43545</v>
      </c>
      <c r="AH32" s="27">
        <f t="shared" ca="1" si="1"/>
        <v>-117</v>
      </c>
      <c r="AI32" s="39">
        <f>IF(DataEntry3[[#This Row],[Priority]]="High",DataEntry3[[#This Row],[EndDate]]-90,IF(DataEntry3[Priority]="Medium",DataEntry3[[#This Row],[EndDate]]-60,DataEntry3[[#This Row],[EndDate]]-30))</f>
        <v>43515</v>
      </c>
      <c r="AJ32" s="27" t="s">
        <v>361</v>
      </c>
      <c r="AK32" s="39">
        <f t="shared" si="2"/>
        <v>43180</v>
      </c>
      <c r="AL32" s="27" t="s">
        <v>272</v>
      </c>
      <c r="AM32" s="27" t="s">
        <v>273</v>
      </c>
      <c r="AN32" s="27" t="s">
        <v>305</v>
      </c>
      <c r="AO32" s="27" t="s">
        <v>4</v>
      </c>
    </row>
    <row r="33" spans="1:41" x14ac:dyDescent="0.25">
      <c r="A33" s="27" t="s">
        <v>39</v>
      </c>
      <c r="B33" s="27" t="s">
        <v>355</v>
      </c>
      <c r="C33" s="31" t="s">
        <v>362</v>
      </c>
      <c r="D33" s="27" t="s">
        <v>5</v>
      </c>
      <c r="E33" s="27">
        <v>1</v>
      </c>
      <c r="F33" s="74">
        <v>7790</v>
      </c>
      <c r="G33" s="74">
        <v>0</v>
      </c>
      <c r="H33" s="27" t="s">
        <v>22</v>
      </c>
      <c r="I33" s="27" t="s">
        <v>5</v>
      </c>
      <c r="J33" s="27" t="s">
        <v>357</v>
      </c>
      <c r="K33" s="27" t="s">
        <v>5</v>
      </c>
      <c r="L33" s="27" t="s">
        <v>5</v>
      </c>
      <c r="M33" s="13" t="s">
        <v>358</v>
      </c>
      <c r="N33" s="27" t="s">
        <v>5</v>
      </c>
      <c r="O33" s="57" t="s">
        <v>359</v>
      </c>
      <c r="P33" s="27" t="s">
        <v>37</v>
      </c>
      <c r="Q33" s="56" t="s">
        <v>363</v>
      </c>
      <c r="R33" s="75">
        <v>0</v>
      </c>
      <c r="S33" s="27" t="s">
        <v>5</v>
      </c>
      <c r="T33" s="75" t="s">
        <v>5</v>
      </c>
      <c r="U33" s="12" t="s">
        <v>5</v>
      </c>
      <c r="V33" s="27" t="s">
        <v>17</v>
      </c>
      <c r="W33" s="27">
        <v>2073873</v>
      </c>
      <c r="X33" s="14">
        <v>3200</v>
      </c>
      <c r="Y33" s="9">
        <v>395</v>
      </c>
      <c r="Z33" s="27">
        <v>378363</v>
      </c>
      <c r="AA33" s="27" t="s">
        <v>5</v>
      </c>
      <c r="AB33" s="90">
        <v>782655</v>
      </c>
      <c r="AC33" s="27">
        <f t="shared" si="0"/>
        <v>2019</v>
      </c>
      <c r="AD33" s="27" t="s">
        <v>6</v>
      </c>
      <c r="AE33" s="27" t="s">
        <v>5</v>
      </c>
      <c r="AF33" s="39">
        <v>43337</v>
      </c>
      <c r="AG33" s="39">
        <v>43701</v>
      </c>
      <c r="AH33" s="27">
        <f t="shared" ca="1" si="1"/>
        <v>39</v>
      </c>
      <c r="AI33" s="39">
        <f>IF(DataEntry3[[#This Row],[Priority]]="High",DataEntry3[[#This Row],[EndDate]]-90,IF(DataEntry3[Priority]="Medium",DataEntry3[[#This Row],[EndDate]]-60,DataEntry3[[#This Row],[EndDate]]-30))</f>
        <v>43671</v>
      </c>
      <c r="AJ33" s="27" t="s">
        <v>271</v>
      </c>
      <c r="AK33" s="39">
        <f t="shared" si="2"/>
        <v>43701</v>
      </c>
      <c r="AL33" s="27" t="s">
        <v>273</v>
      </c>
      <c r="AM33" s="27" t="s">
        <v>273</v>
      </c>
      <c r="AN33" s="27" t="s">
        <v>300</v>
      </c>
      <c r="AO33" s="27" t="s">
        <v>4</v>
      </c>
    </row>
    <row r="34" spans="1:41" x14ac:dyDescent="0.25">
      <c r="A34" s="27" t="s">
        <v>55</v>
      </c>
      <c r="B34" s="27" t="s">
        <v>57</v>
      </c>
      <c r="C34" s="27" t="s">
        <v>364</v>
      </c>
      <c r="D34" s="27" t="s">
        <v>5</v>
      </c>
      <c r="E34" s="27">
        <v>1</v>
      </c>
      <c r="F34" s="74">
        <v>164190</v>
      </c>
      <c r="G34" s="74">
        <v>193470</v>
      </c>
      <c r="H34" s="27" t="s">
        <v>22</v>
      </c>
      <c r="I34" s="27" t="s">
        <v>5</v>
      </c>
      <c r="J34" s="27" t="s">
        <v>357</v>
      </c>
      <c r="K34" s="27" t="s">
        <v>5</v>
      </c>
      <c r="L34" s="27" t="s">
        <v>5</v>
      </c>
      <c r="M34" s="27" t="s">
        <v>358</v>
      </c>
      <c r="N34" s="27" t="s">
        <v>365</v>
      </c>
      <c r="O34" s="27" t="s">
        <v>5</v>
      </c>
      <c r="P34" s="27" t="s">
        <v>57</v>
      </c>
      <c r="Q34" s="48" t="s">
        <v>366</v>
      </c>
      <c r="R34" s="75">
        <v>0</v>
      </c>
      <c r="S34" s="27" t="s">
        <v>18</v>
      </c>
      <c r="T34" s="75">
        <v>0</v>
      </c>
      <c r="U34" s="12">
        <v>0</v>
      </c>
      <c r="V34" s="27" t="s">
        <v>10</v>
      </c>
      <c r="W34" s="27" t="s">
        <v>5</v>
      </c>
      <c r="X34" s="14" t="s">
        <v>5</v>
      </c>
      <c r="Y34" s="9" t="s">
        <v>5</v>
      </c>
      <c r="Z34" s="27">
        <v>378338</v>
      </c>
      <c r="AA34" s="27">
        <v>380019</v>
      </c>
      <c r="AB34" s="90">
        <v>221724</v>
      </c>
      <c r="AC34" s="27">
        <f t="shared" si="0"/>
        <v>2018</v>
      </c>
      <c r="AD34" s="27" t="s">
        <v>19</v>
      </c>
      <c r="AE34" s="27" t="s">
        <v>5</v>
      </c>
      <c r="AF34" s="39">
        <v>43282</v>
      </c>
      <c r="AG34" s="39">
        <v>43465</v>
      </c>
      <c r="AH34" s="27">
        <f t="shared" ca="1" si="1"/>
        <v>-197</v>
      </c>
      <c r="AI34" s="39">
        <f>IF(DataEntry3[[#This Row],[Priority]]="High",DataEntry3[[#This Row],[EndDate]]-90,IF(DataEntry3[Priority]="Medium",DataEntry3[[#This Row],[EndDate]]-60,DataEntry3[[#This Row],[EndDate]]-30))</f>
        <v>43435</v>
      </c>
      <c r="AJ34" s="27" t="s">
        <v>271</v>
      </c>
      <c r="AK34" s="39">
        <f t="shared" si="2"/>
        <v>43281</v>
      </c>
      <c r="AL34" s="27" t="s">
        <v>273</v>
      </c>
      <c r="AM34" s="27" t="s">
        <v>273</v>
      </c>
      <c r="AN34" s="27" t="s">
        <v>305</v>
      </c>
      <c r="AO34" s="27" t="s">
        <v>4</v>
      </c>
    </row>
    <row r="35" spans="1:41" x14ac:dyDescent="0.25">
      <c r="A35" s="27" t="s">
        <v>55</v>
      </c>
      <c r="B35" s="27" t="s">
        <v>57</v>
      </c>
      <c r="C35" s="27" t="s">
        <v>364</v>
      </c>
      <c r="D35" s="27" t="s">
        <v>5</v>
      </c>
      <c r="E35" s="27">
        <v>1</v>
      </c>
      <c r="F35" s="74">
        <v>193470</v>
      </c>
      <c r="G35" s="99">
        <v>0</v>
      </c>
      <c r="H35" s="27" t="s">
        <v>22</v>
      </c>
      <c r="I35" s="27" t="s">
        <v>5</v>
      </c>
      <c r="J35" s="27" t="s">
        <v>357</v>
      </c>
      <c r="K35" s="27" t="s">
        <v>5</v>
      </c>
      <c r="L35" s="27" t="s">
        <v>5</v>
      </c>
      <c r="M35" s="27" t="s">
        <v>358</v>
      </c>
      <c r="N35" s="27" t="s">
        <v>365</v>
      </c>
      <c r="O35" s="27" t="s">
        <v>5</v>
      </c>
      <c r="P35" s="27" t="s">
        <v>57</v>
      </c>
      <c r="Q35" s="48" t="s">
        <v>366</v>
      </c>
      <c r="R35" s="75">
        <v>0</v>
      </c>
      <c r="S35" s="27" t="s">
        <v>18</v>
      </c>
      <c r="T35" s="100" t="s">
        <v>5</v>
      </c>
      <c r="U35" s="101" t="s">
        <v>5</v>
      </c>
      <c r="V35" s="27" t="s">
        <v>10</v>
      </c>
      <c r="W35" s="27" t="s">
        <v>5</v>
      </c>
      <c r="X35" s="14" t="s">
        <v>5</v>
      </c>
      <c r="Y35" s="9" t="s">
        <v>5</v>
      </c>
      <c r="Z35" s="27">
        <v>380019</v>
      </c>
      <c r="AA35" s="98" t="s">
        <v>5</v>
      </c>
      <c r="AB35" s="90">
        <v>221725</v>
      </c>
      <c r="AC35" s="98">
        <f>IF(AD35="","",IF(OR(AD35="Renewed",AD35="New acquisition"),YEAR(AF35),YEAR(AG35)))</f>
        <v>2019</v>
      </c>
      <c r="AD35" s="98" t="s">
        <v>6</v>
      </c>
      <c r="AE35" s="98" t="s">
        <v>5</v>
      </c>
      <c r="AF35" s="102">
        <v>43466</v>
      </c>
      <c r="AG35" s="102">
        <v>43646</v>
      </c>
      <c r="AH35" s="98">
        <f ca="1">IF(AG35="","",AG35-TODAY())</f>
        <v>-16</v>
      </c>
      <c r="AI35" s="102">
        <f>IF(DataEntry3[[#This Row],[Priority]]="High",DataEntry3[[#This Row],[EndDate]]-90,IF(DataEntry3[Priority]="Medium",DataEntry3[[#This Row],[EndDate]]-60,DataEntry3[[#This Row],[EndDate]]-30))</f>
        <v>43616</v>
      </c>
      <c r="AJ35" s="27" t="s">
        <v>271</v>
      </c>
      <c r="AK35" s="102">
        <f>IF(AD35="","",IF(AD35="Not Started",AG35,AF35-1))</f>
        <v>43646</v>
      </c>
      <c r="AL35" s="27" t="s">
        <v>273</v>
      </c>
      <c r="AM35" s="27" t="s">
        <v>273</v>
      </c>
      <c r="AN35" s="27" t="s">
        <v>274</v>
      </c>
      <c r="AO35" s="27" t="s">
        <v>4</v>
      </c>
    </row>
    <row r="36" spans="1:41" x14ac:dyDescent="0.25">
      <c r="A36" s="28" t="s">
        <v>55</v>
      </c>
      <c r="B36" s="27" t="s">
        <v>146</v>
      </c>
      <c r="C36" s="27" t="s">
        <v>367</v>
      </c>
      <c r="D36" s="27" t="s">
        <v>5</v>
      </c>
      <c r="E36" s="27">
        <v>1</v>
      </c>
      <c r="F36" s="74">
        <v>688.22</v>
      </c>
      <c r="G36" s="74">
        <v>634.14</v>
      </c>
      <c r="H36" s="27" t="s">
        <v>22</v>
      </c>
      <c r="I36" s="27" t="s">
        <v>5</v>
      </c>
      <c r="J36" s="27" t="s">
        <v>357</v>
      </c>
      <c r="K36" s="27" t="s">
        <v>5</v>
      </c>
      <c r="L36" s="27" t="s">
        <v>5</v>
      </c>
      <c r="M36" s="27" t="s">
        <v>368</v>
      </c>
      <c r="N36" s="27" t="s">
        <v>5</v>
      </c>
      <c r="O36" s="27" t="s">
        <v>5</v>
      </c>
      <c r="P36" s="27" t="s">
        <v>146</v>
      </c>
      <c r="Q36" s="28" t="s">
        <v>369</v>
      </c>
      <c r="R36" s="75">
        <v>0</v>
      </c>
      <c r="S36" s="27" t="s">
        <v>18</v>
      </c>
      <c r="T36" s="75">
        <v>0</v>
      </c>
      <c r="U36" s="12">
        <v>0</v>
      </c>
      <c r="V36" s="27" t="s">
        <v>17</v>
      </c>
      <c r="W36" s="27" t="s">
        <v>5</v>
      </c>
      <c r="X36" s="14" t="s">
        <v>5</v>
      </c>
      <c r="Y36" s="9" t="s">
        <v>5</v>
      </c>
      <c r="Z36" s="27">
        <v>377385</v>
      </c>
      <c r="AA36" s="27">
        <v>380501</v>
      </c>
      <c r="AB36" s="90">
        <v>220408</v>
      </c>
      <c r="AC36" s="27">
        <f t="shared" si="0"/>
        <v>2018</v>
      </c>
      <c r="AD36" s="27" t="s">
        <v>19</v>
      </c>
      <c r="AE36" s="27" t="s">
        <v>5</v>
      </c>
      <c r="AF36" s="39">
        <v>43101</v>
      </c>
      <c r="AG36" s="39">
        <v>43585</v>
      </c>
      <c r="AH36" s="27">
        <f t="shared" ca="1" si="1"/>
        <v>-77</v>
      </c>
      <c r="AI36" s="39">
        <f>IF(DataEntry3[[#This Row],[Priority]]="High",DataEntry3[[#This Row],[EndDate]]-90,IF(DataEntry3[Priority]="Medium",DataEntry3[[#This Row],[EndDate]]-60,DataEntry3[[#This Row],[EndDate]]-30))</f>
        <v>43555</v>
      </c>
      <c r="AJ36" s="27" t="s">
        <v>370</v>
      </c>
      <c r="AK36" s="39">
        <f t="shared" si="2"/>
        <v>43100</v>
      </c>
      <c r="AL36" s="27" t="s">
        <v>272</v>
      </c>
      <c r="AM36" s="27" t="s">
        <v>272</v>
      </c>
      <c r="AN36" s="27" t="s">
        <v>305</v>
      </c>
      <c r="AO36" s="27" t="s">
        <v>4</v>
      </c>
    </row>
    <row r="37" spans="1:41" x14ac:dyDescent="0.25">
      <c r="A37" s="28" t="s">
        <v>55</v>
      </c>
      <c r="B37" s="27" t="s">
        <v>146</v>
      </c>
      <c r="C37" s="27" t="s">
        <v>367</v>
      </c>
      <c r="D37" s="27" t="s">
        <v>5</v>
      </c>
      <c r="E37" s="27">
        <v>1</v>
      </c>
      <c r="F37" s="74">
        <v>634.14</v>
      </c>
      <c r="G37" s="74">
        <v>0</v>
      </c>
      <c r="H37" s="27" t="s">
        <v>22</v>
      </c>
      <c r="I37" s="27" t="s">
        <v>5</v>
      </c>
      <c r="J37" s="27" t="s">
        <v>357</v>
      </c>
      <c r="K37" s="27" t="s">
        <v>5</v>
      </c>
      <c r="L37" s="27" t="s">
        <v>5</v>
      </c>
      <c r="M37" s="27" t="s">
        <v>368</v>
      </c>
      <c r="N37" s="27" t="s">
        <v>5</v>
      </c>
      <c r="O37" s="27" t="s">
        <v>5</v>
      </c>
      <c r="P37" s="27" t="s">
        <v>146</v>
      </c>
      <c r="Q37" s="28" t="s">
        <v>369</v>
      </c>
      <c r="R37" s="75">
        <v>0</v>
      </c>
      <c r="S37" s="27" t="s">
        <v>18</v>
      </c>
      <c r="T37" s="75" t="s">
        <v>5</v>
      </c>
      <c r="U37" s="12" t="s">
        <v>5</v>
      </c>
      <c r="V37" s="27" t="s">
        <v>17</v>
      </c>
      <c r="W37" s="27" t="s">
        <v>5</v>
      </c>
      <c r="X37" s="14" t="s">
        <v>5</v>
      </c>
      <c r="Y37" s="9" t="s">
        <v>5</v>
      </c>
      <c r="Z37" s="27">
        <v>380501</v>
      </c>
      <c r="AA37" s="27" t="s">
        <v>5</v>
      </c>
      <c r="AB37" s="90">
        <v>220409</v>
      </c>
      <c r="AC37" s="27">
        <f>IF(AD37="","",IF(OR(AD37="Renewed",AD37="New acquisition"),YEAR(AF37),YEAR(AG37)))</f>
        <v>2020</v>
      </c>
      <c r="AD37" s="27" t="s">
        <v>6</v>
      </c>
      <c r="AE37" s="27" t="s">
        <v>5</v>
      </c>
      <c r="AF37" s="39">
        <v>43466</v>
      </c>
      <c r="AG37" s="39">
        <v>43951</v>
      </c>
      <c r="AH37" s="27">
        <f ca="1">IF(AG37="","",AG37-TODAY())</f>
        <v>289</v>
      </c>
      <c r="AI37" s="39">
        <f>IF(DataEntry3[[#This Row],[Priority]]="High",DataEntry3[[#This Row],[EndDate]]-90,IF(DataEntry3[Priority]="Medium",DataEntry3[[#This Row],[EndDate]]-60,DataEntry3[[#This Row],[EndDate]]-30))</f>
        <v>43921</v>
      </c>
      <c r="AJ37" s="27" t="s">
        <v>370</v>
      </c>
      <c r="AK37" s="39">
        <f>IF(AD37="","",IF(AD37="Not Started",AG37,AF37-1))</f>
        <v>43951</v>
      </c>
      <c r="AL37" s="27" t="s">
        <v>272</v>
      </c>
      <c r="AM37" s="27" t="s">
        <v>272</v>
      </c>
      <c r="AN37" s="27" t="s">
        <v>5</v>
      </c>
      <c r="AO37" s="27" t="s">
        <v>4</v>
      </c>
    </row>
    <row r="38" spans="1:41" x14ac:dyDescent="0.25">
      <c r="A38" s="28" t="s">
        <v>55</v>
      </c>
      <c r="B38" s="27" t="s">
        <v>146</v>
      </c>
      <c r="C38" s="27" t="s">
        <v>371</v>
      </c>
      <c r="D38" s="27" t="s">
        <v>5</v>
      </c>
      <c r="E38" s="27">
        <v>1</v>
      </c>
      <c r="F38" s="74">
        <v>631.54</v>
      </c>
      <c r="G38" s="74">
        <v>0</v>
      </c>
      <c r="H38" s="27" t="s">
        <v>22</v>
      </c>
      <c r="I38" s="27" t="s">
        <v>5</v>
      </c>
      <c r="J38" s="27" t="s">
        <v>357</v>
      </c>
      <c r="K38" s="27" t="s">
        <v>5</v>
      </c>
      <c r="L38" s="27" t="s">
        <v>5</v>
      </c>
      <c r="M38" s="27" t="s">
        <v>368</v>
      </c>
      <c r="N38" s="27" t="s">
        <v>5</v>
      </c>
      <c r="O38" s="27" t="s">
        <v>5</v>
      </c>
      <c r="P38" s="27" t="s">
        <v>146</v>
      </c>
      <c r="Q38" s="27" t="s">
        <v>369</v>
      </c>
      <c r="R38" s="75">
        <v>0</v>
      </c>
      <c r="S38" s="27" t="s">
        <v>5</v>
      </c>
      <c r="T38" s="75" t="s">
        <v>5</v>
      </c>
      <c r="U38" s="12" t="s">
        <v>5</v>
      </c>
      <c r="V38" s="27" t="s">
        <v>17</v>
      </c>
      <c r="W38" s="27" t="s">
        <v>5</v>
      </c>
      <c r="X38" s="14" t="s">
        <v>5</v>
      </c>
      <c r="Y38" s="9" t="s">
        <v>5</v>
      </c>
      <c r="Z38" s="27">
        <v>378129</v>
      </c>
      <c r="AA38" s="27" t="s">
        <v>5</v>
      </c>
      <c r="AB38" s="90">
        <v>232015</v>
      </c>
      <c r="AC38" s="27">
        <f t="shared" si="0"/>
        <v>2019</v>
      </c>
      <c r="AD38" s="27" t="s">
        <v>6</v>
      </c>
      <c r="AE38" s="27" t="s">
        <v>5</v>
      </c>
      <c r="AF38" s="39">
        <v>43191</v>
      </c>
      <c r="AG38" s="39">
        <v>43677</v>
      </c>
      <c r="AH38" s="27">
        <f t="shared" ca="1" si="1"/>
        <v>15</v>
      </c>
      <c r="AI38" s="39">
        <f>IF(DataEntry3[[#This Row],[Priority]]="High",DataEntry3[[#This Row],[EndDate]]-90,IF(DataEntry3[Priority]="Medium",DataEntry3[[#This Row],[EndDate]]-60,DataEntry3[[#This Row],[EndDate]]-30))</f>
        <v>43647</v>
      </c>
      <c r="AJ38" s="27" t="s">
        <v>370</v>
      </c>
      <c r="AK38" s="39">
        <f t="shared" si="2"/>
        <v>43677</v>
      </c>
      <c r="AL38" s="27" t="s">
        <v>273</v>
      </c>
      <c r="AM38" s="27" t="s">
        <v>273</v>
      </c>
      <c r="AN38" s="27" t="s">
        <v>274</v>
      </c>
      <c r="AO38" s="27" t="s">
        <v>4</v>
      </c>
    </row>
    <row r="39" spans="1:41" x14ac:dyDescent="0.25">
      <c r="A39" s="28" t="s">
        <v>55</v>
      </c>
      <c r="B39" s="27" t="s">
        <v>146</v>
      </c>
      <c r="C39" s="27" t="s">
        <v>372</v>
      </c>
      <c r="D39" s="27" t="s">
        <v>5</v>
      </c>
      <c r="E39" s="27">
        <v>1</v>
      </c>
      <c r="F39" s="74">
        <v>676.52</v>
      </c>
      <c r="G39" s="74">
        <v>0</v>
      </c>
      <c r="H39" s="27" t="s">
        <v>22</v>
      </c>
      <c r="I39" s="27" t="s">
        <v>5</v>
      </c>
      <c r="J39" s="27" t="s">
        <v>357</v>
      </c>
      <c r="K39" s="27" t="s">
        <v>5</v>
      </c>
      <c r="L39" s="27" t="s">
        <v>5</v>
      </c>
      <c r="M39" s="27" t="s">
        <v>368</v>
      </c>
      <c r="N39" s="27" t="s">
        <v>5</v>
      </c>
      <c r="O39" s="27" t="s">
        <v>5</v>
      </c>
      <c r="P39" s="27" t="s">
        <v>146</v>
      </c>
      <c r="Q39" s="27" t="s">
        <v>369</v>
      </c>
      <c r="R39" s="75">
        <v>0</v>
      </c>
      <c r="S39" s="27" t="s">
        <v>5</v>
      </c>
      <c r="T39" s="75" t="s">
        <v>5</v>
      </c>
      <c r="U39" s="12" t="s">
        <v>5</v>
      </c>
      <c r="V39" s="27" t="s">
        <v>17</v>
      </c>
      <c r="W39" s="27" t="s">
        <v>5</v>
      </c>
      <c r="X39" s="14" t="s">
        <v>5</v>
      </c>
      <c r="Y39" s="9" t="s">
        <v>5</v>
      </c>
      <c r="Z39" s="27">
        <v>378917</v>
      </c>
      <c r="AA39" s="27" t="s">
        <v>5</v>
      </c>
      <c r="AB39" s="90">
        <v>231387</v>
      </c>
      <c r="AC39" s="27">
        <f t="shared" si="0"/>
        <v>2019</v>
      </c>
      <c r="AD39" s="27" t="s">
        <v>6</v>
      </c>
      <c r="AE39" s="27" t="s">
        <v>5</v>
      </c>
      <c r="AF39" s="39">
        <v>43282</v>
      </c>
      <c r="AG39" s="39">
        <v>43769</v>
      </c>
      <c r="AH39" s="27">
        <f t="shared" ca="1" si="1"/>
        <v>107</v>
      </c>
      <c r="AI39" s="39">
        <f>IF(DataEntry3[[#This Row],[Priority]]="High",DataEntry3[[#This Row],[EndDate]]-90,IF(DataEntry3[Priority]="Medium",DataEntry3[[#This Row],[EndDate]]-60,DataEntry3[[#This Row],[EndDate]]-30))</f>
        <v>43739</v>
      </c>
      <c r="AJ39" s="27" t="s">
        <v>370</v>
      </c>
      <c r="AK39" s="39">
        <f t="shared" si="2"/>
        <v>43769</v>
      </c>
      <c r="AL39" s="27" t="s">
        <v>273</v>
      </c>
      <c r="AM39" s="27" t="s">
        <v>273</v>
      </c>
      <c r="AN39" s="27" t="s">
        <v>274</v>
      </c>
      <c r="AO39" s="27" t="s">
        <v>4</v>
      </c>
    </row>
    <row r="40" spans="1:41" x14ac:dyDescent="0.25">
      <c r="A40" s="28" t="s">
        <v>55</v>
      </c>
      <c r="B40" s="27" t="s">
        <v>146</v>
      </c>
      <c r="C40" s="27" t="s">
        <v>373</v>
      </c>
      <c r="D40" s="27" t="s">
        <v>5</v>
      </c>
      <c r="E40" s="27">
        <v>1</v>
      </c>
      <c r="F40" s="74">
        <v>573.55999999999995</v>
      </c>
      <c r="G40" s="74">
        <v>616.98</v>
      </c>
      <c r="H40" s="27" t="s">
        <v>22</v>
      </c>
      <c r="I40" s="27" t="s">
        <v>5</v>
      </c>
      <c r="J40" s="27" t="s">
        <v>357</v>
      </c>
      <c r="K40" s="27" t="s">
        <v>5</v>
      </c>
      <c r="L40" s="27" t="s">
        <v>5</v>
      </c>
      <c r="M40" s="27" t="s">
        <v>368</v>
      </c>
      <c r="N40" s="27" t="s">
        <v>5</v>
      </c>
      <c r="O40" s="27" t="s">
        <v>5</v>
      </c>
      <c r="P40" s="27" t="s">
        <v>146</v>
      </c>
      <c r="Q40" s="28" t="s">
        <v>369</v>
      </c>
      <c r="R40" s="75">
        <v>0</v>
      </c>
      <c r="S40" s="27" t="s">
        <v>18</v>
      </c>
      <c r="T40" s="75">
        <v>0</v>
      </c>
      <c r="U40" s="12">
        <v>0</v>
      </c>
      <c r="V40" s="27" t="s">
        <v>17</v>
      </c>
      <c r="W40" s="27" t="s">
        <v>5</v>
      </c>
      <c r="X40" s="14" t="s">
        <v>5</v>
      </c>
      <c r="Y40" s="9" t="s">
        <v>5</v>
      </c>
      <c r="Z40" s="27">
        <v>376621</v>
      </c>
      <c r="AA40" s="27">
        <v>379679</v>
      </c>
      <c r="AB40" s="90">
        <v>382724</v>
      </c>
      <c r="AC40" s="27">
        <f t="shared" si="0"/>
        <v>2018</v>
      </c>
      <c r="AD40" s="27" t="s">
        <v>19</v>
      </c>
      <c r="AE40" s="27" t="s">
        <v>5</v>
      </c>
      <c r="AF40" s="39">
        <v>43374</v>
      </c>
      <c r="AG40" s="39">
        <v>43861</v>
      </c>
      <c r="AH40" s="27">
        <f t="shared" ca="1" si="1"/>
        <v>199</v>
      </c>
      <c r="AI40" s="39">
        <f>IF(DataEntry3[[#This Row],[Priority]]="High",DataEntry3[[#This Row],[EndDate]]-90,IF(DataEntry3[Priority]="Medium",DataEntry3[[#This Row],[EndDate]]-60,DataEntry3[[#This Row],[EndDate]]-30))</f>
        <v>43831</v>
      </c>
      <c r="AJ40" s="27" t="s">
        <v>370</v>
      </c>
      <c r="AK40" s="39">
        <f t="shared" si="2"/>
        <v>43373</v>
      </c>
      <c r="AL40" s="27" t="s">
        <v>273</v>
      </c>
      <c r="AM40" s="27" t="s">
        <v>273</v>
      </c>
      <c r="AN40" s="27" t="s">
        <v>305</v>
      </c>
      <c r="AO40" s="27" t="s">
        <v>4</v>
      </c>
    </row>
    <row r="41" spans="1:41" x14ac:dyDescent="0.25">
      <c r="A41" s="28" t="s">
        <v>55</v>
      </c>
      <c r="B41" s="27" t="s">
        <v>146</v>
      </c>
      <c r="C41" s="27" t="s">
        <v>373</v>
      </c>
      <c r="D41" s="27" t="s">
        <v>5</v>
      </c>
      <c r="E41" s="27">
        <v>1</v>
      </c>
      <c r="F41" s="74">
        <v>616.98</v>
      </c>
      <c r="G41" s="74">
        <v>0</v>
      </c>
      <c r="H41" s="27" t="s">
        <v>22</v>
      </c>
      <c r="I41" s="27" t="s">
        <v>5</v>
      </c>
      <c r="J41" s="27" t="s">
        <v>357</v>
      </c>
      <c r="K41" s="27" t="s">
        <v>5</v>
      </c>
      <c r="L41" s="27" t="s">
        <v>5</v>
      </c>
      <c r="M41" s="27" t="s">
        <v>368</v>
      </c>
      <c r="N41" s="27" t="s">
        <v>5</v>
      </c>
      <c r="O41" s="27" t="s">
        <v>5</v>
      </c>
      <c r="P41" s="27" t="s">
        <v>146</v>
      </c>
      <c r="Q41" s="28" t="s">
        <v>369</v>
      </c>
      <c r="R41" s="75">
        <v>0</v>
      </c>
      <c r="S41" s="27" t="s">
        <v>18</v>
      </c>
      <c r="T41" s="75" t="s">
        <v>5</v>
      </c>
      <c r="U41" s="12" t="s">
        <v>5</v>
      </c>
      <c r="V41" s="27" t="s">
        <v>17</v>
      </c>
      <c r="W41" s="27" t="s">
        <v>5</v>
      </c>
      <c r="X41" s="14" t="s">
        <v>5</v>
      </c>
      <c r="Y41" s="9" t="s">
        <v>5</v>
      </c>
      <c r="Z41" s="27">
        <v>379679</v>
      </c>
      <c r="AA41" s="27" t="s">
        <v>5</v>
      </c>
      <c r="AB41" s="90">
        <v>382725</v>
      </c>
      <c r="AC41" s="27">
        <f t="shared" si="0"/>
        <v>2020</v>
      </c>
      <c r="AD41" s="27" t="s">
        <v>6</v>
      </c>
      <c r="AE41" s="27" t="s">
        <v>5</v>
      </c>
      <c r="AF41" s="39">
        <v>43374</v>
      </c>
      <c r="AG41" s="39">
        <v>43861</v>
      </c>
      <c r="AH41" s="27">
        <f t="shared" ca="1" si="1"/>
        <v>199</v>
      </c>
      <c r="AI41" s="39">
        <f>IF(DataEntry3[[#This Row],[Priority]]="High",DataEntry3[[#This Row],[EndDate]]-90,IF(DataEntry3[Priority]="Medium",DataEntry3[[#This Row],[EndDate]]-60,DataEntry3[[#This Row],[EndDate]]-30))</f>
        <v>43831</v>
      </c>
      <c r="AJ41" s="27" t="s">
        <v>370</v>
      </c>
      <c r="AK41" s="39">
        <f t="shared" si="2"/>
        <v>43861</v>
      </c>
      <c r="AL41" s="27" t="s">
        <v>273</v>
      </c>
      <c r="AM41" s="27" t="s">
        <v>273</v>
      </c>
      <c r="AN41" s="27" t="s">
        <v>5</v>
      </c>
      <c r="AO41" s="27" t="s">
        <v>4</v>
      </c>
    </row>
    <row r="42" spans="1:41" x14ac:dyDescent="0.25">
      <c r="A42" s="27" t="s">
        <v>63</v>
      </c>
      <c r="B42" s="27" t="s">
        <v>355</v>
      </c>
      <c r="C42" s="31" t="s">
        <v>374</v>
      </c>
      <c r="D42" s="27" t="s">
        <v>5</v>
      </c>
      <c r="E42" s="27">
        <v>1</v>
      </c>
      <c r="F42" s="75">
        <v>10290</v>
      </c>
      <c r="G42" s="74">
        <v>0</v>
      </c>
      <c r="H42" s="27" t="s">
        <v>7</v>
      </c>
      <c r="I42" s="27" t="s">
        <v>5</v>
      </c>
      <c r="J42" s="27" t="s">
        <v>357</v>
      </c>
      <c r="K42" s="27" t="s">
        <v>375</v>
      </c>
      <c r="L42" s="27" t="s">
        <v>5</v>
      </c>
      <c r="M42" s="27" t="s">
        <v>358</v>
      </c>
      <c r="N42" s="27" t="s">
        <v>5</v>
      </c>
      <c r="O42" s="27" t="s">
        <v>376</v>
      </c>
      <c r="P42" s="27" t="s">
        <v>37</v>
      </c>
      <c r="Q42" s="28" t="s">
        <v>363</v>
      </c>
      <c r="R42" s="75">
        <v>0</v>
      </c>
      <c r="S42" s="27" t="s">
        <v>18</v>
      </c>
      <c r="T42" s="75" t="s">
        <v>5</v>
      </c>
      <c r="U42" s="12" t="s">
        <v>5</v>
      </c>
      <c r="V42" s="27" t="s">
        <v>17</v>
      </c>
      <c r="W42" s="27">
        <v>2142045</v>
      </c>
      <c r="X42" s="14">
        <v>1</v>
      </c>
      <c r="Y42" s="9">
        <v>393</v>
      </c>
      <c r="Z42" s="27">
        <v>378127</v>
      </c>
      <c r="AA42" s="27" t="s">
        <v>5</v>
      </c>
      <c r="AB42" s="90">
        <v>478924</v>
      </c>
      <c r="AC42" s="27">
        <f t="shared" si="0"/>
        <v>2019</v>
      </c>
      <c r="AD42" s="27" t="s">
        <v>6</v>
      </c>
      <c r="AE42" s="27" t="s">
        <v>5</v>
      </c>
      <c r="AF42" s="39">
        <v>43317</v>
      </c>
      <c r="AG42" s="39">
        <v>43681</v>
      </c>
      <c r="AH42" s="27">
        <f t="shared" ca="1" si="1"/>
        <v>19</v>
      </c>
      <c r="AI42" s="39">
        <f>IF(DataEntry3[[#This Row],[Priority]]="High",DataEntry3[[#This Row],[EndDate]]-90,IF(DataEntry3[Priority]="Medium",DataEntry3[[#This Row],[EndDate]]-60,DataEntry3[[#This Row],[EndDate]]-30))</f>
        <v>43651</v>
      </c>
      <c r="AJ42" s="27" t="s">
        <v>5</v>
      </c>
      <c r="AK42" s="39">
        <f t="shared" si="2"/>
        <v>43681</v>
      </c>
      <c r="AL42" s="27" t="s">
        <v>273</v>
      </c>
      <c r="AM42" s="27" t="s">
        <v>273</v>
      </c>
      <c r="AN42" s="27" t="s">
        <v>300</v>
      </c>
      <c r="AO42" s="27" t="s">
        <v>4</v>
      </c>
    </row>
    <row r="43" spans="1:41" x14ac:dyDescent="0.25">
      <c r="A43" s="27" t="s">
        <v>63</v>
      </c>
      <c r="B43" s="27" t="s">
        <v>129</v>
      </c>
      <c r="C43" s="27" t="s">
        <v>377</v>
      </c>
      <c r="D43" s="27" t="s">
        <v>5</v>
      </c>
      <c r="E43" s="27">
        <v>1</v>
      </c>
      <c r="F43" s="75">
        <v>2000</v>
      </c>
      <c r="G43" s="74">
        <v>0</v>
      </c>
      <c r="H43" s="27" t="s">
        <v>22</v>
      </c>
      <c r="I43" s="27" t="s">
        <v>5</v>
      </c>
      <c r="J43" s="27" t="s">
        <v>357</v>
      </c>
      <c r="K43" s="27" t="s">
        <v>5</v>
      </c>
      <c r="L43" s="27" t="s">
        <v>5</v>
      </c>
      <c r="M43" s="27" t="s">
        <v>358</v>
      </c>
      <c r="N43" s="27" t="s">
        <v>5</v>
      </c>
      <c r="O43" s="27" t="s">
        <v>378</v>
      </c>
      <c r="P43" s="27" t="s">
        <v>109</v>
      </c>
      <c r="Q43" s="27" t="s">
        <v>379</v>
      </c>
      <c r="R43" s="75">
        <v>0</v>
      </c>
      <c r="S43" s="27" t="s">
        <v>18</v>
      </c>
      <c r="T43" s="75" t="s">
        <v>5</v>
      </c>
      <c r="U43" s="12" t="s">
        <v>5</v>
      </c>
      <c r="V43" s="27" t="s">
        <v>17</v>
      </c>
      <c r="W43" s="27">
        <v>2142045</v>
      </c>
      <c r="X43" s="14">
        <v>1</v>
      </c>
      <c r="Y43" s="9">
        <v>393</v>
      </c>
      <c r="Z43" s="27">
        <v>378128</v>
      </c>
      <c r="AA43" s="27" t="s">
        <v>5</v>
      </c>
      <c r="AB43" s="90">
        <v>232004</v>
      </c>
      <c r="AC43" s="27">
        <f t="shared" si="0"/>
        <v>2019</v>
      </c>
      <c r="AD43" s="27" t="s">
        <v>6</v>
      </c>
      <c r="AE43" s="27" t="s">
        <v>5</v>
      </c>
      <c r="AF43" s="39">
        <v>43317</v>
      </c>
      <c r="AG43" s="39">
        <v>43681</v>
      </c>
      <c r="AH43" s="27">
        <f t="shared" ca="1" si="1"/>
        <v>19</v>
      </c>
      <c r="AI43" s="39">
        <f>IF(DataEntry3[[#This Row],[Priority]]="High",DataEntry3[[#This Row],[EndDate]]-90,IF(DataEntry3[Priority]="Medium",DataEntry3[[#This Row],[EndDate]]-60,DataEntry3[[#This Row],[EndDate]]-30))</f>
        <v>43651</v>
      </c>
      <c r="AJ43" s="27" t="s">
        <v>271</v>
      </c>
      <c r="AK43" s="39">
        <f t="shared" si="2"/>
        <v>43681</v>
      </c>
      <c r="AL43" s="27" t="s">
        <v>273</v>
      </c>
      <c r="AM43" s="27" t="s">
        <v>273</v>
      </c>
      <c r="AN43" s="27" t="s">
        <v>300</v>
      </c>
      <c r="AO43" s="27" t="s">
        <v>4</v>
      </c>
    </row>
    <row r="44" spans="1:41" x14ac:dyDescent="0.25">
      <c r="A44" s="27" t="s">
        <v>68</v>
      </c>
      <c r="B44" s="27" t="s">
        <v>43</v>
      </c>
      <c r="C44" s="27" t="s">
        <v>380</v>
      </c>
      <c r="D44" s="27" t="s">
        <v>5</v>
      </c>
      <c r="E44" s="27">
        <v>110</v>
      </c>
      <c r="F44" s="74">
        <v>29312.25</v>
      </c>
      <c r="G44" s="74">
        <v>0</v>
      </c>
      <c r="H44" s="27" t="s">
        <v>22</v>
      </c>
      <c r="I44" s="27" t="s">
        <v>5</v>
      </c>
      <c r="J44" s="27" t="s">
        <v>381</v>
      </c>
      <c r="K44" s="27" t="s">
        <v>382</v>
      </c>
      <c r="L44" s="27" t="s">
        <v>383</v>
      </c>
      <c r="M44" s="27" t="s">
        <v>384</v>
      </c>
      <c r="N44" s="27" t="s">
        <v>5</v>
      </c>
      <c r="O44" s="27" t="s">
        <v>385</v>
      </c>
      <c r="P44" s="27" t="s">
        <v>44</v>
      </c>
      <c r="Q44" s="28" t="s">
        <v>386</v>
      </c>
      <c r="R44" s="75">
        <v>0</v>
      </c>
      <c r="S44" s="27" t="s">
        <v>18</v>
      </c>
      <c r="T44" s="75" t="s">
        <v>5</v>
      </c>
      <c r="U44" s="12" t="s">
        <v>5</v>
      </c>
      <c r="V44" s="27" t="s">
        <v>17</v>
      </c>
      <c r="W44" s="27" t="s">
        <v>5</v>
      </c>
      <c r="X44" s="14" t="s">
        <v>5</v>
      </c>
      <c r="Y44" s="9">
        <v>8895</v>
      </c>
      <c r="Z44" s="27">
        <v>375760</v>
      </c>
      <c r="AA44" s="27" t="s">
        <v>5</v>
      </c>
      <c r="AB44" s="90">
        <v>703251</v>
      </c>
      <c r="AC44" s="27">
        <f t="shared" si="0"/>
        <v>2021</v>
      </c>
      <c r="AD44" s="27" t="s">
        <v>6</v>
      </c>
      <c r="AE44" s="27" t="s">
        <v>5</v>
      </c>
      <c r="AF44" s="39">
        <v>43221</v>
      </c>
      <c r="AG44" s="39">
        <v>44377</v>
      </c>
      <c r="AH44" s="27">
        <f t="shared" ca="1" si="1"/>
        <v>715</v>
      </c>
      <c r="AI44" s="39">
        <f>IF(DataEntry3[[#This Row],[Priority]]="High",DataEntry3[[#This Row],[EndDate]]-90,IF(DataEntry3[Priority]="Medium",DataEntry3[[#This Row],[EndDate]]-60,DataEntry3[[#This Row],[EndDate]]-30))</f>
        <v>44317</v>
      </c>
      <c r="AJ44" s="27" t="s">
        <v>387</v>
      </c>
      <c r="AK44" s="39">
        <f t="shared" si="2"/>
        <v>44377</v>
      </c>
      <c r="AL44" s="27" t="s">
        <v>272</v>
      </c>
      <c r="AM44" s="27" t="s">
        <v>273</v>
      </c>
      <c r="AN44" s="27" t="s">
        <v>5</v>
      </c>
      <c r="AO44" s="27" t="s">
        <v>8</v>
      </c>
    </row>
    <row r="45" spans="1:41" x14ac:dyDescent="0.25">
      <c r="A45" s="27" t="s">
        <v>68</v>
      </c>
      <c r="B45" s="27" t="s">
        <v>43</v>
      </c>
      <c r="C45" s="27" t="s">
        <v>380</v>
      </c>
      <c r="D45" s="27" t="s">
        <v>5</v>
      </c>
      <c r="E45" s="27">
        <v>40</v>
      </c>
      <c r="F45" s="74">
        <v>15295.34</v>
      </c>
      <c r="G45" s="74">
        <v>0</v>
      </c>
      <c r="H45" s="27" t="s">
        <v>22</v>
      </c>
      <c r="I45" s="27" t="s">
        <v>5</v>
      </c>
      <c r="J45" s="27" t="s">
        <v>381</v>
      </c>
      <c r="K45" s="27" t="s">
        <v>382</v>
      </c>
      <c r="L45" s="27" t="s">
        <v>383</v>
      </c>
      <c r="M45" s="27" t="s">
        <v>384</v>
      </c>
      <c r="N45" s="27" t="s">
        <v>5</v>
      </c>
      <c r="O45" s="27" t="s">
        <v>5</v>
      </c>
      <c r="P45" s="27" t="s">
        <v>44</v>
      </c>
      <c r="Q45" s="28" t="s">
        <v>386</v>
      </c>
      <c r="R45" s="75">
        <v>19200</v>
      </c>
      <c r="S45" s="27" t="s">
        <v>18</v>
      </c>
      <c r="T45" s="75" t="s">
        <v>5</v>
      </c>
      <c r="U45" s="12" t="s">
        <v>5</v>
      </c>
      <c r="V45" s="27" t="s">
        <v>17</v>
      </c>
      <c r="W45" s="27" t="s">
        <v>5</v>
      </c>
      <c r="X45" s="14" t="s">
        <v>5</v>
      </c>
      <c r="Y45" s="9">
        <v>8895</v>
      </c>
      <c r="Z45" s="27">
        <v>375760</v>
      </c>
      <c r="AA45" s="27" t="s">
        <v>5</v>
      </c>
      <c r="AB45" s="90">
        <v>703253</v>
      </c>
      <c r="AC45" s="27">
        <f t="shared" si="0"/>
        <v>2021</v>
      </c>
      <c r="AD45" s="27" t="s">
        <v>6</v>
      </c>
      <c r="AE45" s="27" t="s">
        <v>5</v>
      </c>
      <c r="AF45" s="39">
        <v>43007</v>
      </c>
      <c r="AG45" s="39">
        <v>44377</v>
      </c>
      <c r="AH45" s="27">
        <f t="shared" ca="1" si="1"/>
        <v>715</v>
      </c>
      <c r="AI45" s="39">
        <f>IF(DataEntry3[[#This Row],[Priority]]="High",DataEntry3[[#This Row],[EndDate]]-90,IF(DataEntry3[Priority]="Medium",DataEntry3[[#This Row],[EndDate]]-60,DataEntry3[[#This Row],[EndDate]]-30))</f>
        <v>44317</v>
      </c>
      <c r="AJ45" s="27" t="s">
        <v>388</v>
      </c>
      <c r="AK45" s="39">
        <f t="shared" si="2"/>
        <v>44377</v>
      </c>
      <c r="AL45" s="27" t="s">
        <v>272</v>
      </c>
      <c r="AM45" s="27" t="s">
        <v>273</v>
      </c>
      <c r="AN45" s="27" t="s">
        <v>5</v>
      </c>
      <c r="AO45" s="27" t="s">
        <v>8</v>
      </c>
    </row>
    <row r="46" spans="1:41" x14ac:dyDescent="0.25">
      <c r="A46" s="27" t="s">
        <v>68</v>
      </c>
      <c r="B46" s="27" t="s">
        <v>62</v>
      </c>
      <c r="C46" s="27" t="s">
        <v>389</v>
      </c>
      <c r="D46" s="27" t="s">
        <v>5</v>
      </c>
      <c r="E46" s="27">
        <v>1</v>
      </c>
      <c r="F46" s="74">
        <v>69239.42</v>
      </c>
      <c r="G46" s="74">
        <v>0</v>
      </c>
      <c r="H46" s="27" t="s">
        <v>22</v>
      </c>
      <c r="I46" s="27" t="s">
        <v>5</v>
      </c>
      <c r="J46" s="27" t="s">
        <v>381</v>
      </c>
      <c r="K46" s="27" t="s">
        <v>382</v>
      </c>
      <c r="L46" s="27" t="s">
        <v>383</v>
      </c>
      <c r="M46" s="27" t="s">
        <v>384</v>
      </c>
      <c r="N46" s="27" t="s">
        <v>5</v>
      </c>
      <c r="O46" s="27" t="s">
        <v>5</v>
      </c>
      <c r="P46" s="27" t="s">
        <v>62</v>
      </c>
      <c r="Q46" s="27" t="s">
        <v>390</v>
      </c>
      <c r="R46" s="75">
        <v>0</v>
      </c>
      <c r="S46" s="27" t="s">
        <v>18</v>
      </c>
      <c r="T46" s="75">
        <v>0</v>
      </c>
      <c r="U46" s="12">
        <v>0</v>
      </c>
      <c r="V46" s="27" t="s">
        <v>17</v>
      </c>
      <c r="W46" s="27">
        <v>108425</v>
      </c>
      <c r="X46" s="14">
        <v>8500</v>
      </c>
      <c r="Y46" s="9">
        <v>8895</v>
      </c>
      <c r="Z46" s="27">
        <v>377140</v>
      </c>
      <c r="AA46" s="27" t="s">
        <v>5</v>
      </c>
      <c r="AB46" s="90">
        <v>1</v>
      </c>
      <c r="AC46" s="27">
        <f t="shared" si="0"/>
        <v>2019</v>
      </c>
      <c r="AD46" s="27" t="s">
        <v>25</v>
      </c>
      <c r="AE46" s="27" t="s">
        <v>80</v>
      </c>
      <c r="AF46" s="39">
        <v>43190</v>
      </c>
      <c r="AG46" s="39">
        <v>43554</v>
      </c>
      <c r="AH46" s="27">
        <f t="shared" ca="1" si="1"/>
        <v>-108</v>
      </c>
      <c r="AI46" s="39">
        <f>IF(DataEntry3[[#This Row],[Priority]]="High",DataEntry3[[#This Row],[EndDate]]-90,IF(DataEntry3[Priority]="Medium",DataEntry3[[#This Row],[EndDate]]-60,DataEntry3[[#This Row],[EndDate]]-30))</f>
        <v>43494</v>
      </c>
      <c r="AJ46" s="81" t="s">
        <v>391</v>
      </c>
      <c r="AK46" s="39">
        <f t="shared" si="2"/>
        <v>43189</v>
      </c>
      <c r="AL46" s="27" t="s">
        <v>273</v>
      </c>
      <c r="AM46" s="27" t="s">
        <v>273</v>
      </c>
      <c r="AN46" s="27" t="s">
        <v>291</v>
      </c>
      <c r="AO46" s="27" t="s">
        <v>8</v>
      </c>
    </row>
    <row r="47" spans="1:41" x14ac:dyDescent="0.25">
      <c r="A47" s="27" t="s">
        <v>68</v>
      </c>
      <c r="B47" s="27" t="s">
        <v>76</v>
      </c>
      <c r="C47" s="27" t="s">
        <v>292</v>
      </c>
      <c r="D47" s="27" t="s">
        <v>282</v>
      </c>
      <c r="E47" s="27">
        <v>1</v>
      </c>
      <c r="F47" s="74">
        <v>8427</v>
      </c>
      <c r="G47" s="74">
        <v>0</v>
      </c>
      <c r="H47" s="27" t="s">
        <v>22</v>
      </c>
      <c r="I47" s="27" t="s">
        <v>5</v>
      </c>
      <c r="J47" s="27" t="s">
        <v>381</v>
      </c>
      <c r="K47" s="27" t="s">
        <v>382</v>
      </c>
      <c r="L47" s="27" t="s">
        <v>383</v>
      </c>
      <c r="M47" s="27" t="s">
        <v>384</v>
      </c>
      <c r="N47" s="27" t="s">
        <v>392</v>
      </c>
      <c r="O47" s="27" t="s">
        <v>5</v>
      </c>
      <c r="P47" s="27" t="s">
        <v>76</v>
      </c>
      <c r="Q47" s="27" t="s">
        <v>393</v>
      </c>
      <c r="R47" s="75">
        <v>0</v>
      </c>
      <c r="S47" s="27" t="s">
        <v>18</v>
      </c>
      <c r="T47" s="75">
        <v>0</v>
      </c>
      <c r="U47" s="12">
        <v>0</v>
      </c>
      <c r="V47" s="27" t="s">
        <v>17</v>
      </c>
      <c r="W47" s="27">
        <v>108425</v>
      </c>
      <c r="X47" s="14">
        <v>8700</v>
      </c>
      <c r="Y47" s="9">
        <v>8895</v>
      </c>
      <c r="Z47" s="27">
        <v>377513</v>
      </c>
      <c r="AA47" s="27" t="s">
        <v>5</v>
      </c>
      <c r="AB47" s="90">
        <v>244018</v>
      </c>
      <c r="AC47" s="27">
        <f t="shared" si="0"/>
        <v>2020</v>
      </c>
      <c r="AD47" s="27" t="s">
        <v>6</v>
      </c>
      <c r="AE47" s="27" t="s">
        <v>5</v>
      </c>
      <c r="AF47" s="39">
        <v>43214</v>
      </c>
      <c r="AG47" s="39">
        <v>44012</v>
      </c>
      <c r="AH47" s="27">
        <f t="shared" ca="1" si="1"/>
        <v>350</v>
      </c>
      <c r="AI47" s="39">
        <f>IF(DataEntry3[[#This Row],[Priority]]="High",DataEntry3[[#This Row],[EndDate]]-90,IF(DataEntry3[Priority]="Medium",DataEntry3[[#This Row],[EndDate]]-60,DataEntry3[[#This Row],[EndDate]]-30))</f>
        <v>43952</v>
      </c>
      <c r="AJ47" s="27" t="s">
        <v>271</v>
      </c>
      <c r="AK47" s="39">
        <f t="shared" si="2"/>
        <v>44012</v>
      </c>
      <c r="AL47" s="27" t="s">
        <v>272</v>
      </c>
      <c r="AM47" s="27" t="s">
        <v>273</v>
      </c>
      <c r="AN47" s="27" t="s">
        <v>5</v>
      </c>
      <c r="AO47" s="27" t="s">
        <v>8</v>
      </c>
    </row>
    <row r="48" spans="1:41" x14ac:dyDescent="0.25">
      <c r="A48" s="27" t="s">
        <v>68</v>
      </c>
      <c r="B48" s="27" t="s">
        <v>79</v>
      </c>
      <c r="C48" s="27" t="s">
        <v>394</v>
      </c>
      <c r="D48" s="27" t="s">
        <v>5</v>
      </c>
      <c r="E48" s="27">
        <v>70</v>
      </c>
      <c r="F48" s="75">
        <v>4462.5</v>
      </c>
      <c r="G48" s="74">
        <v>0</v>
      </c>
      <c r="H48" s="27" t="s">
        <v>22</v>
      </c>
      <c r="I48" s="27" t="s">
        <v>5</v>
      </c>
      <c r="J48" s="27" t="s">
        <v>381</v>
      </c>
      <c r="K48" s="27" t="s">
        <v>382</v>
      </c>
      <c r="L48" s="27" t="s">
        <v>383</v>
      </c>
      <c r="M48" s="27" t="s">
        <v>384</v>
      </c>
      <c r="N48" s="27" t="s">
        <v>395</v>
      </c>
      <c r="O48" s="27" t="s">
        <v>396</v>
      </c>
      <c r="P48" s="27" t="s">
        <v>79</v>
      </c>
      <c r="Q48" s="27" t="s">
        <v>397</v>
      </c>
      <c r="R48" s="75">
        <v>0</v>
      </c>
      <c r="S48" s="27" t="s">
        <v>11</v>
      </c>
      <c r="T48" s="75">
        <v>0</v>
      </c>
      <c r="U48" s="12">
        <v>0</v>
      </c>
      <c r="V48" s="27" t="s">
        <v>17</v>
      </c>
      <c r="W48" s="27">
        <v>108425</v>
      </c>
      <c r="X48" s="14">
        <v>8400</v>
      </c>
      <c r="Y48" s="9">
        <v>8895</v>
      </c>
      <c r="Z48" s="27">
        <v>377807</v>
      </c>
      <c r="AA48" s="27" t="s">
        <v>5</v>
      </c>
      <c r="AB48" s="90">
        <v>904282</v>
      </c>
      <c r="AC48" s="27">
        <f t="shared" si="0"/>
        <v>2019</v>
      </c>
      <c r="AD48" s="27" t="s">
        <v>12</v>
      </c>
      <c r="AE48" s="27" t="s">
        <v>29</v>
      </c>
      <c r="AF48" s="39">
        <v>43283</v>
      </c>
      <c r="AG48" s="39">
        <v>43647</v>
      </c>
      <c r="AH48" s="27">
        <f t="shared" ca="1" si="1"/>
        <v>-15</v>
      </c>
      <c r="AI48" s="39">
        <f>IF(DataEntry3[[#This Row],[Priority]]="High",DataEntry3[[#This Row],[EndDate]]-90,IF(DataEntry3[Priority]="Medium",DataEntry3[[#This Row],[EndDate]]-60,DataEntry3[[#This Row],[EndDate]]-30))</f>
        <v>43617</v>
      </c>
      <c r="AJ48" s="27" t="s">
        <v>398</v>
      </c>
      <c r="AK48" s="39">
        <f t="shared" si="2"/>
        <v>43282</v>
      </c>
      <c r="AL48" s="27" t="s">
        <v>273</v>
      </c>
      <c r="AM48" s="27" t="s">
        <v>273</v>
      </c>
      <c r="AN48" s="27" t="s">
        <v>274</v>
      </c>
      <c r="AO48" s="27" t="s">
        <v>4</v>
      </c>
    </row>
    <row r="49" spans="1:41" x14ac:dyDescent="0.25">
      <c r="A49" s="27" t="s">
        <v>68</v>
      </c>
      <c r="B49" s="27" t="s">
        <v>79</v>
      </c>
      <c r="C49" s="27" t="s">
        <v>399</v>
      </c>
      <c r="D49" s="27" t="s">
        <v>5</v>
      </c>
      <c r="E49" s="27">
        <v>35</v>
      </c>
      <c r="F49" s="74">
        <v>1863.68</v>
      </c>
      <c r="G49" s="74">
        <v>0</v>
      </c>
      <c r="H49" s="27" t="s">
        <v>22</v>
      </c>
      <c r="I49" s="27" t="s">
        <v>5</v>
      </c>
      <c r="J49" s="27" t="s">
        <v>381</v>
      </c>
      <c r="K49" s="27" t="s">
        <v>382</v>
      </c>
      <c r="L49" s="27" t="s">
        <v>383</v>
      </c>
      <c r="M49" s="27" t="s">
        <v>384</v>
      </c>
      <c r="N49" s="27" t="s">
        <v>400</v>
      </c>
      <c r="O49" s="27" t="s">
        <v>396</v>
      </c>
      <c r="P49" s="27" t="s">
        <v>79</v>
      </c>
      <c r="Q49" s="27" t="s">
        <v>397</v>
      </c>
      <c r="R49" s="75">
        <v>0</v>
      </c>
      <c r="S49" s="27" t="s">
        <v>11</v>
      </c>
      <c r="T49" s="75">
        <v>0</v>
      </c>
      <c r="U49" s="12">
        <v>0</v>
      </c>
      <c r="V49" s="27" t="s">
        <v>17</v>
      </c>
      <c r="W49" s="27">
        <v>108425</v>
      </c>
      <c r="X49" s="14">
        <v>8400</v>
      </c>
      <c r="Y49" s="9">
        <v>8895</v>
      </c>
      <c r="Z49" s="27">
        <v>377806</v>
      </c>
      <c r="AA49" s="27" t="s">
        <v>5</v>
      </c>
      <c r="AB49" s="90">
        <v>376254</v>
      </c>
      <c r="AC49" s="27">
        <f t="shared" si="0"/>
        <v>2019</v>
      </c>
      <c r="AD49" s="27" t="s">
        <v>12</v>
      </c>
      <c r="AE49" s="27" t="s">
        <v>29</v>
      </c>
      <c r="AF49" s="39">
        <v>43282</v>
      </c>
      <c r="AG49" s="39">
        <v>43647</v>
      </c>
      <c r="AH49" s="27">
        <f t="shared" ca="1" si="1"/>
        <v>-15</v>
      </c>
      <c r="AI49" s="39">
        <f>IF(DataEntry3[[#This Row],[Priority]]="High",DataEntry3[[#This Row],[EndDate]]-90,IF(DataEntry3[Priority]="Medium",DataEntry3[[#This Row],[EndDate]]-60,DataEntry3[[#This Row],[EndDate]]-30))</f>
        <v>43617</v>
      </c>
      <c r="AJ49" s="27" t="s">
        <v>398</v>
      </c>
      <c r="AK49" s="39">
        <f t="shared" si="2"/>
        <v>43281</v>
      </c>
      <c r="AL49" s="27" t="s">
        <v>273</v>
      </c>
      <c r="AM49" s="27" t="s">
        <v>273</v>
      </c>
      <c r="AN49" s="27" t="s">
        <v>274</v>
      </c>
      <c r="AO49" s="27" t="s">
        <v>4</v>
      </c>
    </row>
    <row r="50" spans="1:41" x14ac:dyDescent="0.25">
      <c r="A50" s="27" t="s">
        <v>68</v>
      </c>
      <c r="B50" s="27" t="s">
        <v>111</v>
      </c>
      <c r="C50" s="27" t="s">
        <v>401</v>
      </c>
      <c r="D50" s="27" t="s">
        <v>5</v>
      </c>
      <c r="E50" s="27">
        <v>1</v>
      </c>
      <c r="F50" s="74">
        <v>43139.42</v>
      </c>
      <c r="G50" s="74">
        <v>0</v>
      </c>
      <c r="H50" s="27" t="s">
        <v>22</v>
      </c>
      <c r="I50" s="27" t="s">
        <v>5</v>
      </c>
      <c r="J50" s="27" t="s">
        <v>381</v>
      </c>
      <c r="K50" s="27" t="s">
        <v>382</v>
      </c>
      <c r="L50" s="27" t="s">
        <v>383</v>
      </c>
      <c r="M50" s="27" t="s">
        <v>402</v>
      </c>
      <c r="N50" s="27" t="s">
        <v>5</v>
      </c>
      <c r="O50" s="27" t="s">
        <v>5</v>
      </c>
      <c r="P50" s="27" t="s">
        <v>111</v>
      </c>
      <c r="Q50" t="s">
        <v>403</v>
      </c>
      <c r="R50" s="75">
        <v>0</v>
      </c>
      <c r="S50" s="27" t="s">
        <v>18</v>
      </c>
      <c r="T50" s="75">
        <v>0</v>
      </c>
      <c r="U50" s="12">
        <v>0</v>
      </c>
      <c r="V50" s="27" t="s">
        <v>17</v>
      </c>
      <c r="W50" s="27">
        <v>108425</v>
      </c>
      <c r="X50" s="14">
        <v>8300</v>
      </c>
      <c r="Y50" s="9">
        <v>8895</v>
      </c>
      <c r="Z50" s="27">
        <v>377929</v>
      </c>
      <c r="AA50" s="27" t="s">
        <v>5</v>
      </c>
      <c r="AB50" s="90">
        <v>115713</v>
      </c>
      <c r="AC50" s="27">
        <f t="shared" si="0"/>
        <v>2019</v>
      </c>
      <c r="AD50" s="27" t="s">
        <v>12</v>
      </c>
      <c r="AE50" s="27" t="s">
        <v>36</v>
      </c>
      <c r="AF50" s="39">
        <v>43282</v>
      </c>
      <c r="AG50" s="39">
        <v>43646</v>
      </c>
      <c r="AH50" s="27">
        <f t="shared" ca="1" si="1"/>
        <v>-16</v>
      </c>
      <c r="AI50" s="39">
        <f>IF(DataEntry3[[#This Row],[Priority]]="High",DataEntry3[[#This Row],[EndDate]]-90,IF(DataEntry3[Priority]="Medium",DataEntry3[[#This Row],[EndDate]]-60,DataEntry3[[#This Row],[EndDate]]-30))</f>
        <v>43556</v>
      </c>
      <c r="AJ50" s="27" t="s">
        <v>271</v>
      </c>
      <c r="AK50" s="39">
        <f t="shared" si="2"/>
        <v>43281</v>
      </c>
      <c r="AL50" s="27" t="s">
        <v>273</v>
      </c>
      <c r="AM50" s="27" t="s">
        <v>273</v>
      </c>
      <c r="AN50" s="27" t="s">
        <v>300</v>
      </c>
      <c r="AO50" s="27" t="s">
        <v>14</v>
      </c>
    </row>
    <row r="51" spans="1:41" x14ac:dyDescent="0.25">
      <c r="A51" s="27" t="s">
        <v>68</v>
      </c>
      <c r="B51" s="27" t="s">
        <v>111</v>
      </c>
      <c r="C51" s="27" t="s">
        <v>401</v>
      </c>
      <c r="D51" s="27" t="s">
        <v>5</v>
      </c>
      <c r="E51" s="27">
        <v>3</v>
      </c>
      <c r="F51" s="74">
        <v>344272.82</v>
      </c>
      <c r="G51" s="74">
        <v>0</v>
      </c>
      <c r="H51" s="27" t="s">
        <v>22</v>
      </c>
      <c r="I51" s="27" t="s">
        <v>5</v>
      </c>
      <c r="J51" s="27" t="s">
        <v>381</v>
      </c>
      <c r="K51" s="27" t="s">
        <v>382</v>
      </c>
      <c r="L51" s="27" t="s">
        <v>383</v>
      </c>
      <c r="M51" s="27" t="s">
        <v>402</v>
      </c>
      <c r="N51" s="27" t="s">
        <v>5</v>
      </c>
      <c r="O51" s="27" t="s">
        <v>5</v>
      </c>
      <c r="P51" s="27" t="s">
        <v>111</v>
      </c>
      <c r="Q51" t="s">
        <v>403</v>
      </c>
      <c r="R51" s="75">
        <v>0</v>
      </c>
      <c r="S51" s="27" t="s">
        <v>18</v>
      </c>
      <c r="T51" s="75">
        <v>0</v>
      </c>
      <c r="U51" s="12">
        <v>0</v>
      </c>
      <c r="V51" s="27" t="s">
        <v>17</v>
      </c>
      <c r="W51" s="27">
        <v>108425</v>
      </c>
      <c r="X51" s="14">
        <v>8300</v>
      </c>
      <c r="Y51" s="9">
        <v>8895</v>
      </c>
      <c r="Z51" s="27">
        <v>380521</v>
      </c>
      <c r="AA51" s="27" t="s">
        <v>5</v>
      </c>
      <c r="AB51" s="90">
        <v>190506</v>
      </c>
      <c r="AC51" s="27">
        <f>IF(AD51="","",IF(OR(AD51="Renewed",AD51="New acquisition"),YEAR(AF51),YEAR(AG51)))</f>
        <v>2021</v>
      </c>
      <c r="AD51" s="27" t="s">
        <v>6</v>
      </c>
      <c r="AE51" s="27" t="s">
        <v>5</v>
      </c>
      <c r="AF51" s="94">
        <v>43344</v>
      </c>
      <c r="AG51" s="94">
        <v>44377</v>
      </c>
      <c r="AH51" s="27">
        <f ca="1">IF(AG51="","",AG51-TODAY())</f>
        <v>715</v>
      </c>
      <c r="AI51" s="39">
        <f>IF(DataEntry3[[#This Row],[Priority]]="High",DataEntry3[[#This Row],[EndDate]]-90,IF(DataEntry3[Priority]="Medium",DataEntry3[[#This Row],[EndDate]]-60,DataEntry3[[#This Row],[EndDate]]-30))</f>
        <v>44287</v>
      </c>
      <c r="AJ51" s="27" t="s">
        <v>271</v>
      </c>
      <c r="AK51" s="39">
        <f>IF(AD51="","",IF(AD51="Not Started",AG51,AF51-1))</f>
        <v>44377</v>
      </c>
      <c r="AL51" s="27" t="s">
        <v>272</v>
      </c>
      <c r="AM51" s="27" t="s">
        <v>272</v>
      </c>
      <c r="AN51" s="27" t="s">
        <v>5</v>
      </c>
      <c r="AO51" s="27" t="s">
        <v>14</v>
      </c>
    </row>
    <row r="52" spans="1:41" x14ac:dyDescent="0.25">
      <c r="A52" s="27" t="s">
        <v>68</v>
      </c>
      <c r="B52" s="27" t="s">
        <v>138</v>
      </c>
      <c r="C52" s="81" t="s">
        <v>404</v>
      </c>
      <c r="D52" s="27" t="s">
        <v>5</v>
      </c>
      <c r="E52" s="27">
        <v>6</v>
      </c>
      <c r="F52" s="74">
        <v>15732.24</v>
      </c>
      <c r="G52" s="74">
        <v>0</v>
      </c>
      <c r="H52" s="27" t="s">
        <v>22</v>
      </c>
      <c r="I52" s="27" t="s">
        <v>5</v>
      </c>
      <c r="J52" s="27" t="s">
        <v>405</v>
      </c>
      <c r="K52" s="27" t="s">
        <v>406</v>
      </c>
      <c r="L52" s="27" t="s">
        <v>383</v>
      </c>
      <c r="M52" s="3" t="s">
        <v>407</v>
      </c>
      <c r="N52" s="27" t="s">
        <v>5</v>
      </c>
      <c r="O52" s="27" t="s">
        <v>408</v>
      </c>
      <c r="P52" s="27" t="s">
        <v>144</v>
      </c>
      <c r="Q52" s="27" t="s">
        <v>270</v>
      </c>
      <c r="R52" s="75">
        <v>0</v>
      </c>
      <c r="S52" s="27" t="s">
        <v>18</v>
      </c>
      <c r="T52" s="75">
        <v>0</v>
      </c>
      <c r="U52" s="12">
        <v>0</v>
      </c>
      <c r="V52" s="27" t="s">
        <v>17</v>
      </c>
      <c r="W52" s="27">
        <v>108425</v>
      </c>
      <c r="X52" s="14">
        <v>8700</v>
      </c>
      <c r="Y52" s="9">
        <v>8895</v>
      </c>
      <c r="Z52" s="27">
        <v>378256</v>
      </c>
      <c r="AA52" s="27" t="s">
        <v>5</v>
      </c>
      <c r="AB52" s="90">
        <v>712180</v>
      </c>
      <c r="AC52" s="27">
        <f t="shared" si="0"/>
        <v>2019</v>
      </c>
      <c r="AD52" s="27" t="s">
        <v>6</v>
      </c>
      <c r="AE52" s="27" t="s">
        <v>5</v>
      </c>
      <c r="AF52" s="39">
        <v>43466</v>
      </c>
      <c r="AG52" s="39">
        <v>43830</v>
      </c>
      <c r="AH52" s="27">
        <f t="shared" ca="1" si="1"/>
        <v>168</v>
      </c>
      <c r="AI52" s="39">
        <f>IF(DataEntry3[[#This Row],[Priority]]="High",DataEntry3[[#This Row],[EndDate]]-90,IF(DataEntry3[Priority]="Medium",DataEntry3[[#This Row],[EndDate]]-60,DataEntry3[[#This Row],[EndDate]]-30))</f>
        <v>43770</v>
      </c>
      <c r="AJ52" s="27" t="s">
        <v>271</v>
      </c>
      <c r="AK52" s="39">
        <f t="shared" si="2"/>
        <v>43830</v>
      </c>
      <c r="AL52" s="27" t="s">
        <v>273</v>
      </c>
      <c r="AM52" s="27" t="s">
        <v>273</v>
      </c>
      <c r="AN52" s="27" t="s">
        <v>274</v>
      </c>
      <c r="AO52" s="27" t="s">
        <v>8</v>
      </c>
    </row>
    <row r="53" spans="1:41" x14ac:dyDescent="0.25">
      <c r="A53" s="27" t="s">
        <v>68</v>
      </c>
      <c r="B53" s="27" t="s">
        <v>147</v>
      </c>
      <c r="C53" s="27" t="s">
        <v>409</v>
      </c>
      <c r="D53" s="27" t="s">
        <v>5</v>
      </c>
      <c r="E53" s="27">
        <v>2750</v>
      </c>
      <c r="F53" s="74">
        <v>41250</v>
      </c>
      <c r="G53" s="74">
        <v>0</v>
      </c>
      <c r="H53" s="27" t="s">
        <v>22</v>
      </c>
      <c r="I53" s="27" t="s">
        <v>5</v>
      </c>
      <c r="J53" s="27" t="s">
        <v>381</v>
      </c>
      <c r="K53" s="27" t="s">
        <v>382</v>
      </c>
      <c r="L53" s="27" t="s">
        <v>383</v>
      </c>
      <c r="M53" s="27" t="s">
        <v>384</v>
      </c>
      <c r="N53" s="27" t="s">
        <v>5</v>
      </c>
      <c r="O53" s="27" t="s">
        <v>5</v>
      </c>
      <c r="P53" s="27" t="s">
        <v>147</v>
      </c>
      <c r="Q53" t="s">
        <v>410</v>
      </c>
      <c r="R53" s="75">
        <v>0</v>
      </c>
      <c r="S53" s="27" t="s">
        <v>18</v>
      </c>
      <c r="T53" s="75" t="s">
        <v>5</v>
      </c>
      <c r="U53" s="12" t="s">
        <v>5</v>
      </c>
      <c r="V53" s="27" t="s">
        <v>17</v>
      </c>
      <c r="W53" s="27">
        <v>108425</v>
      </c>
      <c r="X53" s="14">
        <v>8700</v>
      </c>
      <c r="Y53" s="9">
        <v>8895</v>
      </c>
      <c r="Z53" s="27">
        <v>378383</v>
      </c>
      <c r="AA53" s="27" t="s">
        <v>5</v>
      </c>
      <c r="AB53" s="90">
        <v>209386</v>
      </c>
      <c r="AC53" s="27">
        <f t="shared" si="0"/>
        <v>2019</v>
      </c>
      <c r="AD53" s="27" t="s">
        <v>6</v>
      </c>
      <c r="AE53" s="27" t="s">
        <v>5</v>
      </c>
      <c r="AF53" s="39">
        <v>43344</v>
      </c>
      <c r="AG53" s="39">
        <v>43708</v>
      </c>
      <c r="AH53" s="27">
        <f t="shared" ca="1" si="1"/>
        <v>46</v>
      </c>
      <c r="AI53" s="39">
        <f>IF(DataEntry3[[#This Row],[Priority]]="High",DataEntry3[[#This Row],[EndDate]]-90,IF(DataEntry3[Priority]="Medium",DataEntry3[[#This Row],[EndDate]]-60,DataEntry3[[#This Row],[EndDate]]-30))</f>
        <v>43648</v>
      </c>
      <c r="AJ53" s="27" t="s">
        <v>411</v>
      </c>
      <c r="AK53" s="39">
        <f t="shared" si="2"/>
        <v>43708</v>
      </c>
      <c r="AL53" s="27" t="s">
        <v>273</v>
      </c>
      <c r="AM53" s="27" t="s">
        <v>273</v>
      </c>
      <c r="AN53" s="27" t="s">
        <v>300</v>
      </c>
      <c r="AO53" s="27" t="s">
        <v>8</v>
      </c>
    </row>
    <row r="54" spans="1:41" x14ac:dyDescent="0.25">
      <c r="A54" s="27" t="s">
        <v>68</v>
      </c>
      <c r="B54" s="27" t="s">
        <v>165</v>
      </c>
      <c r="C54" s="27" t="s">
        <v>412</v>
      </c>
      <c r="D54" s="27" t="s">
        <v>5</v>
      </c>
      <c r="E54" s="27">
        <v>2</v>
      </c>
      <c r="F54" s="75">
        <v>166.22</v>
      </c>
      <c r="G54" s="75">
        <v>164.65</v>
      </c>
      <c r="H54" s="27" t="s">
        <v>22</v>
      </c>
      <c r="I54" s="27" t="s">
        <v>5</v>
      </c>
      <c r="J54" s="27" t="s">
        <v>381</v>
      </c>
      <c r="K54" s="27" t="s">
        <v>382</v>
      </c>
      <c r="L54" s="27" t="s">
        <v>383</v>
      </c>
      <c r="M54" s="27" t="s">
        <v>384</v>
      </c>
      <c r="N54" s="27" t="s">
        <v>413</v>
      </c>
      <c r="O54" s="27" t="s">
        <v>414</v>
      </c>
      <c r="P54" s="27" t="s">
        <v>165</v>
      </c>
      <c r="Q54" s="27" t="s">
        <v>415</v>
      </c>
      <c r="R54" s="75">
        <v>0</v>
      </c>
      <c r="S54" s="27" t="s">
        <v>18</v>
      </c>
      <c r="T54" s="75">
        <v>0</v>
      </c>
      <c r="U54" s="12">
        <v>0</v>
      </c>
      <c r="V54" s="27" t="s">
        <v>17</v>
      </c>
      <c r="W54" s="27">
        <v>108425</v>
      </c>
      <c r="X54" s="14">
        <v>8400</v>
      </c>
      <c r="Y54" s="9">
        <v>8895</v>
      </c>
      <c r="Z54" s="27">
        <v>377589</v>
      </c>
      <c r="AA54" s="27">
        <v>380701</v>
      </c>
      <c r="AB54" s="90">
        <v>973170</v>
      </c>
      <c r="AC54" s="27">
        <f t="shared" si="0"/>
        <v>2018</v>
      </c>
      <c r="AD54" s="27" t="s">
        <v>19</v>
      </c>
      <c r="AE54" s="27" t="s">
        <v>5</v>
      </c>
      <c r="AF54" s="39">
        <v>43282</v>
      </c>
      <c r="AG54" s="39">
        <v>43646</v>
      </c>
      <c r="AH54" s="27">
        <f t="shared" ca="1" si="1"/>
        <v>-16</v>
      </c>
      <c r="AI54" s="39">
        <f>IF(DataEntry3[[#This Row],[Priority]]="High",DataEntry3[[#This Row],[EndDate]]-90,IF(DataEntry3[Priority]="Medium",DataEntry3[[#This Row],[EndDate]]-60,DataEntry3[[#This Row],[EndDate]]-30))</f>
        <v>43616</v>
      </c>
      <c r="AJ54" s="27" t="s">
        <v>398</v>
      </c>
      <c r="AK54" s="39">
        <f t="shared" si="2"/>
        <v>43281</v>
      </c>
      <c r="AL54" s="27" t="s">
        <v>273</v>
      </c>
      <c r="AM54" s="27" t="s">
        <v>273</v>
      </c>
      <c r="AN54" s="27" t="s">
        <v>305</v>
      </c>
      <c r="AO54" s="27" t="s">
        <v>4</v>
      </c>
    </row>
    <row r="55" spans="1:41" x14ac:dyDescent="0.25">
      <c r="A55" s="27" t="s">
        <v>68</v>
      </c>
      <c r="B55" s="27" t="s">
        <v>165</v>
      </c>
      <c r="C55" s="27" t="s">
        <v>412</v>
      </c>
      <c r="D55" s="27" t="s">
        <v>5</v>
      </c>
      <c r="E55" s="27">
        <v>2</v>
      </c>
      <c r="F55" s="75">
        <v>164.65</v>
      </c>
      <c r="G55" s="100">
        <v>0</v>
      </c>
      <c r="H55" s="27" t="s">
        <v>22</v>
      </c>
      <c r="I55" s="27" t="s">
        <v>5</v>
      </c>
      <c r="J55" s="27" t="s">
        <v>381</v>
      </c>
      <c r="K55" s="27" t="s">
        <v>382</v>
      </c>
      <c r="L55" s="27" t="s">
        <v>383</v>
      </c>
      <c r="M55" s="27" t="s">
        <v>384</v>
      </c>
      <c r="N55" s="27" t="s">
        <v>413</v>
      </c>
      <c r="O55" s="27" t="s">
        <v>414</v>
      </c>
      <c r="P55" s="27" t="s">
        <v>165</v>
      </c>
      <c r="Q55" s="27" t="s">
        <v>415</v>
      </c>
      <c r="R55" s="75">
        <v>0</v>
      </c>
      <c r="S55" s="27" t="s">
        <v>18</v>
      </c>
      <c r="T55" s="100" t="s">
        <v>5</v>
      </c>
      <c r="U55" s="101" t="s">
        <v>5</v>
      </c>
      <c r="V55" s="27" t="s">
        <v>17</v>
      </c>
      <c r="W55" s="27">
        <v>108425</v>
      </c>
      <c r="X55" s="14">
        <v>8400</v>
      </c>
      <c r="Y55" s="9">
        <v>8895</v>
      </c>
      <c r="Z55" s="27">
        <v>380701</v>
      </c>
      <c r="AA55" s="98" t="s">
        <v>5</v>
      </c>
      <c r="AB55" s="90">
        <v>973171</v>
      </c>
      <c r="AC55" s="98">
        <f>IF(AD55="","",IF(OR(AD55="Renewed",AD55="New acquisition"),YEAR(AF55),YEAR(AG55)))</f>
        <v>2020</v>
      </c>
      <c r="AD55" s="98" t="s">
        <v>6</v>
      </c>
      <c r="AE55" s="98" t="s">
        <v>5</v>
      </c>
      <c r="AF55" s="39">
        <v>43647</v>
      </c>
      <c r="AG55" s="39">
        <v>44012</v>
      </c>
      <c r="AH55" s="98">
        <f ca="1">IF(AG55="","",AG55-TODAY())</f>
        <v>350</v>
      </c>
      <c r="AI55" s="102">
        <f>IF(DataEntry3[[#This Row],[Priority]]="High",DataEntry3[[#This Row],[EndDate]]-90,IF(DataEntry3[Priority]="Medium",DataEntry3[[#This Row],[EndDate]]-60,DataEntry3[[#This Row],[EndDate]]-30))</f>
        <v>43982</v>
      </c>
      <c r="AJ55" s="27" t="s">
        <v>398</v>
      </c>
      <c r="AK55" s="102">
        <f>IF(AD55="","",IF(AD55="Not Started",AG55,AF55-1))</f>
        <v>44012</v>
      </c>
      <c r="AL55" s="27" t="s">
        <v>273</v>
      </c>
      <c r="AM55" s="27" t="s">
        <v>273</v>
      </c>
      <c r="AN55" s="98" t="s">
        <v>5</v>
      </c>
      <c r="AO55" s="27" t="s">
        <v>4</v>
      </c>
    </row>
    <row r="56" spans="1:41" x14ac:dyDescent="0.25">
      <c r="A56" s="27" t="s">
        <v>68</v>
      </c>
      <c r="B56" s="27" t="s">
        <v>170</v>
      </c>
      <c r="C56" s="27" t="s">
        <v>416</v>
      </c>
      <c r="D56" s="27" t="s">
        <v>5</v>
      </c>
      <c r="E56" s="27">
        <v>1</v>
      </c>
      <c r="F56" s="74">
        <v>10027.91</v>
      </c>
      <c r="G56" s="74">
        <v>10429.02</v>
      </c>
      <c r="H56" s="27" t="s">
        <v>22</v>
      </c>
      <c r="I56" s="27" t="s">
        <v>5</v>
      </c>
      <c r="J56" s="27" t="s">
        <v>381</v>
      </c>
      <c r="K56" s="27" t="s">
        <v>382</v>
      </c>
      <c r="L56" s="27" t="s">
        <v>383</v>
      </c>
      <c r="M56" s="27" t="s">
        <v>384</v>
      </c>
      <c r="N56" s="27" t="s">
        <v>417</v>
      </c>
      <c r="O56" s="27" t="s">
        <v>418</v>
      </c>
      <c r="P56" s="27" t="s">
        <v>170</v>
      </c>
      <c r="Q56" s="27" t="s">
        <v>419</v>
      </c>
      <c r="R56" s="75">
        <v>0</v>
      </c>
      <c r="S56" s="27" t="s">
        <v>18</v>
      </c>
      <c r="T56" s="75" t="s">
        <v>5</v>
      </c>
      <c r="U56" s="12" t="s">
        <v>5</v>
      </c>
      <c r="V56" s="27" t="s">
        <v>10</v>
      </c>
      <c r="W56" s="27">
        <v>108425</v>
      </c>
      <c r="X56" s="14">
        <v>8500</v>
      </c>
      <c r="Y56" s="9">
        <v>8895</v>
      </c>
      <c r="Z56" s="27">
        <v>377390</v>
      </c>
      <c r="AA56" s="27" t="s">
        <v>5</v>
      </c>
      <c r="AB56" s="90">
        <v>623570</v>
      </c>
      <c r="AC56" s="27">
        <f t="shared" si="0"/>
        <v>2019</v>
      </c>
      <c r="AD56" s="27" t="s">
        <v>25</v>
      </c>
      <c r="AE56" s="27" t="s">
        <v>70</v>
      </c>
      <c r="AF56" s="39">
        <v>43221</v>
      </c>
      <c r="AG56" s="39">
        <v>43585</v>
      </c>
      <c r="AH56" s="27">
        <f t="shared" ca="1" si="1"/>
        <v>-77</v>
      </c>
      <c r="AI56" s="39">
        <f>IF(DataEntry3[[#This Row],[Priority]]="High",DataEntry3[[#This Row],[EndDate]]-90,IF(DataEntry3[Priority]="Medium",DataEntry3[[#This Row],[EndDate]]-60,DataEntry3[[#This Row],[EndDate]]-30))</f>
        <v>43525</v>
      </c>
      <c r="AJ56" s="27" t="s">
        <v>5</v>
      </c>
      <c r="AK56" s="39">
        <f t="shared" si="2"/>
        <v>43220</v>
      </c>
      <c r="AL56" s="27" t="s">
        <v>272</v>
      </c>
      <c r="AM56" s="27" t="s">
        <v>273</v>
      </c>
      <c r="AN56" s="27" t="s">
        <v>305</v>
      </c>
      <c r="AO56" s="27" t="s">
        <v>8</v>
      </c>
    </row>
    <row r="57" spans="1:41" x14ac:dyDescent="0.25">
      <c r="A57" s="27" t="s">
        <v>68</v>
      </c>
      <c r="B57" s="27" t="s">
        <v>170</v>
      </c>
      <c r="C57" s="27" t="s">
        <v>420</v>
      </c>
      <c r="D57" s="27" t="s">
        <v>5</v>
      </c>
      <c r="E57" s="27">
        <v>1</v>
      </c>
      <c r="F57" s="74">
        <v>11410.58</v>
      </c>
      <c r="G57" s="74">
        <v>0</v>
      </c>
      <c r="H57" s="27" t="s">
        <v>22</v>
      </c>
      <c r="I57" s="27" t="s">
        <v>5</v>
      </c>
      <c r="J57" s="27" t="s">
        <v>381</v>
      </c>
      <c r="K57" s="27" t="s">
        <v>382</v>
      </c>
      <c r="L57" s="27" t="s">
        <v>383</v>
      </c>
      <c r="M57" s="27" t="s">
        <v>384</v>
      </c>
      <c r="N57" s="27" t="s">
        <v>421</v>
      </c>
      <c r="O57" s="27" t="s">
        <v>422</v>
      </c>
      <c r="P57" s="27" t="s">
        <v>170</v>
      </c>
      <c r="Q57" t="s">
        <v>423</v>
      </c>
      <c r="R57" s="75">
        <v>0</v>
      </c>
      <c r="S57" s="27" t="s">
        <v>18</v>
      </c>
      <c r="T57" s="75">
        <v>0</v>
      </c>
      <c r="U57" s="12">
        <v>0</v>
      </c>
      <c r="V57" s="27" t="s">
        <v>10</v>
      </c>
      <c r="W57" s="27">
        <v>108425</v>
      </c>
      <c r="X57" s="14">
        <v>8500</v>
      </c>
      <c r="Y57" s="9">
        <v>8895</v>
      </c>
      <c r="Z57" s="27">
        <v>377004</v>
      </c>
      <c r="AA57" s="27" t="s">
        <v>5</v>
      </c>
      <c r="AB57" s="90">
        <v>240419</v>
      </c>
      <c r="AC57" s="27">
        <f t="shared" si="0"/>
        <v>2019</v>
      </c>
      <c r="AD57" s="27" t="s">
        <v>25</v>
      </c>
      <c r="AE57" s="27" t="s">
        <v>70</v>
      </c>
      <c r="AF57" s="39">
        <v>43238</v>
      </c>
      <c r="AG57" s="39">
        <v>43602</v>
      </c>
      <c r="AH57" s="27">
        <f t="shared" ca="1" si="1"/>
        <v>-60</v>
      </c>
      <c r="AI57" s="39">
        <f>IF(DataEntry3[[#This Row],[Priority]]="High",DataEntry3[[#This Row],[EndDate]]-90,IF(DataEntry3[Priority]="Medium",DataEntry3[[#This Row],[EndDate]]-60,DataEntry3[[#This Row],[EndDate]]-30))</f>
        <v>43512</v>
      </c>
      <c r="AJ57" s="27" t="s">
        <v>398</v>
      </c>
      <c r="AK57" s="39">
        <f t="shared" si="2"/>
        <v>43237</v>
      </c>
      <c r="AL57" s="27" t="s">
        <v>273</v>
      </c>
      <c r="AM57" s="27" t="s">
        <v>273</v>
      </c>
      <c r="AN57" s="27" t="s">
        <v>291</v>
      </c>
      <c r="AO57" s="27" t="s">
        <v>14</v>
      </c>
    </row>
    <row r="58" spans="1:41" x14ac:dyDescent="0.25">
      <c r="A58" s="27" t="s">
        <v>68</v>
      </c>
      <c r="B58" s="27" t="s">
        <v>170</v>
      </c>
      <c r="C58" s="27" t="s">
        <v>424</v>
      </c>
      <c r="D58" s="27" t="s">
        <v>5</v>
      </c>
      <c r="E58" s="27">
        <v>2</v>
      </c>
      <c r="F58" s="74">
        <v>3057.45</v>
      </c>
      <c r="G58" s="74">
        <v>0</v>
      </c>
      <c r="H58" s="27" t="s">
        <v>22</v>
      </c>
      <c r="I58" s="27" t="s">
        <v>5</v>
      </c>
      <c r="J58" s="27" t="s">
        <v>381</v>
      </c>
      <c r="K58" s="27" t="s">
        <v>382</v>
      </c>
      <c r="L58" s="27" t="s">
        <v>383</v>
      </c>
      <c r="M58" s="27" t="s">
        <v>384</v>
      </c>
      <c r="N58" s="27" t="s">
        <v>425</v>
      </c>
      <c r="O58" s="27" t="s">
        <v>5</v>
      </c>
      <c r="P58" s="27" t="s">
        <v>170</v>
      </c>
      <c r="Q58" s="27" t="s">
        <v>5</v>
      </c>
      <c r="R58" s="75" t="s">
        <v>5</v>
      </c>
      <c r="S58" s="27" t="s">
        <v>11</v>
      </c>
      <c r="T58" s="75" t="s">
        <v>5</v>
      </c>
      <c r="U58" s="12" t="s">
        <v>5</v>
      </c>
      <c r="V58" s="27" t="s">
        <v>17</v>
      </c>
      <c r="W58" s="27">
        <v>108425</v>
      </c>
      <c r="X58" s="14">
        <v>8500</v>
      </c>
      <c r="Y58" s="9">
        <v>8895</v>
      </c>
      <c r="Z58" s="27">
        <v>377664</v>
      </c>
      <c r="AA58" s="27" t="s">
        <v>5</v>
      </c>
      <c r="AB58" s="90">
        <v>517695</v>
      </c>
      <c r="AC58" s="27">
        <f t="shared" si="0"/>
        <v>2019</v>
      </c>
      <c r="AD58" s="27" t="s">
        <v>12</v>
      </c>
      <c r="AE58" s="27" t="s">
        <v>36</v>
      </c>
      <c r="AF58" s="39">
        <v>43266</v>
      </c>
      <c r="AG58" s="39">
        <v>43630</v>
      </c>
      <c r="AH58" s="27">
        <f t="shared" ca="1" si="1"/>
        <v>-32</v>
      </c>
      <c r="AI58" s="39">
        <f>IF(DataEntry3[[#This Row],[Priority]]="High",DataEntry3[[#This Row],[EndDate]]-90,IF(DataEntry3[Priority]="Medium",DataEntry3[[#This Row],[EndDate]]-60,DataEntry3[[#This Row],[EndDate]]-30))</f>
        <v>43570</v>
      </c>
      <c r="AJ58" s="27" t="s">
        <v>398</v>
      </c>
      <c r="AK58" s="39">
        <f t="shared" si="2"/>
        <v>43265</v>
      </c>
      <c r="AL58" s="27" t="s">
        <v>272</v>
      </c>
      <c r="AM58" s="27" t="s">
        <v>273</v>
      </c>
      <c r="AN58" s="27" t="s">
        <v>305</v>
      </c>
      <c r="AO58" s="27" t="s">
        <v>8</v>
      </c>
    </row>
    <row r="59" spans="1:41" x14ac:dyDescent="0.25">
      <c r="A59" s="27" t="s">
        <v>68</v>
      </c>
      <c r="B59" s="27" t="s">
        <v>170</v>
      </c>
      <c r="C59" s="27" t="s">
        <v>426</v>
      </c>
      <c r="D59" s="27" t="s">
        <v>5</v>
      </c>
      <c r="E59" s="27">
        <v>1</v>
      </c>
      <c r="F59" s="74">
        <v>8737.34</v>
      </c>
      <c r="G59" s="74">
        <v>10449.86</v>
      </c>
      <c r="H59" s="27" t="s">
        <v>22</v>
      </c>
      <c r="I59" s="27" t="s">
        <v>5</v>
      </c>
      <c r="J59" s="27" t="s">
        <v>381</v>
      </c>
      <c r="K59" s="27" t="s">
        <v>382</v>
      </c>
      <c r="L59" s="27" t="s">
        <v>383</v>
      </c>
      <c r="M59" s="27" t="s">
        <v>384</v>
      </c>
      <c r="N59" s="27" t="s">
        <v>427</v>
      </c>
      <c r="O59" s="27" t="s">
        <v>5</v>
      </c>
      <c r="P59" s="27" t="s">
        <v>170</v>
      </c>
      <c r="Q59" s="27" t="s">
        <v>419</v>
      </c>
      <c r="R59" s="75">
        <v>0</v>
      </c>
      <c r="S59" s="27" t="s">
        <v>18</v>
      </c>
      <c r="T59" s="75" t="s">
        <v>5</v>
      </c>
      <c r="U59" s="12" t="s">
        <v>5</v>
      </c>
      <c r="V59" s="27" t="s">
        <v>10</v>
      </c>
      <c r="W59" s="27">
        <v>108425</v>
      </c>
      <c r="X59" s="14">
        <v>8500</v>
      </c>
      <c r="Y59" s="9">
        <v>8895</v>
      </c>
      <c r="Z59" s="27">
        <v>377665</v>
      </c>
      <c r="AA59" s="27" t="s">
        <v>5</v>
      </c>
      <c r="AB59" s="90">
        <v>529467</v>
      </c>
      <c r="AC59" s="27">
        <f t="shared" si="0"/>
        <v>2019</v>
      </c>
      <c r="AD59" s="27" t="s">
        <v>25</v>
      </c>
      <c r="AE59" s="27" t="s">
        <v>70</v>
      </c>
      <c r="AF59" s="39">
        <v>43270</v>
      </c>
      <c r="AG59" s="39">
        <v>43634</v>
      </c>
      <c r="AH59" s="27">
        <f t="shared" ca="1" si="1"/>
        <v>-28</v>
      </c>
      <c r="AI59" s="39">
        <f>IF(DataEntry3[[#This Row],[Priority]]="High",DataEntry3[[#This Row],[EndDate]]-90,IF(DataEntry3[Priority]="Medium",DataEntry3[[#This Row],[EndDate]]-60,DataEntry3[[#This Row],[EndDate]]-30))</f>
        <v>43574</v>
      </c>
      <c r="AJ59" s="27" t="s">
        <v>5</v>
      </c>
      <c r="AK59" s="39">
        <f t="shared" si="2"/>
        <v>43269</v>
      </c>
      <c r="AL59" s="27" t="s">
        <v>272</v>
      </c>
      <c r="AM59" s="27" t="s">
        <v>273</v>
      </c>
      <c r="AN59" s="3" t="s">
        <v>305</v>
      </c>
      <c r="AO59" s="27" t="s">
        <v>8</v>
      </c>
    </row>
    <row r="60" spans="1:41" x14ac:dyDescent="0.25">
      <c r="A60" s="31" t="s">
        <v>68</v>
      </c>
      <c r="B60" s="31" t="s">
        <v>170</v>
      </c>
      <c r="C60" s="31" t="s">
        <v>424</v>
      </c>
      <c r="D60" s="31" t="s">
        <v>5</v>
      </c>
      <c r="E60" s="31">
        <v>4</v>
      </c>
      <c r="F60" s="74">
        <v>5936.8</v>
      </c>
      <c r="G60" s="74">
        <v>0</v>
      </c>
      <c r="H60" s="31" t="s">
        <v>22</v>
      </c>
      <c r="I60" s="27" t="s">
        <v>5</v>
      </c>
      <c r="J60" s="27" t="s">
        <v>381</v>
      </c>
      <c r="K60" s="27" t="s">
        <v>382</v>
      </c>
      <c r="L60" s="27" t="s">
        <v>383</v>
      </c>
      <c r="M60" s="27" t="s">
        <v>384</v>
      </c>
      <c r="N60" s="31" t="s">
        <v>428</v>
      </c>
      <c r="O60" s="3" t="s">
        <v>429</v>
      </c>
      <c r="P60" s="31" t="s">
        <v>170</v>
      </c>
      <c r="Q60" s="31" t="s">
        <v>430</v>
      </c>
      <c r="R60" s="75">
        <v>0</v>
      </c>
      <c r="S60" s="31" t="s">
        <v>18</v>
      </c>
      <c r="T60" s="76">
        <v>0</v>
      </c>
      <c r="U60" s="15">
        <v>0</v>
      </c>
      <c r="V60" s="31" t="s">
        <v>17</v>
      </c>
      <c r="W60" s="31">
        <v>108425</v>
      </c>
      <c r="X60" s="16">
        <v>8600</v>
      </c>
      <c r="Y60" s="17">
        <v>8895</v>
      </c>
      <c r="Z60" s="31">
        <v>377870</v>
      </c>
      <c r="AA60" s="31" t="s">
        <v>5</v>
      </c>
      <c r="AB60" s="90">
        <v>246593</v>
      </c>
      <c r="AC60" s="27">
        <f t="shared" si="0"/>
        <v>2019</v>
      </c>
      <c r="AD60" s="31" t="s">
        <v>6</v>
      </c>
      <c r="AE60" s="27" t="s">
        <v>5</v>
      </c>
      <c r="AF60" s="40">
        <v>43344</v>
      </c>
      <c r="AG60" s="40">
        <v>43708</v>
      </c>
      <c r="AH60" s="31">
        <f t="shared" ca="1" si="1"/>
        <v>46</v>
      </c>
      <c r="AI60" s="40">
        <f>IF(DataEntry3[[#This Row],[Priority]]="High",DataEntry3[[#This Row],[EndDate]]-90,IF(DataEntry3[Priority]="Medium",DataEntry3[[#This Row],[EndDate]]-60,DataEntry3[[#This Row],[EndDate]]-30))</f>
        <v>43618</v>
      </c>
      <c r="AJ60" s="27" t="s">
        <v>398</v>
      </c>
      <c r="AK60" s="40">
        <f t="shared" si="2"/>
        <v>43708</v>
      </c>
      <c r="AL60" s="27" t="s">
        <v>272</v>
      </c>
      <c r="AM60" s="27" t="s">
        <v>273</v>
      </c>
      <c r="AN60" s="31" t="s">
        <v>274</v>
      </c>
      <c r="AO60" s="27" t="s">
        <v>14</v>
      </c>
    </row>
    <row r="61" spans="1:41" x14ac:dyDescent="0.25">
      <c r="A61" s="27" t="s">
        <v>68</v>
      </c>
      <c r="B61" s="27" t="s">
        <v>175</v>
      </c>
      <c r="C61" s="27" t="s">
        <v>431</v>
      </c>
      <c r="D61" s="27" t="s">
        <v>5</v>
      </c>
      <c r="E61" s="27">
        <v>60</v>
      </c>
      <c r="F61" s="75">
        <v>10788</v>
      </c>
      <c r="G61" s="74">
        <v>10788</v>
      </c>
      <c r="H61" s="27" t="s">
        <v>22</v>
      </c>
      <c r="I61" s="27" t="s">
        <v>5</v>
      </c>
      <c r="J61" s="27" t="s">
        <v>381</v>
      </c>
      <c r="K61" s="27" t="s">
        <v>382</v>
      </c>
      <c r="L61" s="27" t="s">
        <v>383</v>
      </c>
      <c r="M61" s="27" t="s">
        <v>384</v>
      </c>
      <c r="N61" s="27" t="s">
        <v>5</v>
      </c>
      <c r="O61" s="27" t="s">
        <v>5</v>
      </c>
      <c r="P61" s="27" t="s">
        <v>175</v>
      </c>
      <c r="Q61" s="27" t="s">
        <v>432</v>
      </c>
      <c r="R61" s="75">
        <v>0</v>
      </c>
      <c r="S61" s="27" t="s">
        <v>18</v>
      </c>
      <c r="T61" s="75">
        <v>0</v>
      </c>
      <c r="U61" s="12">
        <v>0</v>
      </c>
      <c r="V61" s="27" t="s">
        <v>17</v>
      </c>
      <c r="W61" s="27">
        <v>108425</v>
      </c>
      <c r="X61" s="14">
        <v>8400</v>
      </c>
      <c r="Y61" s="9">
        <v>8895</v>
      </c>
      <c r="Z61" s="27">
        <v>377005</v>
      </c>
      <c r="AA61" s="27">
        <v>379680</v>
      </c>
      <c r="AB61" s="90">
        <v>345681</v>
      </c>
      <c r="AC61" s="27">
        <f t="shared" si="0"/>
        <v>2019</v>
      </c>
      <c r="AD61" s="27" t="s">
        <v>19</v>
      </c>
      <c r="AE61" s="27" t="s">
        <v>5</v>
      </c>
      <c r="AF61" s="39">
        <v>43577</v>
      </c>
      <c r="AG61" s="39">
        <v>43942</v>
      </c>
      <c r="AH61" s="27">
        <f t="shared" ca="1" si="1"/>
        <v>280</v>
      </c>
      <c r="AI61" s="39">
        <f>IF(DataEntry3[[#This Row],[Priority]]="High",DataEntry3[[#This Row],[EndDate]]-90,IF(DataEntry3[Priority]="Medium",DataEntry3[[#This Row],[EndDate]]-60,DataEntry3[[#This Row],[EndDate]]-30))</f>
        <v>43882</v>
      </c>
      <c r="AJ61" s="27" t="s">
        <v>398</v>
      </c>
      <c r="AK61" s="39">
        <f t="shared" si="2"/>
        <v>43576</v>
      </c>
      <c r="AL61" s="27" t="s">
        <v>273</v>
      </c>
      <c r="AM61" s="27" t="s">
        <v>273</v>
      </c>
      <c r="AN61" s="27" t="s">
        <v>291</v>
      </c>
      <c r="AO61" s="27" t="s">
        <v>8</v>
      </c>
    </row>
    <row r="62" spans="1:41" x14ac:dyDescent="0.25">
      <c r="A62" s="27" t="s">
        <v>68</v>
      </c>
      <c r="B62" s="27" t="s">
        <v>175</v>
      </c>
      <c r="C62" s="27" t="s">
        <v>431</v>
      </c>
      <c r="D62" s="27" t="s">
        <v>5</v>
      </c>
      <c r="E62" s="27">
        <v>60</v>
      </c>
      <c r="F62" s="74">
        <v>10788</v>
      </c>
      <c r="G62" s="74">
        <v>0</v>
      </c>
      <c r="H62" s="27" t="s">
        <v>22</v>
      </c>
      <c r="I62" s="27" t="s">
        <v>5</v>
      </c>
      <c r="J62" s="27" t="s">
        <v>381</v>
      </c>
      <c r="K62" s="27" t="s">
        <v>382</v>
      </c>
      <c r="L62" s="27" t="s">
        <v>383</v>
      </c>
      <c r="M62" s="27" t="s">
        <v>384</v>
      </c>
      <c r="N62" s="27" t="s">
        <v>5</v>
      </c>
      <c r="O62" s="27" t="s">
        <v>5</v>
      </c>
      <c r="P62" s="27" t="s">
        <v>175</v>
      </c>
      <c r="Q62" s="27" t="s">
        <v>432</v>
      </c>
      <c r="R62" s="75">
        <v>0</v>
      </c>
      <c r="S62" s="27" t="s">
        <v>18</v>
      </c>
      <c r="T62" s="75">
        <v>0</v>
      </c>
      <c r="U62" s="12">
        <v>0</v>
      </c>
      <c r="V62" s="27" t="s">
        <v>17</v>
      </c>
      <c r="W62" s="27">
        <v>108425</v>
      </c>
      <c r="X62" s="14">
        <v>8400</v>
      </c>
      <c r="Y62" s="9">
        <v>8895</v>
      </c>
      <c r="Z62" s="27">
        <v>379680</v>
      </c>
      <c r="AA62" s="27" t="s">
        <v>5</v>
      </c>
      <c r="AB62" s="90">
        <v>345682</v>
      </c>
      <c r="AC62" s="27">
        <f t="shared" si="0"/>
        <v>2020</v>
      </c>
      <c r="AD62" s="27" t="s">
        <v>6</v>
      </c>
      <c r="AE62" s="27" t="s">
        <v>5</v>
      </c>
      <c r="AF62" s="39">
        <v>43577</v>
      </c>
      <c r="AG62" s="39">
        <v>43942</v>
      </c>
      <c r="AH62" s="27">
        <f t="shared" ca="1" si="1"/>
        <v>280</v>
      </c>
      <c r="AI62" s="39">
        <f>IF(DataEntry3[[#This Row],[Priority]]="High",DataEntry3[[#This Row],[EndDate]]-90,IF(DataEntry3[Priority]="Medium",DataEntry3[[#This Row],[EndDate]]-60,DataEntry3[[#This Row],[EndDate]]-30))</f>
        <v>43882</v>
      </c>
      <c r="AJ62" s="27" t="s">
        <v>398</v>
      </c>
      <c r="AK62" s="39">
        <f t="shared" si="2"/>
        <v>43942</v>
      </c>
      <c r="AL62" s="27" t="s">
        <v>273</v>
      </c>
      <c r="AM62" s="27" t="s">
        <v>273</v>
      </c>
      <c r="AN62" s="27" t="s">
        <v>5</v>
      </c>
      <c r="AO62" s="27" t="s">
        <v>8</v>
      </c>
    </row>
    <row r="63" spans="1:41" x14ac:dyDescent="0.25">
      <c r="A63" s="27" t="s">
        <v>68</v>
      </c>
      <c r="B63" s="27" t="s">
        <v>178</v>
      </c>
      <c r="C63" s="27" t="s">
        <v>433</v>
      </c>
      <c r="D63" s="27" t="s">
        <v>351</v>
      </c>
      <c r="E63" s="27">
        <v>1</v>
      </c>
      <c r="F63" s="75">
        <v>6638.62</v>
      </c>
      <c r="G63" s="74">
        <v>0</v>
      </c>
      <c r="H63" s="27" t="s">
        <v>22</v>
      </c>
      <c r="I63" s="27" t="s">
        <v>5</v>
      </c>
      <c r="J63" s="27" t="s">
        <v>434</v>
      </c>
      <c r="K63" s="27" t="s">
        <v>435</v>
      </c>
      <c r="L63" s="27" t="s">
        <v>5</v>
      </c>
      <c r="M63" s="27" t="s">
        <v>5</v>
      </c>
      <c r="N63" s="27" t="s">
        <v>5</v>
      </c>
      <c r="O63" s="27" t="s">
        <v>436</v>
      </c>
      <c r="P63" s="27" t="s">
        <v>178</v>
      </c>
      <c r="Q63" s="27" t="s">
        <v>437</v>
      </c>
      <c r="R63" s="75">
        <v>0</v>
      </c>
      <c r="S63" s="27" t="s">
        <v>18</v>
      </c>
      <c r="T63" s="75" t="s">
        <v>5</v>
      </c>
      <c r="U63" s="12" t="s">
        <v>5</v>
      </c>
      <c r="V63" s="27" t="s">
        <v>17</v>
      </c>
      <c r="W63" s="27">
        <v>108425</v>
      </c>
      <c r="X63" s="14">
        <v>8800</v>
      </c>
      <c r="Y63" s="9">
        <v>8895</v>
      </c>
      <c r="Z63" s="27">
        <v>377857</v>
      </c>
      <c r="AA63" s="27" t="s">
        <v>5</v>
      </c>
      <c r="AB63" s="90">
        <v>963259</v>
      </c>
      <c r="AC63" s="27">
        <f t="shared" si="0"/>
        <v>2019</v>
      </c>
      <c r="AD63" s="27" t="s">
        <v>6</v>
      </c>
      <c r="AE63" s="27" t="s">
        <v>5</v>
      </c>
      <c r="AF63" s="39">
        <v>43338</v>
      </c>
      <c r="AG63" s="39">
        <v>43702</v>
      </c>
      <c r="AH63" s="27">
        <f t="shared" ca="1" si="1"/>
        <v>40</v>
      </c>
      <c r="AI63" s="39">
        <f>IF(DataEntry3[[#This Row],[Priority]]="High",DataEntry3[[#This Row],[EndDate]]-90,IF(DataEntry3[Priority]="Medium",DataEntry3[[#This Row],[EndDate]]-60,DataEntry3[[#This Row],[EndDate]]-30))</f>
        <v>43642</v>
      </c>
      <c r="AJ63" s="27" t="s">
        <v>438</v>
      </c>
      <c r="AK63" s="39">
        <f t="shared" si="2"/>
        <v>43702</v>
      </c>
      <c r="AL63" s="27" t="s">
        <v>273</v>
      </c>
      <c r="AM63" s="27" t="s">
        <v>273</v>
      </c>
      <c r="AN63" s="31" t="s">
        <v>300</v>
      </c>
      <c r="AO63" s="27" t="s">
        <v>8</v>
      </c>
    </row>
    <row r="64" spans="1:41" x14ac:dyDescent="0.25">
      <c r="A64" s="27" t="s">
        <v>68</v>
      </c>
      <c r="B64" s="27" t="s">
        <v>213</v>
      </c>
      <c r="C64" s="27" t="s">
        <v>439</v>
      </c>
      <c r="D64" s="27" t="s">
        <v>5</v>
      </c>
      <c r="E64" s="27">
        <v>3</v>
      </c>
      <c r="F64" s="74">
        <v>14295</v>
      </c>
      <c r="G64" s="74">
        <v>0</v>
      </c>
      <c r="H64" s="27" t="s">
        <v>22</v>
      </c>
      <c r="I64" s="27" t="s">
        <v>5</v>
      </c>
      <c r="J64" s="27" t="s">
        <v>381</v>
      </c>
      <c r="K64" s="27" t="s">
        <v>406</v>
      </c>
      <c r="L64" s="27" t="s">
        <v>383</v>
      </c>
      <c r="M64" s="27" t="s">
        <v>384</v>
      </c>
      <c r="N64" s="27" t="s">
        <v>440</v>
      </c>
      <c r="O64" s="27" t="s">
        <v>441</v>
      </c>
      <c r="P64" s="27" t="s">
        <v>213</v>
      </c>
      <c r="Q64" t="s">
        <v>442</v>
      </c>
      <c r="R64" s="75">
        <v>0</v>
      </c>
      <c r="S64" s="27" t="s">
        <v>18</v>
      </c>
      <c r="T64" s="75" t="s">
        <v>5</v>
      </c>
      <c r="U64" s="12" t="s">
        <v>5</v>
      </c>
      <c r="V64" s="27" t="s">
        <v>17</v>
      </c>
      <c r="W64" s="27">
        <v>108425</v>
      </c>
      <c r="X64" s="14">
        <v>8700</v>
      </c>
      <c r="Y64" s="9">
        <v>8895</v>
      </c>
      <c r="Z64" s="27">
        <v>377903</v>
      </c>
      <c r="AA64" s="27" t="s">
        <v>5</v>
      </c>
      <c r="AB64" s="90">
        <v>240819</v>
      </c>
      <c r="AC64" s="27">
        <f t="shared" si="0"/>
        <v>2019</v>
      </c>
      <c r="AD64" s="27" t="s">
        <v>6</v>
      </c>
      <c r="AE64" s="27" t="s">
        <v>5</v>
      </c>
      <c r="AF64" s="39">
        <v>43330</v>
      </c>
      <c r="AG64" s="39">
        <v>43694</v>
      </c>
      <c r="AH64" s="27">
        <f t="shared" ca="1" si="1"/>
        <v>32</v>
      </c>
      <c r="AI64" s="39">
        <f>IF(DataEntry3[[#This Row],[Priority]]="High",DataEntry3[[#This Row],[EndDate]]-90,IF(DataEntry3[Priority]="Medium",DataEntry3[[#This Row],[EndDate]]-60,DataEntry3[[#This Row],[EndDate]]-30))</f>
        <v>43634</v>
      </c>
      <c r="AJ64" s="27" t="s">
        <v>5</v>
      </c>
      <c r="AK64" s="39">
        <f t="shared" si="2"/>
        <v>43694</v>
      </c>
      <c r="AL64" s="27" t="s">
        <v>273</v>
      </c>
      <c r="AM64" s="27" t="s">
        <v>273</v>
      </c>
      <c r="AN64" s="31" t="s">
        <v>274</v>
      </c>
      <c r="AO64" s="27" t="s">
        <v>8</v>
      </c>
    </row>
    <row r="65" spans="1:41" x14ac:dyDescent="0.25">
      <c r="A65" s="27" t="s">
        <v>68</v>
      </c>
      <c r="B65" s="27" t="s">
        <v>217</v>
      </c>
      <c r="C65" s="27" t="s">
        <v>443</v>
      </c>
      <c r="D65" s="27" t="s">
        <v>5</v>
      </c>
      <c r="E65" s="27">
        <v>122</v>
      </c>
      <c r="F65" s="74">
        <v>1077.26</v>
      </c>
      <c r="G65" s="74">
        <v>0</v>
      </c>
      <c r="H65" s="27" t="s">
        <v>22</v>
      </c>
      <c r="I65" s="27" t="s">
        <v>5</v>
      </c>
      <c r="J65" s="27" t="s">
        <v>381</v>
      </c>
      <c r="K65" s="27" t="s">
        <v>382</v>
      </c>
      <c r="L65" s="27" t="s">
        <v>383</v>
      </c>
      <c r="M65" s="27" t="s">
        <v>384</v>
      </c>
      <c r="N65" s="27" t="s">
        <v>5</v>
      </c>
      <c r="O65" s="27" t="s">
        <v>5</v>
      </c>
      <c r="P65" s="27" t="s">
        <v>231</v>
      </c>
      <c r="Q65" s="54" t="s">
        <v>444</v>
      </c>
      <c r="R65" s="75">
        <v>0</v>
      </c>
      <c r="S65" s="27" t="s">
        <v>11</v>
      </c>
      <c r="T65" s="75">
        <v>0</v>
      </c>
      <c r="U65" s="12">
        <v>0</v>
      </c>
      <c r="V65" s="27" t="s">
        <v>17</v>
      </c>
      <c r="W65" s="27">
        <v>108425</v>
      </c>
      <c r="X65" s="14">
        <v>8800</v>
      </c>
      <c r="Y65" s="9">
        <v>8895</v>
      </c>
      <c r="Z65" s="27">
        <v>378567</v>
      </c>
      <c r="AA65" s="27" t="s">
        <v>5</v>
      </c>
      <c r="AB65" s="90">
        <v>415203</v>
      </c>
      <c r="AC65" s="27">
        <f t="shared" si="0"/>
        <v>2019</v>
      </c>
      <c r="AD65" s="31" t="s">
        <v>6</v>
      </c>
      <c r="AE65" s="27" t="s">
        <v>5</v>
      </c>
      <c r="AF65" s="39">
        <v>43374</v>
      </c>
      <c r="AG65" s="39">
        <v>43738</v>
      </c>
      <c r="AH65" s="27">
        <f t="shared" ca="1" si="1"/>
        <v>76</v>
      </c>
      <c r="AI65" s="39">
        <f>IF(DataEntry3[[#This Row],[Priority]]="High",DataEntry3[[#This Row],[EndDate]]-90,IF(DataEntry3[Priority]="Medium",DataEntry3[[#This Row],[EndDate]]-60,DataEntry3[[#This Row],[EndDate]]-30))</f>
        <v>43648</v>
      </c>
      <c r="AJ65" s="27" t="s">
        <v>271</v>
      </c>
      <c r="AK65" s="39">
        <f t="shared" si="2"/>
        <v>43738</v>
      </c>
      <c r="AL65" s="27" t="s">
        <v>273</v>
      </c>
      <c r="AM65" s="27" t="s">
        <v>273</v>
      </c>
      <c r="AN65" s="27" t="s">
        <v>274</v>
      </c>
      <c r="AO65" s="27" t="s">
        <v>14</v>
      </c>
    </row>
    <row r="66" spans="1:41" x14ac:dyDescent="0.25">
      <c r="A66" s="27" t="s">
        <v>68</v>
      </c>
      <c r="B66" s="27" t="s">
        <v>242</v>
      </c>
      <c r="C66" s="27" t="s">
        <v>445</v>
      </c>
      <c r="D66" s="27" t="s">
        <v>5</v>
      </c>
      <c r="E66" s="27">
        <v>1</v>
      </c>
      <c r="F66" s="75">
        <v>0</v>
      </c>
      <c r="G66" s="74">
        <v>0</v>
      </c>
      <c r="H66" s="27" t="s">
        <v>22</v>
      </c>
      <c r="I66" s="27" t="s">
        <v>5</v>
      </c>
      <c r="J66" s="27" t="s">
        <v>381</v>
      </c>
      <c r="K66" s="27" t="s">
        <v>382</v>
      </c>
      <c r="L66" s="27" t="s">
        <v>383</v>
      </c>
      <c r="M66" s="27" t="s">
        <v>384</v>
      </c>
      <c r="N66" s="27" t="s">
        <v>446</v>
      </c>
      <c r="O66" s="27" t="s">
        <v>5</v>
      </c>
      <c r="P66" s="27" t="s">
        <v>224</v>
      </c>
      <c r="Q66" s="27" t="s">
        <v>447</v>
      </c>
      <c r="R66" s="75">
        <v>0</v>
      </c>
      <c r="S66" s="27" t="s">
        <v>5</v>
      </c>
      <c r="T66" s="75" t="s">
        <v>5</v>
      </c>
      <c r="U66" s="12" t="s">
        <v>5</v>
      </c>
      <c r="V66" s="27" t="s">
        <v>17</v>
      </c>
      <c r="W66" s="27">
        <v>92663</v>
      </c>
      <c r="X66" s="14" t="s">
        <v>354</v>
      </c>
      <c r="Y66" s="9">
        <v>8895</v>
      </c>
      <c r="Z66" s="27">
        <v>374953</v>
      </c>
      <c r="AA66" s="27" t="s">
        <v>5</v>
      </c>
      <c r="AB66" s="90">
        <v>180618</v>
      </c>
      <c r="AC66" s="27">
        <f t="shared" si="0"/>
        <v>2020</v>
      </c>
      <c r="AD66" s="31" t="s">
        <v>6</v>
      </c>
      <c r="AE66" s="27" t="s">
        <v>5</v>
      </c>
      <c r="AF66" s="39">
        <v>42908</v>
      </c>
      <c r="AG66" s="39">
        <v>44004</v>
      </c>
      <c r="AH66" s="27">
        <f t="shared" ca="1" si="1"/>
        <v>342</v>
      </c>
      <c r="AI66" s="39">
        <f>IF(DataEntry3[[#This Row],[Priority]]="High",DataEntry3[[#This Row],[EndDate]]-90,IF(DataEntry3[Priority]="Medium",DataEntry3[[#This Row],[EndDate]]-60,DataEntry3[[#This Row],[EndDate]]-30))</f>
        <v>43944</v>
      </c>
      <c r="AJ66" s="27" t="s">
        <v>398</v>
      </c>
      <c r="AK66" s="39">
        <f t="shared" si="2"/>
        <v>44004</v>
      </c>
      <c r="AL66" s="27" t="s">
        <v>272</v>
      </c>
      <c r="AM66" s="27" t="s">
        <v>272</v>
      </c>
      <c r="AN66" s="27" t="s">
        <v>5</v>
      </c>
      <c r="AO66" s="27" t="s">
        <v>8</v>
      </c>
    </row>
    <row r="67" spans="1:41" x14ac:dyDescent="0.25">
      <c r="A67" s="27" t="s">
        <v>86</v>
      </c>
      <c r="B67" s="27" t="s">
        <v>178</v>
      </c>
      <c r="C67" s="27" t="s">
        <v>448</v>
      </c>
      <c r="D67" s="27" t="s">
        <v>351</v>
      </c>
      <c r="E67" s="27">
        <v>8</v>
      </c>
      <c r="F67" s="75">
        <v>1496.25</v>
      </c>
      <c r="G67" s="74">
        <v>0</v>
      </c>
      <c r="H67" s="27" t="s">
        <v>22</v>
      </c>
      <c r="I67" s="27" t="s">
        <v>5</v>
      </c>
      <c r="J67" s="27" t="s">
        <v>5</v>
      </c>
      <c r="K67" s="27" t="s">
        <v>435</v>
      </c>
      <c r="L67" s="27" t="s">
        <v>5</v>
      </c>
      <c r="M67" s="27" t="s">
        <v>5</v>
      </c>
      <c r="N67" s="27" t="s">
        <v>5</v>
      </c>
      <c r="O67" s="27" t="s">
        <v>436</v>
      </c>
      <c r="P67" s="27" t="s">
        <v>178</v>
      </c>
      <c r="Q67" s="27" t="s">
        <v>449</v>
      </c>
      <c r="R67" s="75">
        <v>0</v>
      </c>
      <c r="S67" s="27" t="s">
        <v>18</v>
      </c>
      <c r="T67" s="75" t="s">
        <v>5</v>
      </c>
      <c r="U67" s="12" t="s">
        <v>5</v>
      </c>
      <c r="V67" s="27" t="s">
        <v>17</v>
      </c>
      <c r="W67" s="27">
        <v>82752</v>
      </c>
      <c r="X67" s="14">
        <v>5</v>
      </c>
      <c r="Y67" s="9">
        <v>6396</v>
      </c>
      <c r="Z67" s="27">
        <v>378101</v>
      </c>
      <c r="AA67" s="27" t="s">
        <v>5</v>
      </c>
      <c r="AB67" s="90">
        <v>123459</v>
      </c>
      <c r="AC67" s="27">
        <f t="shared" si="0"/>
        <v>2019</v>
      </c>
      <c r="AD67" s="27" t="s">
        <v>6</v>
      </c>
      <c r="AE67" s="27" t="s">
        <v>5</v>
      </c>
      <c r="AF67" s="39">
        <v>43361</v>
      </c>
      <c r="AG67" s="39">
        <v>43725</v>
      </c>
      <c r="AH67" s="27">
        <f t="shared" ca="1" si="1"/>
        <v>63</v>
      </c>
      <c r="AI67" s="39">
        <f>IF(DataEntry3[[#This Row],[Priority]]="High",DataEntry3[[#This Row],[EndDate]]-90,IF(DataEntry3[Priority]="Medium",DataEntry3[[#This Row],[EndDate]]-60,DataEntry3[[#This Row],[EndDate]]-30))</f>
        <v>43665</v>
      </c>
      <c r="AJ67" s="27" t="s">
        <v>438</v>
      </c>
      <c r="AK67" s="39">
        <f t="shared" si="2"/>
        <v>43725</v>
      </c>
      <c r="AL67" s="27" t="s">
        <v>273</v>
      </c>
      <c r="AM67" s="27" t="s">
        <v>273</v>
      </c>
      <c r="AN67" s="27" t="s">
        <v>300</v>
      </c>
      <c r="AO67" s="27" t="s">
        <v>8</v>
      </c>
    </row>
    <row r="68" spans="1:41" x14ac:dyDescent="0.25">
      <c r="A68" s="27" t="s">
        <v>99</v>
      </c>
      <c r="B68" s="27" t="s">
        <v>51</v>
      </c>
      <c r="C68" s="27" t="s">
        <v>450</v>
      </c>
      <c r="D68" s="27" t="s">
        <v>5</v>
      </c>
      <c r="E68" s="27">
        <v>1</v>
      </c>
      <c r="F68" s="75">
        <v>10749.38</v>
      </c>
      <c r="G68" s="74">
        <v>0</v>
      </c>
      <c r="H68" s="27" t="s">
        <v>7</v>
      </c>
      <c r="I68" s="27" t="s">
        <v>5</v>
      </c>
      <c r="J68" s="27" t="s">
        <v>451</v>
      </c>
      <c r="K68" s="27" t="s">
        <v>452</v>
      </c>
      <c r="L68" s="27" t="s">
        <v>453</v>
      </c>
      <c r="M68" s="27" t="s">
        <v>454</v>
      </c>
      <c r="N68" s="27">
        <v>16005</v>
      </c>
      <c r="O68" s="27" t="s">
        <v>455</v>
      </c>
      <c r="P68" s="27" t="s">
        <v>49</v>
      </c>
      <c r="Q68" s="27" t="s">
        <v>5</v>
      </c>
      <c r="R68" s="75">
        <v>0</v>
      </c>
      <c r="S68" s="27" t="s">
        <v>5</v>
      </c>
      <c r="T68" s="75">
        <v>0</v>
      </c>
      <c r="U68" s="12" t="s">
        <v>5</v>
      </c>
      <c r="V68" s="27" t="s">
        <v>17</v>
      </c>
      <c r="W68" s="27">
        <v>2149060</v>
      </c>
      <c r="X68" s="14">
        <v>2080</v>
      </c>
      <c r="Y68" s="9">
        <v>398</v>
      </c>
      <c r="Z68" s="27">
        <v>42630</v>
      </c>
      <c r="AA68" s="27" t="s">
        <v>5</v>
      </c>
      <c r="AB68" s="90">
        <v>936020</v>
      </c>
      <c r="AC68" s="27">
        <f t="shared" si="0"/>
        <v>2020</v>
      </c>
      <c r="AD68" s="27" t="s">
        <v>6</v>
      </c>
      <c r="AE68" s="27" t="s">
        <v>5</v>
      </c>
      <c r="AF68" s="39">
        <v>42217</v>
      </c>
      <c r="AG68" s="39">
        <v>44135</v>
      </c>
      <c r="AH68" s="27">
        <f t="shared" ca="1" si="1"/>
        <v>473</v>
      </c>
      <c r="AI68" s="39">
        <f>IF(DataEntry3[[#This Row],[Priority]]="High",DataEntry3[[#This Row],[EndDate]]-90,IF(DataEntry3[Priority]="Medium",DataEntry3[[#This Row],[EndDate]]-60,DataEntry3[[#This Row],[EndDate]]-30))</f>
        <v>44075</v>
      </c>
      <c r="AJ68" s="27" t="s">
        <v>456</v>
      </c>
      <c r="AK68" s="39">
        <f t="shared" si="2"/>
        <v>44135</v>
      </c>
      <c r="AL68" s="27" t="s">
        <v>272</v>
      </c>
      <c r="AM68" s="27" t="s">
        <v>272</v>
      </c>
      <c r="AN68" s="27" t="s">
        <v>5</v>
      </c>
      <c r="AO68" s="27" t="s">
        <v>8</v>
      </c>
    </row>
    <row r="69" spans="1:41" x14ac:dyDescent="0.25">
      <c r="A69" s="27" t="s">
        <v>99</v>
      </c>
      <c r="B69" s="27" t="s">
        <v>51</v>
      </c>
      <c r="C69" s="27" t="s">
        <v>457</v>
      </c>
      <c r="D69" s="27" t="s">
        <v>5</v>
      </c>
      <c r="E69" s="27">
        <v>1</v>
      </c>
      <c r="F69" s="75">
        <v>10749.38</v>
      </c>
      <c r="G69" s="74">
        <v>0</v>
      </c>
      <c r="H69" s="27" t="s">
        <v>7</v>
      </c>
      <c r="I69" s="27" t="s">
        <v>5</v>
      </c>
      <c r="J69" s="27" t="s">
        <v>453</v>
      </c>
      <c r="K69" s="27" t="s">
        <v>452</v>
      </c>
      <c r="L69" s="27" t="s">
        <v>451</v>
      </c>
      <c r="M69" s="27" t="s">
        <v>454</v>
      </c>
      <c r="N69" s="27">
        <v>16005</v>
      </c>
      <c r="O69" s="27" t="s">
        <v>455</v>
      </c>
      <c r="P69" s="27" t="s">
        <v>200</v>
      </c>
      <c r="Q69" s="27" t="s">
        <v>5</v>
      </c>
      <c r="R69" s="75">
        <v>0</v>
      </c>
      <c r="S69" s="27" t="s">
        <v>11</v>
      </c>
      <c r="T69" s="75" t="s">
        <v>5</v>
      </c>
      <c r="U69" s="12" t="s">
        <v>5</v>
      </c>
      <c r="V69" s="27" t="s">
        <v>17</v>
      </c>
      <c r="W69" s="27">
        <v>2149060</v>
      </c>
      <c r="X69" s="14">
        <v>2080</v>
      </c>
      <c r="Y69" s="9">
        <v>398</v>
      </c>
      <c r="Z69" s="27">
        <v>42630</v>
      </c>
      <c r="AA69" s="27" t="s">
        <v>5</v>
      </c>
      <c r="AB69" s="90">
        <v>90375</v>
      </c>
      <c r="AC69" s="27">
        <f t="shared" si="0"/>
        <v>2020</v>
      </c>
      <c r="AD69" s="27" t="s">
        <v>6</v>
      </c>
      <c r="AE69" s="27" t="s">
        <v>5</v>
      </c>
      <c r="AF69" s="39">
        <v>42217</v>
      </c>
      <c r="AG69" s="39">
        <v>44135</v>
      </c>
      <c r="AH69" s="27">
        <f t="shared" ca="1" si="1"/>
        <v>473</v>
      </c>
      <c r="AI69" s="39">
        <f>IF(DataEntry3[[#This Row],[Priority]]="High",DataEntry3[[#This Row],[EndDate]]-90,IF(DataEntry3[Priority]="Medium",DataEntry3[[#This Row],[EndDate]]-60,DataEntry3[[#This Row],[EndDate]]-30))</f>
        <v>44075</v>
      </c>
      <c r="AJ69" s="27" t="s">
        <v>456</v>
      </c>
      <c r="AK69" s="39">
        <f t="shared" si="2"/>
        <v>44135</v>
      </c>
      <c r="AL69" s="27" t="s">
        <v>272</v>
      </c>
      <c r="AM69" s="27" t="s">
        <v>272</v>
      </c>
      <c r="AN69" s="27" t="s">
        <v>5</v>
      </c>
      <c r="AO69" s="27" t="s">
        <v>8</v>
      </c>
    </row>
    <row r="70" spans="1:41" x14ac:dyDescent="0.25">
      <c r="A70" s="27" t="s">
        <v>106</v>
      </c>
      <c r="B70" s="27" t="s">
        <v>51</v>
      </c>
      <c r="C70" s="27" t="s">
        <v>458</v>
      </c>
      <c r="D70" s="27" t="s">
        <v>5</v>
      </c>
      <c r="E70" s="27">
        <v>1</v>
      </c>
      <c r="F70" s="75">
        <v>10237.5</v>
      </c>
      <c r="G70" s="74">
        <v>0</v>
      </c>
      <c r="H70" s="27" t="s">
        <v>22</v>
      </c>
      <c r="I70" s="27" t="s">
        <v>5</v>
      </c>
      <c r="J70" s="27" t="s">
        <v>459</v>
      </c>
      <c r="K70" s="27" t="s">
        <v>460</v>
      </c>
      <c r="L70" s="27" t="s">
        <v>461</v>
      </c>
      <c r="M70" s="27" t="s">
        <v>5</v>
      </c>
      <c r="N70" s="27" t="s">
        <v>5</v>
      </c>
      <c r="O70" s="27" t="s">
        <v>5</v>
      </c>
      <c r="P70" s="27" t="s">
        <v>49</v>
      </c>
      <c r="Q70" s="27" t="s">
        <v>462</v>
      </c>
      <c r="R70" s="75">
        <v>14625</v>
      </c>
      <c r="S70" s="27" t="s">
        <v>5</v>
      </c>
      <c r="T70" s="75" t="s">
        <v>5</v>
      </c>
      <c r="U70" s="12" t="s">
        <v>5</v>
      </c>
      <c r="V70" s="27" t="s">
        <v>17</v>
      </c>
      <c r="W70" s="27">
        <v>100597</v>
      </c>
      <c r="X70" s="14">
        <v>4033</v>
      </c>
      <c r="Y70" s="9">
        <v>4903</v>
      </c>
      <c r="Z70" s="27">
        <v>371607</v>
      </c>
      <c r="AA70" s="27" t="s">
        <v>5</v>
      </c>
      <c r="AB70" s="90">
        <v>230102</v>
      </c>
      <c r="AC70" s="27">
        <f t="shared" si="0"/>
        <v>2019</v>
      </c>
      <c r="AD70" s="27" t="s">
        <v>6</v>
      </c>
      <c r="AE70" s="27" t="s">
        <v>5</v>
      </c>
      <c r="AF70" s="39">
        <v>42522</v>
      </c>
      <c r="AG70" s="39">
        <v>43799</v>
      </c>
      <c r="AH70" s="27">
        <f t="shared" ca="1" si="1"/>
        <v>137</v>
      </c>
      <c r="AI70" s="39">
        <f>IF(DataEntry3[[#This Row],[Priority]]="High",DataEntry3[[#This Row],[EndDate]]-90,IF(DataEntry3[Priority]="Medium",DataEntry3[[#This Row],[EndDate]]-60,DataEntry3[[#This Row],[EndDate]]-30))</f>
        <v>43739</v>
      </c>
      <c r="AJ70" s="27" t="s">
        <v>456</v>
      </c>
      <c r="AK70" s="39">
        <f t="shared" si="2"/>
        <v>43799</v>
      </c>
      <c r="AL70" s="27" t="s">
        <v>272</v>
      </c>
      <c r="AM70" s="27" t="s">
        <v>272</v>
      </c>
      <c r="AN70" s="27" t="s">
        <v>300</v>
      </c>
      <c r="AO70" s="27" t="s">
        <v>8</v>
      </c>
    </row>
    <row r="71" spans="1:41" x14ac:dyDescent="0.25">
      <c r="A71" s="27" t="s">
        <v>27</v>
      </c>
      <c r="B71" s="27" t="s">
        <v>223</v>
      </c>
      <c r="C71" s="27" t="s">
        <v>463</v>
      </c>
      <c r="D71" s="27" t="s">
        <v>282</v>
      </c>
      <c r="E71" s="27">
        <v>1</v>
      </c>
      <c r="F71" s="74">
        <v>700.02</v>
      </c>
      <c r="G71" s="74">
        <v>0</v>
      </c>
      <c r="H71" s="27" t="s">
        <v>7</v>
      </c>
      <c r="I71" s="27" t="s">
        <v>21</v>
      </c>
      <c r="J71" s="27" t="s">
        <v>464</v>
      </c>
      <c r="K71" s="27" t="s">
        <v>465</v>
      </c>
      <c r="L71" s="27" t="s">
        <v>466</v>
      </c>
      <c r="M71" s="27" t="s">
        <v>467</v>
      </c>
      <c r="N71" s="27">
        <v>10902586</v>
      </c>
      <c r="O71" s="27" t="s">
        <v>468</v>
      </c>
      <c r="P71" s="27" t="s">
        <v>218</v>
      </c>
      <c r="Q71" s="54" t="s">
        <v>283</v>
      </c>
      <c r="R71" s="75" t="s">
        <v>5</v>
      </c>
      <c r="S71" s="27" t="s">
        <v>18</v>
      </c>
      <c r="T71" s="75" t="s">
        <v>5</v>
      </c>
      <c r="U71" s="12" t="s">
        <v>5</v>
      </c>
      <c r="V71" s="27" t="s">
        <v>17</v>
      </c>
      <c r="W71" s="27">
        <v>104070</v>
      </c>
      <c r="X71" s="14" t="s">
        <v>469</v>
      </c>
      <c r="Y71" s="9">
        <v>8112</v>
      </c>
      <c r="Z71" s="27">
        <v>378232</v>
      </c>
      <c r="AA71" s="27" t="s">
        <v>5</v>
      </c>
      <c r="AB71" s="90">
        <v>365546</v>
      </c>
      <c r="AC71" s="27">
        <f t="shared" si="0"/>
        <v>2019</v>
      </c>
      <c r="AD71" s="31" t="s">
        <v>6</v>
      </c>
      <c r="AE71" s="27" t="s">
        <v>5</v>
      </c>
      <c r="AF71" s="39">
        <v>43344</v>
      </c>
      <c r="AG71" s="39">
        <v>43708</v>
      </c>
      <c r="AH71" s="27">
        <f t="shared" ca="1" si="1"/>
        <v>46</v>
      </c>
      <c r="AI71" s="39">
        <f>IF(DataEntry3[[#This Row],[Priority]]="High",DataEntry3[[#This Row],[EndDate]]-90,IF(DataEntry3[Priority]="Medium",DataEntry3[[#This Row],[EndDate]]-60,DataEntry3[[#This Row],[EndDate]]-30))</f>
        <v>43618</v>
      </c>
      <c r="AJ71" s="27" t="s">
        <v>271</v>
      </c>
      <c r="AK71" s="39">
        <f t="shared" si="2"/>
        <v>43708</v>
      </c>
      <c r="AL71" s="27" t="s">
        <v>273</v>
      </c>
      <c r="AM71" s="27" t="s">
        <v>273</v>
      </c>
      <c r="AN71" s="27" t="s">
        <v>274</v>
      </c>
      <c r="AO71" s="27" t="s">
        <v>14</v>
      </c>
    </row>
    <row r="72" spans="1:41" x14ac:dyDescent="0.25">
      <c r="A72" s="11" t="s">
        <v>110</v>
      </c>
      <c r="B72" s="27" t="s">
        <v>234</v>
      </c>
      <c r="C72" s="31" t="s">
        <v>470</v>
      </c>
      <c r="D72" s="27" t="s">
        <v>5</v>
      </c>
      <c r="E72" s="27">
        <v>4</v>
      </c>
      <c r="F72" s="74">
        <v>1559.96</v>
      </c>
      <c r="G72" s="74">
        <v>0</v>
      </c>
      <c r="H72" s="27" t="s">
        <v>7</v>
      </c>
      <c r="I72" s="27" t="s">
        <v>46</v>
      </c>
      <c r="J72" t="s">
        <v>471</v>
      </c>
      <c r="K72" t="s">
        <v>472</v>
      </c>
      <c r="L72" s="27" t="s">
        <v>473</v>
      </c>
      <c r="M72" s="27" t="s">
        <v>5</v>
      </c>
      <c r="N72" s="27" t="s">
        <v>5</v>
      </c>
      <c r="O72" s="27" t="s">
        <v>5</v>
      </c>
      <c r="P72" s="27" t="s">
        <v>136</v>
      </c>
      <c r="Q72" t="s">
        <v>303</v>
      </c>
      <c r="R72" s="75">
        <v>0</v>
      </c>
      <c r="S72" s="27" t="s">
        <v>18</v>
      </c>
      <c r="T72" s="75">
        <v>0</v>
      </c>
      <c r="U72" s="12">
        <v>0</v>
      </c>
      <c r="V72" s="27" t="s">
        <v>17</v>
      </c>
      <c r="W72" s="27" t="s">
        <v>5</v>
      </c>
      <c r="X72" s="14" t="s">
        <v>5</v>
      </c>
      <c r="Y72" s="9">
        <v>8507</v>
      </c>
      <c r="Z72" s="27">
        <v>378022</v>
      </c>
      <c r="AA72" s="27" t="s">
        <v>5</v>
      </c>
      <c r="AB72" s="90">
        <v>639757</v>
      </c>
      <c r="AC72" s="27">
        <f t="shared" si="0"/>
        <v>2019</v>
      </c>
      <c r="AD72" s="31" t="s">
        <v>6</v>
      </c>
      <c r="AE72" s="27" t="s">
        <v>5</v>
      </c>
      <c r="AF72" s="39">
        <v>43311</v>
      </c>
      <c r="AG72" s="39">
        <v>43675</v>
      </c>
      <c r="AH72" s="27">
        <f t="shared" ca="1" si="1"/>
        <v>13</v>
      </c>
      <c r="AI72" s="39">
        <f>IF(DataEntry3[[#This Row],[Priority]]="High",DataEntry3[[#This Row],[EndDate]]-90,IF(DataEntry3[Priority]="Medium",DataEntry3[[#This Row],[EndDate]]-60,DataEntry3[[#This Row],[EndDate]]-30))</f>
        <v>43645</v>
      </c>
      <c r="AJ72" s="27" t="s">
        <v>5</v>
      </c>
      <c r="AK72" s="39">
        <f t="shared" si="2"/>
        <v>43675</v>
      </c>
      <c r="AL72" s="27" t="s">
        <v>272</v>
      </c>
      <c r="AM72" s="27" t="s">
        <v>273</v>
      </c>
      <c r="AN72" s="27" t="s">
        <v>300</v>
      </c>
      <c r="AO72" s="27" t="s">
        <v>4</v>
      </c>
    </row>
    <row r="73" spans="1:41" ht="120" x14ac:dyDescent="0.25">
      <c r="A73" s="11" t="s">
        <v>110</v>
      </c>
      <c r="B73" s="31" t="s">
        <v>234</v>
      </c>
      <c r="C73" s="67" t="s">
        <v>474</v>
      </c>
      <c r="D73" s="31" t="s">
        <v>5</v>
      </c>
      <c r="E73" s="31">
        <v>8</v>
      </c>
      <c r="F73" s="74">
        <v>3018.72</v>
      </c>
      <c r="G73" s="74">
        <v>3018.72</v>
      </c>
      <c r="H73" s="31" t="s">
        <v>7</v>
      </c>
      <c r="I73" s="31" t="s">
        <v>46</v>
      </c>
      <c r="J73" s="31" t="s">
        <v>5</v>
      </c>
      <c r="K73" t="s">
        <v>475</v>
      </c>
      <c r="L73" s="31" t="s">
        <v>476</v>
      </c>
      <c r="M73" s="31" t="s">
        <v>5</v>
      </c>
      <c r="N73" s="31" t="s">
        <v>5</v>
      </c>
      <c r="O73" s="31" t="s">
        <v>477</v>
      </c>
      <c r="P73" s="31" t="s">
        <v>136</v>
      </c>
      <c r="Q73" t="s">
        <v>303</v>
      </c>
      <c r="R73" s="75">
        <v>0</v>
      </c>
      <c r="S73" s="31" t="s">
        <v>18</v>
      </c>
      <c r="T73" s="76">
        <v>0</v>
      </c>
      <c r="U73" s="15">
        <v>0</v>
      </c>
      <c r="V73" s="31" t="s">
        <v>17</v>
      </c>
      <c r="W73" s="31" t="s">
        <v>5</v>
      </c>
      <c r="X73" s="16" t="s">
        <v>5</v>
      </c>
      <c r="Y73" s="9">
        <v>8507</v>
      </c>
      <c r="Z73" s="31">
        <v>376728</v>
      </c>
      <c r="AA73" s="31">
        <v>379802</v>
      </c>
      <c r="AB73" s="90">
        <v>391545</v>
      </c>
      <c r="AC73" s="27">
        <f t="shared" si="0"/>
        <v>2019</v>
      </c>
      <c r="AD73" s="27" t="s">
        <v>19</v>
      </c>
      <c r="AE73" s="27" t="s">
        <v>5</v>
      </c>
      <c r="AF73" s="40">
        <v>43509</v>
      </c>
      <c r="AG73" s="40">
        <v>43873</v>
      </c>
      <c r="AH73" s="31">
        <f t="shared" ca="1" si="1"/>
        <v>211</v>
      </c>
      <c r="AI73" s="40">
        <f>IF(DataEntry3[[#This Row],[Priority]]="High",DataEntry3[[#This Row],[EndDate]]-90,IF(DataEntry3[Priority]="Medium",DataEntry3[[#This Row],[EndDate]]-60,DataEntry3[[#This Row],[EndDate]]-30))</f>
        <v>43843</v>
      </c>
      <c r="AJ73" s="31" t="s">
        <v>5</v>
      </c>
      <c r="AK73" s="40">
        <f t="shared" si="2"/>
        <v>43508</v>
      </c>
      <c r="AL73" s="27" t="s">
        <v>273</v>
      </c>
      <c r="AM73" s="27" t="s">
        <v>272</v>
      </c>
      <c r="AN73" s="27" t="s">
        <v>291</v>
      </c>
      <c r="AO73" s="27" t="s">
        <v>4</v>
      </c>
    </row>
    <row r="74" spans="1:41" ht="120" x14ac:dyDescent="0.25">
      <c r="A74" s="11" t="s">
        <v>110</v>
      </c>
      <c r="B74" s="31" t="s">
        <v>234</v>
      </c>
      <c r="C74" s="67" t="s">
        <v>474</v>
      </c>
      <c r="D74" s="31" t="s">
        <v>5</v>
      </c>
      <c r="E74" s="31">
        <v>8</v>
      </c>
      <c r="F74" s="74">
        <v>3018.72</v>
      </c>
      <c r="G74" s="74">
        <v>0</v>
      </c>
      <c r="H74" s="31" t="s">
        <v>7</v>
      </c>
      <c r="I74" s="31" t="s">
        <v>46</v>
      </c>
      <c r="J74" s="31" t="s">
        <v>5</v>
      </c>
      <c r="K74" t="s">
        <v>475</v>
      </c>
      <c r="L74" s="31" t="s">
        <v>476</v>
      </c>
      <c r="M74" s="31" t="s">
        <v>5</v>
      </c>
      <c r="N74" s="31" t="s">
        <v>5</v>
      </c>
      <c r="O74" s="31" t="s">
        <v>477</v>
      </c>
      <c r="P74" s="31" t="s">
        <v>136</v>
      </c>
      <c r="Q74" t="s">
        <v>303</v>
      </c>
      <c r="R74" s="75">
        <v>0</v>
      </c>
      <c r="S74" s="31" t="s">
        <v>18</v>
      </c>
      <c r="T74" s="76">
        <v>0</v>
      </c>
      <c r="U74" s="15">
        <v>0</v>
      </c>
      <c r="V74" s="31" t="s">
        <v>17</v>
      </c>
      <c r="W74" s="31" t="s">
        <v>5</v>
      </c>
      <c r="X74" s="16" t="s">
        <v>5</v>
      </c>
      <c r="Y74" s="9">
        <v>8507</v>
      </c>
      <c r="Z74" s="31">
        <v>379802</v>
      </c>
      <c r="AA74" s="31" t="s">
        <v>5</v>
      </c>
      <c r="AB74" s="90">
        <v>391546</v>
      </c>
      <c r="AC74" s="27">
        <f t="shared" si="0"/>
        <v>2020</v>
      </c>
      <c r="AD74" s="27" t="s">
        <v>6</v>
      </c>
      <c r="AE74" s="27" t="s">
        <v>5</v>
      </c>
      <c r="AF74" s="40">
        <v>43509</v>
      </c>
      <c r="AG74" s="40">
        <v>43873</v>
      </c>
      <c r="AH74" s="31">
        <f t="shared" ca="1" si="1"/>
        <v>211</v>
      </c>
      <c r="AI74" s="40">
        <f>IF(DataEntry3[[#This Row],[Priority]]="High",DataEntry3[[#This Row],[EndDate]]-90,IF(DataEntry3[Priority]="Medium",DataEntry3[[#This Row],[EndDate]]-60,DataEntry3[[#This Row],[EndDate]]-30))</f>
        <v>43843</v>
      </c>
      <c r="AJ74" s="31" t="s">
        <v>5</v>
      </c>
      <c r="AK74" s="40">
        <f t="shared" si="2"/>
        <v>43873</v>
      </c>
      <c r="AL74" s="27" t="s">
        <v>273</v>
      </c>
      <c r="AM74" s="27" t="s">
        <v>273</v>
      </c>
      <c r="AN74" s="27" t="s">
        <v>5</v>
      </c>
      <c r="AO74" s="27" t="s">
        <v>4</v>
      </c>
    </row>
    <row r="75" spans="1:41" x14ac:dyDescent="0.25">
      <c r="A75" s="28" t="s">
        <v>112</v>
      </c>
      <c r="B75" s="27" t="s">
        <v>35</v>
      </c>
      <c r="C75" s="27" t="s">
        <v>478</v>
      </c>
      <c r="D75" s="27" t="s">
        <v>479</v>
      </c>
      <c r="E75" s="27">
        <v>1</v>
      </c>
      <c r="F75" s="74">
        <v>217117.2</v>
      </c>
      <c r="G75" s="74">
        <v>0</v>
      </c>
      <c r="H75" s="27" t="s">
        <v>22</v>
      </c>
      <c r="I75" s="27" t="s">
        <v>480</v>
      </c>
      <c r="J75" s="27" t="s">
        <v>481</v>
      </c>
      <c r="K75" s="27" t="s">
        <v>5</v>
      </c>
      <c r="L75" s="27" t="s">
        <v>5</v>
      </c>
      <c r="M75" s="27" t="s">
        <v>5</v>
      </c>
      <c r="N75" s="27" t="s">
        <v>5</v>
      </c>
      <c r="O75" s="27" t="s">
        <v>5</v>
      </c>
      <c r="P75" s="27" t="s">
        <v>35</v>
      </c>
      <c r="Q75" s="27" t="s">
        <v>482</v>
      </c>
      <c r="R75" s="75">
        <v>0</v>
      </c>
      <c r="S75" s="27" t="s">
        <v>11</v>
      </c>
      <c r="T75" s="75" t="s">
        <v>5</v>
      </c>
      <c r="U75" s="12" t="s">
        <v>5</v>
      </c>
      <c r="V75" s="27" t="s">
        <v>17</v>
      </c>
      <c r="W75" s="27" t="s">
        <v>5</v>
      </c>
      <c r="X75" s="14" t="s">
        <v>5</v>
      </c>
      <c r="Y75" s="9" t="s">
        <v>5</v>
      </c>
      <c r="Z75" s="27">
        <v>377757</v>
      </c>
      <c r="AA75" s="27" t="s">
        <v>5</v>
      </c>
      <c r="AB75" s="90">
        <v>907181</v>
      </c>
      <c r="AC75" s="27">
        <f t="shared" si="0"/>
        <v>2019</v>
      </c>
      <c r="AD75" s="27" t="s">
        <v>12</v>
      </c>
      <c r="AE75" s="27" t="s">
        <v>45</v>
      </c>
      <c r="AF75" s="39">
        <v>43252</v>
      </c>
      <c r="AG75" s="39">
        <v>43616</v>
      </c>
      <c r="AH75" s="27">
        <f t="shared" ca="1" si="1"/>
        <v>-46</v>
      </c>
      <c r="AI75" s="39">
        <f>IF(DataEntry3[[#This Row],[Priority]]="High",DataEntry3[[#This Row],[EndDate]]-90,IF(DataEntry3[Priority]="Medium",DataEntry3[[#This Row],[EndDate]]-60,DataEntry3[[#This Row],[EndDate]]-30))</f>
        <v>43526</v>
      </c>
      <c r="AJ75" s="27" t="s">
        <v>271</v>
      </c>
      <c r="AK75" s="39">
        <f t="shared" si="2"/>
        <v>43251</v>
      </c>
      <c r="AL75" s="27" t="s">
        <v>272</v>
      </c>
      <c r="AM75" s="27" t="s">
        <v>273</v>
      </c>
      <c r="AN75" s="27" t="s">
        <v>305</v>
      </c>
      <c r="AO75" s="27" t="s">
        <v>14</v>
      </c>
    </row>
    <row r="76" spans="1:41" x14ac:dyDescent="0.25">
      <c r="A76" s="28" t="s">
        <v>112</v>
      </c>
      <c r="B76" s="27" t="s">
        <v>355</v>
      </c>
      <c r="C76" s="27" t="s">
        <v>483</v>
      </c>
      <c r="D76" s="27" t="s">
        <v>484</v>
      </c>
      <c r="E76" s="27">
        <v>1</v>
      </c>
      <c r="F76" s="75">
        <v>69891</v>
      </c>
      <c r="G76" s="74">
        <v>0</v>
      </c>
      <c r="H76" s="27" t="s">
        <v>22</v>
      </c>
      <c r="I76" s="27" t="s">
        <v>88</v>
      </c>
      <c r="J76" s="27" t="s">
        <v>357</v>
      </c>
      <c r="K76" s="27" t="s">
        <v>5</v>
      </c>
      <c r="L76" s="27" t="s">
        <v>485</v>
      </c>
      <c r="M76" s="27" t="s">
        <v>5</v>
      </c>
      <c r="N76" s="27" t="s">
        <v>5</v>
      </c>
      <c r="O76" s="27" t="s">
        <v>5</v>
      </c>
      <c r="P76" s="27" t="s">
        <v>37</v>
      </c>
      <c r="Q76" s="27" t="s">
        <v>360</v>
      </c>
      <c r="R76" s="75">
        <v>0</v>
      </c>
      <c r="S76" s="27" t="s">
        <v>18</v>
      </c>
      <c r="T76" s="75" t="s">
        <v>5</v>
      </c>
      <c r="U76" s="12" t="s">
        <v>5</v>
      </c>
      <c r="V76" s="27" t="s">
        <v>17</v>
      </c>
      <c r="W76" s="27">
        <v>109533</v>
      </c>
      <c r="X76" s="14" t="s">
        <v>486</v>
      </c>
      <c r="Y76" s="9">
        <v>8119</v>
      </c>
      <c r="Z76" s="27">
        <v>378879</v>
      </c>
      <c r="AA76" s="27" t="s">
        <v>5</v>
      </c>
      <c r="AB76" s="90">
        <v>453414</v>
      </c>
      <c r="AC76" s="27">
        <f t="shared" ref="AC76:AC148" si="3">IF(AD76="","",IF(OR(AD76="Renewed",AD76="New acquisition"),YEAR(AF76),YEAR(AG76)))</f>
        <v>2019</v>
      </c>
      <c r="AD76" s="27" t="s">
        <v>6</v>
      </c>
      <c r="AE76" s="27" t="s">
        <v>5</v>
      </c>
      <c r="AF76" s="39">
        <v>43387</v>
      </c>
      <c r="AG76" s="39">
        <v>43751</v>
      </c>
      <c r="AH76" s="27">
        <f t="shared" ref="AH76:AH148" ca="1" si="4">IF(AG76="","",AG76-TODAY())</f>
        <v>89</v>
      </c>
      <c r="AI76" s="39">
        <f>IF(DataEntry3[[#This Row],[Priority]]="High",DataEntry3[[#This Row],[EndDate]]-90,IF(DataEntry3[Priority]="Medium",DataEntry3[[#This Row],[EndDate]]-60,DataEntry3[[#This Row],[EndDate]]-30))</f>
        <v>43691</v>
      </c>
      <c r="AJ76" s="27" t="s">
        <v>5</v>
      </c>
      <c r="AK76" s="39">
        <f t="shared" ref="AK76:AK148" si="5">IF(AD76="","",IF(AD76="Not Started",AG76,AF76-1))</f>
        <v>43751</v>
      </c>
      <c r="AL76" s="27" t="s">
        <v>273</v>
      </c>
      <c r="AM76" s="27" t="s">
        <v>273</v>
      </c>
      <c r="AN76" s="27" t="s">
        <v>300</v>
      </c>
      <c r="AO76" s="27" t="s">
        <v>8</v>
      </c>
    </row>
    <row r="77" spans="1:41" x14ac:dyDescent="0.25">
      <c r="A77" s="28" t="s">
        <v>112</v>
      </c>
      <c r="B77" s="27" t="s">
        <v>58</v>
      </c>
      <c r="C77" s="27" t="s">
        <v>487</v>
      </c>
      <c r="D77" s="27" t="s">
        <v>5</v>
      </c>
      <c r="E77" s="27">
        <v>1</v>
      </c>
      <c r="F77" s="74">
        <v>158156</v>
      </c>
      <c r="G77" s="74">
        <v>161321</v>
      </c>
      <c r="H77" s="27" t="s">
        <v>22</v>
      </c>
      <c r="I77" s="27" t="s">
        <v>77</v>
      </c>
      <c r="J77" s="27" t="s">
        <v>488</v>
      </c>
      <c r="K77" s="27" t="s">
        <v>465</v>
      </c>
      <c r="L77" s="27" t="s">
        <v>489</v>
      </c>
      <c r="M77" s="27" t="s">
        <v>490</v>
      </c>
      <c r="N77" s="27" t="s">
        <v>5</v>
      </c>
      <c r="O77" s="27" t="s">
        <v>491</v>
      </c>
      <c r="P77" s="27" t="s">
        <v>50</v>
      </c>
      <c r="Q77" s="27" t="s">
        <v>492</v>
      </c>
      <c r="R77" s="75">
        <v>0</v>
      </c>
      <c r="S77" s="27" t="s">
        <v>18</v>
      </c>
      <c r="T77" s="75">
        <v>0</v>
      </c>
      <c r="U77" s="12">
        <v>0</v>
      </c>
      <c r="V77" s="27" t="s">
        <v>17</v>
      </c>
      <c r="W77" s="27">
        <v>109548</v>
      </c>
      <c r="X77" s="14">
        <v>18</v>
      </c>
      <c r="Y77" s="9">
        <v>4357</v>
      </c>
      <c r="Z77" s="27">
        <v>376686</v>
      </c>
      <c r="AA77" s="27">
        <v>379530</v>
      </c>
      <c r="AB77" s="90">
        <v>897270</v>
      </c>
      <c r="AC77" s="27">
        <f t="shared" si="3"/>
        <v>2019</v>
      </c>
      <c r="AD77" s="27" t="s">
        <v>19</v>
      </c>
      <c r="AE77" s="27" t="s">
        <v>5</v>
      </c>
      <c r="AF77" s="39">
        <v>43466</v>
      </c>
      <c r="AG77" s="39">
        <v>43830</v>
      </c>
      <c r="AH77" s="27">
        <f t="shared" ca="1" si="4"/>
        <v>168</v>
      </c>
      <c r="AI77" s="39">
        <f>IF(DataEntry3[[#This Row],[Priority]]="High",DataEntry3[[#This Row],[EndDate]]-90,IF(DataEntry3[Priority]="Medium",DataEntry3[[#This Row],[EndDate]]-60,DataEntry3[[#This Row],[EndDate]]-30))</f>
        <v>43740</v>
      </c>
      <c r="AJ77" s="27" t="s">
        <v>5</v>
      </c>
      <c r="AK77" s="39">
        <f t="shared" si="5"/>
        <v>43465</v>
      </c>
      <c r="AL77" s="27" t="s">
        <v>273</v>
      </c>
      <c r="AM77" s="27" t="s">
        <v>273</v>
      </c>
      <c r="AN77" s="27" t="s">
        <v>305</v>
      </c>
      <c r="AO77" s="27" t="s">
        <v>14</v>
      </c>
    </row>
    <row r="78" spans="1:41" x14ac:dyDescent="0.25">
      <c r="A78" s="28" t="s">
        <v>112</v>
      </c>
      <c r="B78" s="27" t="s">
        <v>58</v>
      </c>
      <c r="C78" s="27" t="s">
        <v>487</v>
      </c>
      <c r="D78" s="27" t="s">
        <v>5</v>
      </c>
      <c r="E78" s="27">
        <v>1</v>
      </c>
      <c r="F78" s="74">
        <v>161321</v>
      </c>
      <c r="G78" s="74">
        <v>0</v>
      </c>
      <c r="H78" s="27" t="s">
        <v>22</v>
      </c>
      <c r="I78" s="27" t="s">
        <v>77</v>
      </c>
      <c r="J78" s="27" t="s">
        <v>488</v>
      </c>
      <c r="K78" s="27" t="s">
        <v>465</v>
      </c>
      <c r="L78" s="27" t="s">
        <v>489</v>
      </c>
      <c r="M78" s="27" t="s">
        <v>490</v>
      </c>
      <c r="N78" s="27" t="s">
        <v>5</v>
      </c>
      <c r="O78" s="27" t="s">
        <v>491</v>
      </c>
      <c r="P78" s="27" t="s">
        <v>50</v>
      </c>
      <c r="Q78" s="27" t="s">
        <v>492</v>
      </c>
      <c r="R78" s="75">
        <v>0</v>
      </c>
      <c r="S78" s="27" t="s">
        <v>18</v>
      </c>
      <c r="T78" s="75" t="s">
        <v>5</v>
      </c>
      <c r="U78" s="12" t="s">
        <v>5</v>
      </c>
      <c r="V78" s="27" t="s">
        <v>17</v>
      </c>
      <c r="W78" s="27">
        <v>109548</v>
      </c>
      <c r="X78" s="14">
        <v>18</v>
      </c>
      <c r="Y78" s="9">
        <v>4357</v>
      </c>
      <c r="Z78" s="27">
        <v>379530</v>
      </c>
      <c r="AA78" s="27" t="s">
        <v>5</v>
      </c>
      <c r="AB78" s="90">
        <v>897271</v>
      </c>
      <c r="AC78" s="27">
        <f t="shared" si="3"/>
        <v>2019</v>
      </c>
      <c r="AD78" s="27" t="s">
        <v>6</v>
      </c>
      <c r="AE78" s="27" t="s">
        <v>5</v>
      </c>
      <c r="AF78" s="39">
        <v>43466</v>
      </c>
      <c r="AG78" s="39">
        <v>43830</v>
      </c>
      <c r="AH78" s="27">
        <f t="shared" ca="1" si="4"/>
        <v>168</v>
      </c>
      <c r="AI78" s="39">
        <f>IF(DataEntry3[[#This Row],[Priority]]="High",DataEntry3[[#This Row],[EndDate]]-90,IF(DataEntry3[Priority]="Medium",DataEntry3[[#This Row],[EndDate]]-60,DataEntry3[[#This Row],[EndDate]]-30))</f>
        <v>43740</v>
      </c>
      <c r="AJ78" s="27" t="s">
        <v>493</v>
      </c>
      <c r="AK78" s="39">
        <f t="shared" si="5"/>
        <v>43830</v>
      </c>
      <c r="AL78" s="27" t="s">
        <v>273</v>
      </c>
      <c r="AM78" s="27" t="s">
        <v>273</v>
      </c>
      <c r="AN78" s="27" t="s">
        <v>274</v>
      </c>
      <c r="AO78" s="27" t="s">
        <v>14</v>
      </c>
    </row>
    <row r="79" spans="1:41" x14ac:dyDescent="0.25">
      <c r="A79" s="28" t="s">
        <v>112</v>
      </c>
      <c r="B79" s="27" t="s">
        <v>57</v>
      </c>
      <c r="C79" s="27" t="s">
        <v>494</v>
      </c>
      <c r="D79" s="27" t="s">
        <v>5</v>
      </c>
      <c r="E79" s="27">
        <v>1</v>
      </c>
      <c r="F79" s="75">
        <v>1869774</v>
      </c>
      <c r="G79" s="75">
        <v>0</v>
      </c>
      <c r="H79" s="27" t="s">
        <v>22</v>
      </c>
      <c r="I79" s="27" t="s">
        <v>5</v>
      </c>
      <c r="J79" s="27" t="s">
        <v>495</v>
      </c>
      <c r="K79" s="27" t="s">
        <v>5</v>
      </c>
      <c r="L79" s="27" t="s">
        <v>357</v>
      </c>
      <c r="M79" s="27" t="s">
        <v>5</v>
      </c>
      <c r="N79" s="27" t="s">
        <v>5</v>
      </c>
      <c r="O79" s="27" t="s">
        <v>5</v>
      </c>
      <c r="P79" s="27" t="s">
        <v>57</v>
      </c>
      <c r="Q79" s="27" t="s">
        <v>5</v>
      </c>
      <c r="R79" s="75">
        <v>0</v>
      </c>
      <c r="S79" s="27" t="s">
        <v>18</v>
      </c>
      <c r="T79" s="75">
        <v>0</v>
      </c>
      <c r="U79" s="12">
        <v>0</v>
      </c>
      <c r="V79" s="27" t="s">
        <v>17</v>
      </c>
      <c r="W79" s="27">
        <v>104322</v>
      </c>
      <c r="X79" s="14" t="s">
        <v>496</v>
      </c>
      <c r="Y79" s="9">
        <v>8113</v>
      </c>
      <c r="Z79" s="27">
        <v>377271</v>
      </c>
      <c r="AA79" s="27" t="s">
        <v>5</v>
      </c>
      <c r="AB79" s="90">
        <v>928708</v>
      </c>
      <c r="AC79" s="27">
        <f t="shared" si="3"/>
        <v>2019</v>
      </c>
      <c r="AD79" s="27" t="s">
        <v>12</v>
      </c>
      <c r="AE79" s="27" t="s">
        <v>34</v>
      </c>
      <c r="AF79" s="39">
        <v>43189</v>
      </c>
      <c r="AG79" s="39">
        <v>43645</v>
      </c>
      <c r="AH79" s="27">
        <f t="shared" ca="1" si="4"/>
        <v>-17</v>
      </c>
      <c r="AI79" s="39">
        <f>IF(DataEntry3[[#This Row],[Priority]]="High",DataEntry3[[#This Row],[EndDate]]-90,IF(DataEntry3[Priority]="Medium",DataEntry3[[#This Row],[EndDate]]-60,DataEntry3[[#This Row],[EndDate]]-30))</f>
        <v>43555</v>
      </c>
      <c r="AJ79" s="27" t="s">
        <v>497</v>
      </c>
      <c r="AK79" s="39">
        <f t="shared" si="5"/>
        <v>43188</v>
      </c>
      <c r="AL79" s="27" t="s">
        <v>272</v>
      </c>
      <c r="AM79" s="27" t="s">
        <v>273</v>
      </c>
      <c r="AN79" s="27" t="s">
        <v>305</v>
      </c>
      <c r="AO79" s="27" t="s">
        <v>14</v>
      </c>
    </row>
    <row r="80" spans="1:41" x14ac:dyDescent="0.25">
      <c r="A80" s="28" t="s">
        <v>112</v>
      </c>
      <c r="B80" s="27" t="s">
        <v>76</v>
      </c>
      <c r="C80" s="27" t="s">
        <v>292</v>
      </c>
      <c r="D80" s="27" t="s">
        <v>266</v>
      </c>
      <c r="E80" s="27">
        <v>1</v>
      </c>
      <c r="F80" s="74">
        <v>194988</v>
      </c>
      <c r="G80" s="74">
        <v>189486</v>
      </c>
      <c r="H80" s="27" t="s">
        <v>22</v>
      </c>
      <c r="I80" t="s">
        <v>498</v>
      </c>
      <c r="J80" s="27" t="s">
        <v>5</v>
      </c>
      <c r="K80" s="27" t="s">
        <v>464</v>
      </c>
      <c r="L80" s="27" t="s">
        <v>466</v>
      </c>
      <c r="M80" s="27" t="s">
        <v>5</v>
      </c>
      <c r="N80" s="27" t="s">
        <v>499</v>
      </c>
      <c r="O80" s="27" t="s">
        <v>5</v>
      </c>
      <c r="P80" s="27" t="s">
        <v>76</v>
      </c>
      <c r="Q80" s="27" t="s">
        <v>500</v>
      </c>
      <c r="R80" s="75">
        <v>0</v>
      </c>
      <c r="S80" s="27" t="s">
        <v>18</v>
      </c>
      <c r="T80" s="75">
        <v>0</v>
      </c>
      <c r="U80" s="12">
        <v>0</v>
      </c>
      <c r="V80" s="27" t="s">
        <v>17</v>
      </c>
      <c r="W80" s="27" t="s">
        <v>5</v>
      </c>
      <c r="X80" s="14" t="s">
        <v>5</v>
      </c>
      <c r="Y80" s="9" t="s">
        <v>5</v>
      </c>
      <c r="Z80" s="27">
        <v>376179</v>
      </c>
      <c r="AA80" s="27">
        <v>379533</v>
      </c>
      <c r="AB80" s="90">
        <v>512170</v>
      </c>
      <c r="AC80" s="27">
        <f t="shared" si="3"/>
        <v>2019</v>
      </c>
      <c r="AD80" s="27" t="s">
        <v>19</v>
      </c>
      <c r="AE80" s="27" t="s">
        <v>5</v>
      </c>
      <c r="AF80" s="39">
        <v>43466</v>
      </c>
      <c r="AG80" s="39">
        <v>43830</v>
      </c>
      <c r="AH80" s="27">
        <f t="shared" ca="1" si="4"/>
        <v>168</v>
      </c>
      <c r="AI80" s="39">
        <f>IF(DataEntry3[[#This Row],[Priority]]="High",DataEntry3[[#This Row],[EndDate]]-90,IF(DataEntry3[Priority]="Medium",DataEntry3[[#This Row],[EndDate]]-60,DataEntry3[[#This Row],[EndDate]]-30))</f>
        <v>43740</v>
      </c>
      <c r="AJ80" s="27" t="s">
        <v>501</v>
      </c>
      <c r="AK80" s="39">
        <f t="shared" si="5"/>
        <v>43465</v>
      </c>
      <c r="AL80" s="27" t="s">
        <v>273</v>
      </c>
      <c r="AM80" s="27" t="s">
        <v>273</v>
      </c>
      <c r="AN80" s="27" t="s">
        <v>305</v>
      </c>
      <c r="AO80" s="27" t="s">
        <v>14</v>
      </c>
    </row>
    <row r="81" spans="1:41" x14ac:dyDescent="0.25">
      <c r="A81" s="28" t="s">
        <v>112</v>
      </c>
      <c r="B81" s="27" t="s">
        <v>76</v>
      </c>
      <c r="C81" s="27" t="s">
        <v>292</v>
      </c>
      <c r="D81" s="27" t="s">
        <v>266</v>
      </c>
      <c r="E81" s="27">
        <v>1</v>
      </c>
      <c r="F81" s="74">
        <v>189486</v>
      </c>
      <c r="G81" s="74">
        <v>0</v>
      </c>
      <c r="H81" s="27" t="s">
        <v>22</v>
      </c>
      <c r="I81" t="s">
        <v>498</v>
      </c>
      <c r="J81" s="27" t="s">
        <v>5</v>
      </c>
      <c r="K81" s="27" t="s">
        <v>464</v>
      </c>
      <c r="L81" s="27" t="s">
        <v>466</v>
      </c>
      <c r="M81" s="27" t="s">
        <v>5</v>
      </c>
      <c r="N81" s="27" t="s">
        <v>499</v>
      </c>
      <c r="O81" s="27" t="s">
        <v>5</v>
      </c>
      <c r="P81" s="27" t="s">
        <v>76</v>
      </c>
      <c r="Q81" s="27" t="s">
        <v>500</v>
      </c>
      <c r="R81" s="75">
        <v>0</v>
      </c>
      <c r="S81" s="27" t="s">
        <v>18</v>
      </c>
      <c r="T81" s="75" t="s">
        <v>5</v>
      </c>
      <c r="U81" s="12" t="s">
        <v>5</v>
      </c>
      <c r="V81" s="27" t="s">
        <v>17</v>
      </c>
      <c r="W81" s="27" t="s">
        <v>5</v>
      </c>
      <c r="X81" s="14" t="s">
        <v>5</v>
      </c>
      <c r="Y81" s="9" t="s">
        <v>5</v>
      </c>
      <c r="Z81" s="27">
        <v>379533</v>
      </c>
      <c r="AA81" s="27" t="s">
        <v>5</v>
      </c>
      <c r="AB81" s="90">
        <v>512171</v>
      </c>
      <c r="AC81" s="27">
        <f t="shared" si="3"/>
        <v>2019</v>
      </c>
      <c r="AD81" s="27" t="s">
        <v>6</v>
      </c>
      <c r="AE81" s="27" t="s">
        <v>5</v>
      </c>
      <c r="AF81" s="39">
        <v>43466</v>
      </c>
      <c r="AG81" s="39">
        <v>43830</v>
      </c>
      <c r="AH81" s="27">
        <f t="shared" ca="1" si="4"/>
        <v>168</v>
      </c>
      <c r="AI81" s="39">
        <f>IF(DataEntry3[[#This Row],[Priority]]="High",DataEntry3[[#This Row],[EndDate]]-90,IF(DataEntry3[Priority]="Medium",DataEntry3[[#This Row],[EndDate]]-60,DataEntry3[[#This Row],[EndDate]]-30))</f>
        <v>43740</v>
      </c>
      <c r="AJ81" s="27" t="s">
        <v>501</v>
      </c>
      <c r="AK81" s="39">
        <f t="shared" si="5"/>
        <v>43830</v>
      </c>
      <c r="AL81" s="27" t="s">
        <v>273</v>
      </c>
      <c r="AM81" s="27" t="s">
        <v>273</v>
      </c>
      <c r="AN81" s="27" t="s">
        <v>300</v>
      </c>
      <c r="AO81" s="27" t="s">
        <v>14</v>
      </c>
    </row>
    <row r="82" spans="1:41" x14ac:dyDescent="0.25">
      <c r="A82" s="28" t="s">
        <v>112</v>
      </c>
      <c r="B82" s="27" t="s">
        <v>76</v>
      </c>
      <c r="C82" s="27" t="s">
        <v>292</v>
      </c>
      <c r="D82" s="27" t="s">
        <v>282</v>
      </c>
      <c r="E82" s="27">
        <v>1</v>
      </c>
      <c r="F82" s="74">
        <v>18008</v>
      </c>
      <c r="G82" s="74">
        <v>18316</v>
      </c>
      <c r="H82" s="27" t="s">
        <v>22</v>
      </c>
      <c r="I82" s="28" t="s">
        <v>502</v>
      </c>
      <c r="J82" s="27" t="s">
        <v>5</v>
      </c>
      <c r="K82" s="27" t="s">
        <v>5</v>
      </c>
      <c r="L82" s="27" t="s">
        <v>503</v>
      </c>
      <c r="M82" s="27" t="s">
        <v>5</v>
      </c>
      <c r="N82" s="27" t="s">
        <v>504</v>
      </c>
      <c r="O82" s="27" t="s">
        <v>5</v>
      </c>
      <c r="P82" s="27" t="s">
        <v>76</v>
      </c>
      <c r="Q82" s="27" t="s">
        <v>500</v>
      </c>
      <c r="R82" s="75">
        <v>0</v>
      </c>
      <c r="S82" s="27" t="s">
        <v>18</v>
      </c>
      <c r="T82" s="75">
        <v>0</v>
      </c>
      <c r="U82" s="12">
        <v>0</v>
      </c>
      <c r="V82" s="27" t="s">
        <v>17</v>
      </c>
      <c r="W82" s="27">
        <v>104075</v>
      </c>
      <c r="X82" s="14">
        <v>8</v>
      </c>
      <c r="Y82" s="9">
        <v>4882</v>
      </c>
      <c r="Z82" s="27">
        <v>376273</v>
      </c>
      <c r="AA82" s="27">
        <v>379471</v>
      </c>
      <c r="AB82" s="90">
        <v>512160</v>
      </c>
      <c r="AC82" s="27">
        <f t="shared" si="3"/>
        <v>2019</v>
      </c>
      <c r="AD82" s="27" t="s">
        <v>19</v>
      </c>
      <c r="AE82" s="27" t="s">
        <v>5</v>
      </c>
      <c r="AF82" s="39">
        <v>43466</v>
      </c>
      <c r="AG82" s="39">
        <v>43830</v>
      </c>
      <c r="AH82" s="27">
        <f t="shared" ca="1" si="4"/>
        <v>168</v>
      </c>
      <c r="AI82" s="39">
        <f>IF(DataEntry3[[#This Row],[Priority]]="High",DataEntry3[[#This Row],[EndDate]]-90,IF(DataEntry3[Priority]="Medium",DataEntry3[[#This Row],[EndDate]]-60,DataEntry3[[#This Row],[EndDate]]-30))</f>
        <v>43740</v>
      </c>
      <c r="AJ82" s="27" t="s">
        <v>5</v>
      </c>
      <c r="AK82" s="39">
        <f t="shared" si="5"/>
        <v>43465</v>
      </c>
      <c r="AL82" s="27" t="s">
        <v>273</v>
      </c>
      <c r="AM82" s="27" t="s">
        <v>273</v>
      </c>
      <c r="AN82" s="27" t="s">
        <v>305</v>
      </c>
      <c r="AO82" s="27" t="s">
        <v>14</v>
      </c>
    </row>
    <row r="83" spans="1:41" x14ac:dyDescent="0.25">
      <c r="A83" s="28" t="s">
        <v>112</v>
      </c>
      <c r="B83" s="27" t="s">
        <v>76</v>
      </c>
      <c r="C83" s="27" t="s">
        <v>292</v>
      </c>
      <c r="D83" s="27" t="s">
        <v>282</v>
      </c>
      <c r="E83" s="27">
        <v>1</v>
      </c>
      <c r="F83" s="74">
        <v>18316</v>
      </c>
      <c r="G83" s="74">
        <v>0</v>
      </c>
      <c r="H83" s="27" t="s">
        <v>22</v>
      </c>
      <c r="I83" s="28" t="s">
        <v>502</v>
      </c>
      <c r="J83" s="27" t="s">
        <v>5</v>
      </c>
      <c r="K83" s="27" t="s">
        <v>5</v>
      </c>
      <c r="L83" s="27" t="s">
        <v>503</v>
      </c>
      <c r="M83" s="27" t="s">
        <v>5</v>
      </c>
      <c r="N83" s="27" t="s">
        <v>504</v>
      </c>
      <c r="O83" s="27" t="s">
        <v>5</v>
      </c>
      <c r="P83" s="27" t="s">
        <v>76</v>
      </c>
      <c r="Q83" s="27" t="s">
        <v>500</v>
      </c>
      <c r="R83" s="75">
        <v>0</v>
      </c>
      <c r="S83" s="27" t="s">
        <v>18</v>
      </c>
      <c r="T83" s="75" t="s">
        <v>5</v>
      </c>
      <c r="U83" s="12" t="s">
        <v>5</v>
      </c>
      <c r="V83" s="27" t="s">
        <v>17</v>
      </c>
      <c r="W83" s="27">
        <v>104075</v>
      </c>
      <c r="X83" s="14">
        <v>8</v>
      </c>
      <c r="Y83" s="9">
        <v>4882</v>
      </c>
      <c r="Z83" s="27">
        <v>379471</v>
      </c>
      <c r="AA83" s="27" t="s">
        <v>5</v>
      </c>
      <c r="AB83" s="90">
        <v>512161</v>
      </c>
      <c r="AC83" s="27">
        <f t="shared" si="3"/>
        <v>2019</v>
      </c>
      <c r="AD83" s="27" t="s">
        <v>6</v>
      </c>
      <c r="AE83" s="27" t="s">
        <v>5</v>
      </c>
      <c r="AF83" s="39">
        <v>43466</v>
      </c>
      <c r="AG83" s="39">
        <v>43830</v>
      </c>
      <c r="AH83" s="27">
        <f t="shared" ca="1" si="4"/>
        <v>168</v>
      </c>
      <c r="AI83" s="39">
        <f>IF(DataEntry3[[#This Row],[Priority]]="High",DataEntry3[[#This Row],[EndDate]]-90,IF(DataEntry3[Priority]="Medium",DataEntry3[[#This Row],[EndDate]]-60,DataEntry3[[#This Row],[EndDate]]-30))</f>
        <v>43740</v>
      </c>
      <c r="AJ83" s="27" t="s">
        <v>5</v>
      </c>
      <c r="AK83" s="39">
        <f t="shared" si="5"/>
        <v>43830</v>
      </c>
      <c r="AL83" s="27" t="s">
        <v>273</v>
      </c>
      <c r="AM83" s="27" t="s">
        <v>273</v>
      </c>
      <c r="AN83" s="27" t="s">
        <v>300</v>
      </c>
      <c r="AO83" s="27" t="s">
        <v>14</v>
      </c>
    </row>
    <row r="84" spans="1:41" x14ac:dyDescent="0.25">
      <c r="A84" s="28" t="s">
        <v>112</v>
      </c>
      <c r="B84" s="27" t="s">
        <v>76</v>
      </c>
      <c r="C84" s="27" t="s">
        <v>292</v>
      </c>
      <c r="D84" s="27" t="s">
        <v>282</v>
      </c>
      <c r="E84" s="27">
        <v>1</v>
      </c>
      <c r="F84" s="75">
        <v>74293.600000000006</v>
      </c>
      <c r="G84" s="74">
        <v>76279</v>
      </c>
      <c r="H84" s="27" t="s">
        <v>22</v>
      </c>
      <c r="I84" s="28" t="s">
        <v>505</v>
      </c>
      <c r="J84" s="27" t="s">
        <v>5</v>
      </c>
      <c r="K84" s="27" t="s">
        <v>506</v>
      </c>
      <c r="L84" s="27" t="s">
        <v>507</v>
      </c>
      <c r="M84" s="27" t="s">
        <v>5</v>
      </c>
      <c r="N84" s="27" t="s">
        <v>508</v>
      </c>
      <c r="O84" s="27" t="s">
        <v>5</v>
      </c>
      <c r="P84" s="27" t="s">
        <v>76</v>
      </c>
      <c r="Q84" s="27" t="s">
        <v>500</v>
      </c>
      <c r="R84" s="75">
        <v>0</v>
      </c>
      <c r="S84" s="27" t="s">
        <v>18</v>
      </c>
      <c r="T84" s="75">
        <v>0</v>
      </c>
      <c r="U84" s="12">
        <v>0</v>
      </c>
      <c r="V84" s="27" t="s">
        <v>17</v>
      </c>
      <c r="W84" s="27">
        <v>109536</v>
      </c>
      <c r="X84" s="14" t="s">
        <v>509</v>
      </c>
      <c r="Y84" s="9">
        <v>3421</v>
      </c>
      <c r="Z84" s="27">
        <v>376154</v>
      </c>
      <c r="AA84" s="27">
        <v>379521</v>
      </c>
      <c r="AB84" s="90">
        <v>512180</v>
      </c>
      <c r="AC84" s="27">
        <f t="shared" si="3"/>
        <v>2019</v>
      </c>
      <c r="AD84" s="27" t="s">
        <v>19</v>
      </c>
      <c r="AE84" s="27" t="s">
        <v>5</v>
      </c>
      <c r="AF84" s="39">
        <v>43466</v>
      </c>
      <c r="AG84" s="39">
        <v>43830</v>
      </c>
      <c r="AH84" s="27">
        <f t="shared" ca="1" si="4"/>
        <v>168</v>
      </c>
      <c r="AI84" s="39">
        <f>IF(DataEntry3[[#This Row],[Priority]]="High",DataEntry3[[#This Row],[EndDate]]-90,IF(DataEntry3[Priority]="Medium",DataEntry3[[#This Row],[EndDate]]-60,DataEntry3[[#This Row],[EndDate]]-30))</f>
        <v>43740</v>
      </c>
      <c r="AJ84" s="27" t="s">
        <v>5</v>
      </c>
      <c r="AK84" s="39">
        <f t="shared" si="5"/>
        <v>43465</v>
      </c>
      <c r="AL84" s="27" t="s">
        <v>273</v>
      </c>
      <c r="AM84" s="27" t="s">
        <v>273</v>
      </c>
      <c r="AN84" s="27" t="s">
        <v>305</v>
      </c>
      <c r="AO84" s="27" t="s">
        <v>14</v>
      </c>
    </row>
    <row r="85" spans="1:41" x14ac:dyDescent="0.25">
      <c r="A85" s="28" t="s">
        <v>112</v>
      </c>
      <c r="B85" s="27" t="s">
        <v>76</v>
      </c>
      <c r="C85" s="27" t="s">
        <v>292</v>
      </c>
      <c r="D85" s="27" t="s">
        <v>282</v>
      </c>
      <c r="E85" s="27">
        <v>1</v>
      </c>
      <c r="F85" s="74">
        <v>76279</v>
      </c>
      <c r="G85" s="74">
        <v>0</v>
      </c>
      <c r="H85" s="27" t="s">
        <v>22</v>
      </c>
      <c r="I85" s="28" t="s">
        <v>505</v>
      </c>
      <c r="J85" s="27" t="s">
        <v>5</v>
      </c>
      <c r="K85" s="27" t="s">
        <v>506</v>
      </c>
      <c r="L85" s="27" t="s">
        <v>507</v>
      </c>
      <c r="M85" s="27" t="s">
        <v>5</v>
      </c>
      <c r="N85" s="27" t="s">
        <v>508</v>
      </c>
      <c r="O85" s="27" t="s">
        <v>5</v>
      </c>
      <c r="P85" s="27" t="s">
        <v>76</v>
      </c>
      <c r="Q85" s="27" t="s">
        <v>500</v>
      </c>
      <c r="R85" s="75">
        <v>0</v>
      </c>
      <c r="S85" s="27" t="s">
        <v>18</v>
      </c>
      <c r="T85" s="75" t="s">
        <v>5</v>
      </c>
      <c r="U85" s="12" t="s">
        <v>5</v>
      </c>
      <c r="V85" s="27" t="s">
        <v>17</v>
      </c>
      <c r="W85" s="27">
        <v>109536</v>
      </c>
      <c r="X85" s="14" t="s">
        <v>509</v>
      </c>
      <c r="Y85" s="9">
        <v>3421</v>
      </c>
      <c r="Z85" s="27">
        <v>379521</v>
      </c>
      <c r="AA85" s="27" t="s">
        <v>5</v>
      </c>
      <c r="AB85" s="90">
        <v>512181</v>
      </c>
      <c r="AC85" s="27">
        <f t="shared" si="3"/>
        <v>2019</v>
      </c>
      <c r="AD85" s="27" t="s">
        <v>6</v>
      </c>
      <c r="AE85" s="27" t="s">
        <v>5</v>
      </c>
      <c r="AF85" s="39">
        <v>43466</v>
      </c>
      <c r="AG85" s="39">
        <v>43830</v>
      </c>
      <c r="AH85" s="27">
        <f t="shared" ca="1" si="4"/>
        <v>168</v>
      </c>
      <c r="AI85" s="39">
        <f>IF(DataEntry3[[#This Row],[Priority]]="High",DataEntry3[[#This Row],[EndDate]]-90,IF(DataEntry3[Priority]="Medium",DataEntry3[[#This Row],[EndDate]]-60,DataEntry3[[#This Row],[EndDate]]-30))</f>
        <v>43740</v>
      </c>
      <c r="AJ85" s="27" t="s">
        <v>5</v>
      </c>
      <c r="AK85" s="39">
        <f t="shared" si="5"/>
        <v>43830</v>
      </c>
      <c r="AL85" s="27" t="s">
        <v>273</v>
      </c>
      <c r="AM85" s="27" t="s">
        <v>273</v>
      </c>
      <c r="AN85" s="27" t="s">
        <v>300</v>
      </c>
      <c r="AO85" s="27" t="s">
        <v>14</v>
      </c>
    </row>
    <row r="86" spans="1:41" x14ac:dyDescent="0.25">
      <c r="A86" s="28" t="s">
        <v>112</v>
      </c>
      <c r="B86" s="27" t="s">
        <v>79</v>
      </c>
      <c r="C86" s="27" t="s">
        <v>399</v>
      </c>
      <c r="D86" s="27" t="s">
        <v>5</v>
      </c>
      <c r="E86" s="27">
        <v>50</v>
      </c>
      <c r="F86" s="74">
        <v>2450</v>
      </c>
      <c r="G86" s="74">
        <v>0</v>
      </c>
      <c r="H86" s="27" t="s">
        <v>22</v>
      </c>
      <c r="I86" s="27" t="s">
        <v>480</v>
      </c>
      <c r="J86" s="27" t="s">
        <v>466</v>
      </c>
      <c r="K86" s="27" t="s">
        <v>510</v>
      </c>
      <c r="L86" s="27" t="s">
        <v>464</v>
      </c>
      <c r="M86" s="27" t="s">
        <v>5</v>
      </c>
      <c r="N86" s="27" t="s">
        <v>5</v>
      </c>
      <c r="O86" s="27" t="s">
        <v>511</v>
      </c>
      <c r="P86" s="27" t="s">
        <v>79</v>
      </c>
      <c r="Q86" s="27" t="s">
        <v>512</v>
      </c>
      <c r="R86" s="75">
        <v>0</v>
      </c>
      <c r="S86" s="27" t="s">
        <v>18</v>
      </c>
      <c r="T86" s="75">
        <v>0</v>
      </c>
      <c r="U86" s="12">
        <v>0</v>
      </c>
      <c r="V86" s="27" t="s">
        <v>17</v>
      </c>
      <c r="W86" s="27">
        <v>104070</v>
      </c>
      <c r="X86" s="14" t="s">
        <v>496</v>
      </c>
      <c r="Y86" s="9">
        <v>8112</v>
      </c>
      <c r="Z86" s="27">
        <v>378056</v>
      </c>
      <c r="AA86" s="27" t="s">
        <v>5</v>
      </c>
      <c r="AB86" s="90">
        <v>705550</v>
      </c>
      <c r="AC86" s="27">
        <f t="shared" si="3"/>
        <v>2019</v>
      </c>
      <c r="AD86" s="27" t="s">
        <v>6</v>
      </c>
      <c r="AE86" s="27" t="s">
        <v>5</v>
      </c>
      <c r="AF86" s="39">
        <v>43336</v>
      </c>
      <c r="AG86" s="39">
        <v>43701</v>
      </c>
      <c r="AH86" s="27">
        <f t="shared" ca="1" si="4"/>
        <v>39</v>
      </c>
      <c r="AI86" s="39">
        <f>IF(DataEntry3[[#This Row],[Priority]]="High",DataEntry3[[#This Row],[EndDate]]-90,IF(DataEntry3[Priority]="Medium",DataEntry3[[#This Row],[EndDate]]-60,DataEntry3[[#This Row],[EndDate]]-30))</f>
        <v>43671</v>
      </c>
      <c r="AJ86" s="27" t="s">
        <v>5</v>
      </c>
      <c r="AK86" s="39">
        <f t="shared" si="5"/>
        <v>43701</v>
      </c>
      <c r="AL86" s="27" t="s">
        <v>273</v>
      </c>
      <c r="AM86" s="27" t="s">
        <v>273</v>
      </c>
      <c r="AN86" s="27" t="s">
        <v>300</v>
      </c>
      <c r="AO86" s="27" t="s">
        <v>4</v>
      </c>
    </row>
    <row r="87" spans="1:41" x14ac:dyDescent="0.25">
      <c r="A87" s="28" t="s">
        <v>112</v>
      </c>
      <c r="B87" s="27" t="s">
        <v>107</v>
      </c>
      <c r="C87" s="27" t="s">
        <v>513</v>
      </c>
      <c r="D87" s="27" t="s">
        <v>5</v>
      </c>
      <c r="E87" s="27">
        <v>1</v>
      </c>
      <c r="F87" s="75">
        <v>4696</v>
      </c>
      <c r="G87" s="74">
        <v>0</v>
      </c>
      <c r="H87" s="27" t="s">
        <v>22</v>
      </c>
      <c r="I87" s="27" t="s">
        <v>514</v>
      </c>
      <c r="J87" s="27" t="s">
        <v>515</v>
      </c>
      <c r="K87" s="27" t="s">
        <v>516</v>
      </c>
      <c r="L87" s="27" t="s">
        <v>464</v>
      </c>
      <c r="M87" s="27" t="s">
        <v>5</v>
      </c>
      <c r="N87" s="27" t="s">
        <v>5</v>
      </c>
      <c r="O87" s="27" t="s">
        <v>517</v>
      </c>
      <c r="P87" s="27" t="s">
        <v>93</v>
      </c>
      <c r="Q87" s="27" t="s">
        <v>518</v>
      </c>
      <c r="R87" s="75">
        <v>0</v>
      </c>
      <c r="S87" s="27" t="s">
        <v>18</v>
      </c>
      <c r="T87" s="75">
        <v>0</v>
      </c>
      <c r="U87" s="12">
        <v>0</v>
      </c>
      <c r="V87" s="27" t="s">
        <v>17</v>
      </c>
      <c r="W87" s="27">
        <v>104070</v>
      </c>
      <c r="X87" s="14" t="s">
        <v>486</v>
      </c>
      <c r="Y87" s="9">
        <v>8112</v>
      </c>
      <c r="Z87" s="27">
        <v>378207</v>
      </c>
      <c r="AA87" s="27" t="s">
        <v>5</v>
      </c>
      <c r="AB87" s="90">
        <v>830566</v>
      </c>
      <c r="AC87" s="27">
        <f t="shared" si="3"/>
        <v>2019</v>
      </c>
      <c r="AD87" s="27" t="s">
        <v>6</v>
      </c>
      <c r="AE87" s="27" t="s">
        <v>5</v>
      </c>
      <c r="AF87" s="39">
        <v>43425</v>
      </c>
      <c r="AG87" s="39">
        <v>43789</v>
      </c>
      <c r="AH87" s="27">
        <f t="shared" ca="1" si="4"/>
        <v>127</v>
      </c>
      <c r="AI87" s="39">
        <f>IF(DataEntry3[[#This Row],[Priority]]="High",DataEntry3[[#This Row],[EndDate]]-90,IF(DataEntry3[Priority]="Medium",DataEntry3[[#This Row],[EndDate]]-60,DataEntry3[[#This Row],[EndDate]]-30))</f>
        <v>43759</v>
      </c>
      <c r="AJ87" s="27" t="s">
        <v>5</v>
      </c>
      <c r="AK87" s="39">
        <f t="shared" si="5"/>
        <v>43789</v>
      </c>
      <c r="AL87" s="27" t="s">
        <v>273</v>
      </c>
      <c r="AM87" s="27" t="s">
        <v>273</v>
      </c>
      <c r="AN87" s="27" t="s">
        <v>300</v>
      </c>
      <c r="AO87" s="27" t="s">
        <v>4</v>
      </c>
    </row>
    <row r="88" spans="1:41" x14ac:dyDescent="0.25">
      <c r="A88" s="27" t="s">
        <v>112</v>
      </c>
      <c r="B88" s="11" t="s">
        <v>105</v>
      </c>
      <c r="C88" s="27" t="s">
        <v>519</v>
      </c>
      <c r="D88" s="27" t="s">
        <v>5</v>
      </c>
      <c r="E88" s="27">
        <v>1</v>
      </c>
      <c r="F88" s="75">
        <v>58228</v>
      </c>
      <c r="G88" s="74">
        <v>0</v>
      </c>
      <c r="H88" s="27" t="s">
        <v>22</v>
      </c>
      <c r="I88" s="27" t="s">
        <v>5</v>
      </c>
      <c r="J88" s="27" t="s">
        <v>520</v>
      </c>
      <c r="K88" s="27" t="s">
        <v>521</v>
      </c>
      <c r="L88" s="27" t="s">
        <v>522</v>
      </c>
      <c r="M88" s="27" t="s">
        <v>5</v>
      </c>
      <c r="N88" s="27" t="s">
        <v>5</v>
      </c>
      <c r="O88" s="27" t="s">
        <v>523</v>
      </c>
      <c r="P88" s="27" t="s">
        <v>105</v>
      </c>
      <c r="Q88" s="27" t="s">
        <v>524</v>
      </c>
      <c r="R88" s="75">
        <v>0</v>
      </c>
      <c r="S88" s="27" t="s">
        <v>18</v>
      </c>
      <c r="T88" s="75">
        <v>0</v>
      </c>
      <c r="U88" s="12">
        <v>0</v>
      </c>
      <c r="V88" s="27" t="s">
        <v>17</v>
      </c>
      <c r="W88" s="27">
        <v>110813</v>
      </c>
      <c r="X88" s="14">
        <v>2011</v>
      </c>
      <c r="Y88" s="9">
        <v>4015</v>
      </c>
      <c r="Z88" s="27">
        <v>379377</v>
      </c>
      <c r="AA88" s="27" t="s">
        <v>5</v>
      </c>
      <c r="AB88" s="90">
        <v>271113</v>
      </c>
      <c r="AC88" s="27">
        <f t="shared" si="3"/>
        <v>2019</v>
      </c>
      <c r="AD88" s="31" t="s">
        <v>6</v>
      </c>
      <c r="AE88" s="27" t="s">
        <v>5</v>
      </c>
      <c r="AF88" s="39">
        <v>43438</v>
      </c>
      <c r="AG88" s="39">
        <v>43802</v>
      </c>
      <c r="AH88" s="27">
        <f t="shared" ca="1" si="4"/>
        <v>140</v>
      </c>
      <c r="AI88" s="39">
        <f>IF(DataEntry3[[#This Row],[Priority]]="High",DataEntry3[[#This Row],[EndDate]]-90,IF(DataEntry3[Priority]="Medium",DataEntry3[[#This Row],[EndDate]]-60,DataEntry3[[#This Row],[EndDate]]-30))</f>
        <v>43742</v>
      </c>
      <c r="AJ88" s="27" t="s">
        <v>5</v>
      </c>
      <c r="AK88" s="39">
        <f t="shared" si="5"/>
        <v>43802</v>
      </c>
      <c r="AL88" s="27" t="s">
        <v>272</v>
      </c>
      <c r="AM88" s="27" t="s">
        <v>272</v>
      </c>
      <c r="AN88" s="27" t="s">
        <v>300</v>
      </c>
      <c r="AO88" s="27" t="s">
        <v>8</v>
      </c>
    </row>
    <row r="89" spans="1:41" x14ac:dyDescent="0.25">
      <c r="A89" s="28" t="s">
        <v>112</v>
      </c>
      <c r="B89" s="27" t="s">
        <v>129</v>
      </c>
      <c r="C89" s="27" t="s">
        <v>525</v>
      </c>
      <c r="D89" s="27" t="s">
        <v>5</v>
      </c>
      <c r="E89" s="27">
        <v>1</v>
      </c>
      <c r="F89" s="74">
        <v>25097.25</v>
      </c>
      <c r="G89" s="74">
        <v>0</v>
      </c>
      <c r="H89" s="27" t="s">
        <v>22</v>
      </c>
      <c r="I89" s="27" t="s">
        <v>30</v>
      </c>
      <c r="J89" s="27" t="s">
        <v>495</v>
      </c>
      <c r="K89" s="27" t="s">
        <v>357</v>
      </c>
      <c r="L89" s="27" t="s">
        <v>464</v>
      </c>
      <c r="M89" s="27" t="s">
        <v>5</v>
      </c>
      <c r="N89" s="27" t="s">
        <v>5</v>
      </c>
      <c r="O89" s="27" t="s">
        <v>5</v>
      </c>
      <c r="P89" s="27" t="s">
        <v>109</v>
      </c>
      <c r="Q89" s="27" t="s">
        <v>379</v>
      </c>
      <c r="R89" s="75">
        <v>0</v>
      </c>
      <c r="S89" s="27" t="s">
        <v>11</v>
      </c>
      <c r="T89" s="75">
        <v>0</v>
      </c>
      <c r="U89" s="12">
        <v>0</v>
      </c>
      <c r="V89" s="27" t="s">
        <v>17</v>
      </c>
      <c r="W89" s="27">
        <v>104322</v>
      </c>
      <c r="X89" s="14" t="s">
        <v>486</v>
      </c>
      <c r="Y89" s="9">
        <v>8113</v>
      </c>
      <c r="Z89" s="27">
        <v>378344</v>
      </c>
      <c r="AA89" s="27" t="s">
        <v>5</v>
      </c>
      <c r="AB89" s="90">
        <v>782049</v>
      </c>
      <c r="AC89" s="27">
        <f t="shared" si="3"/>
        <v>2019</v>
      </c>
      <c r="AD89" s="27" t="s">
        <v>6</v>
      </c>
      <c r="AE89" s="27" t="s">
        <v>5</v>
      </c>
      <c r="AF89" s="39">
        <v>43466</v>
      </c>
      <c r="AG89" s="39">
        <v>43830</v>
      </c>
      <c r="AH89" s="27">
        <f t="shared" ca="1" si="4"/>
        <v>168</v>
      </c>
      <c r="AI89" s="39">
        <f>IF(DataEntry3[[#This Row],[Priority]]="High",DataEntry3[[#This Row],[EndDate]]-90,IF(DataEntry3[Priority]="Medium",DataEntry3[[#This Row],[EndDate]]-60,DataEntry3[[#This Row],[EndDate]]-30))</f>
        <v>43800</v>
      </c>
      <c r="AJ89" s="27" t="s">
        <v>5</v>
      </c>
      <c r="AK89" s="39">
        <f t="shared" si="5"/>
        <v>43830</v>
      </c>
      <c r="AL89" s="27" t="s">
        <v>273</v>
      </c>
      <c r="AM89" s="27" t="s">
        <v>273</v>
      </c>
      <c r="AN89" s="27" t="s">
        <v>300</v>
      </c>
      <c r="AO89" s="27" t="s">
        <v>4</v>
      </c>
    </row>
    <row r="90" spans="1:41" x14ac:dyDescent="0.25">
      <c r="A90" s="28" t="s">
        <v>112</v>
      </c>
      <c r="B90" s="27" t="s">
        <v>111</v>
      </c>
      <c r="C90" s="31" t="s">
        <v>526</v>
      </c>
      <c r="D90" s="27" t="s">
        <v>5</v>
      </c>
      <c r="E90" s="27">
        <v>1</v>
      </c>
      <c r="F90" s="74">
        <v>15699.991383628072</v>
      </c>
      <c r="G90" s="74">
        <v>0</v>
      </c>
      <c r="H90" s="27" t="s">
        <v>22</v>
      </c>
      <c r="I90" s="27" t="s">
        <v>527</v>
      </c>
      <c r="J90" s="27" t="s">
        <v>528</v>
      </c>
      <c r="K90" s="27" t="s">
        <v>5</v>
      </c>
      <c r="L90" s="27" t="s">
        <v>503</v>
      </c>
      <c r="M90" s="27" t="s">
        <v>5</v>
      </c>
      <c r="N90" s="27" t="s">
        <v>5</v>
      </c>
      <c r="O90" s="27" t="s">
        <v>5</v>
      </c>
      <c r="P90" s="27" t="s">
        <v>111</v>
      </c>
      <c r="Q90" s="28" t="s">
        <v>403</v>
      </c>
      <c r="R90" s="75">
        <v>0</v>
      </c>
      <c r="S90" s="27" t="s">
        <v>18</v>
      </c>
      <c r="T90" s="75">
        <v>0</v>
      </c>
      <c r="U90" s="12">
        <v>0</v>
      </c>
      <c r="V90" s="27" t="s">
        <v>17</v>
      </c>
      <c r="W90" s="27">
        <v>104089</v>
      </c>
      <c r="X90" s="14">
        <v>101</v>
      </c>
      <c r="Y90" s="9">
        <v>4880</v>
      </c>
      <c r="Z90" s="27">
        <v>377939</v>
      </c>
      <c r="AA90" s="27" t="s">
        <v>5</v>
      </c>
      <c r="AB90" s="90">
        <v>115709</v>
      </c>
      <c r="AC90" s="27">
        <f t="shared" si="3"/>
        <v>2019</v>
      </c>
      <c r="AD90" s="27" t="s">
        <v>12</v>
      </c>
      <c r="AE90" s="27" t="s">
        <v>36</v>
      </c>
      <c r="AF90" s="39">
        <v>43282</v>
      </c>
      <c r="AG90" s="39">
        <v>43646</v>
      </c>
      <c r="AH90" s="27">
        <f t="shared" ca="1" si="4"/>
        <v>-16</v>
      </c>
      <c r="AI90" s="39">
        <f>IF(DataEntry3[[#This Row],[Priority]]="High",DataEntry3[[#This Row],[EndDate]]-90,IF(DataEntry3[Priority]="Medium",DataEntry3[[#This Row],[EndDate]]-60,DataEntry3[[#This Row],[EndDate]]-30))</f>
        <v>43556</v>
      </c>
      <c r="AJ90" s="27" t="s">
        <v>271</v>
      </c>
      <c r="AK90" s="39">
        <f t="shared" si="5"/>
        <v>43281</v>
      </c>
      <c r="AL90" s="27" t="s">
        <v>272</v>
      </c>
      <c r="AM90" s="27" t="s">
        <v>273</v>
      </c>
      <c r="AN90" s="27" t="s">
        <v>300</v>
      </c>
      <c r="AO90" s="27" t="s">
        <v>14</v>
      </c>
    </row>
    <row r="91" spans="1:41" x14ac:dyDescent="0.25">
      <c r="A91" s="28" t="s">
        <v>112</v>
      </c>
      <c r="B91" s="27" t="s">
        <v>111</v>
      </c>
      <c r="C91" s="31" t="s">
        <v>529</v>
      </c>
      <c r="D91" s="27" t="s">
        <v>5</v>
      </c>
      <c r="E91" s="27">
        <v>1</v>
      </c>
      <c r="F91" s="74">
        <v>150.54</v>
      </c>
      <c r="G91" s="74">
        <v>152.15</v>
      </c>
      <c r="H91" s="27" t="s">
        <v>22</v>
      </c>
      <c r="I91" s="27" t="s">
        <v>61</v>
      </c>
      <c r="J91" s="27" t="s">
        <v>530</v>
      </c>
      <c r="K91" s="27" t="s">
        <v>434</v>
      </c>
      <c r="L91" s="27" t="s">
        <v>5</v>
      </c>
      <c r="M91" s="27" t="s">
        <v>5</v>
      </c>
      <c r="N91" s="27" t="s">
        <v>531</v>
      </c>
      <c r="O91" s="27" t="s">
        <v>532</v>
      </c>
      <c r="P91" s="27" t="s">
        <v>111</v>
      </c>
      <c r="Q91" t="s">
        <v>318</v>
      </c>
      <c r="R91" s="75">
        <v>689.35</v>
      </c>
      <c r="S91" s="27" t="s">
        <v>11</v>
      </c>
      <c r="T91" s="75">
        <v>0</v>
      </c>
      <c r="U91" s="12">
        <v>0</v>
      </c>
      <c r="V91" s="27" t="s">
        <v>17</v>
      </c>
      <c r="W91" s="27">
        <v>109536</v>
      </c>
      <c r="X91" s="14" t="s">
        <v>533</v>
      </c>
      <c r="Y91" s="9">
        <v>3421</v>
      </c>
      <c r="Z91" s="27">
        <v>377624</v>
      </c>
      <c r="AA91" s="27">
        <v>380429</v>
      </c>
      <c r="AB91" s="90">
        <v>291118</v>
      </c>
      <c r="AC91" s="27">
        <f t="shared" si="3"/>
        <v>2018</v>
      </c>
      <c r="AD91" s="27" t="s">
        <v>19</v>
      </c>
      <c r="AE91" s="27" t="s">
        <v>5</v>
      </c>
      <c r="AF91" s="39">
        <v>43218</v>
      </c>
      <c r="AG91" s="39">
        <v>43582</v>
      </c>
      <c r="AH91" s="27">
        <f t="shared" ca="1" si="4"/>
        <v>-80</v>
      </c>
      <c r="AI91" s="39">
        <f>IF(DataEntry3[[#This Row],[Priority]]="High",DataEntry3[[#This Row],[EndDate]]-90,IF(DataEntry3[Priority]="Medium",DataEntry3[[#This Row],[EndDate]]-60,DataEntry3[[#This Row],[EndDate]]-30))</f>
        <v>43492</v>
      </c>
      <c r="AJ91" s="27" t="s">
        <v>5</v>
      </c>
      <c r="AK91" s="39">
        <f t="shared" si="5"/>
        <v>43217</v>
      </c>
      <c r="AL91" s="27" t="s">
        <v>273</v>
      </c>
      <c r="AM91" s="27" t="s">
        <v>273</v>
      </c>
      <c r="AN91" s="27" t="s">
        <v>305</v>
      </c>
      <c r="AO91" s="27" t="s">
        <v>14</v>
      </c>
    </row>
    <row r="92" spans="1:41" x14ac:dyDescent="0.25">
      <c r="A92" s="28" t="s">
        <v>112</v>
      </c>
      <c r="B92" s="27" t="s">
        <v>111</v>
      </c>
      <c r="C92" s="31" t="s">
        <v>529</v>
      </c>
      <c r="D92" s="27" t="s">
        <v>5</v>
      </c>
      <c r="E92" s="27">
        <v>1</v>
      </c>
      <c r="F92" s="74">
        <v>152.15</v>
      </c>
      <c r="G92" s="99">
        <v>0</v>
      </c>
      <c r="H92" s="27" t="s">
        <v>22</v>
      </c>
      <c r="I92" s="27" t="s">
        <v>61</v>
      </c>
      <c r="J92" s="27" t="s">
        <v>530</v>
      </c>
      <c r="K92" s="27" t="s">
        <v>434</v>
      </c>
      <c r="L92" s="27" t="s">
        <v>5</v>
      </c>
      <c r="M92" s="27" t="s">
        <v>5</v>
      </c>
      <c r="N92" s="27" t="s">
        <v>531</v>
      </c>
      <c r="O92" s="27" t="s">
        <v>532</v>
      </c>
      <c r="P92" s="27" t="s">
        <v>111</v>
      </c>
      <c r="Q92" t="s">
        <v>318</v>
      </c>
      <c r="R92" s="75">
        <v>689.35</v>
      </c>
      <c r="S92" s="27" t="s">
        <v>11</v>
      </c>
      <c r="T92" s="100" t="s">
        <v>5</v>
      </c>
      <c r="U92" s="101" t="s">
        <v>5</v>
      </c>
      <c r="V92" s="27" t="s">
        <v>17</v>
      </c>
      <c r="W92" s="27">
        <v>109536</v>
      </c>
      <c r="X92" s="14" t="s">
        <v>533</v>
      </c>
      <c r="Y92" s="9">
        <v>3421</v>
      </c>
      <c r="Z92" s="27">
        <v>380429</v>
      </c>
      <c r="AA92" s="98" t="s">
        <v>5</v>
      </c>
      <c r="AB92" s="90">
        <v>291119</v>
      </c>
      <c r="AC92" s="98">
        <f>IF(AD92="","",IF(OR(AD92="Renewed",AD92="New acquisition"),YEAR(AF92),YEAR(AG92)))</f>
        <v>2020</v>
      </c>
      <c r="AD92" s="98" t="s">
        <v>6</v>
      </c>
      <c r="AE92" s="98" t="s">
        <v>5</v>
      </c>
      <c r="AF92" s="39">
        <v>43583</v>
      </c>
      <c r="AG92" s="39">
        <v>43951</v>
      </c>
      <c r="AH92" s="98">
        <f ca="1">IF(AG92="","",AG92-TODAY())</f>
        <v>289</v>
      </c>
      <c r="AI92" s="102">
        <f>IF(DataEntry3[[#This Row],[Priority]]="High",DataEntry3[[#This Row],[EndDate]]-90,IF(DataEntry3[Priority]="Medium",DataEntry3[[#This Row],[EndDate]]-60,DataEntry3[[#This Row],[EndDate]]-30))</f>
        <v>43861</v>
      </c>
      <c r="AJ92" s="27" t="s">
        <v>5</v>
      </c>
      <c r="AK92" s="102">
        <f>IF(AD92="","",IF(AD92="Not Started",AG92,AF92-1))</f>
        <v>43951</v>
      </c>
      <c r="AL92" s="27" t="s">
        <v>273</v>
      </c>
      <c r="AM92" s="27" t="s">
        <v>273</v>
      </c>
      <c r="AN92" s="98" t="s">
        <v>5</v>
      </c>
      <c r="AO92" s="27" t="s">
        <v>14</v>
      </c>
    </row>
    <row r="93" spans="1:41" x14ac:dyDescent="0.25">
      <c r="A93" s="28" t="s">
        <v>112</v>
      </c>
      <c r="B93" s="27" t="s">
        <v>111</v>
      </c>
      <c r="C93" s="27" t="s">
        <v>315</v>
      </c>
      <c r="D93" s="27" t="s">
        <v>5</v>
      </c>
      <c r="E93" s="27">
        <v>6</v>
      </c>
      <c r="F93" s="74">
        <v>485.6</v>
      </c>
      <c r="G93" s="74">
        <v>0</v>
      </c>
      <c r="H93" s="27" t="s">
        <v>22</v>
      </c>
      <c r="I93" s="27" t="s">
        <v>534</v>
      </c>
      <c r="J93" s="27" t="s">
        <v>464</v>
      </c>
      <c r="K93" s="27" t="s">
        <v>465</v>
      </c>
      <c r="L93" s="27" t="s">
        <v>489</v>
      </c>
      <c r="M93" s="27" t="s">
        <v>489</v>
      </c>
      <c r="N93" s="27" t="s">
        <v>535</v>
      </c>
      <c r="O93" s="27" t="s">
        <v>5</v>
      </c>
      <c r="P93" s="27" t="s">
        <v>111</v>
      </c>
      <c r="Q93" s="28" t="s">
        <v>403</v>
      </c>
      <c r="R93" s="75">
        <v>0</v>
      </c>
      <c r="S93" s="27" t="s">
        <v>11</v>
      </c>
      <c r="T93" s="75" t="s">
        <v>5</v>
      </c>
      <c r="U93" s="12" t="s">
        <v>5</v>
      </c>
      <c r="V93" s="27" t="s">
        <v>17</v>
      </c>
      <c r="W93" s="27">
        <v>104322</v>
      </c>
      <c r="X93" s="14" t="s">
        <v>486</v>
      </c>
      <c r="Y93" s="9">
        <v>8113</v>
      </c>
      <c r="Z93" s="27">
        <v>377182</v>
      </c>
      <c r="AA93" s="27" t="s">
        <v>5</v>
      </c>
      <c r="AB93" s="90">
        <v>290328</v>
      </c>
      <c r="AC93" s="27">
        <f t="shared" si="3"/>
        <v>2019</v>
      </c>
      <c r="AD93" s="27" t="s">
        <v>12</v>
      </c>
      <c r="AE93" s="27" t="s">
        <v>26</v>
      </c>
      <c r="AF93" s="39">
        <v>43191</v>
      </c>
      <c r="AG93" s="39">
        <v>43583</v>
      </c>
      <c r="AH93" s="27">
        <f t="shared" ca="1" si="4"/>
        <v>-79</v>
      </c>
      <c r="AI93" s="39">
        <f>IF(DataEntry3[[#This Row],[Priority]]="High",DataEntry3[[#This Row],[EndDate]]-90,IF(DataEntry3[Priority]="Medium",DataEntry3[[#This Row],[EndDate]]-60,DataEntry3[[#This Row],[EndDate]]-30))</f>
        <v>43493</v>
      </c>
      <c r="AJ93" s="27" t="s">
        <v>271</v>
      </c>
      <c r="AK93" s="39">
        <f t="shared" si="5"/>
        <v>43190</v>
      </c>
      <c r="AL93" s="27" t="s">
        <v>272</v>
      </c>
      <c r="AM93" s="27" t="s">
        <v>273</v>
      </c>
      <c r="AN93" s="27" t="s">
        <v>305</v>
      </c>
      <c r="AO93" s="27" t="s">
        <v>14</v>
      </c>
    </row>
    <row r="94" spans="1:41" x14ac:dyDescent="0.25">
      <c r="A94" s="28" t="s">
        <v>112</v>
      </c>
      <c r="B94" s="27" t="s">
        <v>111</v>
      </c>
      <c r="C94" s="27" t="s">
        <v>315</v>
      </c>
      <c r="D94" s="27" t="s">
        <v>5</v>
      </c>
      <c r="E94" s="27">
        <v>56</v>
      </c>
      <c r="F94" s="74">
        <v>11490.84</v>
      </c>
      <c r="G94" s="74">
        <v>0</v>
      </c>
      <c r="H94" s="27" t="s">
        <v>22</v>
      </c>
      <c r="I94" s="27" t="s">
        <v>536</v>
      </c>
      <c r="J94" s="27" t="s">
        <v>464</v>
      </c>
      <c r="K94" s="27" t="s">
        <v>465</v>
      </c>
      <c r="L94" s="27" t="s">
        <v>489</v>
      </c>
      <c r="M94" s="27" t="s">
        <v>489</v>
      </c>
      <c r="N94" s="27" t="s">
        <v>537</v>
      </c>
      <c r="O94" s="27" t="s">
        <v>5</v>
      </c>
      <c r="P94" s="27" t="s">
        <v>111</v>
      </c>
      <c r="Q94" t="s">
        <v>403</v>
      </c>
      <c r="R94" s="75">
        <v>0</v>
      </c>
      <c r="S94" s="27" t="s">
        <v>11</v>
      </c>
      <c r="T94" s="75" t="s">
        <v>5</v>
      </c>
      <c r="U94" s="12" t="s">
        <v>5</v>
      </c>
      <c r="V94" s="27" t="s">
        <v>17</v>
      </c>
      <c r="W94" s="27">
        <v>104083</v>
      </c>
      <c r="X94" s="14" t="s">
        <v>486</v>
      </c>
      <c r="Y94" s="9">
        <v>7099</v>
      </c>
      <c r="Z94" s="27">
        <v>377185</v>
      </c>
      <c r="AA94" s="27" t="s">
        <v>5</v>
      </c>
      <c r="AB94" s="90">
        <v>290326</v>
      </c>
      <c r="AC94" s="27">
        <f t="shared" si="3"/>
        <v>2019</v>
      </c>
      <c r="AD94" s="27" t="s">
        <v>12</v>
      </c>
      <c r="AE94" s="27" t="s">
        <v>26</v>
      </c>
      <c r="AF94" s="39">
        <v>43191</v>
      </c>
      <c r="AG94" s="39">
        <v>43585</v>
      </c>
      <c r="AH94" s="27">
        <f t="shared" ca="1" si="4"/>
        <v>-77</v>
      </c>
      <c r="AI94" s="39">
        <f>IF(DataEntry3[[#This Row],[Priority]]="High",DataEntry3[[#This Row],[EndDate]]-90,IF(DataEntry3[Priority]="Medium",DataEntry3[[#This Row],[EndDate]]-60,DataEntry3[[#This Row],[EndDate]]-30))</f>
        <v>43495</v>
      </c>
      <c r="AJ94" s="27" t="s">
        <v>271</v>
      </c>
      <c r="AK94" s="39">
        <f t="shared" si="5"/>
        <v>43190</v>
      </c>
      <c r="AL94" s="27" t="s">
        <v>272</v>
      </c>
      <c r="AM94" s="27" t="s">
        <v>273</v>
      </c>
      <c r="AN94" s="27" t="s">
        <v>305</v>
      </c>
      <c r="AO94" s="27" t="s">
        <v>14</v>
      </c>
    </row>
    <row r="95" spans="1:41" x14ac:dyDescent="0.25">
      <c r="A95" s="28" t="s">
        <v>112</v>
      </c>
      <c r="B95" s="27" t="s">
        <v>111</v>
      </c>
      <c r="C95" s="27" t="s">
        <v>315</v>
      </c>
      <c r="D95" s="27" t="s">
        <v>5</v>
      </c>
      <c r="E95" s="27">
        <v>28</v>
      </c>
      <c r="F95" s="74">
        <v>2198.1400000000003</v>
      </c>
      <c r="G95" s="74">
        <v>0</v>
      </c>
      <c r="H95" s="27" t="s">
        <v>22</v>
      </c>
      <c r="I95" s="27" t="s">
        <v>538</v>
      </c>
      <c r="J95" s="27" t="s">
        <v>464</v>
      </c>
      <c r="K95" s="27" t="s">
        <v>465</v>
      </c>
      <c r="L95" s="27" t="s">
        <v>489</v>
      </c>
      <c r="M95" s="27" t="s">
        <v>489</v>
      </c>
      <c r="N95" s="27" t="s">
        <v>539</v>
      </c>
      <c r="O95" s="27" t="s">
        <v>5</v>
      </c>
      <c r="P95" s="27" t="s">
        <v>111</v>
      </c>
      <c r="Q95" s="28" t="s">
        <v>403</v>
      </c>
      <c r="R95" s="75">
        <v>0</v>
      </c>
      <c r="S95" s="27" t="s">
        <v>11</v>
      </c>
      <c r="T95" s="75" t="s">
        <v>5</v>
      </c>
      <c r="U95" s="12" t="s">
        <v>5</v>
      </c>
      <c r="V95" s="27" t="s">
        <v>17</v>
      </c>
      <c r="W95" s="27" t="s">
        <v>5</v>
      </c>
      <c r="X95" s="14" t="s">
        <v>5</v>
      </c>
      <c r="Y95" s="9" t="s">
        <v>5</v>
      </c>
      <c r="Z95" s="27">
        <v>377183</v>
      </c>
      <c r="AA95" s="27" t="s">
        <v>5</v>
      </c>
      <c r="AB95" s="90">
        <v>290329</v>
      </c>
      <c r="AC95" s="27">
        <f t="shared" si="3"/>
        <v>2019</v>
      </c>
      <c r="AD95" s="27" t="s">
        <v>12</v>
      </c>
      <c r="AE95" s="27" t="s">
        <v>20</v>
      </c>
      <c r="AF95" s="39">
        <v>43191</v>
      </c>
      <c r="AG95" s="39">
        <v>43583</v>
      </c>
      <c r="AH95" s="27">
        <f t="shared" ca="1" si="4"/>
        <v>-79</v>
      </c>
      <c r="AI95" s="39">
        <f>IF(DataEntry3[[#This Row],[Priority]]="High",DataEntry3[[#This Row],[EndDate]]-90,IF(DataEntry3[Priority]="Medium",DataEntry3[[#This Row],[EndDate]]-60,DataEntry3[[#This Row],[EndDate]]-30))</f>
        <v>43493</v>
      </c>
      <c r="AJ95" s="27" t="s">
        <v>271</v>
      </c>
      <c r="AK95" s="39">
        <f t="shared" si="5"/>
        <v>43190</v>
      </c>
      <c r="AL95" s="27" t="s">
        <v>272</v>
      </c>
      <c r="AM95" s="27" t="s">
        <v>273</v>
      </c>
      <c r="AN95" s="27" t="s">
        <v>305</v>
      </c>
      <c r="AO95" s="27" t="s">
        <v>14</v>
      </c>
    </row>
    <row r="96" spans="1:41" x14ac:dyDescent="0.25">
      <c r="A96" s="28" t="s">
        <v>112</v>
      </c>
      <c r="B96" s="27" t="s">
        <v>111</v>
      </c>
      <c r="C96" s="27" t="s">
        <v>315</v>
      </c>
      <c r="D96" s="27" t="s">
        <v>5</v>
      </c>
      <c r="E96" s="27">
        <v>12</v>
      </c>
      <c r="F96" s="74">
        <v>1765.81</v>
      </c>
      <c r="G96" s="74">
        <v>0</v>
      </c>
      <c r="H96" s="27" t="s">
        <v>22</v>
      </c>
      <c r="I96" s="27" t="s">
        <v>65</v>
      </c>
      <c r="J96" s="27" t="s">
        <v>464</v>
      </c>
      <c r="K96" s="27" t="s">
        <v>465</v>
      </c>
      <c r="L96" s="27" t="s">
        <v>489</v>
      </c>
      <c r="M96" s="27" t="s">
        <v>489</v>
      </c>
      <c r="N96" s="27" t="s">
        <v>540</v>
      </c>
      <c r="O96" s="27" t="s">
        <v>5</v>
      </c>
      <c r="P96" s="27" t="s">
        <v>111</v>
      </c>
      <c r="Q96" s="28" t="s">
        <v>403</v>
      </c>
      <c r="R96" s="75">
        <v>0</v>
      </c>
      <c r="S96" s="27" t="s">
        <v>11</v>
      </c>
      <c r="T96" s="75" t="s">
        <v>5</v>
      </c>
      <c r="U96" s="12" t="s">
        <v>5</v>
      </c>
      <c r="V96" s="27" t="s">
        <v>17</v>
      </c>
      <c r="W96" s="27">
        <v>96791</v>
      </c>
      <c r="X96" s="14">
        <v>622</v>
      </c>
      <c r="Y96" s="9">
        <v>276</v>
      </c>
      <c r="Z96" s="27">
        <v>377189</v>
      </c>
      <c r="AA96" s="27" t="s">
        <v>5</v>
      </c>
      <c r="AB96" s="90">
        <v>290327</v>
      </c>
      <c r="AC96" s="27">
        <f t="shared" si="3"/>
        <v>2019</v>
      </c>
      <c r="AD96" s="27" t="s">
        <v>12</v>
      </c>
      <c r="AE96" s="27" t="s">
        <v>26</v>
      </c>
      <c r="AF96" s="39">
        <v>43191</v>
      </c>
      <c r="AG96" s="39">
        <v>43583</v>
      </c>
      <c r="AH96" s="27">
        <f t="shared" ca="1" si="4"/>
        <v>-79</v>
      </c>
      <c r="AI96" s="39">
        <f>IF(DataEntry3[[#This Row],[Priority]]="High",DataEntry3[[#This Row],[EndDate]]-90,IF(DataEntry3[Priority]="Medium",DataEntry3[[#This Row],[EndDate]]-60,DataEntry3[[#This Row],[EndDate]]-30))</f>
        <v>43493</v>
      </c>
      <c r="AJ96" s="27" t="s">
        <v>271</v>
      </c>
      <c r="AK96" s="39">
        <f t="shared" si="5"/>
        <v>43190</v>
      </c>
      <c r="AL96" s="27" t="s">
        <v>272</v>
      </c>
      <c r="AM96" s="27" t="s">
        <v>273</v>
      </c>
      <c r="AN96" s="27" t="s">
        <v>305</v>
      </c>
      <c r="AO96" s="27" t="s">
        <v>14</v>
      </c>
    </row>
    <row r="97" spans="1:41" x14ac:dyDescent="0.25">
      <c r="A97" s="28" t="s">
        <v>112</v>
      </c>
      <c r="B97" s="27" t="s">
        <v>111</v>
      </c>
      <c r="C97" s="27" t="s">
        <v>315</v>
      </c>
      <c r="D97" s="27" t="s">
        <v>5</v>
      </c>
      <c r="E97" s="27">
        <v>8</v>
      </c>
      <c r="F97" s="74">
        <v>647.46</v>
      </c>
      <c r="G97" s="74">
        <v>607</v>
      </c>
      <c r="H97" s="27" t="s">
        <v>22</v>
      </c>
      <c r="I97" s="27" t="s">
        <v>541</v>
      </c>
      <c r="J97" s="27" t="s">
        <v>542</v>
      </c>
      <c r="K97" s="27" t="s">
        <v>5</v>
      </c>
      <c r="L97" s="27" t="s">
        <v>5</v>
      </c>
      <c r="M97" s="27" t="s">
        <v>5</v>
      </c>
      <c r="N97" s="27" t="s">
        <v>543</v>
      </c>
      <c r="O97" s="27" t="s">
        <v>5</v>
      </c>
      <c r="P97" s="27" t="s">
        <v>111</v>
      </c>
      <c r="Q97" t="s">
        <v>318</v>
      </c>
      <c r="R97" s="75">
        <v>0</v>
      </c>
      <c r="S97" s="27" t="s">
        <v>11</v>
      </c>
      <c r="T97" s="75">
        <v>0</v>
      </c>
      <c r="U97" s="12">
        <v>0</v>
      </c>
      <c r="V97" s="27" t="s">
        <v>17</v>
      </c>
      <c r="W97" s="27" t="s">
        <v>5</v>
      </c>
      <c r="X97" s="14" t="s">
        <v>5</v>
      </c>
      <c r="Y97" s="9" t="s">
        <v>544</v>
      </c>
      <c r="Z97" s="27">
        <v>377199</v>
      </c>
      <c r="AA97" s="27">
        <v>380423</v>
      </c>
      <c r="AB97" s="90">
        <v>290325</v>
      </c>
      <c r="AC97" s="27">
        <f t="shared" si="3"/>
        <v>2018</v>
      </c>
      <c r="AD97" s="27" t="s">
        <v>19</v>
      </c>
      <c r="AE97" s="27" t="s">
        <v>5</v>
      </c>
      <c r="AF97" s="39">
        <v>43191</v>
      </c>
      <c r="AG97" s="39">
        <v>43583</v>
      </c>
      <c r="AH97" s="27">
        <f t="shared" ca="1" si="4"/>
        <v>-79</v>
      </c>
      <c r="AI97" s="39">
        <f>IF(DataEntry3[[#This Row],[Priority]]="High",DataEntry3[[#This Row],[EndDate]]-90,IF(DataEntry3[Priority]="Medium",DataEntry3[[#This Row],[EndDate]]-60,DataEntry3[[#This Row],[EndDate]]-30))</f>
        <v>43493</v>
      </c>
      <c r="AJ97" s="27" t="s">
        <v>271</v>
      </c>
      <c r="AK97" s="39">
        <f t="shared" si="5"/>
        <v>43190</v>
      </c>
      <c r="AL97" s="27" t="s">
        <v>273</v>
      </c>
      <c r="AM97" s="27" t="s">
        <v>273</v>
      </c>
      <c r="AN97" s="27" t="s">
        <v>305</v>
      </c>
      <c r="AO97" s="27" t="s">
        <v>14</v>
      </c>
    </row>
    <row r="98" spans="1:41" x14ac:dyDescent="0.25">
      <c r="A98" s="28" t="s">
        <v>112</v>
      </c>
      <c r="B98" s="27" t="s">
        <v>111</v>
      </c>
      <c r="C98" s="27" t="s">
        <v>315</v>
      </c>
      <c r="D98" s="27" t="s">
        <v>5</v>
      </c>
      <c r="E98" s="27">
        <v>8</v>
      </c>
      <c r="F98" s="74">
        <v>607</v>
      </c>
      <c r="G98" s="99">
        <v>0</v>
      </c>
      <c r="H98" s="27" t="s">
        <v>22</v>
      </c>
      <c r="I98" s="27" t="s">
        <v>541</v>
      </c>
      <c r="J98" s="27" t="s">
        <v>542</v>
      </c>
      <c r="K98" s="27" t="s">
        <v>5</v>
      </c>
      <c r="L98" s="27" t="s">
        <v>5</v>
      </c>
      <c r="M98" s="27" t="s">
        <v>5</v>
      </c>
      <c r="N98" s="27" t="s">
        <v>543</v>
      </c>
      <c r="O98" s="27" t="s">
        <v>5</v>
      </c>
      <c r="P98" s="27" t="s">
        <v>111</v>
      </c>
      <c r="Q98" t="s">
        <v>318</v>
      </c>
      <c r="R98" s="75">
        <v>0</v>
      </c>
      <c r="S98" s="27" t="s">
        <v>11</v>
      </c>
      <c r="T98" s="75" t="s">
        <v>5</v>
      </c>
      <c r="U98" s="12" t="s">
        <v>5</v>
      </c>
      <c r="V98" s="27" t="s">
        <v>17</v>
      </c>
      <c r="W98" s="27" t="s">
        <v>5</v>
      </c>
      <c r="X98" s="14" t="s">
        <v>5</v>
      </c>
      <c r="Y98" s="9" t="s">
        <v>544</v>
      </c>
      <c r="Z98" s="27">
        <v>380423</v>
      </c>
      <c r="AA98" s="98" t="s">
        <v>5</v>
      </c>
      <c r="AB98" s="90">
        <v>290330</v>
      </c>
      <c r="AC98" s="98">
        <f>IF(AD98="","",IF(OR(AD98="Renewed",AD98="New acquisition"),YEAR(AF98),YEAR(AG98)))</f>
        <v>2020</v>
      </c>
      <c r="AD98" s="98" t="s">
        <v>6</v>
      </c>
      <c r="AE98" s="98" t="s">
        <v>5</v>
      </c>
      <c r="AF98" s="102">
        <v>43584</v>
      </c>
      <c r="AG98" s="102">
        <v>43951</v>
      </c>
      <c r="AH98" s="98">
        <f ca="1">IF(AG98="","",AG98-TODAY())</f>
        <v>289</v>
      </c>
      <c r="AI98" s="102">
        <f>IF(DataEntry3[[#This Row],[Priority]]="High",DataEntry3[[#This Row],[EndDate]]-90,IF(DataEntry3[Priority]="Medium",DataEntry3[[#This Row],[EndDate]]-60,DataEntry3[[#This Row],[EndDate]]-30))</f>
        <v>43861</v>
      </c>
      <c r="AJ98" s="27" t="s">
        <v>271</v>
      </c>
      <c r="AK98" s="102">
        <f>IF(AD98="","",IF(AD98="Not Started",AG98,AF98-1))</f>
        <v>43951</v>
      </c>
      <c r="AL98" s="27" t="s">
        <v>273</v>
      </c>
      <c r="AM98" s="27" t="s">
        <v>273</v>
      </c>
      <c r="AN98" s="98" t="s">
        <v>5</v>
      </c>
      <c r="AO98" s="27" t="s">
        <v>14</v>
      </c>
    </row>
    <row r="99" spans="1:41" x14ac:dyDescent="0.25">
      <c r="A99" s="28" t="s">
        <v>112</v>
      </c>
      <c r="B99" s="27" t="s">
        <v>111</v>
      </c>
      <c r="C99" s="31" t="s">
        <v>526</v>
      </c>
      <c r="D99" s="27" t="s">
        <v>5</v>
      </c>
      <c r="E99" s="27">
        <v>1</v>
      </c>
      <c r="F99" s="74">
        <v>511805.73</v>
      </c>
      <c r="G99" s="74">
        <v>0</v>
      </c>
      <c r="H99" s="27" t="s">
        <v>22</v>
      </c>
      <c r="I99" s="28" t="s">
        <v>545</v>
      </c>
      <c r="J99" s="27" t="s">
        <v>528</v>
      </c>
      <c r="K99" s="27" t="s">
        <v>5</v>
      </c>
      <c r="L99" s="27" t="s">
        <v>503</v>
      </c>
      <c r="M99" s="27" t="s">
        <v>5</v>
      </c>
      <c r="N99" s="27" t="s">
        <v>5</v>
      </c>
      <c r="O99" s="27" t="s">
        <v>5</v>
      </c>
      <c r="P99" s="27" t="s">
        <v>111</v>
      </c>
      <c r="Q99" s="28" t="s">
        <v>403</v>
      </c>
      <c r="R99" s="75">
        <v>0</v>
      </c>
      <c r="S99" s="27" t="s">
        <v>18</v>
      </c>
      <c r="T99" s="75">
        <v>0</v>
      </c>
      <c r="U99" s="12">
        <v>0</v>
      </c>
      <c r="V99" s="27" t="s">
        <v>17</v>
      </c>
      <c r="W99" s="27">
        <v>104075</v>
      </c>
      <c r="X99" s="14" t="s">
        <v>5</v>
      </c>
      <c r="Y99" s="9">
        <v>4882</v>
      </c>
      <c r="Z99" s="27">
        <v>377951</v>
      </c>
      <c r="AA99" s="27" t="s">
        <v>5</v>
      </c>
      <c r="AB99" s="90">
        <v>110725</v>
      </c>
      <c r="AC99" s="27">
        <f t="shared" si="3"/>
        <v>2019</v>
      </c>
      <c r="AD99" s="27" t="s">
        <v>12</v>
      </c>
      <c r="AE99" s="27" t="s">
        <v>36</v>
      </c>
      <c r="AF99" s="39">
        <v>43282</v>
      </c>
      <c r="AG99" s="39">
        <v>43646</v>
      </c>
      <c r="AH99" s="27">
        <f t="shared" ca="1" si="4"/>
        <v>-16</v>
      </c>
      <c r="AI99" s="39">
        <f>IF(DataEntry3[[#This Row],[Priority]]="High",DataEntry3[[#This Row],[EndDate]]-90,IF(DataEntry3[Priority]="Medium",DataEntry3[[#This Row],[EndDate]]-60,DataEntry3[[#This Row],[EndDate]]-30))</f>
        <v>43556</v>
      </c>
      <c r="AJ99" s="27" t="s">
        <v>271</v>
      </c>
      <c r="AK99" s="39">
        <f t="shared" si="5"/>
        <v>43281</v>
      </c>
      <c r="AL99" s="27" t="s">
        <v>273</v>
      </c>
      <c r="AM99" s="27" t="s">
        <v>273</v>
      </c>
      <c r="AN99" s="27" t="s">
        <v>300</v>
      </c>
      <c r="AO99" s="27" t="s">
        <v>14</v>
      </c>
    </row>
    <row r="100" spans="1:41" x14ac:dyDescent="0.25">
      <c r="A100" s="28" t="s">
        <v>112</v>
      </c>
      <c r="B100" s="27" t="s">
        <v>111</v>
      </c>
      <c r="C100" s="31" t="s">
        <v>526</v>
      </c>
      <c r="D100" s="27" t="s">
        <v>5</v>
      </c>
      <c r="E100" s="27">
        <v>1</v>
      </c>
      <c r="F100" s="74">
        <v>3722.4</v>
      </c>
      <c r="G100" s="74">
        <v>0</v>
      </c>
      <c r="H100" s="27" t="s">
        <v>22</v>
      </c>
      <c r="I100" s="28" t="s">
        <v>545</v>
      </c>
      <c r="J100" s="27" t="s">
        <v>528</v>
      </c>
      <c r="K100" s="27" t="s">
        <v>5</v>
      </c>
      <c r="L100" s="27" t="s">
        <v>503</v>
      </c>
      <c r="M100" s="27" t="s">
        <v>5</v>
      </c>
      <c r="N100" s="27" t="s">
        <v>5</v>
      </c>
      <c r="O100" s="27" t="s">
        <v>5</v>
      </c>
      <c r="P100" s="27" t="s">
        <v>111</v>
      </c>
      <c r="Q100" s="28" t="s">
        <v>403</v>
      </c>
      <c r="R100" s="75">
        <v>0</v>
      </c>
      <c r="S100" s="27" t="s">
        <v>18</v>
      </c>
      <c r="T100" s="75">
        <v>0</v>
      </c>
      <c r="U100" s="12">
        <v>0</v>
      </c>
      <c r="V100" s="27" t="s">
        <v>17</v>
      </c>
      <c r="W100" s="27">
        <v>104075</v>
      </c>
      <c r="X100" s="14">
        <v>8</v>
      </c>
      <c r="Y100" s="9">
        <v>4882</v>
      </c>
      <c r="Z100" s="27">
        <v>378340</v>
      </c>
      <c r="AA100" s="27" t="s">
        <v>5</v>
      </c>
      <c r="AB100" s="90">
        <v>110728</v>
      </c>
      <c r="AC100" s="27">
        <f t="shared" si="3"/>
        <v>2019</v>
      </c>
      <c r="AD100" s="27" t="s">
        <v>12</v>
      </c>
      <c r="AE100" s="27" t="s">
        <v>36</v>
      </c>
      <c r="AF100" s="39">
        <v>43282</v>
      </c>
      <c r="AG100" s="39">
        <v>43646</v>
      </c>
      <c r="AH100" s="27">
        <f t="shared" ca="1" si="4"/>
        <v>-16</v>
      </c>
      <c r="AI100" s="39">
        <f>IF(DataEntry3[[#This Row],[Priority]]="High",DataEntry3[[#This Row],[EndDate]]-90,IF(DataEntry3[Priority]="Medium",DataEntry3[[#This Row],[EndDate]]-60,DataEntry3[[#This Row],[EndDate]]-30))</f>
        <v>43556</v>
      </c>
      <c r="AJ100" s="27" t="s">
        <v>271</v>
      </c>
      <c r="AK100" s="39">
        <f t="shared" si="5"/>
        <v>43281</v>
      </c>
      <c r="AL100" s="27" t="s">
        <v>272</v>
      </c>
      <c r="AM100" s="27" t="s">
        <v>272</v>
      </c>
      <c r="AN100" s="27" t="s">
        <v>300</v>
      </c>
      <c r="AO100" s="27" t="s">
        <v>14</v>
      </c>
    </row>
    <row r="101" spans="1:41" x14ac:dyDescent="0.25">
      <c r="A101" s="28" t="s">
        <v>112</v>
      </c>
      <c r="B101" s="27" t="s">
        <v>138</v>
      </c>
      <c r="C101" s="84" t="s">
        <v>265</v>
      </c>
      <c r="D101" s="27" t="s">
        <v>266</v>
      </c>
      <c r="E101" s="27">
        <v>4</v>
      </c>
      <c r="F101" s="74">
        <v>26557.64</v>
      </c>
      <c r="G101" s="74">
        <v>0</v>
      </c>
      <c r="H101" s="27" t="s">
        <v>22</v>
      </c>
      <c r="I101" s="58" t="s">
        <v>13</v>
      </c>
      <c r="J101" s="27" t="s">
        <v>546</v>
      </c>
      <c r="K101" s="27" t="s">
        <v>489</v>
      </c>
      <c r="L101" s="27" t="s">
        <v>547</v>
      </c>
      <c r="M101" s="27" t="s">
        <v>548</v>
      </c>
      <c r="N101" s="27" t="s">
        <v>5</v>
      </c>
      <c r="O101" s="27" t="s">
        <v>549</v>
      </c>
      <c r="P101" s="27" t="s">
        <v>144</v>
      </c>
      <c r="Q101" s="27" t="s">
        <v>320</v>
      </c>
      <c r="R101" s="75">
        <v>0</v>
      </c>
      <c r="S101" s="27" t="s">
        <v>18</v>
      </c>
      <c r="T101" s="75">
        <v>0</v>
      </c>
      <c r="U101" s="12">
        <v>0</v>
      </c>
      <c r="V101" s="27" t="s">
        <v>10</v>
      </c>
      <c r="W101" s="27">
        <v>104075</v>
      </c>
      <c r="X101" s="14">
        <v>8</v>
      </c>
      <c r="Y101" s="9">
        <v>4882</v>
      </c>
      <c r="Z101" s="27">
        <v>378718</v>
      </c>
      <c r="AA101" s="27" t="s">
        <v>5</v>
      </c>
      <c r="AB101" s="90">
        <v>552019</v>
      </c>
      <c r="AC101" s="27">
        <f t="shared" si="3"/>
        <v>2019</v>
      </c>
      <c r="AD101" s="27" t="s">
        <v>6</v>
      </c>
      <c r="AE101" s="27" t="s">
        <v>5</v>
      </c>
      <c r="AF101" s="39">
        <v>43466</v>
      </c>
      <c r="AG101" s="39">
        <v>43830</v>
      </c>
      <c r="AH101" s="27">
        <f t="shared" ca="1" si="4"/>
        <v>168</v>
      </c>
      <c r="AI101" s="39">
        <f>IF(DataEntry3[[#This Row],[Priority]]="High",DataEntry3[[#This Row],[EndDate]]-90,IF(DataEntry3[Priority]="Medium",DataEntry3[[#This Row],[EndDate]]-60,DataEntry3[[#This Row],[EndDate]]-30))</f>
        <v>43770</v>
      </c>
      <c r="AJ101" s="27" t="s">
        <v>271</v>
      </c>
      <c r="AK101" s="39">
        <f t="shared" si="5"/>
        <v>43830</v>
      </c>
      <c r="AL101" s="27" t="s">
        <v>273</v>
      </c>
      <c r="AM101" s="27" t="s">
        <v>273</v>
      </c>
      <c r="AN101" s="27" t="s">
        <v>274</v>
      </c>
      <c r="AO101" s="27" t="s">
        <v>8</v>
      </c>
    </row>
    <row r="102" spans="1:41" x14ac:dyDescent="0.25">
      <c r="A102" s="28" t="s">
        <v>112</v>
      </c>
      <c r="B102" s="27" t="s">
        <v>138</v>
      </c>
      <c r="C102" s="27" t="s">
        <v>265</v>
      </c>
      <c r="D102" s="27" t="s">
        <v>266</v>
      </c>
      <c r="E102" s="27">
        <v>4</v>
      </c>
      <c r="F102" s="74">
        <v>11473.58</v>
      </c>
      <c r="G102" s="74">
        <v>0</v>
      </c>
      <c r="H102" s="27" t="s">
        <v>22</v>
      </c>
      <c r="I102" s="84" t="s">
        <v>550</v>
      </c>
      <c r="J102" s="27" t="s">
        <v>551</v>
      </c>
      <c r="K102" s="27" t="s">
        <v>547</v>
      </c>
      <c r="L102" s="27" t="s">
        <v>552</v>
      </c>
      <c r="M102" s="27" t="s">
        <v>5</v>
      </c>
      <c r="N102" s="27" t="s">
        <v>5</v>
      </c>
      <c r="O102" s="27" t="s">
        <v>553</v>
      </c>
      <c r="P102" s="27" t="s">
        <v>144</v>
      </c>
      <c r="Q102" s="27" t="s">
        <v>320</v>
      </c>
      <c r="R102" s="75">
        <v>0</v>
      </c>
      <c r="S102" s="27" t="s">
        <v>18</v>
      </c>
      <c r="T102" s="75">
        <v>0</v>
      </c>
      <c r="U102" s="12">
        <v>0</v>
      </c>
      <c r="V102" s="27" t="s">
        <v>17</v>
      </c>
      <c r="W102" s="27">
        <v>104322</v>
      </c>
      <c r="X102" s="14">
        <v>10</v>
      </c>
      <c r="Y102" s="9">
        <v>8113</v>
      </c>
      <c r="Z102" s="27">
        <v>378661</v>
      </c>
      <c r="AA102" s="27" t="s">
        <v>5</v>
      </c>
      <c r="AB102" s="90">
        <v>180919</v>
      </c>
      <c r="AC102" s="27">
        <f t="shared" si="3"/>
        <v>2019</v>
      </c>
      <c r="AD102" s="27" t="s">
        <v>25</v>
      </c>
      <c r="AE102" s="27" t="s">
        <v>97</v>
      </c>
      <c r="AF102" s="39">
        <v>43223</v>
      </c>
      <c r="AG102" s="39">
        <v>43591</v>
      </c>
      <c r="AH102" s="27">
        <f t="shared" ca="1" si="4"/>
        <v>-71</v>
      </c>
      <c r="AI102" s="39">
        <f>IF(DataEntry3[[#This Row],[Priority]]="High",DataEntry3[[#This Row],[EndDate]]-90,IF(DataEntry3[Priority]="Medium",DataEntry3[[#This Row],[EndDate]]-60,DataEntry3[[#This Row],[EndDate]]-30))</f>
        <v>43531</v>
      </c>
      <c r="AJ102" s="27" t="s">
        <v>271</v>
      </c>
      <c r="AK102" s="39">
        <f t="shared" si="5"/>
        <v>43222</v>
      </c>
      <c r="AL102" s="27" t="s">
        <v>273</v>
      </c>
      <c r="AM102" s="27" t="s">
        <v>273</v>
      </c>
      <c r="AN102" s="27" t="s">
        <v>305</v>
      </c>
      <c r="AO102" s="27" t="s">
        <v>8</v>
      </c>
    </row>
    <row r="103" spans="1:41" x14ac:dyDescent="0.25">
      <c r="A103" s="28" t="s">
        <v>112</v>
      </c>
      <c r="B103" s="27" t="s">
        <v>138</v>
      </c>
      <c r="C103" s="84" t="s">
        <v>265</v>
      </c>
      <c r="D103" s="27" t="s">
        <v>266</v>
      </c>
      <c r="E103" s="27">
        <v>9</v>
      </c>
      <c r="F103" s="75">
        <v>49003.89</v>
      </c>
      <c r="G103" s="74">
        <v>0</v>
      </c>
      <c r="H103" s="27" t="s">
        <v>22</v>
      </c>
      <c r="I103" s="27" t="s">
        <v>56</v>
      </c>
      <c r="J103" s="27" t="s">
        <v>546</v>
      </c>
      <c r="K103" s="27" t="s">
        <v>489</v>
      </c>
      <c r="L103" s="27" t="s">
        <v>547</v>
      </c>
      <c r="M103" s="27" t="s">
        <v>548</v>
      </c>
      <c r="N103" s="27" t="s">
        <v>5</v>
      </c>
      <c r="O103" s="27" t="s">
        <v>549</v>
      </c>
      <c r="P103" s="27" t="s">
        <v>144</v>
      </c>
      <c r="Q103" s="27" t="s">
        <v>320</v>
      </c>
      <c r="R103" s="75">
        <v>0</v>
      </c>
      <c r="S103" s="27" t="s">
        <v>18</v>
      </c>
      <c r="T103" s="75">
        <v>0</v>
      </c>
      <c r="U103" s="12">
        <v>0</v>
      </c>
      <c r="V103" s="27" t="s">
        <v>10</v>
      </c>
      <c r="W103" s="27">
        <v>104083</v>
      </c>
      <c r="X103" s="14">
        <v>2000</v>
      </c>
      <c r="Y103" s="9">
        <v>7099</v>
      </c>
      <c r="Z103" s="27">
        <v>378719</v>
      </c>
      <c r="AA103" s="27" t="s">
        <v>5</v>
      </c>
      <c r="AB103" s="90">
        <v>342755</v>
      </c>
      <c r="AC103" s="27">
        <f t="shared" si="3"/>
        <v>2019</v>
      </c>
      <c r="AD103" s="27" t="s">
        <v>6</v>
      </c>
      <c r="AE103" s="27" t="s">
        <v>5</v>
      </c>
      <c r="AF103" s="39">
        <v>43466</v>
      </c>
      <c r="AG103" s="39">
        <v>43830</v>
      </c>
      <c r="AH103" s="27">
        <f t="shared" ca="1" si="4"/>
        <v>168</v>
      </c>
      <c r="AI103" s="39">
        <f>IF(DataEntry3[[#This Row],[Priority]]="High",DataEntry3[[#This Row],[EndDate]]-90,IF(DataEntry3[Priority]="Medium",DataEntry3[[#This Row],[EndDate]]-60,DataEntry3[[#This Row],[EndDate]]-30))</f>
        <v>43770</v>
      </c>
      <c r="AJ103" s="27" t="s">
        <v>271</v>
      </c>
      <c r="AK103" s="39">
        <f t="shared" si="5"/>
        <v>43830</v>
      </c>
      <c r="AL103" s="27" t="s">
        <v>273</v>
      </c>
      <c r="AM103" s="27" t="s">
        <v>273</v>
      </c>
      <c r="AN103" s="27" t="s">
        <v>274</v>
      </c>
      <c r="AO103" s="27" t="s">
        <v>8</v>
      </c>
    </row>
    <row r="104" spans="1:41" x14ac:dyDescent="0.25">
      <c r="A104" s="28" t="s">
        <v>112</v>
      </c>
      <c r="B104" s="27" t="s">
        <v>138</v>
      </c>
      <c r="C104" s="84" t="s">
        <v>265</v>
      </c>
      <c r="D104" s="27" t="s">
        <v>266</v>
      </c>
      <c r="E104" s="27">
        <v>10</v>
      </c>
      <c r="F104" s="74">
        <v>63548.3</v>
      </c>
      <c r="G104" s="74">
        <v>0</v>
      </c>
      <c r="H104" s="27" t="s">
        <v>22</v>
      </c>
      <c r="I104" s="27" t="s">
        <v>60</v>
      </c>
      <c r="J104" s="27" t="s">
        <v>506</v>
      </c>
      <c r="K104" s="27" t="s">
        <v>489</v>
      </c>
      <c r="L104" s="27" t="s">
        <v>547</v>
      </c>
      <c r="M104" s="27" t="s">
        <v>548</v>
      </c>
      <c r="N104" s="27" t="s">
        <v>5</v>
      </c>
      <c r="O104" s="27" t="s">
        <v>549</v>
      </c>
      <c r="P104" s="27" t="s">
        <v>144</v>
      </c>
      <c r="Q104" s="27" t="s">
        <v>320</v>
      </c>
      <c r="R104" s="75">
        <v>0</v>
      </c>
      <c r="S104" s="27" t="s">
        <v>18</v>
      </c>
      <c r="T104" s="75">
        <v>0</v>
      </c>
      <c r="U104" s="12">
        <v>0</v>
      </c>
      <c r="V104" s="27" t="s">
        <v>10</v>
      </c>
      <c r="W104" s="27">
        <v>109492</v>
      </c>
      <c r="X104" s="14">
        <v>200</v>
      </c>
      <c r="Y104" s="9">
        <v>8107</v>
      </c>
      <c r="Z104" s="27">
        <v>378721</v>
      </c>
      <c r="AA104" s="27" t="s">
        <v>5</v>
      </c>
      <c r="AB104" s="90">
        <v>391264</v>
      </c>
      <c r="AC104" s="27">
        <f t="shared" si="3"/>
        <v>2019</v>
      </c>
      <c r="AD104" s="27" t="s">
        <v>6</v>
      </c>
      <c r="AE104" s="27" t="s">
        <v>5</v>
      </c>
      <c r="AF104" s="39">
        <v>43466</v>
      </c>
      <c r="AG104" s="39">
        <v>43830</v>
      </c>
      <c r="AH104" s="27">
        <f t="shared" ca="1" si="4"/>
        <v>168</v>
      </c>
      <c r="AI104" s="39">
        <f>IF(DataEntry3[[#This Row],[Priority]]="High",DataEntry3[[#This Row],[EndDate]]-90,IF(DataEntry3[Priority]="Medium",DataEntry3[[#This Row],[EndDate]]-60,DataEntry3[[#This Row],[EndDate]]-30))</f>
        <v>43770</v>
      </c>
      <c r="AJ104" s="27" t="s">
        <v>271</v>
      </c>
      <c r="AK104" s="39">
        <f t="shared" si="5"/>
        <v>43830</v>
      </c>
      <c r="AL104" s="27" t="s">
        <v>273</v>
      </c>
      <c r="AM104" s="27" t="s">
        <v>273</v>
      </c>
      <c r="AN104" s="27" t="s">
        <v>274</v>
      </c>
      <c r="AO104" s="27" t="s">
        <v>8</v>
      </c>
    </row>
    <row r="105" spans="1:41" ht="409.5" x14ac:dyDescent="0.25">
      <c r="A105" s="28" t="s">
        <v>112</v>
      </c>
      <c r="B105" s="27" t="s">
        <v>115</v>
      </c>
      <c r="C105" s="27" t="s">
        <v>554</v>
      </c>
      <c r="D105" s="27" t="s">
        <v>5</v>
      </c>
      <c r="E105" s="27">
        <v>1</v>
      </c>
      <c r="F105" s="74">
        <v>195526</v>
      </c>
      <c r="G105" s="74">
        <v>0</v>
      </c>
      <c r="H105" s="27" t="s">
        <v>22</v>
      </c>
      <c r="I105" s="27" t="s">
        <v>480</v>
      </c>
      <c r="J105" s="27" t="s">
        <v>555</v>
      </c>
      <c r="K105" s="27" t="s">
        <v>556</v>
      </c>
      <c r="L105" s="27" t="s">
        <v>557</v>
      </c>
      <c r="M105" s="27" t="s">
        <v>5</v>
      </c>
      <c r="N105" s="27" t="s">
        <v>5</v>
      </c>
      <c r="O105" s="27" t="s">
        <v>5</v>
      </c>
      <c r="P105" s="27" t="s">
        <v>115</v>
      </c>
      <c r="Q105" s="27" t="s">
        <v>558</v>
      </c>
      <c r="R105" s="75">
        <v>0</v>
      </c>
      <c r="S105" s="27" t="s">
        <v>18</v>
      </c>
      <c r="T105" s="75">
        <v>0</v>
      </c>
      <c r="U105" s="12">
        <v>0</v>
      </c>
      <c r="V105" s="27" t="s">
        <v>17</v>
      </c>
      <c r="W105" s="27">
        <v>105552</v>
      </c>
      <c r="X105" s="14">
        <v>1</v>
      </c>
      <c r="Y105" s="9">
        <v>8517</v>
      </c>
      <c r="Z105" s="27">
        <v>378887</v>
      </c>
      <c r="AA105" s="27" t="s">
        <v>5</v>
      </c>
      <c r="AB105" s="90">
        <v>125906</v>
      </c>
      <c r="AC105" s="27">
        <f t="shared" si="3"/>
        <v>2020</v>
      </c>
      <c r="AD105" s="27" t="s">
        <v>6</v>
      </c>
      <c r="AE105" s="27" t="s">
        <v>5</v>
      </c>
      <c r="AF105" s="39">
        <v>43462</v>
      </c>
      <c r="AG105" s="39">
        <v>44192</v>
      </c>
      <c r="AH105" s="27">
        <f t="shared" ca="1" si="4"/>
        <v>530</v>
      </c>
      <c r="AI105" s="39">
        <f>IF(DataEntry3[[#This Row],[Priority]]="High",DataEntry3[[#This Row],[EndDate]]-90,IF(DataEntry3[Priority]="Medium",DataEntry3[[#This Row],[EndDate]]-60,DataEntry3[[#This Row],[EndDate]]-30))</f>
        <v>44132</v>
      </c>
      <c r="AJ105" s="85" t="s">
        <v>559</v>
      </c>
      <c r="AK105" s="39">
        <f t="shared" si="5"/>
        <v>44192</v>
      </c>
      <c r="AL105" s="27" t="s">
        <v>273</v>
      </c>
      <c r="AM105" s="27" t="s">
        <v>273</v>
      </c>
      <c r="AN105" s="27" t="s">
        <v>5</v>
      </c>
      <c r="AO105" s="27" t="s">
        <v>8</v>
      </c>
    </row>
    <row r="106" spans="1:41" x14ac:dyDescent="0.25">
      <c r="A106" s="28" t="s">
        <v>112</v>
      </c>
      <c r="B106" s="27" t="s">
        <v>148</v>
      </c>
      <c r="C106" s="27" t="s">
        <v>560</v>
      </c>
      <c r="D106" s="27" t="s">
        <v>5</v>
      </c>
      <c r="E106" s="27">
        <v>1</v>
      </c>
      <c r="F106" s="74">
        <v>58638</v>
      </c>
      <c r="G106" s="74">
        <v>0</v>
      </c>
      <c r="H106" s="27" t="s">
        <v>22</v>
      </c>
      <c r="I106" s="27" t="s">
        <v>88</v>
      </c>
      <c r="J106" s="27" t="s">
        <v>357</v>
      </c>
      <c r="K106" s="27" t="s">
        <v>485</v>
      </c>
      <c r="L106" t="s">
        <v>5</v>
      </c>
      <c r="M106" s="27" t="s">
        <v>358</v>
      </c>
      <c r="N106" s="27" t="s">
        <v>5</v>
      </c>
      <c r="O106" s="27" t="s">
        <v>561</v>
      </c>
      <c r="P106" s="27" t="s">
        <v>222</v>
      </c>
      <c r="Q106" t="s">
        <v>562</v>
      </c>
      <c r="R106" s="75">
        <v>0</v>
      </c>
      <c r="S106" s="27" t="s">
        <v>11</v>
      </c>
      <c r="T106" s="75" t="s">
        <v>5</v>
      </c>
      <c r="U106" s="12" t="s">
        <v>5</v>
      </c>
      <c r="V106" s="27" t="s">
        <v>17</v>
      </c>
      <c r="W106" s="27">
        <v>109533</v>
      </c>
      <c r="X106" s="14" t="s">
        <v>496</v>
      </c>
      <c r="Y106" s="9">
        <v>8119</v>
      </c>
      <c r="Z106" s="27">
        <v>378079</v>
      </c>
      <c r="AA106" s="27" t="s">
        <v>5</v>
      </c>
      <c r="AB106" s="90">
        <v>492803</v>
      </c>
      <c r="AC106" s="27">
        <f t="shared" si="3"/>
        <v>2019</v>
      </c>
      <c r="AD106" s="27" t="s">
        <v>6</v>
      </c>
      <c r="AE106" s="27" t="s">
        <v>5</v>
      </c>
      <c r="AF106" s="39">
        <v>43344</v>
      </c>
      <c r="AG106" s="39">
        <v>43708</v>
      </c>
      <c r="AH106" s="27">
        <f t="shared" ca="1" si="4"/>
        <v>46</v>
      </c>
      <c r="AI106" s="39">
        <f>IF(DataEntry3[[#This Row],[Priority]]="High",DataEntry3[[#This Row],[EndDate]]-90,IF(DataEntry3[Priority]="Medium",DataEntry3[[#This Row],[EndDate]]-60,DataEntry3[[#This Row],[EndDate]]-30))</f>
        <v>43648</v>
      </c>
      <c r="AJ106" s="27" t="s">
        <v>5</v>
      </c>
      <c r="AK106" s="39">
        <f t="shared" si="5"/>
        <v>43708</v>
      </c>
      <c r="AL106" s="27" t="s">
        <v>273</v>
      </c>
      <c r="AM106" s="27" t="s">
        <v>273</v>
      </c>
      <c r="AN106" s="27" t="s">
        <v>300</v>
      </c>
      <c r="AO106" s="27" t="s">
        <v>8</v>
      </c>
    </row>
    <row r="107" spans="1:41" x14ac:dyDescent="0.25">
      <c r="A107" s="28" t="s">
        <v>112</v>
      </c>
      <c r="B107" s="27" t="s">
        <v>321</v>
      </c>
      <c r="C107" s="27" t="s">
        <v>563</v>
      </c>
      <c r="D107" s="27" t="s">
        <v>5</v>
      </c>
      <c r="E107" s="27">
        <v>1</v>
      </c>
      <c r="F107" s="74">
        <v>15871.45</v>
      </c>
      <c r="G107" s="74">
        <v>16247.65</v>
      </c>
      <c r="H107" s="27" t="s">
        <v>22</v>
      </c>
      <c r="I107" s="27" t="s">
        <v>564</v>
      </c>
      <c r="J107" s="27" t="s">
        <v>565</v>
      </c>
      <c r="K107" s="27" t="s">
        <v>5</v>
      </c>
      <c r="L107" s="27" t="s">
        <v>5</v>
      </c>
      <c r="M107" s="27" t="s">
        <v>5</v>
      </c>
      <c r="N107" s="27" t="s">
        <v>5</v>
      </c>
      <c r="O107" s="27" t="s">
        <v>5</v>
      </c>
      <c r="P107" s="27" t="s">
        <v>124</v>
      </c>
      <c r="Q107" s="27" t="s">
        <v>324</v>
      </c>
      <c r="R107" s="75">
        <v>0</v>
      </c>
      <c r="S107" s="27" t="s">
        <v>18</v>
      </c>
      <c r="T107" s="75">
        <v>0</v>
      </c>
      <c r="U107" s="12">
        <v>0</v>
      </c>
      <c r="V107" s="27" t="s">
        <v>17</v>
      </c>
      <c r="W107" s="27">
        <v>104322</v>
      </c>
      <c r="X107" s="14" t="s">
        <v>486</v>
      </c>
      <c r="Y107" s="9">
        <v>8113</v>
      </c>
      <c r="Z107" s="27">
        <v>376481</v>
      </c>
      <c r="AA107" s="27">
        <v>379695</v>
      </c>
      <c r="AB107" s="90">
        <v>191202</v>
      </c>
      <c r="AC107" s="27">
        <f t="shared" si="3"/>
        <v>2019</v>
      </c>
      <c r="AD107" s="27" t="s">
        <v>19</v>
      </c>
      <c r="AE107" s="27" t="s">
        <v>5</v>
      </c>
      <c r="AF107" s="39">
        <v>43496</v>
      </c>
      <c r="AG107" s="39">
        <v>43860</v>
      </c>
      <c r="AH107" s="27">
        <f t="shared" ca="1" si="4"/>
        <v>198</v>
      </c>
      <c r="AI107" s="39">
        <f>IF(DataEntry3[[#This Row],[Priority]]="High",DataEntry3[[#This Row],[EndDate]]-90,IF(DataEntry3[Priority]="Medium",DataEntry3[[#This Row],[EndDate]]-60,DataEntry3[[#This Row],[EndDate]]-30))</f>
        <v>43800</v>
      </c>
      <c r="AJ107" s="27" t="s">
        <v>271</v>
      </c>
      <c r="AK107" s="39">
        <f t="shared" si="5"/>
        <v>43495</v>
      </c>
      <c r="AL107" s="27" t="s">
        <v>273</v>
      </c>
      <c r="AM107" s="27" t="s">
        <v>273</v>
      </c>
      <c r="AN107" s="27" t="s">
        <v>291</v>
      </c>
      <c r="AO107" s="27" t="s">
        <v>8</v>
      </c>
    </row>
    <row r="108" spans="1:41" x14ac:dyDescent="0.25">
      <c r="A108" s="28" t="s">
        <v>112</v>
      </c>
      <c r="B108" s="27" t="s">
        <v>321</v>
      </c>
      <c r="C108" s="27" t="s">
        <v>563</v>
      </c>
      <c r="D108" s="27" t="s">
        <v>5</v>
      </c>
      <c r="E108" s="27">
        <v>1</v>
      </c>
      <c r="F108" s="74">
        <v>16247.65</v>
      </c>
      <c r="G108" s="74">
        <v>0</v>
      </c>
      <c r="H108" s="27" t="s">
        <v>22</v>
      </c>
      <c r="I108" s="27" t="s">
        <v>564</v>
      </c>
      <c r="J108" s="27" t="s">
        <v>565</v>
      </c>
      <c r="K108" s="27" t="s">
        <v>5</v>
      </c>
      <c r="L108" s="27" t="s">
        <v>5</v>
      </c>
      <c r="M108" s="27" t="s">
        <v>5</v>
      </c>
      <c r="N108" s="27" t="s">
        <v>5</v>
      </c>
      <c r="O108" s="27" t="s">
        <v>5</v>
      </c>
      <c r="P108" s="27" t="s">
        <v>124</v>
      </c>
      <c r="Q108" s="27" t="s">
        <v>324</v>
      </c>
      <c r="R108" s="75">
        <v>0</v>
      </c>
      <c r="S108" s="27" t="s">
        <v>18</v>
      </c>
      <c r="T108" s="75">
        <v>0</v>
      </c>
      <c r="U108" s="12">
        <v>0</v>
      </c>
      <c r="V108" s="27" t="s">
        <v>17</v>
      </c>
      <c r="W108" s="27">
        <v>104322</v>
      </c>
      <c r="X108" s="14" t="s">
        <v>486</v>
      </c>
      <c r="Y108" s="9">
        <v>8113</v>
      </c>
      <c r="Z108" s="27">
        <v>379695</v>
      </c>
      <c r="AA108" s="27" t="s">
        <v>5</v>
      </c>
      <c r="AB108" s="90">
        <v>191204</v>
      </c>
      <c r="AC108" s="27">
        <f t="shared" si="3"/>
        <v>2020</v>
      </c>
      <c r="AD108" s="27" t="s">
        <v>6</v>
      </c>
      <c r="AE108" s="27" t="s">
        <v>5</v>
      </c>
      <c r="AF108" s="39">
        <v>43496</v>
      </c>
      <c r="AG108" s="39">
        <v>43860</v>
      </c>
      <c r="AH108" s="27">
        <f t="shared" ca="1" si="4"/>
        <v>198</v>
      </c>
      <c r="AI108" s="39">
        <f>IF(DataEntry3[[#This Row],[Priority]]="High",DataEntry3[[#This Row],[EndDate]]-90,IF(DataEntry3[Priority]="Medium",DataEntry3[[#This Row],[EndDate]]-60,DataEntry3[[#This Row],[EndDate]]-30))</f>
        <v>43800</v>
      </c>
      <c r="AJ108" s="27" t="s">
        <v>271</v>
      </c>
      <c r="AK108" s="39">
        <f t="shared" si="5"/>
        <v>43860</v>
      </c>
      <c r="AL108" s="27" t="s">
        <v>273</v>
      </c>
      <c r="AM108" s="27" t="s">
        <v>273</v>
      </c>
      <c r="AN108" s="27" t="s">
        <v>5</v>
      </c>
      <c r="AO108" s="27" t="s">
        <v>8</v>
      </c>
    </row>
    <row r="109" spans="1:41" x14ac:dyDescent="0.25">
      <c r="A109" s="28" t="s">
        <v>112</v>
      </c>
      <c r="B109" s="27" t="s">
        <v>127</v>
      </c>
      <c r="C109" s="31" t="s">
        <v>566</v>
      </c>
      <c r="D109" s="27" t="s">
        <v>5</v>
      </c>
      <c r="E109" s="27">
        <v>1</v>
      </c>
      <c r="F109" s="75">
        <v>12480</v>
      </c>
      <c r="G109" s="74">
        <v>12852</v>
      </c>
      <c r="H109" s="27" t="s">
        <v>22</v>
      </c>
      <c r="I109" s="27" t="s">
        <v>88</v>
      </c>
      <c r="J109" s="27" t="s">
        <v>5</v>
      </c>
      <c r="K109" s="27" t="s">
        <v>5</v>
      </c>
      <c r="L109" s="27" t="s">
        <v>485</v>
      </c>
      <c r="M109" s="27" t="s">
        <v>5</v>
      </c>
      <c r="N109" s="27" t="s">
        <v>5</v>
      </c>
      <c r="O109" s="27" t="s">
        <v>5</v>
      </c>
      <c r="P109" s="27" t="s">
        <v>127</v>
      </c>
      <c r="Q109" s="48" t="s">
        <v>567</v>
      </c>
      <c r="R109" s="75">
        <v>0</v>
      </c>
      <c r="S109" s="27" t="s">
        <v>18</v>
      </c>
      <c r="T109" s="75">
        <v>0</v>
      </c>
      <c r="U109" s="12">
        <v>0</v>
      </c>
      <c r="V109" s="27" t="s">
        <v>17</v>
      </c>
      <c r="W109" s="27">
        <v>93119</v>
      </c>
      <c r="X109" s="14" t="s">
        <v>486</v>
      </c>
      <c r="Y109" s="9">
        <v>8119</v>
      </c>
      <c r="Z109" s="27">
        <v>375946</v>
      </c>
      <c r="AA109" s="27" t="s">
        <v>5</v>
      </c>
      <c r="AB109" s="90">
        <v>41118</v>
      </c>
      <c r="AC109" s="27">
        <f t="shared" si="3"/>
        <v>2018</v>
      </c>
      <c r="AD109" s="27" t="s">
        <v>25</v>
      </c>
      <c r="AE109" s="27" t="s">
        <v>53</v>
      </c>
      <c r="AF109" s="39">
        <v>43101</v>
      </c>
      <c r="AG109" s="39">
        <v>43465</v>
      </c>
      <c r="AH109" s="27">
        <f t="shared" ca="1" si="4"/>
        <v>-197</v>
      </c>
      <c r="AI109" s="39">
        <f>IF(DataEntry3[[#This Row],[Priority]]="High",DataEntry3[[#This Row],[EndDate]]-90,IF(DataEntry3[Priority]="Medium",DataEntry3[[#This Row],[EndDate]]-60,DataEntry3[[#This Row],[EndDate]]-30))</f>
        <v>43375</v>
      </c>
      <c r="AJ109" s="27" t="s">
        <v>5</v>
      </c>
      <c r="AK109" s="39">
        <f t="shared" si="5"/>
        <v>43100</v>
      </c>
      <c r="AL109" s="27" t="s">
        <v>272</v>
      </c>
      <c r="AM109" s="27" t="s">
        <v>272</v>
      </c>
      <c r="AN109" s="27" t="s">
        <v>305</v>
      </c>
      <c r="AO109" s="27" t="s">
        <v>14</v>
      </c>
    </row>
    <row r="110" spans="1:41" x14ac:dyDescent="0.25">
      <c r="A110" s="28" t="s">
        <v>112</v>
      </c>
      <c r="B110" s="27" t="s">
        <v>130</v>
      </c>
      <c r="C110" s="31" t="s">
        <v>568</v>
      </c>
      <c r="D110" s="27" t="s">
        <v>5</v>
      </c>
      <c r="E110" s="27">
        <v>1</v>
      </c>
      <c r="F110" s="74">
        <v>127095.28</v>
      </c>
      <c r="G110" s="74">
        <v>0</v>
      </c>
      <c r="H110" s="27" t="s">
        <v>22</v>
      </c>
      <c r="I110" s="28" t="s">
        <v>569</v>
      </c>
      <c r="J110" s="27" t="s">
        <v>5</v>
      </c>
      <c r="K110" s="27" t="s">
        <v>357</v>
      </c>
      <c r="L110" s="27" t="s">
        <v>565</v>
      </c>
      <c r="M110" s="27" t="s">
        <v>570</v>
      </c>
      <c r="N110" s="27" t="s">
        <v>5</v>
      </c>
      <c r="O110" s="27" t="s">
        <v>5</v>
      </c>
      <c r="P110" s="27" t="s">
        <v>130</v>
      </c>
      <c r="Q110" s="27" t="s">
        <v>571</v>
      </c>
      <c r="R110" s="75">
        <v>0</v>
      </c>
      <c r="S110" s="27" t="s">
        <v>18</v>
      </c>
      <c r="T110" s="75">
        <v>0</v>
      </c>
      <c r="U110" s="12">
        <v>0</v>
      </c>
      <c r="V110" s="27" t="s">
        <v>17</v>
      </c>
      <c r="W110" s="27">
        <v>111790</v>
      </c>
      <c r="X110" s="14" t="s">
        <v>572</v>
      </c>
      <c r="Y110" s="9">
        <v>8516</v>
      </c>
      <c r="Z110" s="27">
        <v>379472</v>
      </c>
      <c r="AA110" s="27" t="s">
        <v>5</v>
      </c>
      <c r="AB110" s="90">
        <v>281119</v>
      </c>
      <c r="AC110" s="27">
        <f t="shared" si="3"/>
        <v>2019</v>
      </c>
      <c r="AD110" s="27" t="s">
        <v>6</v>
      </c>
      <c r="AE110" s="27" t="s">
        <v>5</v>
      </c>
      <c r="AF110" s="39">
        <v>43466</v>
      </c>
      <c r="AG110" s="39">
        <v>43830</v>
      </c>
      <c r="AH110" s="27">
        <f t="shared" ca="1" si="4"/>
        <v>168</v>
      </c>
      <c r="AI110" s="39">
        <f>IF(DataEntry3[[#This Row],[Priority]]="High",DataEntry3[[#This Row],[EndDate]]-90,IF(DataEntry3[Priority]="Medium",DataEntry3[[#This Row],[EndDate]]-60,DataEntry3[[#This Row],[EndDate]]-30))</f>
        <v>43770</v>
      </c>
      <c r="AJ110" s="27" t="s">
        <v>5</v>
      </c>
      <c r="AK110" s="39">
        <f t="shared" si="5"/>
        <v>43830</v>
      </c>
      <c r="AL110" s="27" t="s">
        <v>272</v>
      </c>
      <c r="AM110" s="27" t="s">
        <v>273</v>
      </c>
      <c r="AN110" s="27" t="s">
        <v>300</v>
      </c>
      <c r="AO110" s="27" t="s">
        <v>8</v>
      </c>
    </row>
    <row r="111" spans="1:41" x14ac:dyDescent="0.25">
      <c r="A111" s="28" t="s">
        <v>112</v>
      </c>
      <c r="B111" s="27" t="s">
        <v>139</v>
      </c>
      <c r="C111" s="31" t="s">
        <v>573</v>
      </c>
      <c r="D111" s="27" t="s">
        <v>5</v>
      </c>
      <c r="E111" s="27">
        <v>1</v>
      </c>
      <c r="F111" s="74">
        <v>2087.9</v>
      </c>
      <c r="G111" s="74">
        <v>0</v>
      </c>
      <c r="H111" s="27" t="s">
        <v>22</v>
      </c>
      <c r="I111" s="27" t="s">
        <v>480</v>
      </c>
      <c r="J111" s="27" t="s">
        <v>574</v>
      </c>
      <c r="K111" s="27" t="s">
        <v>575</v>
      </c>
      <c r="L111" s="27" t="s">
        <v>5</v>
      </c>
      <c r="M111" s="27" t="s">
        <v>5</v>
      </c>
      <c r="N111" s="27" t="s">
        <v>5</v>
      </c>
      <c r="O111" s="27" t="s">
        <v>576</v>
      </c>
      <c r="P111" s="27" t="s">
        <v>139</v>
      </c>
      <c r="Q111" s="27" t="s">
        <v>577</v>
      </c>
      <c r="R111" s="75">
        <v>0</v>
      </c>
      <c r="S111" s="27" t="s">
        <v>18</v>
      </c>
      <c r="T111" s="75">
        <v>0</v>
      </c>
      <c r="U111" s="12">
        <v>0</v>
      </c>
      <c r="V111" s="27" t="s">
        <v>17</v>
      </c>
      <c r="W111" s="27">
        <v>93118</v>
      </c>
      <c r="X111" s="14" t="s">
        <v>486</v>
      </c>
      <c r="Y111" s="9">
        <v>4357</v>
      </c>
      <c r="Z111" s="27">
        <v>378004</v>
      </c>
      <c r="AA111" s="27" t="s">
        <v>5</v>
      </c>
      <c r="AB111" s="90">
        <v>190919</v>
      </c>
      <c r="AC111" s="27">
        <f t="shared" si="3"/>
        <v>2019</v>
      </c>
      <c r="AD111" s="27" t="s">
        <v>6</v>
      </c>
      <c r="AE111" s="27" t="s">
        <v>5</v>
      </c>
      <c r="AF111" s="39">
        <v>43357</v>
      </c>
      <c r="AG111" s="39">
        <v>43723</v>
      </c>
      <c r="AH111" s="27">
        <f t="shared" ca="1" si="4"/>
        <v>61</v>
      </c>
      <c r="AI111" s="39">
        <f>IF(DataEntry3[[#This Row],[Priority]]="High",DataEntry3[[#This Row],[EndDate]]-90,IF(DataEntry3[Priority]="Medium",DataEntry3[[#This Row],[EndDate]]-60,DataEntry3[[#This Row],[EndDate]]-30))</f>
        <v>43663</v>
      </c>
      <c r="AJ111" s="27" t="s">
        <v>5</v>
      </c>
      <c r="AK111" s="39">
        <f t="shared" si="5"/>
        <v>43723</v>
      </c>
      <c r="AL111" s="27" t="s">
        <v>273</v>
      </c>
      <c r="AM111" s="27" t="s">
        <v>273</v>
      </c>
      <c r="AN111" s="27" t="s">
        <v>300</v>
      </c>
      <c r="AO111" s="27" t="s">
        <v>8</v>
      </c>
    </row>
    <row r="112" spans="1:41" x14ac:dyDescent="0.25">
      <c r="A112" s="28" t="s">
        <v>112</v>
      </c>
      <c r="B112" s="27" t="s">
        <v>140</v>
      </c>
      <c r="C112" s="27" t="s">
        <v>578</v>
      </c>
      <c r="D112" s="27" t="s">
        <v>5</v>
      </c>
      <c r="E112" s="27">
        <v>1</v>
      </c>
      <c r="F112" s="75">
        <v>4500</v>
      </c>
      <c r="G112" s="74">
        <v>0</v>
      </c>
      <c r="H112" s="27" t="s">
        <v>22</v>
      </c>
      <c r="I112" s="27" t="s">
        <v>536</v>
      </c>
      <c r="J112" s="27" t="s">
        <v>574</v>
      </c>
      <c r="K112" s="27" t="s">
        <v>579</v>
      </c>
      <c r="L112" s="27" t="s">
        <v>580</v>
      </c>
      <c r="M112" s="27" t="s">
        <v>5</v>
      </c>
      <c r="N112" s="27" t="s">
        <v>5</v>
      </c>
      <c r="O112" s="27" t="s">
        <v>581</v>
      </c>
      <c r="P112" s="27" t="s">
        <v>140</v>
      </c>
      <c r="Q112" s="48" t="s">
        <v>582</v>
      </c>
      <c r="R112" s="75">
        <v>0</v>
      </c>
      <c r="S112" s="27" t="s">
        <v>18</v>
      </c>
      <c r="T112" s="75">
        <v>0</v>
      </c>
      <c r="U112" s="12">
        <v>0</v>
      </c>
      <c r="V112" s="27" t="s">
        <v>17</v>
      </c>
      <c r="W112" s="27">
        <v>93118</v>
      </c>
      <c r="X112" s="14" t="s">
        <v>486</v>
      </c>
      <c r="Y112" s="9">
        <v>4357</v>
      </c>
      <c r="Z112" s="27">
        <v>378946</v>
      </c>
      <c r="AA112" s="27" t="s">
        <v>5</v>
      </c>
      <c r="AB112" s="90">
        <v>896453</v>
      </c>
      <c r="AC112" s="27">
        <f t="shared" si="3"/>
        <v>2019</v>
      </c>
      <c r="AD112" s="27" t="s">
        <v>6</v>
      </c>
      <c r="AE112" s="27" t="s">
        <v>5</v>
      </c>
      <c r="AF112" s="39">
        <v>43435</v>
      </c>
      <c r="AG112" s="39">
        <v>43799</v>
      </c>
      <c r="AH112" s="27">
        <f t="shared" ca="1" si="4"/>
        <v>137</v>
      </c>
      <c r="AI112" s="39">
        <f>IF(DataEntry3[[#This Row],[Priority]]="High",DataEntry3[[#This Row],[EndDate]]-90,IF(DataEntry3[Priority]="Medium",DataEntry3[[#This Row],[EndDate]]-60,DataEntry3[[#This Row],[EndDate]]-30))</f>
        <v>43769</v>
      </c>
      <c r="AJ112" s="27" t="s">
        <v>5</v>
      </c>
      <c r="AK112" s="39">
        <f t="shared" si="5"/>
        <v>43799</v>
      </c>
      <c r="AL112" s="27" t="s">
        <v>273</v>
      </c>
      <c r="AM112" s="27" t="s">
        <v>273</v>
      </c>
      <c r="AN112" s="27" t="s">
        <v>300</v>
      </c>
      <c r="AO112" s="27" t="s">
        <v>4</v>
      </c>
    </row>
    <row r="113" spans="1:41" x14ac:dyDescent="0.25">
      <c r="A113" s="28" t="s">
        <v>112</v>
      </c>
      <c r="B113" s="27" t="s">
        <v>140</v>
      </c>
      <c r="C113" s="27" t="s">
        <v>583</v>
      </c>
      <c r="D113" s="27" t="s">
        <v>5</v>
      </c>
      <c r="E113" s="27">
        <v>5</v>
      </c>
      <c r="F113" s="75">
        <v>7500</v>
      </c>
      <c r="G113" s="74">
        <v>0</v>
      </c>
      <c r="H113" s="27" t="s">
        <v>22</v>
      </c>
      <c r="I113" s="27" t="s">
        <v>536</v>
      </c>
      <c r="J113" s="27" t="s">
        <v>574</v>
      </c>
      <c r="K113" s="27" t="s">
        <v>579</v>
      </c>
      <c r="L113" s="27" t="s">
        <v>580</v>
      </c>
      <c r="M113" s="27" t="s">
        <v>5</v>
      </c>
      <c r="N113" s="27" t="s">
        <v>5</v>
      </c>
      <c r="O113" s="27" t="s">
        <v>584</v>
      </c>
      <c r="P113" s="27" t="s">
        <v>140</v>
      </c>
      <c r="Q113" s="56" t="s">
        <v>582</v>
      </c>
      <c r="R113" s="75">
        <v>0</v>
      </c>
      <c r="S113" s="27" t="s">
        <v>18</v>
      </c>
      <c r="T113" s="75">
        <v>0</v>
      </c>
      <c r="U113" s="12">
        <v>0</v>
      </c>
      <c r="V113" s="27" t="s">
        <v>17</v>
      </c>
      <c r="W113" s="27">
        <v>93118</v>
      </c>
      <c r="X113" s="14" t="s">
        <v>486</v>
      </c>
      <c r="Y113" s="9">
        <v>4357</v>
      </c>
      <c r="Z113" s="27">
        <v>378947</v>
      </c>
      <c r="AA113" s="27" t="s">
        <v>5</v>
      </c>
      <c r="AB113" s="90">
        <v>542684</v>
      </c>
      <c r="AC113" s="27">
        <f t="shared" si="3"/>
        <v>2019</v>
      </c>
      <c r="AD113" s="27" t="s">
        <v>6</v>
      </c>
      <c r="AE113" s="27" t="s">
        <v>5</v>
      </c>
      <c r="AF113" s="39">
        <v>43435</v>
      </c>
      <c r="AG113" s="39">
        <v>43799</v>
      </c>
      <c r="AH113" s="27">
        <f t="shared" ca="1" si="4"/>
        <v>137</v>
      </c>
      <c r="AI113" s="39">
        <f>IF(DataEntry3[[#This Row],[Priority]]="High",DataEntry3[[#This Row],[EndDate]]-90,IF(DataEntry3[Priority]="Medium",DataEntry3[[#This Row],[EndDate]]-60,DataEntry3[[#This Row],[EndDate]]-30))</f>
        <v>43769</v>
      </c>
      <c r="AJ113" s="27" t="s">
        <v>5</v>
      </c>
      <c r="AK113" s="39">
        <f t="shared" si="5"/>
        <v>43799</v>
      </c>
      <c r="AL113" s="27" t="s">
        <v>273</v>
      </c>
      <c r="AM113" s="27" t="s">
        <v>273</v>
      </c>
      <c r="AN113" s="27" t="s">
        <v>300</v>
      </c>
      <c r="AO113" s="27" t="s">
        <v>4</v>
      </c>
    </row>
    <row r="114" spans="1:41" x14ac:dyDescent="0.25">
      <c r="A114" s="28" t="s">
        <v>112</v>
      </c>
      <c r="B114" s="27" t="s">
        <v>143</v>
      </c>
      <c r="C114" s="27" t="s">
        <v>585</v>
      </c>
      <c r="D114" s="27" t="s">
        <v>5</v>
      </c>
      <c r="E114" s="27">
        <v>1</v>
      </c>
      <c r="F114" s="74">
        <v>35252.5</v>
      </c>
      <c r="G114" s="74">
        <v>0</v>
      </c>
      <c r="H114" s="27" t="s">
        <v>22</v>
      </c>
      <c r="I114" s="27" t="s">
        <v>586</v>
      </c>
      <c r="J114" s="27" t="s">
        <v>488</v>
      </c>
      <c r="K114" s="27" t="s">
        <v>574</v>
      </c>
      <c r="L114" s="27" t="s">
        <v>587</v>
      </c>
      <c r="M114" s="27" t="s">
        <v>588</v>
      </c>
      <c r="N114" s="27" t="s">
        <v>5</v>
      </c>
      <c r="O114" s="27" t="s">
        <v>589</v>
      </c>
      <c r="P114" s="27" t="s">
        <v>143</v>
      </c>
      <c r="Q114" s="48" t="s">
        <v>590</v>
      </c>
      <c r="R114" s="75">
        <v>0</v>
      </c>
      <c r="S114" s="27" t="s">
        <v>18</v>
      </c>
      <c r="T114" s="75">
        <v>0</v>
      </c>
      <c r="U114" s="12">
        <v>0</v>
      </c>
      <c r="V114" s="27" t="s">
        <v>17</v>
      </c>
      <c r="W114" s="27">
        <v>109548</v>
      </c>
      <c r="X114" s="14">
        <v>18</v>
      </c>
      <c r="Y114" s="9">
        <v>4357</v>
      </c>
      <c r="Z114" s="27">
        <v>378330</v>
      </c>
      <c r="AA114" s="27" t="s">
        <v>5</v>
      </c>
      <c r="AB114" s="90">
        <v>703630</v>
      </c>
      <c r="AC114" s="27">
        <f t="shared" si="3"/>
        <v>2019</v>
      </c>
      <c r="AD114" s="27" t="s">
        <v>6</v>
      </c>
      <c r="AE114" s="27" t="s">
        <v>5</v>
      </c>
      <c r="AF114" s="39">
        <v>43435</v>
      </c>
      <c r="AG114" s="39">
        <v>43799</v>
      </c>
      <c r="AH114" s="27">
        <f t="shared" ca="1" si="4"/>
        <v>137</v>
      </c>
      <c r="AI114" s="39">
        <f>IF(DataEntry3[[#This Row],[Priority]]="High",DataEntry3[[#This Row],[EndDate]]-90,IF(DataEntry3[Priority]="Medium",DataEntry3[[#This Row],[EndDate]]-60,DataEntry3[[#This Row],[EndDate]]-30))</f>
        <v>43709</v>
      </c>
      <c r="AJ114" s="27" t="s">
        <v>5</v>
      </c>
      <c r="AK114" s="39">
        <f t="shared" si="5"/>
        <v>43799</v>
      </c>
      <c r="AL114" s="27" t="s">
        <v>273</v>
      </c>
      <c r="AM114" s="27" t="s">
        <v>273</v>
      </c>
      <c r="AN114" s="27" t="s">
        <v>274</v>
      </c>
      <c r="AO114" s="27" t="s">
        <v>14</v>
      </c>
    </row>
    <row r="115" spans="1:41" x14ac:dyDescent="0.25">
      <c r="A115" s="28" t="s">
        <v>112</v>
      </c>
      <c r="B115" s="27" t="s">
        <v>188</v>
      </c>
      <c r="C115" s="27" t="s">
        <v>591</v>
      </c>
      <c r="D115" s="27" t="s">
        <v>5</v>
      </c>
      <c r="E115" s="27">
        <v>2</v>
      </c>
      <c r="F115" s="74">
        <v>570</v>
      </c>
      <c r="G115" s="74">
        <v>600</v>
      </c>
      <c r="H115" s="27" t="s">
        <v>22</v>
      </c>
      <c r="I115" s="27" t="s">
        <v>480</v>
      </c>
      <c r="J115" s="27" t="s">
        <v>592</v>
      </c>
      <c r="K115" s="27" t="s">
        <v>593</v>
      </c>
      <c r="L115" s="27" t="s">
        <v>464</v>
      </c>
      <c r="M115" s="27" t="s">
        <v>5</v>
      </c>
      <c r="N115" s="27" t="s">
        <v>5</v>
      </c>
      <c r="O115" s="27" t="s">
        <v>594</v>
      </c>
      <c r="P115" s="27" t="s">
        <v>154</v>
      </c>
      <c r="Q115" s="21" t="s">
        <v>595</v>
      </c>
      <c r="R115" s="75">
        <v>0</v>
      </c>
      <c r="S115" s="27" t="s">
        <v>18</v>
      </c>
      <c r="T115" s="78">
        <v>0</v>
      </c>
      <c r="U115" s="12">
        <v>0</v>
      </c>
      <c r="V115" s="27" t="s">
        <v>17</v>
      </c>
      <c r="W115" s="27" t="s">
        <v>596</v>
      </c>
      <c r="X115" s="14" t="s">
        <v>597</v>
      </c>
      <c r="Y115" s="9" t="s">
        <v>598</v>
      </c>
      <c r="Z115" s="27">
        <v>376795</v>
      </c>
      <c r="AA115" s="27">
        <v>379696</v>
      </c>
      <c r="AB115" s="90">
        <v>853170</v>
      </c>
      <c r="AC115" s="27">
        <f t="shared" si="3"/>
        <v>2019</v>
      </c>
      <c r="AD115" s="27" t="s">
        <v>19</v>
      </c>
      <c r="AE115" s="27" t="s">
        <v>5</v>
      </c>
      <c r="AF115" s="39">
        <v>43524</v>
      </c>
      <c r="AG115" s="39">
        <v>43888</v>
      </c>
      <c r="AH115" s="27">
        <f t="shared" ca="1" si="4"/>
        <v>226</v>
      </c>
      <c r="AI115" s="39">
        <f>IF(DataEntry3[[#This Row],[Priority]]="High",DataEntry3[[#This Row],[EndDate]]-90,IF(DataEntry3[Priority]="Medium",DataEntry3[[#This Row],[EndDate]]-60,DataEntry3[[#This Row],[EndDate]]-30))</f>
        <v>43858</v>
      </c>
      <c r="AJ115" s="27" t="s">
        <v>5</v>
      </c>
      <c r="AK115" s="39">
        <f t="shared" si="5"/>
        <v>43523</v>
      </c>
      <c r="AL115" s="27" t="s">
        <v>273</v>
      </c>
      <c r="AM115" s="27" t="s">
        <v>273</v>
      </c>
      <c r="AN115" s="27" t="s">
        <v>291</v>
      </c>
      <c r="AO115" s="27" t="s">
        <v>4</v>
      </c>
    </row>
    <row r="116" spans="1:41" x14ac:dyDescent="0.25">
      <c r="A116" s="28" t="s">
        <v>112</v>
      </c>
      <c r="B116" s="27" t="s">
        <v>188</v>
      </c>
      <c r="C116" s="27" t="s">
        <v>591</v>
      </c>
      <c r="D116" s="27" t="s">
        <v>5</v>
      </c>
      <c r="E116" s="27">
        <v>2</v>
      </c>
      <c r="F116" s="74">
        <v>600</v>
      </c>
      <c r="G116" s="74">
        <v>0</v>
      </c>
      <c r="H116" s="27" t="s">
        <v>22</v>
      </c>
      <c r="I116" s="27" t="s">
        <v>480</v>
      </c>
      <c r="J116" s="27" t="s">
        <v>592</v>
      </c>
      <c r="K116" s="27" t="s">
        <v>593</v>
      </c>
      <c r="L116" s="27" t="s">
        <v>464</v>
      </c>
      <c r="M116" s="27" t="s">
        <v>5</v>
      </c>
      <c r="N116" s="27" t="s">
        <v>5</v>
      </c>
      <c r="O116" s="27" t="s">
        <v>594</v>
      </c>
      <c r="P116" s="27" t="s">
        <v>154</v>
      </c>
      <c r="Q116" s="21" t="s">
        <v>595</v>
      </c>
      <c r="R116" s="75">
        <v>0</v>
      </c>
      <c r="S116" s="27" t="s">
        <v>18</v>
      </c>
      <c r="T116" s="78">
        <v>0</v>
      </c>
      <c r="U116" s="12">
        <v>0</v>
      </c>
      <c r="V116" s="27" t="s">
        <v>17</v>
      </c>
      <c r="W116" s="27" t="s">
        <v>596</v>
      </c>
      <c r="X116" s="14" t="s">
        <v>597</v>
      </c>
      <c r="Y116" s="9" t="s">
        <v>598</v>
      </c>
      <c r="Z116" s="27">
        <v>379696</v>
      </c>
      <c r="AA116" s="27" t="s">
        <v>5</v>
      </c>
      <c r="AB116" s="90">
        <v>853171</v>
      </c>
      <c r="AC116" s="27">
        <f t="shared" si="3"/>
        <v>2020</v>
      </c>
      <c r="AD116" s="27" t="s">
        <v>6</v>
      </c>
      <c r="AE116" s="27" t="s">
        <v>5</v>
      </c>
      <c r="AF116" s="39">
        <v>43524</v>
      </c>
      <c r="AG116" s="39">
        <v>43888</v>
      </c>
      <c r="AH116" s="27">
        <f t="shared" ca="1" si="4"/>
        <v>226</v>
      </c>
      <c r="AI116" s="39">
        <f>IF(DataEntry3[[#This Row],[Priority]]="High",DataEntry3[[#This Row],[EndDate]]-90,IF(DataEntry3[Priority]="Medium",DataEntry3[[#This Row],[EndDate]]-60,DataEntry3[[#This Row],[EndDate]]-30))</f>
        <v>43858</v>
      </c>
      <c r="AJ116" s="27" t="s">
        <v>5</v>
      </c>
      <c r="AK116" s="39">
        <f t="shared" si="5"/>
        <v>43888</v>
      </c>
      <c r="AL116" s="27" t="s">
        <v>273</v>
      </c>
      <c r="AM116" s="27" t="s">
        <v>273</v>
      </c>
      <c r="AN116" s="27" t="s">
        <v>5</v>
      </c>
      <c r="AO116" s="27" t="s">
        <v>4</v>
      </c>
    </row>
    <row r="117" spans="1:41" x14ac:dyDescent="0.25">
      <c r="A117" s="28" t="s">
        <v>112</v>
      </c>
      <c r="B117" s="27" t="s">
        <v>165</v>
      </c>
      <c r="C117" s="27" t="s">
        <v>599</v>
      </c>
      <c r="D117" s="27" t="s">
        <v>5</v>
      </c>
      <c r="E117" s="27">
        <v>55</v>
      </c>
      <c r="F117" s="74">
        <v>2986.95</v>
      </c>
      <c r="G117" s="74">
        <v>0</v>
      </c>
      <c r="H117" s="27" t="s">
        <v>22</v>
      </c>
      <c r="I117" s="27" t="s">
        <v>42</v>
      </c>
      <c r="J117" s="27" t="s">
        <v>600</v>
      </c>
      <c r="K117" s="27" t="s">
        <v>601</v>
      </c>
      <c r="L117" s="27" t="s">
        <v>5</v>
      </c>
      <c r="M117" s="27" t="s">
        <v>5</v>
      </c>
      <c r="N117" s="27" t="s">
        <v>5</v>
      </c>
      <c r="O117" s="27" t="s">
        <v>5</v>
      </c>
      <c r="P117" s="27" t="s">
        <v>165</v>
      </c>
      <c r="Q117" s="28" t="s">
        <v>602</v>
      </c>
      <c r="R117" s="75">
        <v>0</v>
      </c>
      <c r="S117" s="27" t="s">
        <v>18</v>
      </c>
      <c r="T117" s="75">
        <v>0</v>
      </c>
      <c r="U117" s="12">
        <v>0</v>
      </c>
      <c r="V117" s="27" t="s">
        <v>17</v>
      </c>
      <c r="W117" s="27">
        <v>109536</v>
      </c>
      <c r="X117" s="14">
        <v>2</v>
      </c>
      <c r="Y117" s="9">
        <v>3421</v>
      </c>
      <c r="Z117" s="27">
        <v>377401</v>
      </c>
      <c r="AA117" s="27" t="s">
        <v>5</v>
      </c>
      <c r="AB117" s="90">
        <v>536807</v>
      </c>
      <c r="AC117" s="27">
        <f t="shared" si="3"/>
        <v>2019</v>
      </c>
      <c r="AD117" s="27" t="s">
        <v>12</v>
      </c>
      <c r="AE117" s="27" t="s">
        <v>20</v>
      </c>
      <c r="AF117" s="39">
        <v>43282</v>
      </c>
      <c r="AG117" s="39">
        <v>43646</v>
      </c>
      <c r="AH117" s="27">
        <f t="shared" ca="1" si="4"/>
        <v>-16</v>
      </c>
      <c r="AI117" s="39">
        <f>IF(DataEntry3[[#This Row],[Priority]]="High",DataEntry3[[#This Row],[EndDate]]-90,IF(DataEntry3[Priority]="Medium",DataEntry3[[#This Row],[EndDate]]-60,DataEntry3[[#This Row],[EndDate]]-30))</f>
        <v>43616</v>
      </c>
      <c r="AJ117" s="27" t="s">
        <v>603</v>
      </c>
      <c r="AK117" s="39">
        <f t="shared" si="5"/>
        <v>43281</v>
      </c>
      <c r="AL117" s="27" t="s">
        <v>272</v>
      </c>
      <c r="AM117" s="27" t="s">
        <v>273</v>
      </c>
      <c r="AN117" s="27" t="s">
        <v>291</v>
      </c>
      <c r="AO117" s="27" t="s">
        <v>4</v>
      </c>
    </row>
    <row r="118" spans="1:41" x14ac:dyDescent="0.25">
      <c r="A118" s="28" t="s">
        <v>112</v>
      </c>
      <c r="B118" s="27" t="s">
        <v>212</v>
      </c>
      <c r="C118" s="27" t="s">
        <v>604</v>
      </c>
      <c r="D118" s="27" t="s">
        <v>266</v>
      </c>
      <c r="E118" s="27">
        <v>50</v>
      </c>
      <c r="F118" s="75">
        <v>6896.16</v>
      </c>
      <c r="G118" s="75">
        <v>0</v>
      </c>
      <c r="H118" s="27" t="s">
        <v>22</v>
      </c>
      <c r="I118" s="27" t="s">
        <v>71</v>
      </c>
      <c r="J118" s="27" t="s">
        <v>605</v>
      </c>
      <c r="K118" s="27" t="s">
        <v>5</v>
      </c>
      <c r="L118" s="27" t="s">
        <v>357</v>
      </c>
      <c r="M118" s="27" t="s">
        <v>606</v>
      </c>
      <c r="N118" s="27" t="s">
        <v>5</v>
      </c>
      <c r="O118" s="27" t="s">
        <v>5</v>
      </c>
      <c r="P118" s="27" t="s">
        <v>176</v>
      </c>
      <c r="Q118" s="27" t="s">
        <v>607</v>
      </c>
      <c r="R118" s="75">
        <v>0</v>
      </c>
      <c r="S118" s="27" t="s">
        <v>18</v>
      </c>
      <c r="T118" s="75" t="s">
        <v>5</v>
      </c>
      <c r="U118" s="12" t="s">
        <v>5</v>
      </c>
      <c r="V118" s="27" t="s">
        <v>17</v>
      </c>
      <c r="W118" s="27">
        <v>109056</v>
      </c>
      <c r="X118" s="14">
        <v>1</v>
      </c>
      <c r="Y118" s="9">
        <v>8120</v>
      </c>
      <c r="Z118" s="27">
        <v>378984</v>
      </c>
      <c r="AA118" s="27" t="s">
        <v>5</v>
      </c>
      <c r="AB118" s="90">
        <v>988989</v>
      </c>
      <c r="AC118" s="27">
        <f t="shared" si="3"/>
        <v>2019</v>
      </c>
      <c r="AD118" s="27" t="s">
        <v>6</v>
      </c>
      <c r="AE118" s="27" t="s">
        <v>5</v>
      </c>
      <c r="AF118" s="39">
        <v>43401</v>
      </c>
      <c r="AG118" s="39">
        <v>43765</v>
      </c>
      <c r="AH118" s="27">
        <f t="shared" ca="1" si="4"/>
        <v>103</v>
      </c>
      <c r="AI118" s="39">
        <f>IF(DataEntry3[[#This Row],[Priority]]="High",DataEntry3[[#This Row],[EndDate]]-90,IF(DataEntry3[Priority]="Medium",DataEntry3[[#This Row],[EndDate]]-60,DataEntry3[[#This Row],[EndDate]]-30))</f>
        <v>43675</v>
      </c>
      <c r="AJ118" s="27" t="s">
        <v>608</v>
      </c>
      <c r="AK118" s="39">
        <f t="shared" si="5"/>
        <v>43765</v>
      </c>
      <c r="AL118" s="27" t="s">
        <v>273</v>
      </c>
      <c r="AM118" s="27" t="s">
        <v>273</v>
      </c>
      <c r="AN118" s="27" t="s">
        <v>300</v>
      </c>
      <c r="AO118" s="27" t="s">
        <v>14</v>
      </c>
    </row>
    <row r="119" spans="1:41" x14ac:dyDescent="0.25">
      <c r="A119" s="28" t="s">
        <v>112</v>
      </c>
      <c r="B119" s="27" t="s">
        <v>178</v>
      </c>
      <c r="C119" s="27" t="s">
        <v>609</v>
      </c>
      <c r="D119" s="27" t="s">
        <v>351</v>
      </c>
      <c r="E119" s="27">
        <v>4300</v>
      </c>
      <c r="F119" s="74">
        <v>28574.5</v>
      </c>
      <c r="G119" s="74">
        <v>0</v>
      </c>
      <c r="H119" s="27" t="s">
        <v>22</v>
      </c>
      <c r="I119" s="27" t="s">
        <v>42</v>
      </c>
      <c r="J119" s="13" t="s">
        <v>434</v>
      </c>
      <c r="K119" s="27" t="s">
        <v>507</v>
      </c>
      <c r="L119" s="27" t="s">
        <v>5</v>
      </c>
      <c r="M119" s="27" t="s">
        <v>5</v>
      </c>
      <c r="N119" s="27" t="s">
        <v>5</v>
      </c>
      <c r="O119" s="27" t="s">
        <v>436</v>
      </c>
      <c r="P119" s="27" t="s">
        <v>178</v>
      </c>
      <c r="Q119" s="27" t="s">
        <v>610</v>
      </c>
      <c r="R119" s="75">
        <v>0</v>
      </c>
      <c r="S119" s="27" t="s">
        <v>18</v>
      </c>
      <c r="T119" s="75" t="s">
        <v>5</v>
      </c>
      <c r="U119" s="12" t="s">
        <v>5</v>
      </c>
      <c r="V119" s="27" t="s">
        <v>17</v>
      </c>
      <c r="W119" s="27">
        <v>109536</v>
      </c>
      <c r="X119" s="14" t="s">
        <v>509</v>
      </c>
      <c r="Y119" s="9">
        <v>3421</v>
      </c>
      <c r="Z119" s="27">
        <v>378570</v>
      </c>
      <c r="AA119" s="27" t="s">
        <v>5</v>
      </c>
      <c r="AB119" s="90">
        <v>567374</v>
      </c>
      <c r="AC119" s="27">
        <f t="shared" si="3"/>
        <v>2019</v>
      </c>
      <c r="AD119" s="27" t="s">
        <v>6</v>
      </c>
      <c r="AE119" s="27" t="s">
        <v>5</v>
      </c>
      <c r="AF119" s="39">
        <v>43404</v>
      </c>
      <c r="AG119" s="39">
        <v>43768</v>
      </c>
      <c r="AH119" s="27">
        <f t="shared" ca="1" si="4"/>
        <v>106</v>
      </c>
      <c r="AI119" s="39">
        <f>IF(DataEntry3[[#This Row],[Priority]]="High",DataEntry3[[#This Row],[EndDate]]-90,IF(DataEntry3[Priority]="Medium",DataEntry3[[#This Row],[EndDate]]-60,DataEntry3[[#This Row],[EndDate]]-30))</f>
        <v>43708</v>
      </c>
      <c r="AJ119" s="27" t="s">
        <v>438</v>
      </c>
      <c r="AK119" s="39">
        <f t="shared" si="5"/>
        <v>43768</v>
      </c>
      <c r="AL119" s="27" t="s">
        <v>273</v>
      </c>
      <c r="AM119" s="27" t="s">
        <v>273</v>
      </c>
      <c r="AN119" s="27" t="s">
        <v>300</v>
      </c>
      <c r="AO119" s="27" t="s">
        <v>8</v>
      </c>
    </row>
    <row r="120" spans="1:41" x14ac:dyDescent="0.25">
      <c r="A120" s="28" t="s">
        <v>112</v>
      </c>
      <c r="B120" s="27" t="s">
        <v>181</v>
      </c>
      <c r="C120" s="27" t="s">
        <v>611</v>
      </c>
      <c r="D120" s="27" t="s">
        <v>5</v>
      </c>
      <c r="E120" s="27">
        <v>1</v>
      </c>
      <c r="F120" s="74">
        <v>9200</v>
      </c>
      <c r="G120" s="74">
        <v>0</v>
      </c>
      <c r="H120" s="27" t="s">
        <v>22</v>
      </c>
      <c r="I120" s="27" t="s">
        <v>66</v>
      </c>
      <c r="J120" s="66" t="s">
        <v>612</v>
      </c>
      <c r="K120" s="66" t="s">
        <v>5</v>
      </c>
      <c r="L120" s="27" t="s">
        <v>464</v>
      </c>
      <c r="M120" s="27" t="s">
        <v>613</v>
      </c>
      <c r="N120" s="27" t="s">
        <v>5</v>
      </c>
      <c r="O120" s="27" t="s">
        <v>614</v>
      </c>
      <c r="P120" s="27" t="s">
        <v>181</v>
      </c>
      <c r="Q120" s="27" t="s">
        <v>615</v>
      </c>
      <c r="R120" s="75">
        <v>0</v>
      </c>
      <c r="S120" s="27" t="s">
        <v>11</v>
      </c>
      <c r="T120" s="75">
        <v>0</v>
      </c>
      <c r="U120" s="12">
        <v>0</v>
      </c>
      <c r="V120" s="27" t="s">
        <v>17</v>
      </c>
      <c r="W120" s="27">
        <v>104087</v>
      </c>
      <c r="X120" s="14">
        <v>3</v>
      </c>
      <c r="Y120" s="9">
        <v>4869</v>
      </c>
      <c r="Z120" s="27">
        <v>378117</v>
      </c>
      <c r="AA120" s="27" t="s">
        <v>5</v>
      </c>
      <c r="AB120" s="90">
        <v>773895</v>
      </c>
      <c r="AC120" s="27">
        <f t="shared" si="3"/>
        <v>2019</v>
      </c>
      <c r="AD120" s="27" t="s">
        <v>6</v>
      </c>
      <c r="AE120" s="27" t="s">
        <v>5</v>
      </c>
      <c r="AF120" s="39">
        <v>43352</v>
      </c>
      <c r="AG120" s="39">
        <v>43716</v>
      </c>
      <c r="AH120" s="27">
        <f t="shared" ca="1" si="4"/>
        <v>54</v>
      </c>
      <c r="AI120" s="39">
        <f>IF(DataEntry3[[#This Row],[Priority]]="High",DataEntry3[[#This Row],[EndDate]]-90,IF(DataEntry3[Priority]="Medium",DataEntry3[[#This Row],[EndDate]]-60,DataEntry3[[#This Row],[EndDate]]-30))</f>
        <v>43656</v>
      </c>
      <c r="AJ120" s="27" t="s">
        <v>5</v>
      </c>
      <c r="AK120" s="39">
        <f t="shared" si="5"/>
        <v>43716</v>
      </c>
      <c r="AL120" s="27" t="s">
        <v>273</v>
      </c>
      <c r="AM120" s="27" t="s">
        <v>273</v>
      </c>
      <c r="AN120" s="27" t="s">
        <v>300</v>
      </c>
      <c r="AO120" s="27" t="s">
        <v>8</v>
      </c>
    </row>
    <row r="121" spans="1:41" x14ac:dyDescent="0.25">
      <c r="A121" s="28" t="s">
        <v>112</v>
      </c>
      <c r="B121" s="31" t="s">
        <v>223</v>
      </c>
      <c r="C121" s="31" t="s">
        <v>616</v>
      </c>
      <c r="D121" s="27" t="s">
        <v>5</v>
      </c>
      <c r="E121" s="27">
        <v>5</v>
      </c>
      <c r="F121" s="74">
        <v>2750.46</v>
      </c>
      <c r="G121" s="74">
        <v>0</v>
      </c>
      <c r="H121" s="31" t="s">
        <v>22</v>
      </c>
      <c r="I121" s="58" t="s">
        <v>617</v>
      </c>
      <c r="J121" s="31" t="s">
        <v>464</v>
      </c>
      <c r="K121" s="31" t="s">
        <v>5</v>
      </c>
      <c r="L121" s="31" t="s">
        <v>465</v>
      </c>
      <c r="M121" s="27" t="s">
        <v>467</v>
      </c>
      <c r="N121" s="31">
        <v>11453294</v>
      </c>
      <c r="O121" t="s">
        <v>618</v>
      </c>
      <c r="P121" s="31" t="s">
        <v>218</v>
      </c>
      <c r="Q121" s="54" t="s">
        <v>283</v>
      </c>
      <c r="R121" s="75">
        <v>0</v>
      </c>
      <c r="S121" s="31" t="s">
        <v>18</v>
      </c>
      <c r="T121" s="76" t="s">
        <v>5</v>
      </c>
      <c r="U121" s="15" t="s">
        <v>5</v>
      </c>
      <c r="V121" s="31" t="s">
        <v>17</v>
      </c>
      <c r="W121" s="31">
        <v>104083</v>
      </c>
      <c r="X121" s="16" t="s">
        <v>619</v>
      </c>
      <c r="Y121" s="17">
        <v>7099</v>
      </c>
      <c r="Z121" s="27">
        <v>378228</v>
      </c>
      <c r="AA121" s="27" t="s">
        <v>5</v>
      </c>
      <c r="AB121" s="90">
        <v>659236</v>
      </c>
      <c r="AC121" s="27">
        <f t="shared" si="3"/>
        <v>2019</v>
      </c>
      <c r="AD121" s="31" t="s">
        <v>6</v>
      </c>
      <c r="AE121" s="27" t="s">
        <v>5</v>
      </c>
      <c r="AF121" s="40">
        <v>43344</v>
      </c>
      <c r="AG121" s="40">
        <v>43708</v>
      </c>
      <c r="AH121" s="31">
        <f t="shared" ca="1" si="4"/>
        <v>46</v>
      </c>
      <c r="AI121" s="39">
        <f>IF(DataEntry3[[#This Row],[Priority]]="High",DataEntry3[[#This Row],[EndDate]]-90,IF(DataEntry3[Priority]="Medium",DataEntry3[[#This Row],[EndDate]]-60,DataEntry3[[#This Row],[EndDate]]-30))</f>
        <v>43618</v>
      </c>
      <c r="AJ121" s="27" t="s">
        <v>271</v>
      </c>
      <c r="AK121" s="39">
        <f t="shared" si="5"/>
        <v>43708</v>
      </c>
      <c r="AL121" s="27" t="s">
        <v>273</v>
      </c>
      <c r="AM121" s="27" t="s">
        <v>273</v>
      </c>
      <c r="AN121" s="27" t="s">
        <v>274</v>
      </c>
      <c r="AO121" s="27" t="s">
        <v>14</v>
      </c>
    </row>
    <row r="122" spans="1:41" x14ac:dyDescent="0.25">
      <c r="A122" s="28" t="s">
        <v>112</v>
      </c>
      <c r="B122" s="31" t="s">
        <v>223</v>
      </c>
      <c r="C122" s="27" t="s">
        <v>620</v>
      </c>
      <c r="D122" s="27" t="s">
        <v>266</v>
      </c>
      <c r="E122" s="27">
        <v>5</v>
      </c>
      <c r="F122" s="75">
        <v>20696.216494845361</v>
      </c>
      <c r="G122" s="74">
        <v>0</v>
      </c>
      <c r="H122" s="27" t="s">
        <v>22</v>
      </c>
      <c r="I122" s="27" t="s">
        <v>617</v>
      </c>
      <c r="J122" s="27" t="s">
        <v>464</v>
      </c>
      <c r="K122" s="27" t="s">
        <v>5</v>
      </c>
      <c r="L122" s="27" t="s">
        <v>621</v>
      </c>
      <c r="M122" s="27" t="s">
        <v>622</v>
      </c>
      <c r="N122" s="27">
        <v>10954942</v>
      </c>
      <c r="O122" s="27" t="s">
        <v>5</v>
      </c>
      <c r="P122" s="27" t="s">
        <v>218</v>
      </c>
      <c r="Q122" s="54" t="s">
        <v>283</v>
      </c>
      <c r="R122" s="75">
        <v>0</v>
      </c>
      <c r="S122" s="27" t="s">
        <v>5</v>
      </c>
      <c r="T122" s="75" t="s">
        <v>5</v>
      </c>
      <c r="U122" s="12" t="s">
        <v>5</v>
      </c>
      <c r="V122" s="27" t="s">
        <v>17</v>
      </c>
      <c r="W122" s="27" t="s">
        <v>5</v>
      </c>
      <c r="X122" s="14" t="s">
        <v>5</v>
      </c>
      <c r="Y122" s="9" t="s">
        <v>5</v>
      </c>
      <c r="Z122" s="27">
        <v>371469</v>
      </c>
      <c r="AA122" s="27" t="s">
        <v>5</v>
      </c>
      <c r="AB122" s="90">
        <v>792453</v>
      </c>
      <c r="AC122" s="27">
        <f t="shared" si="3"/>
        <v>2019</v>
      </c>
      <c r="AD122" s="31" t="s">
        <v>6</v>
      </c>
      <c r="AE122" s="27" t="s">
        <v>5</v>
      </c>
      <c r="AF122" s="39">
        <v>42504</v>
      </c>
      <c r="AG122" s="39">
        <v>43708</v>
      </c>
      <c r="AH122" s="27">
        <f t="shared" ca="1" si="4"/>
        <v>46</v>
      </c>
      <c r="AI122" s="39">
        <f>IF(DataEntry3[[#This Row],[Priority]]="High",DataEntry3[[#This Row],[EndDate]]-90,IF(DataEntry3[Priority]="Medium",DataEntry3[[#This Row],[EndDate]]-60,DataEntry3[[#This Row],[EndDate]]-30))</f>
        <v>43618</v>
      </c>
      <c r="AJ122" s="27" t="s">
        <v>361</v>
      </c>
      <c r="AK122" s="39">
        <f t="shared" si="5"/>
        <v>43708</v>
      </c>
      <c r="AL122" s="27" t="s">
        <v>272</v>
      </c>
      <c r="AM122" s="27" t="s">
        <v>272</v>
      </c>
      <c r="AN122" s="27" t="s">
        <v>274</v>
      </c>
      <c r="AO122" s="27" t="s">
        <v>14</v>
      </c>
    </row>
    <row r="123" spans="1:41" x14ac:dyDescent="0.25">
      <c r="A123" s="28" t="s">
        <v>112</v>
      </c>
      <c r="B123" s="27" t="s">
        <v>182</v>
      </c>
      <c r="C123" s="27" t="s">
        <v>623</v>
      </c>
      <c r="D123" s="27" t="s">
        <v>5</v>
      </c>
      <c r="E123" s="27">
        <v>1</v>
      </c>
      <c r="F123" s="75">
        <v>325000</v>
      </c>
      <c r="G123" s="74">
        <v>0</v>
      </c>
      <c r="H123" s="27" t="s">
        <v>22</v>
      </c>
      <c r="I123" s="27" t="s">
        <v>624</v>
      </c>
      <c r="J123" s="27" t="s">
        <v>625</v>
      </c>
      <c r="K123" s="27" t="s">
        <v>626</v>
      </c>
      <c r="L123" s="27" t="s">
        <v>627</v>
      </c>
      <c r="M123" s="27" t="s">
        <v>5</v>
      </c>
      <c r="N123" s="27" t="s">
        <v>5</v>
      </c>
      <c r="O123" s="27" t="s">
        <v>628</v>
      </c>
      <c r="P123" s="27" t="s">
        <v>182</v>
      </c>
      <c r="Q123" s="27" t="s">
        <v>629</v>
      </c>
      <c r="R123" s="75" t="s">
        <v>5</v>
      </c>
      <c r="S123" s="27" t="s">
        <v>5</v>
      </c>
      <c r="T123" s="75" t="s">
        <v>5</v>
      </c>
      <c r="U123" s="12" t="s">
        <v>5</v>
      </c>
      <c r="V123" s="27" t="s">
        <v>17</v>
      </c>
      <c r="W123" s="27">
        <v>100865</v>
      </c>
      <c r="X123" s="14">
        <v>33</v>
      </c>
      <c r="Y123" s="9">
        <v>8124</v>
      </c>
      <c r="Z123" s="27">
        <v>372710</v>
      </c>
      <c r="AA123" s="27" t="s">
        <v>5</v>
      </c>
      <c r="AB123" s="90">
        <v>50417</v>
      </c>
      <c r="AC123" s="27">
        <f t="shared" si="3"/>
        <v>2019</v>
      </c>
      <c r="AD123" s="31" t="s">
        <v>6</v>
      </c>
      <c r="AE123" s="27" t="s">
        <v>5</v>
      </c>
      <c r="AF123" s="39">
        <v>42643</v>
      </c>
      <c r="AG123" s="39">
        <v>43738</v>
      </c>
      <c r="AH123" s="27">
        <f t="shared" ca="1" si="4"/>
        <v>76</v>
      </c>
      <c r="AI123" s="39">
        <f>IF(DataEntry3[[#This Row],[Priority]]="High",DataEntry3[[#This Row],[EndDate]]-90,IF(DataEntry3[Priority]="Medium",DataEntry3[[#This Row],[EndDate]]-60,DataEntry3[[#This Row],[EndDate]]-30))</f>
        <v>43648</v>
      </c>
      <c r="AJ123" s="27" t="s">
        <v>630</v>
      </c>
      <c r="AK123" s="39">
        <f t="shared" si="5"/>
        <v>43738</v>
      </c>
      <c r="AL123" s="27" t="s">
        <v>273</v>
      </c>
      <c r="AM123" s="27" t="s">
        <v>273</v>
      </c>
      <c r="AN123" s="27" t="s">
        <v>300</v>
      </c>
      <c r="AO123" s="27" t="s">
        <v>14</v>
      </c>
    </row>
    <row r="124" spans="1:41" x14ac:dyDescent="0.25">
      <c r="A124" s="28" t="s">
        <v>112</v>
      </c>
      <c r="B124" s="27" t="s">
        <v>208</v>
      </c>
      <c r="C124" s="27" t="s">
        <v>631</v>
      </c>
      <c r="D124" s="27" t="s">
        <v>5</v>
      </c>
      <c r="E124" s="27">
        <v>1</v>
      </c>
      <c r="F124" s="75">
        <v>28800</v>
      </c>
      <c r="G124" s="75">
        <v>28800</v>
      </c>
      <c r="H124" s="27" t="s">
        <v>22</v>
      </c>
      <c r="I124" s="27" t="s">
        <v>67</v>
      </c>
      <c r="J124" s="27" t="s">
        <v>485</v>
      </c>
      <c r="K124" s="27" t="s">
        <v>632</v>
      </c>
      <c r="L124" s="27" t="s">
        <v>5</v>
      </c>
      <c r="M124" s="27" t="s">
        <v>5</v>
      </c>
      <c r="N124" s="27" t="s">
        <v>5</v>
      </c>
      <c r="O124" s="27" t="s">
        <v>5</v>
      </c>
      <c r="P124" s="27" t="s">
        <v>208</v>
      </c>
      <c r="Q124" s="27" t="s">
        <v>633</v>
      </c>
      <c r="R124" s="75">
        <v>0</v>
      </c>
      <c r="S124" s="27" t="s">
        <v>18</v>
      </c>
      <c r="T124" s="75">
        <v>0</v>
      </c>
      <c r="U124" s="12">
        <v>0</v>
      </c>
      <c r="V124" s="27" t="s">
        <v>17</v>
      </c>
      <c r="W124" s="27">
        <v>109533</v>
      </c>
      <c r="X124" s="14" t="s">
        <v>486</v>
      </c>
      <c r="Y124" s="9">
        <v>8119</v>
      </c>
      <c r="Z124" s="27">
        <v>376315</v>
      </c>
      <c r="AA124" s="27">
        <v>379597</v>
      </c>
      <c r="AB124" s="90">
        <v>506220</v>
      </c>
      <c r="AC124" s="27">
        <f t="shared" si="3"/>
        <v>2019</v>
      </c>
      <c r="AD124" s="27" t="s">
        <v>19</v>
      </c>
      <c r="AE124" s="27" t="s">
        <v>5</v>
      </c>
      <c r="AF124" s="39">
        <v>43503</v>
      </c>
      <c r="AG124" s="39">
        <v>43867</v>
      </c>
      <c r="AH124" s="27">
        <f t="shared" ca="1" si="4"/>
        <v>205</v>
      </c>
      <c r="AI124" s="39">
        <f>IF(DataEntry3[[#This Row],[Priority]]="High",DataEntry3[[#This Row],[EndDate]]-90,IF(DataEntry3[Priority]="Medium",DataEntry3[[#This Row],[EndDate]]-60,DataEntry3[[#This Row],[EndDate]]-30))</f>
        <v>43807</v>
      </c>
      <c r="AJ124" s="27" t="s">
        <v>5</v>
      </c>
      <c r="AK124" s="39">
        <f t="shared" si="5"/>
        <v>43502</v>
      </c>
      <c r="AL124" s="27" t="s">
        <v>272</v>
      </c>
      <c r="AM124" s="27" t="s">
        <v>272</v>
      </c>
      <c r="AN124" s="27" t="s">
        <v>291</v>
      </c>
      <c r="AO124" s="27" t="s">
        <v>8</v>
      </c>
    </row>
    <row r="125" spans="1:41" x14ac:dyDescent="0.25">
      <c r="A125" s="28" t="s">
        <v>112</v>
      </c>
      <c r="B125" s="27" t="s">
        <v>208</v>
      </c>
      <c r="C125" s="27" t="s">
        <v>631</v>
      </c>
      <c r="D125" s="27" t="s">
        <v>5</v>
      </c>
      <c r="E125" s="27">
        <v>1</v>
      </c>
      <c r="F125" s="75">
        <v>28800</v>
      </c>
      <c r="G125" s="74">
        <v>0</v>
      </c>
      <c r="H125" s="27" t="s">
        <v>22</v>
      </c>
      <c r="I125" s="27" t="s">
        <v>67</v>
      </c>
      <c r="J125" s="27" t="s">
        <v>485</v>
      </c>
      <c r="K125" s="27" t="s">
        <v>632</v>
      </c>
      <c r="L125" s="27" t="s">
        <v>5</v>
      </c>
      <c r="M125" s="27" t="s">
        <v>5</v>
      </c>
      <c r="N125" s="27" t="s">
        <v>5</v>
      </c>
      <c r="O125" s="27" t="s">
        <v>5</v>
      </c>
      <c r="P125" s="27" t="s">
        <v>208</v>
      </c>
      <c r="Q125" s="27" t="s">
        <v>633</v>
      </c>
      <c r="R125" s="75">
        <v>0</v>
      </c>
      <c r="S125" s="27" t="s">
        <v>18</v>
      </c>
      <c r="T125" s="75">
        <v>0</v>
      </c>
      <c r="U125" s="12">
        <v>0</v>
      </c>
      <c r="V125" s="27" t="s">
        <v>17</v>
      </c>
      <c r="W125" s="27">
        <v>109533</v>
      </c>
      <c r="X125" s="14" t="s">
        <v>486</v>
      </c>
      <c r="Y125" s="9">
        <v>8119</v>
      </c>
      <c r="Z125" s="27">
        <v>379597</v>
      </c>
      <c r="AA125" s="27" t="s">
        <v>5</v>
      </c>
      <c r="AB125" s="90">
        <v>506221</v>
      </c>
      <c r="AC125" s="27">
        <f t="shared" si="3"/>
        <v>2020</v>
      </c>
      <c r="AD125" s="27" t="s">
        <v>6</v>
      </c>
      <c r="AE125" s="27" t="s">
        <v>5</v>
      </c>
      <c r="AF125" s="39">
        <v>43503</v>
      </c>
      <c r="AG125" s="39">
        <v>43867</v>
      </c>
      <c r="AH125" s="27">
        <f t="shared" ca="1" si="4"/>
        <v>205</v>
      </c>
      <c r="AI125" s="39">
        <f>IF(DataEntry3[[#This Row],[Priority]]="High",DataEntry3[[#This Row],[EndDate]]-90,IF(DataEntry3[Priority]="Medium",DataEntry3[[#This Row],[EndDate]]-60,DataEntry3[[#This Row],[EndDate]]-30))</f>
        <v>43807</v>
      </c>
      <c r="AJ125" s="27" t="s">
        <v>5</v>
      </c>
      <c r="AK125" s="39">
        <f t="shared" si="5"/>
        <v>43867</v>
      </c>
      <c r="AL125" s="27" t="s">
        <v>272</v>
      </c>
      <c r="AM125" s="27" t="s">
        <v>272</v>
      </c>
      <c r="AN125" s="27" t="s">
        <v>5</v>
      </c>
      <c r="AO125" s="27" t="s">
        <v>8</v>
      </c>
    </row>
    <row r="126" spans="1:41" x14ac:dyDescent="0.25">
      <c r="A126" s="28" t="s">
        <v>112</v>
      </c>
      <c r="B126" s="27" t="s">
        <v>235</v>
      </c>
      <c r="C126" s="27" t="s">
        <v>634</v>
      </c>
      <c r="D126" s="27" t="s">
        <v>5</v>
      </c>
      <c r="E126" s="27">
        <v>1</v>
      </c>
      <c r="F126" s="74">
        <v>5937</v>
      </c>
      <c r="G126" s="74">
        <v>0</v>
      </c>
      <c r="H126" s="27" t="s">
        <v>22</v>
      </c>
      <c r="I126" s="27" t="s">
        <v>54</v>
      </c>
      <c r="J126" s="27" t="s">
        <v>357</v>
      </c>
      <c r="K126" s="27" t="s">
        <v>5</v>
      </c>
      <c r="L126" s="27" t="s">
        <v>495</v>
      </c>
      <c r="M126" s="27" t="s">
        <v>5</v>
      </c>
      <c r="N126" s="27" t="s">
        <v>5</v>
      </c>
      <c r="O126" s="27" t="s">
        <v>5</v>
      </c>
      <c r="P126" s="27" t="s">
        <v>210</v>
      </c>
      <c r="Q126" s="48" t="s">
        <v>635</v>
      </c>
      <c r="R126" s="75">
        <v>0</v>
      </c>
      <c r="S126" s="27" t="s">
        <v>5</v>
      </c>
      <c r="T126" s="75" t="s">
        <v>5</v>
      </c>
      <c r="U126" s="12" t="s">
        <v>5</v>
      </c>
      <c r="V126" s="27" t="s">
        <v>17</v>
      </c>
      <c r="W126" s="27">
        <v>104322</v>
      </c>
      <c r="X126" s="14" t="s">
        <v>486</v>
      </c>
      <c r="Y126" s="9">
        <v>8113</v>
      </c>
      <c r="Z126" s="27">
        <v>379101</v>
      </c>
      <c r="AA126" s="27" t="s">
        <v>5</v>
      </c>
      <c r="AB126" s="90">
        <v>579234</v>
      </c>
      <c r="AC126" s="27">
        <f t="shared" si="3"/>
        <v>2019</v>
      </c>
      <c r="AD126" s="27" t="s">
        <v>6</v>
      </c>
      <c r="AE126" s="27" t="s">
        <v>5</v>
      </c>
      <c r="AF126" s="39">
        <v>43435</v>
      </c>
      <c r="AG126" s="39">
        <v>43799</v>
      </c>
      <c r="AH126" s="27">
        <f t="shared" ca="1" si="4"/>
        <v>137</v>
      </c>
      <c r="AI126" s="39">
        <f>IF(DataEntry3[[#This Row],[Priority]]="High",DataEntry3[[#This Row],[EndDate]]-90,IF(DataEntry3[Priority]="Medium",DataEntry3[[#This Row],[EndDate]]-60,DataEntry3[[#This Row],[EndDate]]-30))</f>
        <v>43769</v>
      </c>
      <c r="AJ126" s="27" t="s">
        <v>5</v>
      </c>
      <c r="AK126" s="39">
        <f t="shared" si="5"/>
        <v>43799</v>
      </c>
      <c r="AL126" s="27" t="s">
        <v>273</v>
      </c>
      <c r="AM126" s="27" t="s">
        <v>273</v>
      </c>
      <c r="AN126" s="27" t="s">
        <v>274</v>
      </c>
      <c r="AO126" s="27" t="s">
        <v>4</v>
      </c>
    </row>
    <row r="127" spans="1:41" x14ac:dyDescent="0.25">
      <c r="A127" s="28" t="s">
        <v>112</v>
      </c>
      <c r="B127" s="27" t="s">
        <v>213</v>
      </c>
      <c r="C127" s="27" t="s">
        <v>636</v>
      </c>
      <c r="D127" s="27" t="s">
        <v>5</v>
      </c>
      <c r="E127" s="27">
        <v>2</v>
      </c>
      <c r="F127" s="74">
        <v>2410</v>
      </c>
      <c r="G127" s="74">
        <v>2566</v>
      </c>
      <c r="H127" s="27" t="s">
        <v>22</v>
      </c>
      <c r="I127" s="27" t="s">
        <v>48</v>
      </c>
      <c r="J127" s="27" t="s">
        <v>546</v>
      </c>
      <c r="K127" s="27" t="s">
        <v>637</v>
      </c>
      <c r="L127" s="27" t="s">
        <v>547</v>
      </c>
      <c r="M127" s="27" t="s">
        <v>5</v>
      </c>
      <c r="N127" s="27" t="s">
        <v>638</v>
      </c>
      <c r="O127" s="27" t="s">
        <v>5</v>
      </c>
      <c r="P127" s="27" t="s">
        <v>213</v>
      </c>
      <c r="Q127" t="s">
        <v>442</v>
      </c>
      <c r="R127" s="75">
        <v>0</v>
      </c>
      <c r="S127" s="27" t="s">
        <v>18</v>
      </c>
      <c r="T127" s="75">
        <v>0</v>
      </c>
      <c r="U127" s="12">
        <v>0</v>
      </c>
      <c r="V127" s="27" t="s">
        <v>17</v>
      </c>
      <c r="W127" s="27" t="s">
        <v>5</v>
      </c>
      <c r="X127" s="14" t="s">
        <v>5</v>
      </c>
      <c r="Y127" s="9">
        <v>8111</v>
      </c>
      <c r="Z127" s="27">
        <v>376705</v>
      </c>
      <c r="AA127" s="27">
        <v>379163</v>
      </c>
      <c r="AB127" s="90">
        <v>219848</v>
      </c>
      <c r="AC127" s="27">
        <f t="shared" si="3"/>
        <v>2018</v>
      </c>
      <c r="AD127" s="27" t="s">
        <v>19</v>
      </c>
      <c r="AE127" s="27" t="s">
        <v>5</v>
      </c>
      <c r="AF127" s="39">
        <v>43132</v>
      </c>
      <c r="AG127" s="39">
        <v>43497</v>
      </c>
      <c r="AH127" s="27">
        <f t="shared" ca="1" si="4"/>
        <v>-165</v>
      </c>
      <c r="AI127" s="39">
        <f>IF(DataEntry3[[#This Row],[Priority]]="High",DataEntry3[[#This Row],[EndDate]]-90,IF(DataEntry3[Priority]="Medium",DataEntry3[[#This Row],[EndDate]]-60,DataEntry3[[#This Row],[EndDate]]-30))</f>
        <v>43467</v>
      </c>
      <c r="AJ127" s="27" t="s">
        <v>639</v>
      </c>
      <c r="AK127" s="39">
        <f t="shared" si="5"/>
        <v>43131</v>
      </c>
      <c r="AL127" s="27" t="s">
        <v>273</v>
      </c>
      <c r="AM127" s="27" t="s">
        <v>273</v>
      </c>
      <c r="AN127" s="27" t="s">
        <v>305</v>
      </c>
      <c r="AO127" s="27" t="s">
        <v>4</v>
      </c>
    </row>
    <row r="128" spans="1:41" x14ac:dyDescent="0.25">
      <c r="A128" s="28" t="s">
        <v>112</v>
      </c>
      <c r="B128" s="27" t="s">
        <v>213</v>
      </c>
      <c r="C128" s="27" t="s">
        <v>636</v>
      </c>
      <c r="D128" s="27" t="s">
        <v>5</v>
      </c>
      <c r="E128" s="27">
        <v>2</v>
      </c>
      <c r="F128" s="74">
        <v>2566</v>
      </c>
      <c r="G128" s="74">
        <v>0</v>
      </c>
      <c r="H128" s="27" t="s">
        <v>22</v>
      </c>
      <c r="I128" s="27" t="s">
        <v>48</v>
      </c>
      <c r="J128" s="27" t="s">
        <v>546</v>
      </c>
      <c r="K128" s="27" t="s">
        <v>637</v>
      </c>
      <c r="L128" s="27" t="s">
        <v>547</v>
      </c>
      <c r="M128" s="27" t="s">
        <v>5</v>
      </c>
      <c r="N128" s="27" t="s">
        <v>638</v>
      </c>
      <c r="O128" s="27" t="s">
        <v>5</v>
      </c>
      <c r="P128" s="27" t="s">
        <v>213</v>
      </c>
      <c r="Q128" t="s">
        <v>442</v>
      </c>
      <c r="R128" s="75">
        <v>0</v>
      </c>
      <c r="S128" s="27" t="s">
        <v>18</v>
      </c>
      <c r="T128" s="75" t="s">
        <v>5</v>
      </c>
      <c r="U128" s="12" t="s">
        <v>5</v>
      </c>
      <c r="V128" s="27" t="s">
        <v>17</v>
      </c>
      <c r="W128" s="27" t="s">
        <v>5</v>
      </c>
      <c r="X128" s="14" t="s">
        <v>5</v>
      </c>
      <c r="Y128" s="9">
        <v>8111</v>
      </c>
      <c r="Z128" s="27">
        <v>379163</v>
      </c>
      <c r="AA128" s="27" t="s">
        <v>5</v>
      </c>
      <c r="AB128" s="90">
        <v>219849</v>
      </c>
      <c r="AC128" s="27">
        <f>IF(AD128="","",IF(OR(AD128="Renewed",AD128="New acquisition"),YEAR(AF128),YEAR(AG128)))</f>
        <v>2020</v>
      </c>
      <c r="AD128" s="27" t="s">
        <v>6</v>
      </c>
      <c r="AE128" s="27" t="s">
        <v>5</v>
      </c>
      <c r="AF128" s="39">
        <v>43497</v>
      </c>
      <c r="AG128" s="39">
        <v>43862</v>
      </c>
      <c r="AH128" s="27">
        <f ca="1">IF(AG128="","",AG128-TODAY())</f>
        <v>200</v>
      </c>
      <c r="AI128" s="39">
        <f>IF(DataEntry3[[#This Row],[Priority]]="High",DataEntry3[[#This Row],[EndDate]]-90,IF(DataEntry3[Priority]="Medium",DataEntry3[[#This Row],[EndDate]]-60,DataEntry3[[#This Row],[EndDate]]-30))</f>
        <v>43832</v>
      </c>
      <c r="AJ128" s="27" t="s">
        <v>639</v>
      </c>
      <c r="AK128" s="39">
        <f>IF(AD128="","",IF(AD128="Not Started",AG128,AF128-1))</f>
        <v>43862</v>
      </c>
      <c r="AL128" s="27" t="s">
        <v>273</v>
      </c>
      <c r="AM128" s="27" t="s">
        <v>273</v>
      </c>
      <c r="AN128" s="27" t="s">
        <v>5</v>
      </c>
      <c r="AO128" s="27" t="s">
        <v>4</v>
      </c>
    </row>
    <row r="129" spans="1:41" x14ac:dyDescent="0.25">
      <c r="A129" s="28" t="s">
        <v>112</v>
      </c>
      <c r="B129" s="27" t="s">
        <v>213</v>
      </c>
      <c r="C129" s="27" t="s">
        <v>636</v>
      </c>
      <c r="D129" s="27" t="s">
        <v>5</v>
      </c>
      <c r="E129" s="27">
        <v>2</v>
      </c>
      <c r="F129" s="74">
        <v>0</v>
      </c>
      <c r="G129" s="74">
        <v>2566</v>
      </c>
      <c r="H129" s="27" t="s">
        <v>22</v>
      </c>
      <c r="I129" s="27" t="s">
        <v>48</v>
      </c>
      <c r="J129" s="27" t="s">
        <v>546</v>
      </c>
      <c r="K129" s="27" t="s">
        <v>637</v>
      </c>
      <c r="L129" s="27" t="s">
        <v>547</v>
      </c>
      <c r="M129" s="27" t="s">
        <v>5</v>
      </c>
      <c r="N129" s="27" t="s">
        <v>638</v>
      </c>
      <c r="O129" s="27" t="s">
        <v>5</v>
      </c>
      <c r="P129" s="27" t="s">
        <v>213</v>
      </c>
      <c r="Q129" t="s">
        <v>442</v>
      </c>
      <c r="R129" s="75">
        <v>0</v>
      </c>
      <c r="S129" s="27" t="s">
        <v>18</v>
      </c>
      <c r="T129" s="75">
        <v>0</v>
      </c>
      <c r="U129" s="12">
        <v>0</v>
      </c>
      <c r="V129" s="27" t="s">
        <v>17</v>
      </c>
      <c r="W129" s="27">
        <v>111765</v>
      </c>
      <c r="X129" s="14" t="s">
        <v>486</v>
      </c>
      <c r="Y129" s="9">
        <v>8111</v>
      </c>
      <c r="Z129" s="27" t="s">
        <v>5</v>
      </c>
      <c r="AA129" s="27">
        <v>379817</v>
      </c>
      <c r="AB129" s="90">
        <v>465178</v>
      </c>
      <c r="AC129" s="27">
        <f>IF(AD129="","",IF(OR(AD129="Renewed",AD129="New acquisition"),YEAR(AF129),YEAR(AG129)))</f>
        <v>2019</v>
      </c>
      <c r="AD129" s="27" t="s">
        <v>33</v>
      </c>
      <c r="AE129" s="27" t="s">
        <v>5</v>
      </c>
      <c r="AF129" s="39">
        <v>43558</v>
      </c>
      <c r="AG129" s="39">
        <v>43924</v>
      </c>
      <c r="AH129" s="27">
        <f ca="1">IF(AG129="","",AG129-TODAY())</f>
        <v>262</v>
      </c>
      <c r="AI129" s="39">
        <f>IF(DataEntry3[[#This Row],[Priority]]="High",DataEntry3[[#This Row],[EndDate]]-90,IF(DataEntry3[Priority]="Medium",DataEntry3[[#This Row],[EndDate]]-60,DataEntry3[[#This Row],[EndDate]]-30))</f>
        <v>43894</v>
      </c>
      <c r="AJ129" s="27" t="s">
        <v>5</v>
      </c>
      <c r="AK129" s="39">
        <f>IF(AD129="","",IF(AD129="Not Started",AG129,AF129-1))</f>
        <v>43557</v>
      </c>
      <c r="AL129" s="27" t="s">
        <v>273</v>
      </c>
      <c r="AM129" s="27" t="s">
        <v>273</v>
      </c>
      <c r="AN129" s="27" t="s">
        <v>305</v>
      </c>
      <c r="AO129" s="27" t="s">
        <v>4</v>
      </c>
    </row>
    <row r="130" spans="1:41" x14ac:dyDescent="0.25">
      <c r="A130" s="28" t="s">
        <v>112</v>
      </c>
      <c r="B130" s="27" t="s">
        <v>213</v>
      </c>
      <c r="C130" s="27" t="s">
        <v>636</v>
      </c>
      <c r="D130" s="27" t="s">
        <v>5</v>
      </c>
      <c r="E130" s="27">
        <v>2</v>
      </c>
      <c r="F130" s="74">
        <v>2566</v>
      </c>
      <c r="G130" s="74">
        <v>0</v>
      </c>
      <c r="H130" s="27" t="s">
        <v>22</v>
      </c>
      <c r="I130" s="27" t="s">
        <v>48</v>
      </c>
      <c r="J130" s="27" t="s">
        <v>546</v>
      </c>
      <c r="K130" s="27" t="s">
        <v>637</v>
      </c>
      <c r="L130" s="27" t="s">
        <v>547</v>
      </c>
      <c r="M130" s="27" t="s">
        <v>5</v>
      </c>
      <c r="N130" s="27" t="s">
        <v>638</v>
      </c>
      <c r="O130" s="27" t="s">
        <v>5</v>
      </c>
      <c r="P130" s="27" t="s">
        <v>213</v>
      </c>
      <c r="Q130" t="s">
        <v>442</v>
      </c>
      <c r="R130" s="75">
        <v>0</v>
      </c>
      <c r="S130" s="27" t="s">
        <v>18</v>
      </c>
      <c r="T130" s="75" t="s">
        <v>5</v>
      </c>
      <c r="U130" s="12" t="s">
        <v>5</v>
      </c>
      <c r="V130" s="27" t="s">
        <v>17</v>
      </c>
      <c r="W130" s="27">
        <v>111765</v>
      </c>
      <c r="X130" s="14" t="s">
        <v>486</v>
      </c>
      <c r="Y130" s="9">
        <v>8111</v>
      </c>
      <c r="Z130" s="27">
        <v>379817</v>
      </c>
      <c r="AA130" s="27" t="s">
        <v>5</v>
      </c>
      <c r="AB130" s="90">
        <v>465179</v>
      </c>
      <c r="AC130" s="27">
        <f>IF(AD130="","",IF(OR(AD130="Renewed",AD130="New acquisition"),YEAR(AF130),YEAR(AG130)))</f>
        <v>2020</v>
      </c>
      <c r="AD130" s="27" t="s">
        <v>6</v>
      </c>
      <c r="AE130" s="27" t="s">
        <v>5</v>
      </c>
      <c r="AF130" s="39">
        <v>43558</v>
      </c>
      <c r="AG130" s="39">
        <v>43924</v>
      </c>
      <c r="AH130" s="27">
        <f ca="1">IF(AG130="","",AG130-TODAY())</f>
        <v>262</v>
      </c>
      <c r="AI130" s="39">
        <f>IF(DataEntry3[[#This Row],[Priority]]="High",DataEntry3[[#This Row],[EndDate]]-90,IF(DataEntry3[Priority]="Medium",DataEntry3[[#This Row],[EndDate]]-60,DataEntry3[[#This Row],[EndDate]]-30))</f>
        <v>43894</v>
      </c>
      <c r="AJ130" s="27" t="s">
        <v>5</v>
      </c>
      <c r="AK130" s="39">
        <f>IF(AD130="","",IF(AD130="Not Started",AG130,AF130-1))</f>
        <v>43924</v>
      </c>
      <c r="AL130" s="27" t="s">
        <v>273</v>
      </c>
      <c r="AM130" s="27" t="s">
        <v>273</v>
      </c>
      <c r="AN130" s="27" t="s">
        <v>5</v>
      </c>
      <c r="AO130" s="27" t="s">
        <v>4</v>
      </c>
    </row>
    <row r="131" spans="1:41" x14ac:dyDescent="0.25">
      <c r="A131" s="28" t="s">
        <v>112</v>
      </c>
      <c r="B131" s="27" t="s">
        <v>213</v>
      </c>
      <c r="C131" s="27" t="s">
        <v>640</v>
      </c>
      <c r="D131" s="27" t="s">
        <v>5</v>
      </c>
      <c r="E131" s="27">
        <v>3</v>
      </c>
      <c r="F131" s="75">
        <v>10728</v>
      </c>
      <c r="G131" s="75">
        <v>11434</v>
      </c>
      <c r="H131" s="27" t="s">
        <v>22</v>
      </c>
      <c r="I131" t="s">
        <v>641</v>
      </c>
      <c r="J131" t="s">
        <v>546</v>
      </c>
      <c r="K131" s="27" t="s">
        <v>5</v>
      </c>
      <c r="L131" t="s">
        <v>464</v>
      </c>
      <c r="M131" s="27" t="s">
        <v>642</v>
      </c>
      <c r="N131" t="s">
        <v>643</v>
      </c>
      <c r="O131" s="27" t="s">
        <v>5</v>
      </c>
      <c r="P131" s="27" t="s">
        <v>213</v>
      </c>
      <c r="Q131" t="s">
        <v>442</v>
      </c>
      <c r="R131" s="75">
        <v>0</v>
      </c>
      <c r="S131" s="27" t="s">
        <v>18</v>
      </c>
      <c r="T131" s="75">
        <v>0</v>
      </c>
      <c r="U131" s="12">
        <v>0</v>
      </c>
      <c r="V131" s="27" t="s">
        <v>17</v>
      </c>
      <c r="W131" s="27">
        <v>111764</v>
      </c>
      <c r="X131" s="14" t="s">
        <v>486</v>
      </c>
      <c r="Y131" s="9">
        <v>8269</v>
      </c>
      <c r="Z131" s="27">
        <v>377070</v>
      </c>
      <c r="AA131" s="27">
        <v>379970</v>
      </c>
      <c r="AB131" s="90">
        <v>873535</v>
      </c>
      <c r="AC131" s="27">
        <f t="shared" si="3"/>
        <v>2018</v>
      </c>
      <c r="AD131" s="27" t="s">
        <v>19</v>
      </c>
      <c r="AE131" s="27" t="s">
        <v>5</v>
      </c>
      <c r="AF131" s="39">
        <v>43189</v>
      </c>
      <c r="AG131" s="39">
        <v>43554</v>
      </c>
      <c r="AH131" s="27">
        <f t="shared" ca="1" si="4"/>
        <v>-108</v>
      </c>
      <c r="AI131" s="39">
        <f>IF(DataEntry3[[#This Row],[Priority]]="High",DataEntry3[[#This Row],[EndDate]]-90,IF(DataEntry3[Priority]="Medium",DataEntry3[[#This Row],[EndDate]]-60,DataEntry3[[#This Row],[EndDate]]-30))</f>
        <v>43494</v>
      </c>
      <c r="AJ131" s="27" t="s">
        <v>5</v>
      </c>
      <c r="AK131" s="39">
        <f t="shared" si="5"/>
        <v>43188</v>
      </c>
      <c r="AL131" s="27" t="s">
        <v>273</v>
      </c>
      <c r="AM131" s="27" t="s">
        <v>273</v>
      </c>
      <c r="AN131" s="27" t="s">
        <v>305</v>
      </c>
      <c r="AO131" s="27" t="s">
        <v>8</v>
      </c>
    </row>
    <row r="132" spans="1:41" x14ac:dyDescent="0.25">
      <c r="A132" s="28" t="s">
        <v>112</v>
      </c>
      <c r="B132" s="27" t="s">
        <v>213</v>
      </c>
      <c r="C132" s="27" t="s">
        <v>640</v>
      </c>
      <c r="D132" s="27" t="s">
        <v>5</v>
      </c>
      <c r="E132" s="27">
        <v>3</v>
      </c>
      <c r="F132" s="75">
        <v>11434</v>
      </c>
      <c r="G132" s="75">
        <v>0</v>
      </c>
      <c r="H132" s="27" t="s">
        <v>22</v>
      </c>
      <c r="I132" t="s">
        <v>641</v>
      </c>
      <c r="J132" t="s">
        <v>546</v>
      </c>
      <c r="K132" s="27" t="s">
        <v>5</v>
      </c>
      <c r="L132" t="s">
        <v>464</v>
      </c>
      <c r="M132" s="27" t="s">
        <v>642</v>
      </c>
      <c r="N132" t="s">
        <v>643</v>
      </c>
      <c r="O132" s="27" t="s">
        <v>5</v>
      </c>
      <c r="P132" s="27" t="s">
        <v>213</v>
      </c>
      <c r="Q132" t="s">
        <v>442</v>
      </c>
      <c r="R132" s="75">
        <v>0</v>
      </c>
      <c r="S132" s="27" t="s">
        <v>18</v>
      </c>
      <c r="T132" s="75" t="s">
        <v>5</v>
      </c>
      <c r="U132" s="12" t="s">
        <v>5</v>
      </c>
      <c r="V132" s="27" t="s">
        <v>17</v>
      </c>
      <c r="W132" s="27">
        <v>111764</v>
      </c>
      <c r="X132" s="14" t="s">
        <v>486</v>
      </c>
      <c r="Y132" s="9">
        <v>8269</v>
      </c>
      <c r="Z132" s="27">
        <v>379970</v>
      </c>
      <c r="AA132" s="27">
        <v>0</v>
      </c>
      <c r="AB132" s="90">
        <v>873536</v>
      </c>
      <c r="AC132" s="27">
        <f>IF(AD132="","",IF(OR(AD132="Renewed",AD132="New acquisition"),YEAR(AF132),YEAR(AG132)))</f>
        <v>2020</v>
      </c>
      <c r="AD132" s="27" t="s">
        <v>6</v>
      </c>
      <c r="AE132" s="27" t="s">
        <v>5</v>
      </c>
      <c r="AF132" s="39">
        <v>43554</v>
      </c>
      <c r="AG132" s="39">
        <v>43920</v>
      </c>
      <c r="AH132" s="27">
        <f ca="1">IF(AG132="","",AG132-TODAY())</f>
        <v>258</v>
      </c>
      <c r="AI132" s="39">
        <f>IF(DataEntry3[[#This Row],[Priority]]="High",DataEntry3[[#This Row],[EndDate]]-90,IF(DataEntry3[Priority]="Medium",DataEntry3[[#This Row],[EndDate]]-60,DataEntry3[[#This Row],[EndDate]]-30))</f>
        <v>43860</v>
      </c>
      <c r="AJ132" s="27" t="s">
        <v>5</v>
      </c>
      <c r="AK132" s="39">
        <f>IF(AD132="","",IF(AD132="Not Started",AG132,AF132-1))</f>
        <v>43920</v>
      </c>
      <c r="AL132" s="27" t="s">
        <v>273</v>
      </c>
      <c r="AM132" s="27" t="s">
        <v>273</v>
      </c>
      <c r="AN132" s="27" t="s">
        <v>5</v>
      </c>
      <c r="AO132" s="27" t="s">
        <v>8</v>
      </c>
    </row>
    <row r="133" spans="1:41" x14ac:dyDescent="0.25">
      <c r="A133" s="28" t="s">
        <v>112</v>
      </c>
      <c r="B133" s="27" t="s">
        <v>221</v>
      </c>
      <c r="C133" s="27" t="s">
        <v>644</v>
      </c>
      <c r="D133" s="27" t="s">
        <v>5</v>
      </c>
      <c r="E133" s="27">
        <v>10</v>
      </c>
      <c r="F133" s="75">
        <v>1983.1</v>
      </c>
      <c r="G133" s="74">
        <v>2119.9</v>
      </c>
      <c r="H133" s="27" t="s">
        <v>22</v>
      </c>
      <c r="I133" s="27" t="s">
        <v>645</v>
      </c>
      <c r="J133" s="27" t="s">
        <v>565</v>
      </c>
      <c r="K133" s="27" t="s">
        <v>646</v>
      </c>
      <c r="L133" s="27" t="s">
        <v>647</v>
      </c>
      <c r="M133" s="27" t="s">
        <v>5</v>
      </c>
      <c r="N133" s="27" t="s">
        <v>5</v>
      </c>
      <c r="O133" s="27" t="s">
        <v>648</v>
      </c>
      <c r="P133" s="27" t="s">
        <v>221</v>
      </c>
      <c r="Q133" t="s">
        <v>649</v>
      </c>
      <c r="R133" s="75">
        <v>0</v>
      </c>
      <c r="S133" s="27" t="s">
        <v>11</v>
      </c>
      <c r="T133" s="75">
        <v>0</v>
      </c>
      <c r="U133" s="12">
        <v>0</v>
      </c>
      <c r="V133" s="27" t="s">
        <v>17</v>
      </c>
      <c r="W133" s="27">
        <v>109548</v>
      </c>
      <c r="X133" s="14">
        <v>18</v>
      </c>
      <c r="Y133" s="9">
        <v>4357</v>
      </c>
      <c r="Z133" s="27">
        <v>376430</v>
      </c>
      <c r="AA133" s="27">
        <v>379783</v>
      </c>
      <c r="AB133" s="90">
        <v>650786</v>
      </c>
      <c r="AC133" s="27">
        <f t="shared" si="3"/>
        <v>2019</v>
      </c>
      <c r="AD133" s="27" t="s">
        <v>19</v>
      </c>
      <c r="AE133" s="27" t="s">
        <v>5</v>
      </c>
      <c r="AF133" s="39">
        <v>43524</v>
      </c>
      <c r="AG133" s="39">
        <v>43888</v>
      </c>
      <c r="AH133" s="27">
        <f t="shared" ca="1" si="4"/>
        <v>226</v>
      </c>
      <c r="AI133" s="39">
        <f>IF(DataEntry3[[#This Row],[Priority]]="High",DataEntry3[[#This Row],[EndDate]]-90,IF(DataEntry3[Priority]="Medium",DataEntry3[[#This Row],[EndDate]]-60,DataEntry3[[#This Row],[EndDate]]-30))</f>
        <v>43828</v>
      </c>
      <c r="AJ133" s="27" t="s">
        <v>5</v>
      </c>
      <c r="AK133" s="39">
        <f t="shared" si="5"/>
        <v>43523</v>
      </c>
      <c r="AL133" s="27" t="s">
        <v>273</v>
      </c>
      <c r="AM133" s="27" t="s">
        <v>273</v>
      </c>
      <c r="AN133" s="27" t="s">
        <v>305</v>
      </c>
      <c r="AO133" s="31" t="s">
        <v>8</v>
      </c>
    </row>
    <row r="134" spans="1:41" x14ac:dyDescent="0.25">
      <c r="A134" s="28" t="s">
        <v>112</v>
      </c>
      <c r="B134" s="27" t="s">
        <v>221</v>
      </c>
      <c r="C134" s="27" t="s">
        <v>644</v>
      </c>
      <c r="D134" s="27" t="s">
        <v>5</v>
      </c>
      <c r="E134" s="27">
        <v>10</v>
      </c>
      <c r="F134" s="74">
        <v>2119.9</v>
      </c>
      <c r="G134" s="74">
        <v>0</v>
      </c>
      <c r="H134" s="27" t="s">
        <v>22</v>
      </c>
      <c r="I134" s="27" t="s">
        <v>645</v>
      </c>
      <c r="J134" s="27" t="s">
        <v>565</v>
      </c>
      <c r="K134" s="27" t="s">
        <v>646</v>
      </c>
      <c r="L134" s="27" t="s">
        <v>647</v>
      </c>
      <c r="M134" s="27" t="s">
        <v>5</v>
      </c>
      <c r="N134" s="27" t="s">
        <v>5</v>
      </c>
      <c r="O134" s="27" t="s">
        <v>648</v>
      </c>
      <c r="P134" s="27" t="s">
        <v>221</v>
      </c>
      <c r="Q134" t="s">
        <v>649</v>
      </c>
      <c r="R134" s="75">
        <v>0</v>
      </c>
      <c r="S134" s="27" t="s">
        <v>11</v>
      </c>
      <c r="T134" s="75" t="s">
        <v>5</v>
      </c>
      <c r="U134" s="12" t="s">
        <v>5</v>
      </c>
      <c r="V134" s="27" t="s">
        <v>17</v>
      </c>
      <c r="W134" s="27">
        <v>109548</v>
      </c>
      <c r="X134" s="14">
        <v>18</v>
      </c>
      <c r="Y134" s="9">
        <v>4357</v>
      </c>
      <c r="Z134" s="27">
        <v>379783</v>
      </c>
      <c r="AA134" s="27" t="s">
        <v>5</v>
      </c>
      <c r="AB134" s="90">
        <v>650787</v>
      </c>
      <c r="AC134" s="27">
        <f>IF(AD134="","",IF(OR(AD134="Renewed",AD134="New acquisition"),YEAR(AF134),YEAR(AG134)))</f>
        <v>2020</v>
      </c>
      <c r="AD134" s="27" t="s">
        <v>6</v>
      </c>
      <c r="AE134" s="27" t="s">
        <v>5</v>
      </c>
      <c r="AF134" s="39">
        <v>43524</v>
      </c>
      <c r="AG134" s="39">
        <v>43888</v>
      </c>
      <c r="AH134" s="27">
        <f ca="1">IF(AG134="","",AG134-TODAY())</f>
        <v>226</v>
      </c>
      <c r="AI134" s="39">
        <f>IF(DataEntry3[[#This Row],[Priority]]="High",DataEntry3[[#This Row],[EndDate]]-90,IF(DataEntry3[Priority]="Medium",DataEntry3[[#This Row],[EndDate]]-60,DataEntry3[[#This Row],[EndDate]]-30))</f>
        <v>43828</v>
      </c>
      <c r="AJ134" s="27" t="s">
        <v>5</v>
      </c>
      <c r="AK134" s="39">
        <f>IF(AD134="","",IF(AD134="Not Started",AG134,AF134-1))</f>
        <v>43888</v>
      </c>
      <c r="AL134" s="27" t="s">
        <v>273</v>
      </c>
      <c r="AM134" s="27" t="s">
        <v>273</v>
      </c>
      <c r="AN134" s="27" t="s">
        <v>5</v>
      </c>
      <c r="AO134" s="31" t="s">
        <v>8</v>
      </c>
    </row>
    <row r="135" spans="1:41" x14ac:dyDescent="0.25">
      <c r="A135" s="28" t="s">
        <v>112</v>
      </c>
      <c r="B135" s="27" t="s">
        <v>229</v>
      </c>
      <c r="C135" s="27" t="s">
        <v>650</v>
      </c>
      <c r="D135" s="27" t="s">
        <v>5</v>
      </c>
      <c r="E135" s="27">
        <v>2</v>
      </c>
      <c r="F135" s="74">
        <v>147</v>
      </c>
      <c r="G135" s="74">
        <v>0</v>
      </c>
      <c r="H135" s="27" t="s">
        <v>22</v>
      </c>
      <c r="I135" s="54" t="s">
        <v>651</v>
      </c>
      <c r="J135" s="27" t="s">
        <v>652</v>
      </c>
      <c r="K135" s="27" t="s">
        <v>464</v>
      </c>
      <c r="L135" s="27" t="s">
        <v>466</v>
      </c>
      <c r="M135" s="27" t="s">
        <v>653</v>
      </c>
      <c r="N135" s="18">
        <v>127759</v>
      </c>
      <c r="O135" s="27" t="s">
        <v>654</v>
      </c>
      <c r="P135" s="27" t="s">
        <v>231</v>
      </c>
      <c r="Q135" s="54" t="s">
        <v>444</v>
      </c>
      <c r="R135" s="75">
        <v>0</v>
      </c>
      <c r="S135" s="27" t="s">
        <v>11</v>
      </c>
      <c r="T135" s="75" t="s">
        <v>5</v>
      </c>
      <c r="U135" s="12" t="s">
        <v>5</v>
      </c>
      <c r="V135" s="27" t="s">
        <v>17</v>
      </c>
      <c r="W135" s="27">
        <v>109492</v>
      </c>
      <c r="X135" s="14">
        <v>100</v>
      </c>
      <c r="Y135" s="9">
        <v>8269</v>
      </c>
      <c r="Z135" s="27">
        <v>377905</v>
      </c>
      <c r="AA135" s="27" t="s">
        <v>5</v>
      </c>
      <c r="AB135" s="90">
        <v>200619</v>
      </c>
      <c r="AC135" s="27">
        <f t="shared" si="3"/>
        <v>2019</v>
      </c>
      <c r="AD135" s="31" t="s">
        <v>12</v>
      </c>
      <c r="AE135" s="27" t="s">
        <v>36</v>
      </c>
      <c r="AF135" s="39">
        <v>43282</v>
      </c>
      <c r="AG135" s="39">
        <v>43646</v>
      </c>
      <c r="AH135" s="27">
        <f t="shared" ca="1" si="4"/>
        <v>-16</v>
      </c>
      <c r="AI135" s="39">
        <f>IF(DataEntry3[[#This Row],[Priority]]="High",DataEntry3[[#This Row],[EndDate]]-90,IF(DataEntry3[Priority]="Medium",DataEntry3[[#This Row],[EndDate]]-60,DataEntry3[[#This Row],[EndDate]]-30))</f>
        <v>43556</v>
      </c>
      <c r="AJ135" s="27" t="s">
        <v>655</v>
      </c>
      <c r="AK135" s="39">
        <f t="shared" si="5"/>
        <v>43281</v>
      </c>
      <c r="AL135" s="27" t="s">
        <v>273</v>
      </c>
      <c r="AM135" s="27" t="s">
        <v>273</v>
      </c>
      <c r="AN135" s="27" t="s">
        <v>305</v>
      </c>
      <c r="AO135" s="27" t="s">
        <v>14</v>
      </c>
    </row>
    <row r="136" spans="1:41" x14ac:dyDescent="0.25">
      <c r="A136" s="28" t="s">
        <v>112</v>
      </c>
      <c r="B136" s="27" t="s">
        <v>229</v>
      </c>
      <c r="C136" s="27" t="s">
        <v>656</v>
      </c>
      <c r="D136" s="27" t="s">
        <v>5</v>
      </c>
      <c r="E136" s="27">
        <v>30</v>
      </c>
      <c r="F136" s="75">
        <v>10579</v>
      </c>
      <c r="G136" s="74">
        <v>0</v>
      </c>
      <c r="H136" s="27" t="s">
        <v>22</v>
      </c>
      <c r="I136" s="27" t="s">
        <v>82</v>
      </c>
      <c r="J136" s="27" t="s">
        <v>464</v>
      </c>
      <c r="K136" s="27" t="s">
        <v>465</v>
      </c>
      <c r="L136" s="27" t="s">
        <v>466</v>
      </c>
      <c r="M136" s="27" t="s">
        <v>528</v>
      </c>
      <c r="N136" s="27" t="s">
        <v>657</v>
      </c>
      <c r="O136" s="27" t="s">
        <v>5</v>
      </c>
      <c r="P136" s="27" t="s">
        <v>231</v>
      </c>
      <c r="Q136" s="27" t="s">
        <v>444</v>
      </c>
      <c r="R136" s="75">
        <v>21598.240000000002</v>
      </c>
      <c r="S136" s="27" t="s">
        <v>11</v>
      </c>
      <c r="T136" s="75" t="s">
        <v>5</v>
      </c>
      <c r="U136" s="12" t="s">
        <v>5</v>
      </c>
      <c r="V136" s="27" t="s">
        <v>17</v>
      </c>
      <c r="W136" s="27">
        <v>104072</v>
      </c>
      <c r="X136" s="14">
        <v>7</v>
      </c>
      <c r="Y136" s="9">
        <v>4896</v>
      </c>
      <c r="Z136" s="27">
        <v>377954</v>
      </c>
      <c r="AA136" s="27" t="s">
        <v>5</v>
      </c>
      <c r="AB136" s="90">
        <v>61582</v>
      </c>
      <c r="AC136" s="27">
        <f t="shared" si="3"/>
        <v>2019</v>
      </c>
      <c r="AD136" s="31" t="s">
        <v>12</v>
      </c>
      <c r="AE136" s="27" t="s">
        <v>36</v>
      </c>
      <c r="AF136" s="39">
        <v>43282</v>
      </c>
      <c r="AG136" s="39">
        <v>43646</v>
      </c>
      <c r="AH136" s="27">
        <f t="shared" ca="1" si="4"/>
        <v>-16</v>
      </c>
      <c r="AI136" s="39">
        <f>IF(DataEntry3[[#This Row],[Priority]]="High",DataEntry3[[#This Row],[EndDate]]-90,IF(DataEntry3[Priority]="Medium",DataEntry3[[#This Row],[EndDate]]-60,DataEntry3[[#This Row],[EndDate]]-30))</f>
        <v>43556</v>
      </c>
      <c r="AJ136" s="27" t="s">
        <v>271</v>
      </c>
      <c r="AK136" s="39">
        <f t="shared" si="5"/>
        <v>43281</v>
      </c>
      <c r="AL136" s="27" t="s">
        <v>273</v>
      </c>
      <c r="AM136" s="27" t="s">
        <v>273</v>
      </c>
      <c r="AN136" s="27" t="s">
        <v>305</v>
      </c>
      <c r="AO136" s="27" t="s">
        <v>14</v>
      </c>
    </row>
    <row r="137" spans="1:41" x14ac:dyDescent="0.25">
      <c r="A137" s="28" t="s">
        <v>112</v>
      </c>
      <c r="B137" s="27" t="s">
        <v>242</v>
      </c>
      <c r="C137" s="52" t="s">
        <v>658</v>
      </c>
      <c r="D137" s="27" t="s">
        <v>5</v>
      </c>
      <c r="E137" s="27">
        <v>6</v>
      </c>
      <c r="F137" s="74">
        <v>1845.66</v>
      </c>
      <c r="G137" s="74">
        <v>0</v>
      </c>
      <c r="H137" s="27" t="s">
        <v>22</v>
      </c>
      <c r="I137" s="27" t="s">
        <v>61</v>
      </c>
      <c r="J137" s="27" t="s">
        <v>507</v>
      </c>
      <c r="K137" s="27" t="s">
        <v>659</v>
      </c>
      <c r="L137" s="27" t="s">
        <v>507</v>
      </c>
      <c r="M137" s="27" t="s">
        <v>660</v>
      </c>
      <c r="N137" s="27" t="s">
        <v>661</v>
      </c>
      <c r="O137" s="27" t="s">
        <v>662</v>
      </c>
      <c r="P137" s="31" t="s">
        <v>136</v>
      </c>
      <c r="Q137" t="s">
        <v>303</v>
      </c>
      <c r="R137" s="75" t="s">
        <v>5</v>
      </c>
      <c r="S137" s="27" t="s">
        <v>18</v>
      </c>
      <c r="T137" s="75">
        <v>0</v>
      </c>
      <c r="U137" s="12">
        <v>0</v>
      </c>
      <c r="V137" s="27" t="s">
        <v>17</v>
      </c>
      <c r="W137" s="27">
        <v>109536</v>
      </c>
      <c r="X137" s="14" t="s">
        <v>509</v>
      </c>
      <c r="Y137" s="9">
        <v>3421</v>
      </c>
      <c r="Z137" s="27">
        <v>378048</v>
      </c>
      <c r="AA137" s="27" t="s">
        <v>5</v>
      </c>
      <c r="AB137" s="90">
        <v>293768</v>
      </c>
      <c r="AC137" s="27">
        <f t="shared" si="3"/>
        <v>2019</v>
      </c>
      <c r="AD137" s="31" t="s">
        <v>6</v>
      </c>
      <c r="AE137" s="27" t="s">
        <v>5</v>
      </c>
      <c r="AF137" s="39">
        <v>43321</v>
      </c>
      <c r="AG137" s="39">
        <v>43685</v>
      </c>
      <c r="AH137" s="27">
        <f t="shared" ca="1" si="4"/>
        <v>23</v>
      </c>
      <c r="AI137" s="39">
        <f>IF(DataEntry3[[#This Row],[Priority]]="High",DataEntry3[[#This Row],[EndDate]]-90,IF(DataEntry3[Priority]="Medium",DataEntry3[[#This Row],[EndDate]]-60,DataEntry3[[#This Row],[EndDate]]-30))</f>
        <v>43625</v>
      </c>
      <c r="AJ137" s="27" t="s">
        <v>663</v>
      </c>
      <c r="AK137" s="39">
        <f t="shared" si="5"/>
        <v>43685</v>
      </c>
      <c r="AL137" s="27" t="s">
        <v>273</v>
      </c>
      <c r="AM137" s="27" t="s">
        <v>273</v>
      </c>
      <c r="AN137" s="31" t="s">
        <v>300</v>
      </c>
      <c r="AO137" s="27" t="s">
        <v>8</v>
      </c>
    </row>
    <row r="138" spans="1:41" x14ac:dyDescent="0.25">
      <c r="A138" s="28" t="s">
        <v>112</v>
      </c>
      <c r="B138" s="27" t="s">
        <v>243</v>
      </c>
      <c r="C138" s="27" t="s">
        <v>664</v>
      </c>
      <c r="D138" s="27" t="s">
        <v>5</v>
      </c>
      <c r="E138" s="27">
        <v>1</v>
      </c>
      <c r="F138" s="75">
        <v>0</v>
      </c>
      <c r="G138" s="74">
        <v>0</v>
      </c>
      <c r="H138" s="27" t="s">
        <v>22</v>
      </c>
      <c r="I138" s="27" t="s">
        <v>480</v>
      </c>
      <c r="J138" s="27" t="s">
        <v>5</v>
      </c>
      <c r="K138" s="27" t="s">
        <v>665</v>
      </c>
      <c r="L138" s="27" t="s">
        <v>5</v>
      </c>
      <c r="M138" s="27" t="s">
        <v>5</v>
      </c>
      <c r="N138" s="27">
        <v>1247541</v>
      </c>
      <c r="O138" s="27" t="s">
        <v>5</v>
      </c>
      <c r="P138" s="27" t="s">
        <v>136</v>
      </c>
      <c r="Q138" s="27" t="s">
        <v>666</v>
      </c>
      <c r="R138" s="75">
        <v>0</v>
      </c>
      <c r="S138" s="27" t="s">
        <v>18</v>
      </c>
      <c r="T138" s="75" t="s">
        <v>5</v>
      </c>
      <c r="U138" s="12" t="s">
        <v>5</v>
      </c>
      <c r="V138" s="27" t="s">
        <v>28</v>
      </c>
      <c r="W138" s="27" t="s">
        <v>5</v>
      </c>
      <c r="X138" s="14" t="s">
        <v>5</v>
      </c>
      <c r="Y138" s="9" t="s">
        <v>5</v>
      </c>
      <c r="Z138" s="27">
        <v>373905</v>
      </c>
      <c r="AA138" s="27" t="s">
        <v>5</v>
      </c>
      <c r="AB138" s="90">
        <v>494574</v>
      </c>
      <c r="AC138" s="27">
        <f t="shared" si="3"/>
        <v>2019</v>
      </c>
      <c r="AD138" s="31" t="s">
        <v>19</v>
      </c>
      <c r="AE138" s="27" t="s">
        <v>5</v>
      </c>
      <c r="AF138" s="39">
        <v>43535</v>
      </c>
      <c r="AG138" s="39">
        <v>43901</v>
      </c>
      <c r="AH138" s="27">
        <f t="shared" ca="1" si="4"/>
        <v>239</v>
      </c>
      <c r="AI138" s="39">
        <f>IF(DataEntry3[[#This Row],[Priority]]="High",DataEntry3[[#This Row],[EndDate]]-90,IF(DataEntry3[Priority]="Medium",DataEntry3[[#This Row],[EndDate]]-60,DataEntry3[[#This Row],[EndDate]]-30))</f>
        <v>43811</v>
      </c>
      <c r="AJ138" s="27" t="s">
        <v>5</v>
      </c>
      <c r="AK138" s="39">
        <f t="shared" si="5"/>
        <v>43534</v>
      </c>
      <c r="AL138" s="27" t="s">
        <v>272</v>
      </c>
      <c r="AM138" s="27" t="s">
        <v>272</v>
      </c>
      <c r="AN138" s="27" t="s">
        <v>305</v>
      </c>
      <c r="AO138" s="27" t="s">
        <v>14</v>
      </c>
    </row>
    <row r="139" spans="1:41" x14ac:dyDescent="0.25">
      <c r="A139" s="28" t="s">
        <v>112</v>
      </c>
      <c r="B139" s="27" t="s">
        <v>243</v>
      </c>
      <c r="C139" s="27" t="s">
        <v>664</v>
      </c>
      <c r="D139" s="27" t="s">
        <v>5</v>
      </c>
      <c r="E139" s="27">
        <v>1</v>
      </c>
      <c r="F139" s="75">
        <v>0</v>
      </c>
      <c r="G139" s="74">
        <v>0</v>
      </c>
      <c r="H139" s="27" t="s">
        <v>22</v>
      </c>
      <c r="I139" s="27" t="s">
        <v>480</v>
      </c>
      <c r="J139" s="27" t="s">
        <v>5</v>
      </c>
      <c r="K139" s="27" t="s">
        <v>665</v>
      </c>
      <c r="L139" s="27" t="s">
        <v>5</v>
      </c>
      <c r="M139" s="27" t="s">
        <v>5</v>
      </c>
      <c r="N139" s="27">
        <v>1247541</v>
      </c>
      <c r="O139" s="27" t="s">
        <v>5</v>
      </c>
      <c r="P139" s="27" t="s">
        <v>136</v>
      </c>
      <c r="Q139" s="27" t="s">
        <v>666</v>
      </c>
      <c r="R139" s="75">
        <v>0</v>
      </c>
      <c r="S139" s="27" t="s">
        <v>18</v>
      </c>
      <c r="T139" s="75" t="s">
        <v>5</v>
      </c>
      <c r="U139" s="12" t="s">
        <v>5</v>
      </c>
      <c r="V139" s="27" t="s">
        <v>28</v>
      </c>
      <c r="W139" s="27" t="s">
        <v>5</v>
      </c>
      <c r="X139" s="14" t="s">
        <v>5</v>
      </c>
      <c r="Y139" s="9" t="s">
        <v>5</v>
      </c>
      <c r="Z139" s="27" t="s">
        <v>5</v>
      </c>
      <c r="AA139" s="27" t="s">
        <v>5</v>
      </c>
      <c r="AB139" s="90">
        <v>494575</v>
      </c>
      <c r="AC139" s="27">
        <f t="shared" si="3"/>
        <v>2020</v>
      </c>
      <c r="AD139" s="31" t="s">
        <v>6</v>
      </c>
      <c r="AE139" s="27" t="s">
        <v>5</v>
      </c>
      <c r="AF139" s="39">
        <v>43535</v>
      </c>
      <c r="AG139" s="39">
        <v>43901</v>
      </c>
      <c r="AH139" s="27">
        <f t="shared" ca="1" si="4"/>
        <v>239</v>
      </c>
      <c r="AI139" s="39">
        <f>IF(DataEntry3[[#This Row],[Priority]]="High",DataEntry3[[#This Row],[EndDate]]-90,IF(DataEntry3[Priority]="Medium",DataEntry3[[#This Row],[EndDate]]-60,DataEntry3[[#This Row],[EndDate]]-30))</f>
        <v>43811</v>
      </c>
      <c r="AJ139" s="27" t="s">
        <v>5</v>
      </c>
      <c r="AK139" s="39">
        <f t="shared" si="5"/>
        <v>43901</v>
      </c>
      <c r="AL139" s="27" t="s">
        <v>272</v>
      </c>
      <c r="AM139" s="27" t="s">
        <v>272</v>
      </c>
      <c r="AN139" s="27" t="s">
        <v>5</v>
      </c>
      <c r="AO139" s="27" t="s">
        <v>14</v>
      </c>
    </row>
    <row r="140" spans="1:41" x14ac:dyDescent="0.25">
      <c r="A140" s="28" t="s">
        <v>112</v>
      </c>
      <c r="B140" s="27" t="s">
        <v>141</v>
      </c>
      <c r="C140" s="27" t="s">
        <v>667</v>
      </c>
      <c r="D140" s="27" t="s">
        <v>5</v>
      </c>
      <c r="E140" s="27">
        <v>50</v>
      </c>
      <c r="F140" s="75">
        <v>0</v>
      </c>
      <c r="G140" s="74">
        <v>3800</v>
      </c>
      <c r="H140" s="27" t="s">
        <v>22</v>
      </c>
      <c r="I140" s="27" t="s">
        <v>5</v>
      </c>
      <c r="J140" s="27" t="s">
        <v>555</v>
      </c>
      <c r="K140" s="27" t="s">
        <v>5</v>
      </c>
      <c r="L140" s="27" t="s">
        <v>5</v>
      </c>
      <c r="M140" s="27" t="s">
        <v>5</v>
      </c>
      <c r="N140" s="27" t="s">
        <v>5</v>
      </c>
      <c r="O140" s="27" t="s">
        <v>5</v>
      </c>
      <c r="P140" s="27" t="s">
        <v>141</v>
      </c>
      <c r="Q140" t="s">
        <v>668</v>
      </c>
      <c r="R140" s="75">
        <v>0</v>
      </c>
      <c r="S140" s="27" t="s">
        <v>18</v>
      </c>
      <c r="T140" s="75">
        <v>0</v>
      </c>
      <c r="U140" s="12">
        <v>0</v>
      </c>
      <c r="V140" s="27" t="s">
        <v>17</v>
      </c>
      <c r="W140" s="27" t="s">
        <v>5</v>
      </c>
      <c r="X140" s="14" t="s">
        <v>5</v>
      </c>
      <c r="Y140" s="9">
        <v>8272</v>
      </c>
      <c r="Z140" s="27" t="s">
        <v>5</v>
      </c>
      <c r="AA140" s="27">
        <v>379459</v>
      </c>
      <c r="AB140" s="90">
        <v>258796</v>
      </c>
      <c r="AC140" s="27">
        <f>IF(AD140="","",IF(OR(AD140="Renewed",AD140="New acquisition"),YEAR(AF140),YEAR(AG140)))</f>
        <v>2018</v>
      </c>
      <c r="AD140" s="31" t="s">
        <v>33</v>
      </c>
      <c r="AE140" s="27" t="s">
        <v>5</v>
      </c>
      <c r="AF140" s="39">
        <v>43455</v>
      </c>
      <c r="AG140" s="39">
        <v>43820</v>
      </c>
      <c r="AH140" s="27">
        <f ca="1">IF(AG140="","",AG140-TODAY())</f>
        <v>158</v>
      </c>
      <c r="AI140" s="39">
        <f>IF(DataEntry3[[#This Row],[Priority]]="High",DataEntry3[[#This Row],[EndDate]]-90,IF(DataEntry3[Priority]="Medium",DataEntry3[[#This Row],[EndDate]]-60,DataEntry3[[#This Row],[EndDate]]-30))</f>
        <v>43760</v>
      </c>
      <c r="AJ140" s="27" t="s">
        <v>5</v>
      </c>
      <c r="AK140" s="39">
        <f>IF(AD140="","",IF(AD140="Not Started",AG140,AF140-1))</f>
        <v>43454</v>
      </c>
      <c r="AL140" s="27" t="s">
        <v>273</v>
      </c>
      <c r="AM140" s="27" t="s">
        <v>273</v>
      </c>
      <c r="AN140" s="27" t="s">
        <v>305</v>
      </c>
      <c r="AO140" s="27" t="s">
        <v>8</v>
      </c>
    </row>
    <row r="141" spans="1:41" x14ac:dyDescent="0.25">
      <c r="A141" s="28" t="s">
        <v>112</v>
      </c>
      <c r="B141" s="27" t="s">
        <v>141</v>
      </c>
      <c r="C141" s="27" t="s">
        <v>667</v>
      </c>
      <c r="D141" s="27" t="s">
        <v>5</v>
      </c>
      <c r="E141" s="27">
        <v>50</v>
      </c>
      <c r="F141" s="74">
        <v>3800</v>
      </c>
      <c r="G141" s="74">
        <v>0</v>
      </c>
      <c r="H141" s="27" t="s">
        <v>22</v>
      </c>
      <c r="I141" s="27" t="s">
        <v>5</v>
      </c>
      <c r="J141" s="27" t="s">
        <v>555</v>
      </c>
      <c r="K141" s="27" t="s">
        <v>5</v>
      </c>
      <c r="L141" s="27" t="s">
        <v>5</v>
      </c>
      <c r="M141" s="27" t="s">
        <v>5</v>
      </c>
      <c r="N141" s="27" t="s">
        <v>5</v>
      </c>
      <c r="O141" s="27" t="s">
        <v>5</v>
      </c>
      <c r="P141" s="27" t="s">
        <v>141</v>
      </c>
      <c r="Q141" t="s">
        <v>668</v>
      </c>
      <c r="R141" s="75">
        <v>0</v>
      </c>
      <c r="S141" s="27" t="s">
        <v>18</v>
      </c>
      <c r="T141" s="75" t="s">
        <v>5</v>
      </c>
      <c r="U141" s="12" t="s">
        <v>5</v>
      </c>
      <c r="V141" s="27" t="s">
        <v>17</v>
      </c>
      <c r="W141" s="27" t="s">
        <v>5</v>
      </c>
      <c r="X141" s="14" t="s">
        <v>5</v>
      </c>
      <c r="Y141" s="9">
        <v>8272</v>
      </c>
      <c r="Z141" s="27">
        <v>379459</v>
      </c>
      <c r="AA141" s="27" t="s">
        <v>5</v>
      </c>
      <c r="AB141" s="90">
        <v>258797</v>
      </c>
      <c r="AC141" s="27">
        <f>IF(AD141="","",IF(OR(AD141="Renewed",AD141="New acquisition"),YEAR(AF141),YEAR(AG141)))</f>
        <v>2019</v>
      </c>
      <c r="AD141" s="31" t="s">
        <v>6</v>
      </c>
      <c r="AE141" s="27" t="s">
        <v>5</v>
      </c>
      <c r="AF141" s="39">
        <v>43455</v>
      </c>
      <c r="AG141" s="39">
        <v>43820</v>
      </c>
      <c r="AH141" s="27">
        <f ca="1">IF(AG141="","",AG141-TODAY())</f>
        <v>158</v>
      </c>
      <c r="AI141" s="39">
        <f>IF(DataEntry3[[#This Row],[Priority]]="High",DataEntry3[[#This Row],[EndDate]]-90,IF(DataEntry3[Priority]="Medium",DataEntry3[[#This Row],[EndDate]]-60,DataEntry3[[#This Row],[EndDate]]-30))</f>
        <v>43760</v>
      </c>
      <c r="AJ141" s="27" t="s">
        <v>5</v>
      </c>
      <c r="AK141" s="39">
        <f>IF(AD141="","",IF(AD141="Not Started",AG141,AF141-1))</f>
        <v>43820</v>
      </c>
      <c r="AL141" s="27" t="s">
        <v>273</v>
      </c>
      <c r="AM141" s="27" t="s">
        <v>273</v>
      </c>
      <c r="AN141" s="27" t="s">
        <v>300</v>
      </c>
      <c r="AO141" s="27" t="s">
        <v>8</v>
      </c>
    </row>
    <row r="142" spans="1:41" x14ac:dyDescent="0.25">
      <c r="A142" s="27" t="s">
        <v>114</v>
      </c>
      <c r="B142" s="27" t="s">
        <v>178</v>
      </c>
      <c r="C142" s="27" t="s">
        <v>448</v>
      </c>
      <c r="D142" s="27" t="s">
        <v>351</v>
      </c>
      <c r="E142" s="27">
        <v>8</v>
      </c>
      <c r="F142" s="75">
        <v>1496.25</v>
      </c>
      <c r="G142" s="74">
        <v>0</v>
      </c>
      <c r="H142" s="27" t="s">
        <v>22</v>
      </c>
      <c r="I142" s="27" t="s">
        <v>5</v>
      </c>
      <c r="J142" s="27" t="s">
        <v>434</v>
      </c>
      <c r="K142" s="27" t="s">
        <v>435</v>
      </c>
      <c r="L142" s="27" t="s">
        <v>5</v>
      </c>
      <c r="M142" s="27" t="s">
        <v>5</v>
      </c>
      <c r="N142" s="27" t="s">
        <v>5</v>
      </c>
      <c r="O142" s="27" t="s">
        <v>436</v>
      </c>
      <c r="P142" s="27" t="s">
        <v>178</v>
      </c>
      <c r="Q142" s="27" t="s">
        <v>449</v>
      </c>
      <c r="R142" s="75">
        <v>0</v>
      </c>
      <c r="S142" s="27" t="s">
        <v>18</v>
      </c>
      <c r="T142" s="75" t="s">
        <v>5</v>
      </c>
      <c r="U142" s="12" t="s">
        <v>5</v>
      </c>
      <c r="V142" s="27" t="s">
        <v>17</v>
      </c>
      <c r="W142" s="27">
        <v>82752</v>
      </c>
      <c r="X142" s="14">
        <v>5</v>
      </c>
      <c r="Y142" s="9">
        <v>6396</v>
      </c>
      <c r="Z142" s="27">
        <v>378100</v>
      </c>
      <c r="AA142" s="27" t="s">
        <v>5</v>
      </c>
      <c r="AB142" s="90">
        <v>374297</v>
      </c>
      <c r="AC142" s="27">
        <f t="shared" si="3"/>
        <v>2019</v>
      </c>
      <c r="AD142" s="27" t="s">
        <v>6</v>
      </c>
      <c r="AE142" s="27" t="s">
        <v>5</v>
      </c>
      <c r="AF142" s="39">
        <v>43346</v>
      </c>
      <c r="AG142" s="39">
        <v>43710</v>
      </c>
      <c r="AH142" s="27">
        <f t="shared" ca="1" si="4"/>
        <v>48</v>
      </c>
      <c r="AI142" s="39">
        <f>IF(DataEntry3[[#This Row],[Priority]]="High",DataEntry3[[#This Row],[EndDate]]-90,IF(DataEntry3[Priority]="Medium",DataEntry3[[#This Row],[EndDate]]-60,DataEntry3[[#This Row],[EndDate]]-30))</f>
        <v>43650</v>
      </c>
      <c r="AJ142" s="27" t="s">
        <v>438</v>
      </c>
      <c r="AK142" s="39">
        <f t="shared" si="5"/>
        <v>43710</v>
      </c>
      <c r="AL142" s="27" t="s">
        <v>273</v>
      </c>
      <c r="AM142" s="27" t="s">
        <v>273</v>
      </c>
      <c r="AN142" s="27" t="s">
        <v>300</v>
      </c>
      <c r="AO142" s="27" t="s">
        <v>8</v>
      </c>
    </row>
    <row r="143" spans="1:41" x14ac:dyDescent="0.25">
      <c r="A143" s="27" t="s">
        <v>116</v>
      </c>
      <c r="B143" s="27" t="s">
        <v>76</v>
      </c>
      <c r="C143" s="27" t="s">
        <v>292</v>
      </c>
      <c r="D143" s="27" t="s">
        <v>282</v>
      </c>
      <c r="E143" s="27">
        <v>1</v>
      </c>
      <c r="F143" s="74">
        <v>14359.2</v>
      </c>
      <c r="G143" s="74">
        <v>12665</v>
      </c>
      <c r="H143" s="27" t="s">
        <v>22</v>
      </c>
      <c r="I143" s="27" t="s">
        <v>5</v>
      </c>
      <c r="J143" s="27" t="s">
        <v>669</v>
      </c>
      <c r="K143" s="27" t="s">
        <v>670</v>
      </c>
      <c r="L143" s="27" t="s">
        <v>671</v>
      </c>
      <c r="M143" s="27" t="s">
        <v>672</v>
      </c>
      <c r="N143" s="27" t="s">
        <v>673</v>
      </c>
      <c r="O143" s="27" t="s">
        <v>5</v>
      </c>
      <c r="P143" s="27" t="s">
        <v>76</v>
      </c>
      <c r="Q143" s="27" t="s">
        <v>500</v>
      </c>
      <c r="R143" s="75">
        <v>0</v>
      </c>
      <c r="S143" s="27" t="s">
        <v>18</v>
      </c>
      <c r="T143" s="75">
        <v>0</v>
      </c>
      <c r="U143" s="12">
        <v>0</v>
      </c>
      <c r="V143" s="27" t="s">
        <v>17</v>
      </c>
      <c r="W143" s="27">
        <v>88449</v>
      </c>
      <c r="X143" s="14" t="s">
        <v>354</v>
      </c>
      <c r="Y143" s="9" t="s">
        <v>674</v>
      </c>
      <c r="Z143" s="27">
        <v>376432</v>
      </c>
      <c r="AA143" s="27">
        <v>379519</v>
      </c>
      <c r="AB143" s="90">
        <v>219661</v>
      </c>
      <c r="AC143" s="27">
        <f t="shared" si="3"/>
        <v>2019</v>
      </c>
      <c r="AD143" s="27" t="s">
        <v>19</v>
      </c>
      <c r="AE143" s="27" t="s">
        <v>5</v>
      </c>
      <c r="AF143" s="39">
        <v>43466</v>
      </c>
      <c r="AG143" s="39">
        <v>43830</v>
      </c>
      <c r="AH143" s="27">
        <f t="shared" ca="1" si="4"/>
        <v>168</v>
      </c>
      <c r="AI143" s="39">
        <f>IF(DataEntry3[[#This Row],[Priority]]="High",DataEntry3[[#This Row],[EndDate]]-90,IF(DataEntry3[Priority]="Medium",DataEntry3[[#This Row],[EndDate]]-60,DataEntry3[[#This Row],[EndDate]]-30))</f>
        <v>43740</v>
      </c>
      <c r="AJ143" s="27" t="s">
        <v>271</v>
      </c>
      <c r="AK143" s="39">
        <f t="shared" si="5"/>
        <v>43465</v>
      </c>
      <c r="AL143" s="27" t="s">
        <v>273</v>
      </c>
      <c r="AM143" s="27" t="s">
        <v>273</v>
      </c>
      <c r="AN143" s="27" t="s">
        <v>305</v>
      </c>
      <c r="AO143" s="27" t="s">
        <v>14</v>
      </c>
    </row>
    <row r="144" spans="1:41" x14ac:dyDescent="0.25">
      <c r="A144" s="27" t="s">
        <v>116</v>
      </c>
      <c r="B144" s="27" t="s">
        <v>76</v>
      </c>
      <c r="C144" s="27" t="s">
        <v>292</v>
      </c>
      <c r="D144" s="27" t="s">
        <v>282</v>
      </c>
      <c r="E144" s="27">
        <v>1</v>
      </c>
      <c r="F144" s="74">
        <v>12665</v>
      </c>
      <c r="G144" s="74">
        <v>0</v>
      </c>
      <c r="H144" s="27" t="s">
        <v>22</v>
      </c>
      <c r="I144" s="27" t="s">
        <v>5</v>
      </c>
      <c r="J144" s="27" t="s">
        <v>669</v>
      </c>
      <c r="K144" s="27" t="s">
        <v>670</v>
      </c>
      <c r="L144" s="27" t="s">
        <v>671</v>
      </c>
      <c r="M144" s="27" t="s">
        <v>672</v>
      </c>
      <c r="N144" s="27" t="s">
        <v>673</v>
      </c>
      <c r="O144" s="27" t="s">
        <v>5</v>
      </c>
      <c r="P144" s="27" t="s">
        <v>76</v>
      </c>
      <c r="Q144" s="27" t="s">
        <v>500</v>
      </c>
      <c r="R144" s="75">
        <v>0</v>
      </c>
      <c r="S144" s="27" t="s">
        <v>18</v>
      </c>
      <c r="T144" s="75" t="s">
        <v>5</v>
      </c>
      <c r="U144" s="12" t="s">
        <v>5</v>
      </c>
      <c r="V144" s="27" t="s">
        <v>17</v>
      </c>
      <c r="W144" s="27">
        <v>88449</v>
      </c>
      <c r="X144" s="14" t="s">
        <v>354</v>
      </c>
      <c r="Y144" s="9" t="s">
        <v>674</v>
      </c>
      <c r="Z144" s="27">
        <v>379519</v>
      </c>
      <c r="AA144" s="27" t="s">
        <v>5</v>
      </c>
      <c r="AB144" s="90">
        <v>219662</v>
      </c>
      <c r="AC144" s="27">
        <f t="shared" si="3"/>
        <v>2019</v>
      </c>
      <c r="AD144" s="27" t="s">
        <v>6</v>
      </c>
      <c r="AE144" s="27" t="s">
        <v>5</v>
      </c>
      <c r="AF144" s="39">
        <v>43466</v>
      </c>
      <c r="AG144" s="39">
        <v>43830</v>
      </c>
      <c r="AH144" s="27">
        <f t="shared" ca="1" si="4"/>
        <v>168</v>
      </c>
      <c r="AI144" s="39">
        <f>IF(DataEntry3[[#This Row],[Priority]]="High",DataEntry3[[#This Row],[EndDate]]-90,IF(DataEntry3[Priority]="Medium",DataEntry3[[#This Row],[EndDate]]-60,DataEntry3[[#This Row],[EndDate]]-30))</f>
        <v>43740</v>
      </c>
      <c r="AJ144" s="27" t="s">
        <v>271</v>
      </c>
      <c r="AK144" s="39">
        <f t="shared" si="5"/>
        <v>43830</v>
      </c>
      <c r="AL144" s="27" t="s">
        <v>273</v>
      </c>
      <c r="AM144" s="27" t="s">
        <v>273</v>
      </c>
      <c r="AN144" s="27" t="s">
        <v>300</v>
      </c>
      <c r="AO144" s="27" t="s">
        <v>14</v>
      </c>
    </row>
    <row r="145" spans="1:41" x14ac:dyDescent="0.25">
      <c r="A145" s="27" t="s">
        <v>116</v>
      </c>
      <c r="B145" s="27" t="s">
        <v>108</v>
      </c>
      <c r="C145" s="27" t="s">
        <v>675</v>
      </c>
      <c r="D145" s="27" t="s">
        <v>5</v>
      </c>
      <c r="E145" s="27">
        <v>1</v>
      </c>
      <c r="F145" s="74">
        <v>1261.79</v>
      </c>
      <c r="G145" s="74">
        <v>1261.79</v>
      </c>
      <c r="H145" s="27" t="s">
        <v>22</v>
      </c>
      <c r="I145" s="27" t="s">
        <v>5</v>
      </c>
      <c r="J145" s="27" t="s">
        <v>671</v>
      </c>
      <c r="K145" s="27" t="s">
        <v>670</v>
      </c>
      <c r="L145" s="27" t="s">
        <v>5</v>
      </c>
      <c r="M145" s="27" t="s">
        <v>5</v>
      </c>
      <c r="N145" s="27" t="s">
        <v>676</v>
      </c>
      <c r="O145" s="27" t="s">
        <v>5</v>
      </c>
      <c r="P145" s="27" t="s">
        <v>108</v>
      </c>
      <c r="Q145" s="58" t="s">
        <v>677</v>
      </c>
      <c r="R145" s="75">
        <v>0</v>
      </c>
      <c r="S145" s="27" t="s">
        <v>18</v>
      </c>
      <c r="T145" s="75">
        <v>0</v>
      </c>
      <c r="U145" s="12">
        <v>0</v>
      </c>
      <c r="V145" s="27" t="s">
        <v>17</v>
      </c>
      <c r="W145" s="27">
        <v>88449</v>
      </c>
      <c r="X145" s="14" t="s">
        <v>678</v>
      </c>
      <c r="Y145" s="9" t="s">
        <v>679</v>
      </c>
      <c r="Z145" s="27">
        <v>377323</v>
      </c>
      <c r="AA145" s="27">
        <v>379667</v>
      </c>
      <c r="AB145" s="90">
        <v>744000</v>
      </c>
      <c r="AC145" s="27">
        <f t="shared" si="3"/>
        <v>2019</v>
      </c>
      <c r="AD145" s="27" t="s">
        <v>19</v>
      </c>
      <c r="AE145" s="27" t="s">
        <v>5</v>
      </c>
      <c r="AF145" s="39">
        <v>43573</v>
      </c>
      <c r="AG145" s="39">
        <v>43938</v>
      </c>
      <c r="AH145" s="27">
        <f t="shared" ca="1" si="4"/>
        <v>276</v>
      </c>
      <c r="AI145" s="39">
        <f>IF(DataEntry3[[#This Row],[Priority]]="High",DataEntry3[[#This Row],[EndDate]]-90,IF(DataEntry3[Priority]="Medium",DataEntry3[[#This Row],[EndDate]]-60,DataEntry3[[#This Row],[EndDate]]-30))</f>
        <v>43878</v>
      </c>
      <c r="AJ145" s="27" t="s">
        <v>5</v>
      </c>
      <c r="AK145" s="39">
        <f t="shared" si="5"/>
        <v>43572</v>
      </c>
      <c r="AL145" s="27" t="s">
        <v>273</v>
      </c>
      <c r="AM145" s="27" t="s">
        <v>273</v>
      </c>
      <c r="AN145" s="27" t="s">
        <v>291</v>
      </c>
      <c r="AO145" s="27" t="s">
        <v>8</v>
      </c>
    </row>
    <row r="146" spans="1:41" x14ac:dyDescent="0.25">
      <c r="A146" s="27" t="s">
        <v>116</v>
      </c>
      <c r="B146" s="27" t="s">
        <v>108</v>
      </c>
      <c r="C146" s="27" t="s">
        <v>675</v>
      </c>
      <c r="D146" s="27" t="s">
        <v>5</v>
      </c>
      <c r="E146" s="27">
        <v>1</v>
      </c>
      <c r="F146" s="74">
        <v>1261.79</v>
      </c>
      <c r="G146" s="74">
        <v>0</v>
      </c>
      <c r="H146" s="27" t="s">
        <v>22</v>
      </c>
      <c r="I146" s="27" t="s">
        <v>5</v>
      </c>
      <c r="J146" s="27" t="s">
        <v>671</v>
      </c>
      <c r="K146" s="27" t="s">
        <v>670</v>
      </c>
      <c r="L146" s="27" t="s">
        <v>5</v>
      </c>
      <c r="M146" s="27" t="s">
        <v>5</v>
      </c>
      <c r="N146" s="27" t="s">
        <v>676</v>
      </c>
      <c r="O146" s="27" t="s">
        <v>5</v>
      </c>
      <c r="P146" s="27" t="s">
        <v>108</v>
      </c>
      <c r="Q146" s="58" t="s">
        <v>677</v>
      </c>
      <c r="R146" s="75">
        <v>0</v>
      </c>
      <c r="S146" s="27" t="s">
        <v>18</v>
      </c>
      <c r="T146" s="75">
        <v>0</v>
      </c>
      <c r="U146" s="12">
        <v>0</v>
      </c>
      <c r="V146" s="27" t="s">
        <v>17</v>
      </c>
      <c r="W146" s="27">
        <v>88449</v>
      </c>
      <c r="X146" s="14" t="s">
        <v>678</v>
      </c>
      <c r="Y146" s="9" t="s">
        <v>679</v>
      </c>
      <c r="Z146" s="27">
        <v>379667</v>
      </c>
      <c r="AA146" s="27" t="s">
        <v>5</v>
      </c>
      <c r="AB146" s="90">
        <v>744001</v>
      </c>
      <c r="AC146" s="27">
        <f t="shared" si="3"/>
        <v>2020</v>
      </c>
      <c r="AD146" s="27" t="s">
        <v>6</v>
      </c>
      <c r="AE146" s="27" t="s">
        <v>5</v>
      </c>
      <c r="AF146" s="39">
        <v>43573</v>
      </c>
      <c r="AG146" s="39">
        <v>43938</v>
      </c>
      <c r="AH146" s="27">
        <f t="shared" ca="1" si="4"/>
        <v>276</v>
      </c>
      <c r="AI146" s="39">
        <f>IF(DataEntry3[[#This Row],[Priority]]="High",DataEntry3[[#This Row],[EndDate]]-90,IF(DataEntry3[Priority]="Medium",DataEntry3[[#This Row],[EndDate]]-60,DataEntry3[[#This Row],[EndDate]]-30))</f>
        <v>43878</v>
      </c>
      <c r="AJ146" s="27" t="s">
        <v>5</v>
      </c>
      <c r="AK146" s="39">
        <f t="shared" si="5"/>
        <v>43938</v>
      </c>
      <c r="AL146" s="27" t="s">
        <v>273</v>
      </c>
      <c r="AM146" s="27" t="s">
        <v>273</v>
      </c>
      <c r="AN146" s="27" t="s">
        <v>5</v>
      </c>
      <c r="AO146" s="27" t="s">
        <v>8</v>
      </c>
    </row>
    <row r="147" spans="1:41" ht="150" x14ac:dyDescent="0.25">
      <c r="A147" s="27" t="s">
        <v>116</v>
      </c>
      <c r="B147" s="27" t="s">
        <v>111</v>
      </c>
      <c r="C147" s="31" t="s">
        <v>401</v>
      </c>
      <c r="D147" s="27" t="s">
        <v>5</v>
      </c>
      <c r="E147" s="27">
        <v>1</v>
      </c>
      <c r="F147" s="74">
        <v>8689.42</v>
      </c>
      <c r="G147" s="74">
        <v>0</v>
      </c>
      <c r="H147" s="27" t="s">
        <v>22</v>
      </c>
      <c r="I147" s="27" t="s">
        <v>5</v>
      </c>
      <c r="J147" s="54" t="s">
        <v>680</v>
      </c>
      <c r="K147" s="27" t="s">
        <v>670</v>
      </c>
      <c r="L147" s="27" t="s">
        <v>681</v>
      </c>
      <c r="M147" s="33" t="s">
        <v>682</v>
      </c>
      <c r="N147" s="27" t="s">
        <v>5</v>
      </c>
      <c r="O147" s="27" t="s">
        <v>5</v>
      </c>
      <c r="P147" s="27" t="s">
        <v>111</v>
      </c>
      <c r="Q147" s="48" t="s">
        <v>683</v>
      </c>
      <c r="R147" s="75">
        <v>0</v>
      </c>
      <c r="S147" s="27" t="s">
        <v>18</v>
      </c>
      <c r="T147" s="75">
        <v>0</v>
      </c>
      <c r="U147" s="12">
        <v>0</v>
      </c>
      <c r="V147" s="27" t="s">
        <v>17</v>
      </c>
      <c r="W147" s="27">
        <v>88449</v>
      </c>
      <c r="X147" s="14" t="s">
        <v>678</v>
      </c>
      <c r="Y147" s="9" t="s">
        <v>674</v>
      </c>
      <c r="Z147" s="27">
        <v>377933</v>
      </c>
      <c r="AA147" s="27" t="s">
        <v>5</v>
      </c>
      <c r="AB147" s="90">
        <v>107210</v>
      </c>
      <c r="AC147" s="27">
        <f t="shared" si="3"/>
        <v>2019</v>
      </c>
      <c r="AD147" s="27" t="s">
        <v>12</v>
      </c>
      <c r="AE147" s="27" t="s">
        <v>36</v>
      </c>
      <c r="AF147" s="39">
        <v>43282</v>
      </c>
      <c r="AG147" s="39">
        <v>43646</v>
      </c>
      <c r="AH147" s="27">
        <f t="shared" ca="1" si="4"/>
        <v>-16</v>
      </c>
      <c r="AI147" s="39">
        <f>IF(DataEntry3[[#This Row],[Priority]]="High",DataEntry3[[#This Row],[EndDate]]-90,IF(DataEntry3[Priority]="Medium",DataEntry3[[#This Row],[EndDate]]-60,DataEntry3[[#This Row],[EndDate]]-30))</f>
        <v>43556</v>
      </c>
      <c r="AJ147" s="27" t="s">
        <v>271</v>
      </c>
      <c r="AK147" s="39">
        <f t="shared" si="5"/>
        <v>43281</v>
      </c>
      <c r="AL147" s="27" t="s">
        <v>273</v>
      </c>
      <c r="AM147" s="27" t="s">
        <v>273</v>
      </c>
      <c r="AN147" s="27" t="s">
        <v>300</v>
      </c>
      <c r="AO147" s="27" t="s">
        <v>14</v>
      </c>
    </row>
    <row r="148" spans="1:41" x14ac:dyDescent="0.25">
      <c r="A148" s="27" t="s">
        <v>116</v>
      </c>
      <c r="B148" s="27" t="s">
        <v>138</v>
      </c>
      <c r="C148" s="27" t="s">
        <v>265</v>
      </c>
      <c r="D148" s="27" t="s">
        <v>266</v>
      </c>
      <c r="E148" s="27">
        <v>2</v>
      </c>
      <c r="F148" s="74">
        <v>5690.02</v>
      </c>
      <c r="G148" s="74">
        <v>0</v>
      </c>
      <c r="H148" s="27" t="s">
        <v>22</v>
      </c>
      <c r="I148" s="27" t="s">
        <v>5</v>
      </c>
      <c r="J148" s="27" t="s">
        <v>5</v>
      </c>
      <c r="K148" s="27" t="s">
        <v>684</v>
      </c>
      <c r="L148" s="27" t="s">
        <v>670</v>
      </c>
      <c r="M148" s="27" t="s">
        <v>5</v>
      </c>
      <c r="N148" s="27" t="s">
        <v>5</v>
      </c>
      <c r="O148" s="27" t="s">
        <v>685</v>
      </c>
      <c r="P148" s="27" t="s">
        <v>144</v>
      </c>
      <c r="Q148" s="27" t="s">
        <v>320</v>
      </c>
      <c r="R148" s="75">
        <v>0</v>
      </c>
      <c r="S148" s="27" t="s">
        <v>18</v>
      </c>
      <c r="T148" s="75">
        <v>0</v>
      </c>
      <c r="U148" s="12">
        <v>0</v>
      </c>
      <c r="V148" s="27" t="s">
        <v>10</v>
      </c>
      <c r="W148" s="27">
        <v>88449</v>
      </c>
      <c r="X148" s="14" t="s">
        <v>354</v>
      </c>
      <c r="Y148" s="9" t="s">
        <v>674</v>
      </c>
      <c r="Z148" s="27">
        <v>378379</v>
      </c>
      <c r="AA148" s="27" t="s">
        <v>5</v>
      </c>
      <c r="AB148" s="90">
        <v>970268</v>
      </c>
      <c r="AC148" s="27">
        <f t="shared" si="3"/>
        <v>2019</v>
      </c>
      <c r="AD148" s="27" t="s">
        <v>6</v>
      </c>
      <c r="AE148" s="27" t="s">
        <v>5</v>
      </c>
      <c r="AF148" s="39">
        <v>43466</v>
      </c>
      <c r="AG148" s="39">
        <v>43830</v>
      </c>
      <c r="AH148" s="27">
        <f t="shared" ca="1" si="4"/>
        <v>168</v>
      </c>
      <c r="AI148" s="39">
        <f>IF(DataEntry3[[#This Row],[Priority]]="High",DataEntry3[[#This Row],[EndDate]]-90,IF(DataEntry3[Priority]="Medium",DataEntry3[[#This Row],[EndDate]]-60,DataEntry3[[#This Row],[EndDate]]-30))</f>
        <v>43770</v>
      </c>
      <c r="AJ148" s="27" t="s">
        <v>271</v>
      </c>
      <c r="AK148" s="39">
        <f t="shared" si="5"/>
        <v>43830</v>
      </c>
      <c r="AL148" s="27" t="s">
        <v>273</v>
      </c>
      <c r="AM148" s="27" t="s">
        <v>273</v>
      </c>
      <c r="AN148" s="27" t="s">
        <v>274</v>
      </c>
      <c r="AO148" s="27" t="s">
        <v>8</v>
      </c>
    </row>
    <row r="149" spans="1:41" x14ac:dyDescent="0.25">
      <c r="A149" s="27" t="s">
        <v>119</v>
      </c>
      <c r="B149" s="27" t="s">
        <v>178</v>
      </c>
      <c r="C149" s="27" t="s">
        <v>448</v>
      </c>
      <c r="D149" s="27" t="s">
        <v>351</v>
      </c>
      <c r="E149" s="27">
        <v>3</v>
      </c>
      <c r="F149" s="74">
        <v>746.25</v>
      </c>
      <c r="G149" s="74">
        <v>0</v>
      </c>
      <c r="H149" s="27" t="s">
        <v>22</v>
      </c>
      <c r="I149" s="27" t="s">
        <v>5</v>
      </c>
      <c r="J149" s="13" t="s">
        <v>434</v>
      </c>
      <c r="K149" s="27" t="s">
        <v>507</v>
      </c>
      <c r="L149" s="27" t="s">
        <v>686</v>
      </c>
      <c r="M149" s="27" t="s">
        <v>5</v>
      </c>
      <c r="N149" s="27" t="s">
        <v>5</v>
      </c>
      <c r="O149" s="27" t="s">
        <v>436</v>
      </c>
      <c r="P149" s="27" t="s">
        <v>178</v>
      </c>
      <c r="Q149" s="27" t="s">
        <v>687</v>
      </c>
      <c r="R149" s="75">
        <v>0</v>
      </c>
      <c r="S149" s="27" t="s">
        <v>18</v>
      </c>
      <c r="T149" s="75" t="s">
        <v>5</v>
      </c>
      <c r="U149" s="12">
        <v>0</v>
      </c>
      <c r="V149" s="27" t="s">
        <v>17</v>
      </c>
      <c r="W149" s="27">
        <v>82752</v>
      </c>
      <c r="X149" s="14">
        <v>5</v>
      </c>
      <c r="Y149" s="9">
        <v>6396</v>
      </c>
      <c r="Z149" s="27">
        <v>379118</v>
      </c>
      <c r="AA149" s="27" t="s">
        <v>5</v>
      </c>
      <c r="AB149" s="90">
        <v>639824</v>
      </c>
      <c r="AC149" s="27">
        <f t="shared" ref="AC149:AC213" si="6">IF(AD149="","",IF(OR(AD149="Renewed",AD149="New acquisition"),YEAR(AF149),YEAR(AG149)))</f>
        <v>2019</v>
      </c>
      <c r="AD149" s="27" t="s">
        <v>6</v>
      </c>
      <c r="AE149" s="27" t="s">
        <v>5</v>
      </c>
      <c r="AF149" s="39">
        <v>43465</v>
      </c>
      <c r="AG149" s="39">
        <v>43829</v>
      </c>
      <c r="AH149" s="27">
        <f t="shared" ref="AH149:AH213" ca="1" si="7">IF(AG149="","",AG149-TODAY())</f>
        <v>167</v>
      </c>
      <c r="AI149" s="39">
        <f>IF(DataEntry3[[#This Row],[Priority]]="High",DataEntry3[[#This Row],[EndDate]]-90,IF(DataEntry3[Priority]="Medium",DataEntry3[[#This Row],[EndDate]]-60,DataEntry3[[#This Row],[EndDate]]-30))</f>
        <v>43769</v>
      </c>
      <c r="AJ149" s="27" t="s">
        <v>438</v>
      </c>
      <c r="AK149" s="39">
        <f t="shared" ref="AK149:AK213" si="8">IF(AD149="","",IF(AD149="Not Started",AG149,AF149-1))</f>
        <v>43829</v>
      </c>
      <c r="AL149" s="27" t="s">
        <v>273</v>
      </c>
      <c r="AM149" s="27" t="s">
        <v>273</v>
      </c>
      <c r="AN149" s="27" t="s">
        <v>300</v>
      </c>
      <c r="AO149" s="27" t="s">
        <v>8</v>
      </c>
    </row>
    <row r="150" spans="1:41" x14ac:dyDescent="0.25">
      <c r="A150" s="27" t="s">
        <v>125</v>
      </c>
      <c r="B150" s="27" t="s">
        <v>32</v>
      </c>
      <c r="C150" s="27" t="s">
        <v>688</v>
      </c>
      <c r="D150" s="27" t="s">
        <v>5</v>
      </c>
      <c r="E150" s="27">
        <v>1</v>
      </c>
      <c r="F150" s="74">
        <v>500000</v>
      </c>
      <c r="G150" s="74">
        <v>500000</v>
      </c>
      <c r="H150" s="27" t="s">
        <v>22</v>
      </c>
      <c r="I150" s="27" t="s">
        <v>5</v>
      </c>
      <c r="J150" s="27" t="s">
        <v>689</v>
      </c>
      <c r="K150" s="27" t="s">
        <v>690</v>
      </c>
      <c r="L150" s="27" t="s">
        <v>691</v>
      </c>
      <c r="M150" s="27" t="s">
        <v>692</v>
      </c>
      <c r="N150" s="27" t="s">
        <v>693</v>
      </c>
      <c r="O150" s="27" t="s">
        <v>5</v>
      </c>
      <c r="P150" s="27" t="s">
        <v>32</v>
      </c>
      <c r="Q150" s="27" t="s">
        <v>694</v>
      </c>
      <c r="R150" s="75">
        <v>0</v>
      </c>
      <c r="S150" s="27" t="s">
        <v>18</v>
      </c>
      <c r="T150" s="75">
        <v>0</v>
      </c>
      <c r="U150" s="12">
        <v>0</v>
      </c>
      <c r="V150" s="27" t="s">
        <v>17</v>
      </c>
      <c r="W150" s="27">
        <v>111099</v>
      </c>
      <c r="X150" s="14">
        <v>4010</v>
      </c>
      <c r="Y150" s="9">
        <v>8609</v>
      </c>
      <c r="Z150" s="27" t="s">
        <v>5</v>
      </c>
      <c r="AA150" s="27">
        <v>380036</v>
      </c>
      <c r="AB150" s="90">
        <v>401000</v>
      </c>
      <c r="AC150" s="27">
        <f t="shared" si="6"/>
        <v>2019</v>
      </c>
      <c r="AD150" s="27" t="s">
        <v>19</v>
      </c>
      <c r="AE150" s="27" t="s">
        <v>5</v>
      </c>
      <c r="AF150" s="39">
        <v>43466</v>
      </c>
      <c r="AG150" s="39">
        <v>401768</v>
      </c>
      <c r="AH150" s="27">
        <f t="shared" ca="1" si="7"/>
        <v>358106</v>
      </c>
      <c r="AI150" s="39">
        <f>IF(DataEntry3[[#This Row],[Priority]]="High",DataEntry3[[#This Row],[EndDate]]-90,IF(DataEntry3[Priority]="Medium",DataEntry3[[#This Row],[EndDate]]-60,DataEntry3[[#This Row],[EndDate]]-30))</f>
        <v>401708</v>
      </c>
      <c r="AJ150" s="27" t="s">
        <v>5</v>
      </c>
      <c r="AK150" s="39">
        <f t="shared" si="8"/>
        <v>43465</v>
      </c>
      <c r="AL150" s="27" t="s">
        <v>272</v>
      </c>
      <c r="AM150" s="27" t="s">
        <v>272</v>
      </c>
      <c r="AN150" s="27" t="s">
        <v>305</v>
      </c>
      <c r="AO150" s="27" t="s">
        <v>8</v>
      </c>
    </row>
    <row r="151" spans="1:41" x14ac:dyDescent="0.25">
      <c r="A151" s="27" t="s">
        <v>125</v>
      </c>
      <c r="B151" s="27" t="s">
        <v>32</v>
      </c>
      <c r="C151" s="27" t="s">
        <v>688</v>
      </c>
      <c r="D151" s="27" t="s">
        <v>5</v>
      </c>
      <c r="E151" s="27">
        <v>1</v>
      </c>
      <c r="F151" s="74">
        <v>500000</v>
      </c>
      <c r="G151" s="74">
        <v>0</v>
      </c>
      <c r="H151" s="27" t="s">
        <v>22</v>
      </c>
      <c r="I151" s="27" t="s">
        <v>5</v>
      </c>
      <c r="J151" s="27" t="s">
        <v>689</v>
      </c>
      <c r="K151" s="27" t="s">
        <v>690</v>
      </c>
      <c r="L151" s="27" t="s">
        <v>691</v>
      </c>
      <c r="M151" s="27" t="s">
        <v>692</v>
      </c>
      <c r="N151" s="27" t="s">
        <v>693</v>
      </c>
      <c r="O151" s="27" t="s">
        <v>5</v>
      </c>
      <c r="P151" s="27" t="s">
        <v>32</v>
      </c>
      <c r="Q151" s="27" t="s">
        <v>694</v>
      </c>
      <c r="R151" s="75">
        <v>0</v>
      </c>
      <c r="S151" s="27" t="s">
        <v>18</v>
      </c>
      <c r="T151" s="75" t="s">
        <v>5</v>
      </c>
      <c r="U151" s="12" t="s">
        <v>5</v>
      </c>
      <c r="V151" s="27" t="s">
        <v>17</v>
      </c>
      <c r="W151" s="27">
        <v>111099</v>
      </c>
      <c r="X151" s="14">
        <v>4010</v>
      </c>
      <c r="Y151" s="9">
        <v>8609</v>
      </c>
      <c r="Z151" s="27">
        <v>380036</v>
      </c>
      <c r="AA151" s="27" t="s">
        <v>5</v>
      </c>
      <c r="AB151" s="90">
        <v>401410</v>
      </c>
      <c r="AC151" s="27">
        <f>IF(AD151="","",IF(OR(AD151="Renewed",AD151="New acquisition"),YEAR(AF151),YEAR(AG151)))</f>
        <v>2019</v>
      </c>
      <c r="AD151" s="27" t="s">
        <v>6</v>
      </c>
      <c r="AE151" s="27" t="s">
        <v>5</v>
      </c>
      <c r="AF151" s="39">
        <v>43466</v>
      </c>
      <c r="AG151" s="39">
        <v>43830</v>
      </c>
      <c r="AH151" s="27">
        <f ca="1">IF(AG151="","",AG151-TODAY())</f>
        <v>168</v>
      </c>
      <c r="AI151" s="39">
        <f>IF(DataEntry3[[#This Row],[Priority]]="High",DataEntry3[[#This Row],[EndDate]]-90,IF(DataEntry3[Priority]="Medium",DataEntry3[[#This Row],[EndDate]]-60,DataEntry3[[#This Row],[EndDate]]-30))</f>
        <v>43770</v>
      </c>
      <c r="AJ151" s="27" t="s">
        <v>695</v>
      </c>
      <c r="AK151" s="39">
        <f>IF(AD151="","",IF(AD151="Not Started",AG151,AF151-1))</f>
        <v>43830</v>
      </c>
      <c r="AL151" s="27" t="s">
        <v>272</v>
      </c>
      <c r="AM151" s="27" t="s">
        <v>272</v>
      </c>
      <c r="AN151" s="27" t="s">
        <v>305</v>
      </c>
      <c r="AO151" s="27" t="s">
        <v>8</v>
      </c>
    </row>
    <row r="152" spans="1:41" x14ac:dyDescent="0.25">
      <c r="A152" s="27" t="s">
        <v>125</v>
      </c>
      <c r="B152" s="11" t="s">
        <v>47</v>
      </c>
      <c r="C152" s="27" t="s">
        <v>696</v>
      </c>
      <c r="D152" s="27" t="s">
        <v>5</v>
      </c>
      <c r="E152" s="27">
        <v>1</v>
      </c>
      <c r="F152" s="74">
        <v>7613.92</v>
      </c>
      <c r="G152" s="74">
        <v>0</v>
      </c>
      <c r="H152" s="27" t="s">
        <v>22</v>
      </c>
      <c r="I152" s="27" t="s">
        <v>5</v>
      </c>
      <c r="J152" s="27" t="s">
        <v>689</v>
      </c>
      <c r="K152" s="27" t="s">
        <v>690</v>
      </c>
      <c r="L152" s="27" t="s">
        <v>691</v>
      </c>
      <c r="M152" s="27" t="s">
        <v>692</v>
      </c>
      <c r="N152" s="27" t="s">
        <v>5</v>
      </c>
      <c r="O152" s="27" t="s">
        <v>5</v>
      </c>
      <c r="P152" s="11" t="s">
        <v>47</v>
      </c>
      <c r="Q152" s="27" t="s">
        <v>697</v>
      </c>
      <c r="R152" s="75">
        <v>0</v>
      </c>
      <c r="S152" s="27" t="s">
        <v>18</v>
      </c>
      <c r="T152" s="75">
        <v>0</v>
      </c>
      <c r="U152" s="12">
        <v>0</v>
      </c>
      <c r="V152" s="27" t="s">
        <v>17</v>
      </c>
      <c r="W152" s="27">
        <v>111099</v>
      </c>
      <c r="X152" s="14">
        <v>4010</v>
      </c>
      <c r="Y152" s="9">
        <v>8609</v>
      </c>
      <c r="Z152" s="27" t="s">
        <v>5</v>
      </c>
      <c r="AA152" s="27" t="s">
        <v>5</v>
      </c>
      <c r="AB152" s="90">
        <v>401013</v>
      </c>
      <c r="AC152" s="27">
        <f t="shared" si="6"/>
        <v>2019</v>
      </c>
      <c r="AD152" s="27" t="s">
        <v>12</v>
      </c>
      <c r="AE152" s="27" t="s">
        <v>38</v>
      </c>
      <c r="AF152" s="39">
        <v>43367</v>
      </c>
      <c r="AG152" s="39">
        <v>43555</v>
      </c>
      <c r="AH152" s="27">
        <f t="shared" ca="1" si="7"/>
        <v>-107</v>
      </c>
      <c r="AI152" s="39">
        <f>IF(DataEntry3[[#This Row],[Priority]]="High",DataEntry3[[#This Row],[EndDate]]-90,IF(DataEntry3[Priority]="Medium",DataEntry3[[#This Row],[EndDate]]-60,DataEntry3[[#This Row],[EndDate]]-30))</f>
        <v>43495</v>
      </c>
      <c r="AJ152" s="27" t="s">
        <v>5</v>
      </c>
      <c r="AK152" s="39">
        <f t="shared" si="8"/>
        <v>43366</v>
      </c>
      <c r="AL152" s="27" t="s">
        <v>272</v>
      </c>
      <c r="AM152" s="27" t="s">
        <v>272</v>
      </c>
      <c r="AN152" s="27" t="s">
        <v>305</v>
      </c>
      <c r="AO152" s="27" t="s">
        <v>8</v>
      </c>
    </row>
    <row r="153" spans="1:41" x14ac:dyDescent="0.25">
      <c r="A153" s="27" t="s">
        <v>125</v>
      </c>
      <c r="B153" s="11" t="s">
        <v>47</v>
      </c>
      <c r="C153" s="27" t="s">
        <v>698</v>
      </c>
      <c r="D153" s="27" t="s">
        <v>5</v>
      </c>
      <c r="E153" s="27">
        <v>11</v>
      </c>
      <c r="F153" s="74">
        <v>0</v>
      </c>
      <c r="G153" s="74">
        <v>0</v>
      </c>
      <c r="H153" s="27" t="s">
        <v>22</v>
      </c>
      <c r="I153" s="27" t="s">
        <v>5</v>
      </c>
      <c r="J153" s="27" t="s">
        <v>689</v>
      </c>
      <c r="K153" s="27" t="s">
        <v>690</v>
      </c>
      <c r="L153" s="27" t="s">
        <v>691</v>
      </c>
      <c r="M153" s="27" t="s">
        <v>692</v>
      </c>
      <c r="N153" s="27" t="s">
        <v>5</v>
      </c>
      <c r="O153" s="27" t="s">
        <v>5</v>
      </c>
      <c r="P153" s="11" t="s">
        <v>47</v>
      </c>
      <c r="Q153" s="27" t="s">
        <v>697</v>
      </c>
      <c r="R153" s="75">
        <v>0</v>
      </c>
      <c r="S153" s="27" t="s">
        <v>18</v>
      </c>
      <c r="T153" s="75">
        <v>0</v>
      </c>
      <c r="U153" s="12">
        <v>0</v>
      </c>
      <c r="V153" s="27" t="s">
        <v>17</v>
      </c>
      <c r="W153" s="27">
        <v>111099</v>
      </c>
      <c r="X153" s="14">
        <v>4010</v>
      </c>
      <c r="Y153" s="9">
        <v>8609</v>
      </c>
      <c r="Z153" s="27" t="s">
        <v>5</v>
      </c>
      <c r="AA153" s="27" t="s">
        <v>5</v>
      </c>
      <c r="AB153" s="90">
        <v>401012</v>
      </c>
      <c r="AC153" s="27">
        <f t="shared" si="6"/>
        <v>2999</v>
      </c>
      <c r="AD153" s="27" t="s">
        <v>6</v>
      </c>
      <c r="AE153" s="27" t="s">
        <v>5</v>
      </c>
      <c r="AF153" s="39">
        <v>401768</v>
      </c>
      <c r="AG153" s="39">
        <v>401768</v>
      </c>
      <c r="AH153" s="27">
        <f t="shared" ca="1" si="7"/>
        <v>358106</v>
      </c>
      <c r="AI153" s="39">
        <f>IF(DataEntry3[[#This Row],[Priority]]="High",DataEntry3[[#This Row],[EndDate]]-90,IF(DataEntry3[Priority]="Medium",DataEntry3[[#This Row],[EndDate]]-60,DataEntry3[[#This Row],[EndDate]]-30))</f>
        <v>401708</v>
      </c>
      <c r="AJ153" s="27" t="s">
        <v>5</v>
      </c>
      <c r="AK153" s="39">
        <f t="shared" si="8"/>
        <v>401768</v>
      </c>
      <c r="AL153" s="27" t="s">
        <v>272</v>
      </c>
      <c r="AM153" s="27" t="s">
        <v>272</v>
      </c>
      <c r="AN153" s="27" t="s">
        <v>305</v>
      </c>
      <c r="AO153" s="27" t="s">
        <v>8</v>
      </c>
    </row>
    <row r="154" spans="1:41" x14ac:dyDescent="0.25">
      <c r="A154" s="27" t="s">
        <v>125</v>
      </c>
      <c r="B154" s="11" t="s">
        <v>47</v>
      </c>
      <c r="C154" s="27" t="s">
        <v>699</v>
      </c>
      <c r="D154" s="27" t="s">
        <v>5</v>
      </c>
      <c r="E154" s="27">
        <v>2</v>
      </c>
      <c r="F154" s="74">
        <v>0</v>
      </c>
      <c r="G154" s="74">
        <v>0</v>
      </c>
      <c r="H154" s="27" t="s">
        <v>22</v>
      </c>
      <c r="I154" s="27" t="s">
        <v>5</v>
      </c>
      <c r="J154" s="27" t="s">
        <v>689</v>
      </c>
      <c r="K154" s="27" t="s">
        <v>690</v>
      </c>
      <c r="L154" s="27" t="s">
        <v>691</v>
      </c>
      <c r="M154" s="27" t="s">
        <v>692</v>
      </c>
      <c r="N154" s="27" t="s">
        <v>5</v>
      </c>
      <c r="O154" s="27" t="s">
        <v>5</v>
      </c>
      <c r="P154" s="11" t="s">
        <v>47</v>
      </c>
      <c r="Q154" s="27" t="s">
        <v>697</v>
      </c>
      <c r="R154" s="75">
        <v>0</v>
      </c>
      <c r="S154" s="27" t="s">
        <v>18</v>
      </c>
      <c r="T154" s="75">
        <v>0</v>
      </c>
      <c r="U154" s="12">
        <v>0</v>
      </c>
      <c r="V154" s="27" t="s">
        <v>17</v>
      </c>
      <c r="W154" s="27">
        <v>111099</v>
      </c>
      <c r="X154" s="14">
        <v>4010</v>
      </c>
      <c r="Y154" s="9">
        <v>8609</v>
      </c>
      <c r="Z154" s="27" t="s">
        <v>5</v>
      </c>
      <c r="AA154" s="27" t="s">
        <v>5</v>
      </c>
      <c r="AB154" s="90">
        <v>401014</v>
      </c>
      <c r="AC154" s="27">
        <f t="shared" si="6"/>
        <v>2999</v>
      </c>
      <c r="AD154" s="27" t="s">
        <v>6</v>
      </c>
      <c r="AE154" s="27" t="s">
        <v>5</v>
      </c>
      <c r="AF154" s="39">
        <v>401768</v>
      </c>
      <c r="AG154" s="39">
        <v>401768</v>
      </c>
      <c r="AH154" s="27">
        <f t="shared" ca="1" si="7"/>
        <v>358106</v>
      </c>
      <c r="AI154" s="39">
        <f>IF(DataEntry3[[#This Row],[Priority]]="High",DataEntry3[[#This Row],[EndDate]]-90,IF(DataEntry3[Priority]="Medium",DataEntry3[[#This Row],[EndDate]]-60,DataEntry3[[#This Row],[EndDate]]-30))</f>
        <v>401708</v>
      </c>
      <c r="AJ154" s="27" t="s">
        <v>5</v>
      </c>
      <c r="AK154" s="39">
        <f t="shared" si="8"/>
        <v>401768</v>
      </c>
      <c r="AL154" s="27" t="s">
        <v>272</v>
      </c>
      <c r="AM154" s="27" t="s">
        <v>272</v>
      </c>
      <c r="AN154" s="27" t="s">
        <v>305</v>
      </c>
      <c r="AO154" s="27" t="s">
        <v>8</v>
      </c>
    </row>
    <row r="155" spans="1:41" x14ac:dyDescent="0.25">
      <c r="A155" s="27" t="s">
        <v>125</v>
      </c>
      <c r="B155" s="11" t="s">
        <v>74</v>
      </c>
      <c r="C155" s="27" t="s">
        <v>700</v>
      </c>
      <c r="D155" s="27" t="s">
        <v>5</v>
      </c>
      <c r="E155" s="27">
        <v>1</v>
      </c>
      <c r="F155" s="74">
        <v>13994.04</v>
      </c>
      <c r="G155" s="74">
        <v>0</v>
      </c>
      <c r="H155" s="27" t="s">
        <v>22</v>
      </c>
      <c r="I155" s="27" t="s">
        <v>5</v>
      </c>
      <c r="J155" s="27" t="s">
        <v>689</v>
      </c>
      <c r="K155" s="27" t="s">
        <v>690</v>
      </c>
      <c r="L155" s="27" t="s">
        <v>691</v>
      </c>
      <c r="M155" s="27" t="s">
        <v>692</v>
      </c>
      <c r="N155" s="27" t="s">
        <v>5</v>
      </c>
      <c r="O155" s="27" t="s">
        <v>5</v>
      </c>
      <c r="P155" s="11" t="s">
        <v>5</v>
      </c>
      <c r="Q155" s="27" t="s">
        <v>697</v>
      </c>
      <c r="R155" s="75">
        <v>0</v>
      </c>
      <c r="S155" s="27" t="s">
        <v>18</v>
      </c>
      <c r="T155" s="75">
        <v>0</v>
      </c>
      <c r="U155" s="12">
        <v>0</v>
      </c>
      <c r="V155" s="27" t="s">
        <v>17</v>
      </c>
      <c r="W155" s="27">
        <v>111099</v>
      </c>
      <c r="X155" s="14">
        <v>4010</v>
      </c>
      <c r="Y155" s="9">
        <v>8609</v>
      </c>
      <c r="Z155" s="27" t="s">
        <v>5</v>
      </c>
      <c r="AA155" s="27" t="s">
        <v>5</v>
      </c>
      <c r="AB155" s="90">
        <v>401015</v>
      </c>
      <c r="AC155" s="27">
        <f t="shared" si="6"/>
        <v>2019</v>
      </c>
      <c r="AD155" s="27" t="s">
        <v>6</v>
      </c>
      <c r="AE155" s="27" t="s">
        <v>5</v>
      </c>
      <c r="AF155" s="39">
        <v>43351</v>
      </c>
      <c r="AG155" s="39">
        <v>43716</v>
      </c>
      <c r="AH155" s="27">
        <f t="shared" ca="1" si="7"/>
        <v>54</v>
      </c>
      <c r="AI155" s="39">
        <f>IF(DataEntry3[[#This Row],[Priority]]="High",DataEntry3[[#This Row],[EndDate]]-90,IF(DataEntry3[Priority]="Medium",DataEntry3[[#This Row],[EndDate]]-60,DataEntry3[[#This Row],[EndDate]]-30))</f>
        <v>43656</v>
      </c>
      <c r="AJ155" s="27" t="s">
        <v>5</v>
      </c>
      <c r="AK155" s="39">
        <f t="shared" si="8"/>
        <v>43716</v>
      </c>
      <c r="AL155" s="27" t="s">
        <v>272</v>
      </c>
      <c r="AM155" s="27" t="s">
        <v>272</v>
      </c>
      <c r="AN155" s="27" t="s">
        <v>305</v>
      </c>
      <c r="AO155" s="27" t="s">
        <v>8</v>
      </c>
    </row>
    <row r="156" spans="1:41" x14ac:dyDescent="0.25">
      <c r="A156" s="27" t="s">
        <v>125</v>
      </c>
      <c r="B156" s="27" t="s">
        <v>102</v>
      </c>
      <c r="C156" s="27" t="s">
        <v>701</v>
      </c>
      <c r="D156" s="27" t="s">
        <v>5</v>
      </c>
      <c r="E156" s="27">
        <v>1</v>
      </c>
      <c r="F156" s="74">
        <v>423</v>
      </c>
      <c r="G156" s="74">
        <v>0</v>
      </c>
      <c r="H156" s="27" t="s">
        <v>22</v>
      </c>
      <c r="I156" s="27" t="s">
        <v>5</v>
      </c>
      <c r="J156" s="27" t="s">
        <v>689</v>
      </c>
      <c r="K156" s="27" t="s">
        <v>690</v>
      </c>
      <c r="L156" s="27" t="s">
        <v>691</v>
      </c>
      <c r="M156" s="27" t="s">
        <v>692</v>
      </c>
      <c r="N156" s="93" t="s">
        <v>702</v>
      </c>
      <c r="O156" s="93" t="s">
        <v>703</v>
      </c>
      <c r="P156" s="27" t="s">
        <v>102</v>
      </c>
      <c r="Q156" s="27" t="s">
        <v>704</v>
      </c>
      <c r="R156" s="75">
        <v>0</v>
      </c>
      <c r="S156" s="27" t="s">
        <v>18</v>
      </c>
      <c r="T156" s="75">
        <v>0</v>
      </c>
      <c r="U156" s="12">
        <v>0</v>
      </c>
      <c r="V156" s="27" t="s">
        <v>17</v>
      </c>
      <c r="W156" s="27">
        <v>111099</v>
      </c>
      <c r="X156" s="14">
        <v>4010</v>
      </c>
      <c r="Y156" s="9">
        <v>8609</v>
      </c>
      <c r="Z156" s="27" t="s">
        <v>5</v>
      </c>
      <c r="AA156" s="27" t="s">
        <v>5</v>
      </c>
      <c r="AB156" s="90">
        <v>401021</v>
      </c>
      <c r="AC156" s="27">
        <f t="shared" si="6"/>
        <v>2018</v>
      </c>
      <c r="AD156" s="27" t="s">
        <v>19</v>
      </c>
      <c r="AE156" s="27" t="s">
        <v>5</v>
      </c>
      <c r="AF156" s="39">
        <v>43179</v>
      </c>
      <c r="AG156" s="39">
        <v>43605</v>
      </c>
      <c r="AH156" s="27">
        <f t="shared" ca="1" si="7"/>
        <v>-57</v>
      </c>
      <c r="AI156" s="39">
        <f>IF(DataEntry3[[#This Row],[Priority]]="High",DataEntry3[[#This Row],[EndDate]]-90,IF(DataEntry3[Priority]="Medium",DataEntry3[[#This Row],[EndDate]]-60,DataEntry3[[#This Row],[EndDate]]-30))</f>
        <v>43545</v>
      </c>
      <c r="AJ156" s="27" t="s">
        <v>5</v>
      </c>
      <c r="AK156" s="39">
        <f t="shared" si="8"/>
        <v>43178</v>
      </c>
      <c r="AL156" s="27" t="s">
        <v>272</v>
      </c>
      <c r="AM156" s="27" t="s">
        <v>272</v>
      </c>
      <c r="AN156" s="27" t="s">
        <v>305</v>
      </c>
      <c r="AO156" s="27" t="s">
        <v>8</v>
      </c>
    </row>
    <row r="157" spans="1:41" x14ac:dyDescent="0.25">
      <c r="A157" s="27" t="s">
        <v>125</v>
      </c>
      <c r="B157" s="27" t="s">
        <v>102</v>
      </c>
      <c r="C157" s="27" t="s">
        <v>701</v>
      </c>
      <c r="D157" s="27" t="s">
        <v>5</v>
      </c>
      <c r="E157" s="27">
        <v>1</v>
      </c>
      <c r="F157" s="74">
        <v>1015</v>
      </c>
      <c r="G157" s="74">
        <v>0</v>
      </c>
      <c r="H157" s="27" t="s">
        <v>22</v>
      </c>
      <c r="I157" s="27" t="s">
        <v>5</v>
      </c>
      <c r="J157" s="27" t="s">
        <v>689</v>
      </c>
      <c r="K157" s="27" t="s">
        <v>690</v>
      </c>
      <c r="L157" s="27" t="s">
        <v>691</v>
      </c>
      <c r="M157" s="27" t="s">
        <v>692</v>
      </c>
      <c r="N157" s="93" t="s">
        <v>705</v>
      </c>
      <c r="O157" s="93" t="s">
        <v>706</v>
      </c>
      <c r="P157" s="27" t="s">
        <v>102</v>
      </c>
      <c r="Q157" s="27" t="s">
        <v>704</v>
      </c>
      <c r="R157" s="75">
        <v>0</v>
      </c>
      <c r="S157" s="27" t="s">
        <v>18</v>
      </c>
      <c r="T157" s="75">
        <v>0</v>
      </c>
      <c r="U157" s="12">
        <v>0</v>
      </c>
      <c r="V157" s="27" t="s">
        <v>17</v>
      </c>
      <c r="W157" s="27">
        <v>111099</v>
      </c>
      <c r="X157" s="14">
        <v>4010</v>
      </c>
      <c r="Y157" s="9">
        <v>8609</v>
      </c>
      <c r="Z157" s="27" t="s">
        <v>5</v>
      </c>
      <c r="AA157" s="27" t="s">
        <v>5</v>
      </c>
      <c r="AB157" s="90">
        <v>401023</v>
      </c>
      <c r="AC157" s="27">
        <f t="shared" si="6"/>
        <v>2016</v>
      </c>
      <c r="AD157" s="27" t="s">
        <v>19</v>
      </c>
      <c r="AE157" s="27" t="s">
        <v>5</v>
      </c>
      <c r="AF157" s="39">
        <v>42551</v>
      </c>
      <c r="AG157" s="39">
        <v>43651</v>
      </c>
      <c r="AH157" s="27">
        <f t="shared" ca="1" si="7"/>
        <v>-11</v>
      </c>
      <c r="AI157" s="39">
        <f>IF(DataEntry3[[#This Row],[Priority]]="High",DataEntry3[[#This Row],[EndDate]]-90,IF(DataEntry3[Priority]="Medium",DataEntry3[[#This Row],[EndDate]]-60,DataEntry3[[#This Row],[EndDate]]-30))</f>
        <v>43591</v>
      </c>
      <c r="AJ157" s="27" t="s">
        <v>5</v>
      </c>
      <c r="AK157" s="39">
        <f t="shared" si="8"/>
        <v>42550</v>
      </c>
      <c r="AL157" s="27" t="s">
        <v>272</v>
      </c>
      <c r="AM157" s="27" t="s">
        <v>272</v>
      </c>
      <c r="AN157" s="27" t="s">
        <v>305</v>
      </c>
      <c r="AO157" s="27" t="s">
        <v>8</v>
      </c>
    </row>
    <row r="158" spans="1:41" x14ac:dyDescent="0.25">
      <c r="A158" s="27" t="s">
        <v>125</v>
      </c>
      <c r="B158" s="27" t="s">
        <v>102</v>
      </c>
      <c r="C158" s="27" t="s">
        <v>707</v>
      </c>
      <c r="D158" s="27" t="s">
        <v>5</v>
      </c>
      <c r="E158" s="27">
        <v>1</v>
      </c>
      <c r="F158" s="74">
        <v>298</v>
      </c>
      <c r="G158" s="74">
        <v>0</v>
      </c>
      <c r="H158" s="27" t="s">
        <v>22</v>
      </c>
      <c r="I158" s="27" t="s">
        <v>5</v>
      </c>
      <c r="J158" s="27" t="s">
        <v>689</v>
      </c>
      <c r="K158" s="27" t="s">
        <v>690</v>
      </c>
      <c r="L158" s="27" t="s">
        <v>691</v>
      </c>
      <c r="M158" s="27" t="s">
        <v>692</v>
      </c>
      <c r="N158" s="93" t="s">
        <v>705</v>
      </c>
      <c r="O158" s="93" t="s">
        <v>708</v>
      </c>
      <c r="P158" s="27" t="s">
        <v>102</v>
      </c>
      <c r="Q158" s="27" t="s">
        <v>704</v>
      </c>
      <c r="R158" s="75">
        <v>0</v>
      </c>
      <c r="S158" s="27" t="s">
        <v>18</v>
      </c>
      <c r="T158" s="75">
        <v>0</v>
      </c>
      <c r="U158" s="12">
        <v>0</v>
      </c>
      <c r="V158" s="27" t="s">
        <v>17</v>
      </c>
      <c r="W158" s="27">
        <v>111099</v>
      </c>
      <c r="X158" s="14">
        <v>4010</v>
      </c>
      <c r="Y158" s="9">
        <v>8609</v>
      </c>
      <c r="Z158" s="27" t="s">
        <v>5</v>
      </c>
      <c r="AA158" s="27" t="s">
        <v>5</v>
      </c>
      <c r="AB158" s="90">
        <v>401022</v>
      </c>
      <c r="AC158" s="27">
        <f t="shared" si="6"/>
        <v>2019</v>
      </c>
      <c r="AD158" s="27" t="s">
        <v>6</v>
      </c>
      <c r="AE158" s="27" t="s">
        <v>5</v>
      </c>
      <c r="AF158" s="39">
        <v>42543</v>
      </c>
      <c r="AG158" s="39">
        <v>43699</v>
      </c>
      <c r="AH158" s="27">
        <f t="shared" ca="1" si="7"/>
        <v>37</v>
      </c>
      <c r="AI158" s="39">
        <f>IF(DataEntry3[[#This Row],[Priority]]="High",DataEntry3[[#This Row],[EndDate]]-90,IF(DataEntry3[Priority]="Medium",DataEntry3[[#This Row],[EndDate]]-60,DataEntry3[[#This Row],[EndDate]]-30))</f>
        <v>43639</v>
      </c>
      <c r="AJ158" s="27" t="s">
        <v>5</v>
      </c>
      <c r="AK158" s="39">
        <f t="shared" si="8"/>
        <v>43699</v>
      </c>
      <c r="AL158" s="27" t="s">
        <v>272</v>
      </c>
      <c r="AM158" s="27" t="s">
        <v>272</v>
      </c>
      <c r="AN158" s="27" t="s">
        <v>305</v>
      </c>
      <c r="AO158" s="27" t="s">
        <v>8</v>
      </c>
    </row>
    <row r="159" spans="1:41" x14ac:dyDescent="0.25">
      <c r="A159" s="27" t="s">
        <v>125</v>
      </c>
      <c r="B159" s="27" t="s">
        <v>102</v>
      </c>
      <c r="C159" s="27" t="s">
        <v>707</v>
      </c>
      <c r="D159" s="27" t="s">
        <v>5</v>
      </c>
      <c r="E159" s="27">
        <v>1</v>
      </c>
      <c r="F159" s="74">
        <v>298</v>
      </c>
      <c r="G159" s="74">
        <v>0</v>
      </c>
      <c r="H159" s="27" t="s">
        <v>22</v>
      </c>
      <c r="I159" s="27" t="s">
        <v>5</v>
      </c>
      <c r="J159" s="27" t="s">
        <v>689</v>
      </c>
      <c r="K159" s="27" t="s">
        <v>690</v>
      </c>
      <c r="L159" s="27" t="s">
        <v>691</v>
      </c>
      <c r="M159" s="27" t="s">
        <v>692</v>
      </c>
      <c r="N159" s="93" t="s">
        <v>709</v>
      </c>
      <c r="O159" s="93" t="s">
        <v>710</v>
      </c>
      <c r="P159" s="27" t="s">
        <v>102</v>
      </c>
      <c r="Q159" s="27" t="s">
        <v>704</v>
      </c>
      <c r="R159" s="75">
        <v>0</v>
      </c>
      <c r="S159" s="27" t="s">
        <v>18</v>
      </c>
      <c r="T159" s="75">
        <v>0</v>
      </c>
      <c r="U159" s="12">
        <v>0</v>
      </c>
      <c r="V159" s="27" t="s">
        <v>17</v>
      </c>
      <c r="W159" s="27">
        <v>111099</v>
      </c>
      <c r="X159" s="14">
        <v>4010</v>
      </c>
      <c r="Y159" s="9">
        <v>8609</v>
      </c>
      <c r="Z159" s="27" t="s">
        <v>5</v>
      </c>
      <c r="AA159" s="27" t="s">
        <v>5</v>
      </c>
      <c r="AB159" s="90">
        <v>401046</v>
      </c>
      <c r="AC159" s="27">
        <f t="shared" si="6"/>
        <v>2019</v>
      </c>
      <c r="AD159" s="27" t="s">
        <v>6</v>
      </c>
      <c r="AE159" s="27" t="s">
        <v>5</v>
      </c>
      <c r="AF159" s="39" t="s">
        <v>711</v>
      </c>
      <c r="AG159" s="39">
        <v>43706</v>
      </c>
      <c r="AH159" s="27">
        <f t="shared" ca="1" si="7"/>
        <v>44</v>
      </c>
      <c r="AI159" s="39">
        <f>IF(DataEntry3[[#This Row],[Priority]]="High",DataEntry3[[#This Row],[EndDate]]-90,IF(DataEntry3[Priority]="Medium",DataEntry3[[#This Row],[EndDate]]-60,DataEntry3[[#This Row],[EndDate]]-30))</f>
        <v>43646</v>
      </c>
      <c r="AJ159" s="27" t="s">
        <v>5</v>
      </c>
      <c r="AK159" s="39">
        <f t="shared" si="8"/>
        <v>43706</v>
      </c>
      <c r="AL159" s="27" t="s">
        <v>272</v>
      </c>
      <c r="AM159" s="27" t="s">
        <v>272</v>
      </c>
      <c r="AN159" s="27" t="s">
        <v>305</v>
      </c>
      <c r="AO159" s="27" t="s">
        <v>8</v>
      </c>
    </row>
    <row r="160" spans="1:41" x14ac:dyDescent="0.25">
      <c r="A160" s="27" t="s">
        <v>125</v>
      </c>
      <c r="B160" s="27" t="s">
        <v>102</v>
      </c>
      <c r="C160" s="27" t="s">
        <v>701</v>
      </c>
      <c r="D160" s="27" t="s">
        <v>5</v>
      </c>
      <c r="E160" s="27">
        <v>1</v>
      </c>
      <c r="F160" s="74">
        <v>1015</v>
      </c>
      <c r="G160" s="74">
        <v>0</v>
      </c>
      <c r="H160" s="27" t="s">
        <v>22</v>
      </c>
      <c r="I160" s="27" t="s">
        <v>5</v>
      </c>
      <c r="J160" s="27" t="s">
        <v>689</v>
      </c>
      <c r="K160" s="27" t="s">
        <v>690</v>
      </c>
      <c r="L160" s="27" t="s">
        <v>691</v>
      </c>
      <c r="M160" s="27" t="s">
        <v>692</v>
      </c>
      <c r="N160" s="93" t="s">
        <v>709</v>
      </c>
      <c r="O160" s="93" t="s">
        <v>712</v>
      </c>
      <c r="P160" s="27" t="s">
        <v>102</v>
      </c>
      <c r="Q160" s="27" t="s">
        <v>704</v>
      </c>
      <c r="R160" s="75">
        <v>0</v>
      </c>
      <c r="S160" s="27" t="s">
        <v>18</v>
      </c>
      <c r="T160" s="75">
        <v>0</v>
      </c>
      <c r="U160" s="12">
        <v>0</v>
      </c>
      <c r="V160" s="27" t="s">
        <v>17</v>
      </c>
      <c r="W160" s="27">
        <v>111099</v>
      </c>
      <c r="X160" s="14">
        <v>4010</v>
      </c>
      <c r="Y160" s="9">
        <v>8609</v>
      </c>
      <c r="Z160" s="27" t="s">
        <v>5</v>
      </c>
      <c r="AA160" s="27" t="s">
        <v>5</v>
      </c>
      <c r="AB160" s="90">
        <v>401047</v>
      </c>
      <c r="AC160" s="27">
        <f t="shared" si="6"/>
        <v>2019</v>
      </c>
      <c r="AD160" s="27" t="s">
        <v>6</v>
      </c>
      <c r="AE160" s="27" t="s">
        <v>5</v>
      </c>
      <c r="AF160" s="39" t="s">
        <v>711</v>
      </c>
      <c r="AG160" s="39">
        <v>43706</v>
      </c>
      <c r="AH160" s="27">
        <f t="shared" ca="1" si="7"/>
        <v>44</v>
      </c>
      <c r="AI160" s="39">
        <f>IF(DataEntry3[[#This Row],[Priority]]="High",DataEntry3[[#This Row],[EndDate]]-90,IF(DataEntry3[Priority]="Medium",DataEntry3[[#This Row],[EndDate]]-60,DataEntry3[[#This Row],[EndDate]]-30))</f>
        <v>43646</v>
      </c>
      <c r="AJ160" s="27" t="s">
        <v>5</v>
      </c>
      <c r="AK160" s="39">
        <f t="shared" si="8"/>
        <v>43706</v>
      </c>
      <c r="AL160" s="27" t="s">
        <v>272</v>
      </c>
      <c r="AM160" s="27" t="s">
        <v>272</v>
      </c>
      <c r="AN160" s="27" t="s">
        <v>305</v>
      </c>
      <c r="AO160" s="27" t="s">
        <v>8</v>
      </c>
    </row>
    <row r="161" spans="1:41" x14ac:dyDescent="0.25">
      <c r="A161" s="27" t="s">
        <v>125</v>
      </c>
      <c r="B161" s="27" t="s">
        <v>102</v>
      </c>
      <c r="C161" s="27" t="s">
        <v>707</v>
      </c>
      <c r="D161" s="27" t="s">
        <v>5</v>
      </c>
      <c r="E161" s="27">
        <v>1</v>
      </c>
      <c r="F161" s="74">
        <v>298</v>
      </c>
      <c r="G161" s="74">
        <v>0</v>
      </c>
      <c r="H161" s="27" t="s">
        <v>22</v>
      </c>
      <c r="I161" s="27" t="s">
        <v>5</v>
      </c>
      <c r="J161" s="27" t="s">
        <v>689</v>
      </c>
      <c r="K161" s="27" t="s">
        <v>690</v>
      </c>
      <c r="L161" s="27" t="s">
        <v>691</v>
      </c>
      <c r="M161" s="27" t="s">
        <v>692</v>
      </c>
      <c r="N161" s="93" t="s">
        <v>713</v>
      </c>
      <c r="O161" s="93" t="s">
        <v>714</v>
      </c>
      <c r="P161" s="27" t="s">
        <v>102</v>
      </c>
      <c r="Q161" s="27" t="s">
        <v>704</v>
      </c>
      <c r="R161" s="75">
        <v>0</v>
      </c>
      <c r="S161" s="27" t="s">
        <v>18</v>
      </c>
      <c r="T161" s="75">
        <v>0</v>
      </c>
      <c r="U161" s="12">
        <v>0</v>
      </c>
      <c r="V161" s="27" t="s">
        <v>17</v>
      </c>
      <c r="W161" s="27">
        <v>111099</v>
      </c>
      <c r="X161" s="14">
        <v>4010</v>
      </c>
      <c r="Y161" s="9">
        <v>8609</v>
      </c>
      <c r="Z161" s="27" t="s">
        <v>5</v>
      </c>
      <c r="AA161" s="27" t="s">
        <v>5</v>
      </c>
      <c r="AB161" s="90">
        <v>401066</v>
      </c>
      <c r="AC161" s="27">
        <f t="shared" si="6"/>
        <v>2019</v>
      </c>
      <c r="AD161" s="27" t="s">
        <v>6</v>
      </c>
      <c r="AE161" s="27" t="s">
        <v>5</v>
      </c>
      <c r="AF161" s="39">
        <v>42573</v>
      </c>
      <c r="AG161" s="39">
        <v>43707</v>
      </c>
      <c r="AH161" s="27">
        <f t="shared" ca="1" si="7"/>
        <v>45</v>
      </c>
      <c r="AI161" s="39">
        <f>IF(DataEntry3[[#This Row],[Priority]]="High",DataEntry3[[#This Row],[EndDate]]-90,IF(DataEntry3[Priority]="Medium",DataEntry3[[#This Row],[EndDate]]-60,DataEntry3[[#This Row],[EndDate]]-30))</f>
        <v>43647</v>
      </c>
      <c r="AJ161" s="27" t="s">
        <v>5</v>
      </c>
      <c r="AK161" s="39">
        <f t="shared" si="8"/>
        <v>43707</v>
      </c>
      <c r="AL161" s="27" t="s">
        <v>272</v>
      </c>
      <c r="AM161" s="27" t="s">
        <v>272</v>
      </c>
      <c r="AN161" s="27" t="s">
        <v>305</v>
      </c>
      <c r="AO161" s="27" t="s">
        <v>8</v>
      </c>
    </row>
    <row r="162" spans="1:41" x14ac:dyDescent="0.25">
      <c r="A162" s="27" t="s">
        <v>125</v>
      </c>
      <c r="B162" s="27" t="s">
        <v>102</v>
      </c>
      <c r="C162" s="27" t="s">
        <v>707</v>
      </c>
      <c r="D162" s="27" t="s">
        <v>5</v>
      </c>
      <c r="E162" s="27">
        <v>1</v>
      </c>
      <c r="F162" s="74">
        <v>298</v>
      </c>
      <c r="G162" s="74">
        <v>0</v>
      </c>
      <c r="H162" s="27" t="s">
        <v>22</v>
      </c>
      <c r="I162" s="27" t="s">
        <v>5</v>
      </c>
      <c r="J162" s="27" t="s">
        <v>689</v>
      </c>
      <c r="K162" s="27" t="s">
        <v>690</v>
      </c>
      <c r="L162" s="27" t="s">
        <v>691</v>
      </c>
      <c r="M162" s="27" t="s">
        <v>692</v>
      </c>
      <c r="N162" s="93" t="s">
        <v>713</v>
      </c>
      <c r="O162" s="93" t="s">
        <v>715</v>
      </c>
      <c r="P162" s="27" t="s">
        <v>102</v>
      </c>
      <c r="Q162" s="27" t="s">
        <v>704</v>
      </c>
      <c r="R162" s="75">
        <v>0</v>
      </c>
      <c r="S162" s="27" t="s">
        <v>18</v>
      </c>
      <c r="T162" s="75">
        <v>0</v>
      </c>
      <c r="U162" s="12">
        <v>0</v>
      </c>
      <c r="V162" s="27" t="s">
        <v>17</v>
      </c>
      <c r="W162" s="27">
        <v>111099</v>
      </c>
      <c r="X162" s="14">
        <v>4010</v>
      </c>
      <c r="Y162" s="9">
        <v>8609</v>
      </c>
      <c r="Z162" s="27" t="s">
        <v>5</v>
      </c>
      <c r="AA162" s="27" t="s">
        <v>5</v>
      </c>
      <c r="AB162" s="90">
        <v>401067</v>
      </c>
      <c r="AC162" s="27">
        <f t="shared" si="6"/>
        <v>2019</v>
      </c>
      <c r="AD162" s="27" t="s">
        <v>6</v>
      </c>
      <c r="AE162" s="27" t="s">
        <v>5</v>
      </c>
      <c r="AF162" s="39">
        <v>42573</v>
      </c>
      <c r="AG162" s="39">
        <v>43707</v>
      </c>
      <c r="AH162" s="27">
        <f t="shared" ca="1" si="7"/>
        <v>45</v>
      </c>
      <c r="AI162" s="39">
        <f>IF(DataEntry3[[#This Row],[Priority]]="High",DataEntry3[[#This Row],[EndDate]]-90,IF(DataEntry3[Priority]="Medium",DataEntry3[[#This Row],[EndDate]]-60,DataEntry3[[#This Row],[EndDate]]-30))</f>
        <v>43647</v>
      </c>
      <c r="AJ162" s="27" t="s">
        <v>5</v>
      </c>
      <c r="AK162" s="39">
        <f t="shared" si="8"/>
        <v>43707</v>
      </c>
      <c r="AL162" s="27" t="s">
        <v>272</v>
      </c>
      <c r="AM162" s="27" t="s">
        <v>272</v>
      </c>
      <c r="AN162" s="27" t="s">
        <v>305</v>
      </c>
      <c r="AO162" s="27" t="s">
        <v>8</v>
      </c>
    </row>
    <row r="163" spans="1:41" x14ac:dyDescent="0.25">
      <c r="A163" s="27" t="s">
        <v>125</v>
      </c>
      <c r="B163" s="27" t="s">
        <v>102</v>
      </c>
      <c r="C163" s="27" t="s">
        <v>707</v>
      </c>
      <c r="D163" s="27" t="s">
        <v>5</v>
      </c>
      <c r="E163" s="27">
        <v>1</v>
      </c>
      <c r="F163" s="74">
        <v>298</v>
      </c>
      <c r="G163" s="74">
        <v>0</v>
      </c>
      <c r="H163" s="27" t="s">
        <v>22</v>
      </c>
      <c r="I163" s="27" t="s">
        <v>5</v>
      </c>
      <c r="J163" s="27" t="s">
        <v>689</v>
      </c>
      <c r="K163" s="27" t="s">
        <v>690</v>
      </c>
      <c r="L163" s="27" t="s">
        <v>691</v>
      </c>
      <c r="M163" s="27" t="s">
        <v>692</v>
      </c>
      <c r="N163" s="93" t="s">
        <v>713</v>
      </c>
      <c r="O163" s="93" t="s">
        <v>716</v>
      </c>
      <c r="P163" s="27" t="s">
        <v>102</v>
      </c>
      <c r="Q163" s="27" t="s">
        <v>704</v>
      </c>
      <c r="R163" s="75">
        <v>0</v>
      </c>
      <c r="S163" s="27" t="s">
        <v>18</v>
      </c>
      <c r="T163" s="75">
        <v>0</v>
      </c>
      <c r="U163" s="12">
        <v>0</v>
      </c>
      <c r="V163" s="27" t="s">
        <v>17</v>
      </c>
      <c r="W163" s="27">
        <v>111099</v>
      </c>
      <c r="X163" s="14">
        <v>4010</v>
      </c>
      <c r="Y163" s="9">
        <v>8609</v>
      </c>
      <c r="Z163" s="27" t="s">
        <v>5</v>
      </c>
      <c r="AA163" s="27" t="s">
        <v>5</v>
      </c>
      <c r="AB163" s="90">
        <v>401065</v>
      </c>
      <c r="AC163" s="27">
        <f t="shared" si="6"/>
        <v>2019</v>
      </c>
      <c r="AD163" s="27" t="s">
        <v>6</v>
      </c>
      <c r="AE163" s="27" t="s">
        <v>5</v>
      </c>
      <c r="AF163" s="39">
        <v>42573</v>
      </c>
      <c r="AG163" s="39">
        <v>43711</v>
      </c>
      <c r="AH163" s="27">
        <f t="shared" ca="1" si="7"/>
        <v>49</v>
      </c>
      <c r="AI163" s="39">
        <f>IF(DataEntry3[[#This Row],[Priority]]="High",DataEntry3[[#This Row],[EndDate]]-90,IF(DataEntry3[Priority]="Medium",DataEntry3[[#This Row],[EndDate]]-60,DataEntry3[[#This Row],[EndDate]]-30))</f>
        <v>43651</v>
      </c>
      <c r="AJ163" s="27" t="s">
        <v>5</v>
      </c>
      <c r="AK163" s="39">
        <f t="shared" si="8"/>
        <v>43711</v>
      </c>
      <c r="AL163" s="27" t="s">
        <v>272</v>
      </c>
      <c r="AM163" s="27" t="s">
        <v>272</v>
      </c>
      <c r="AN163" s="27" t="s">
        <v>305</v>
      </c>
      <c r="AO163" s="27" t="s">
        <v>8</v>
      </c>
    </row>
    <row r="164" spans="1:41" x14ac:dyDescent="0.25">
      <c r="A164" s="27" t="s">
        <v>125</v>
      </c>
      <c r="B164" s="27" t="s">
        <v>102</v>
      </c>
      <c r="C164" s="27" t="s">
        <v>707</v>
      </c>
      <c r="D164" s="27" t="s">
        <v>5</v>
      </c>
      <c r="E164" s="27">
        <v>1</v>
      </c>
      <c r="F164" s="74">
        <v>298</v>
      </c>
      <c r="G164" s="74">
        <v>0</v>
      </c>
      <c r="H164" s="27" t="s">
        <v>22</v>
      </c>
      <c r="I164" s="27" t="s">
        <v>5</v>
      </c>
      <c r="J164" s="27" t="s">
        <v>689</v>
      </c>
      <c r="K164" s="27" t="s">
        <v>690</v>
      </c>
      <c r="L164" s="27" t="s">
        <v>691</v>
      </c>
      <c r="M164" s="27" t="s">
        <v>692</v>
      </c>
      <c r="N164" s="93" t="s">
        <v>717</v>
      </c>
      <c r="O164" s="93" t="s">
        <v>718</v>
      </c>
      <c r="P164" s="27" t="s">
        <v>102</v>
      </c>
      <c r="Q164" s="27" t="s">
        <v>704</v>
      </c>
      <c r="R164" s="75">
        <v>0</v>
      </c>
      <c r="S164" s="27" t="s">
        <v>18</v>
      </c>
      <c r="T164" s="75">
        <v>0</v>
      </c>
      <c r="U164" s="12">
        <v>0</v>
      </c>
      <c r="V164" s="27" t="s">
        <v>17</v>
      </c>
      <c r="W164" s="27">
        <v>111099</v>
      </c>
      <c r="X164" s="14">
        <v>4010</v>
      </c>
      <c r="Y164" s="9">
        <v>8609</v>
      </c>
      <c r="Z164" s="27" t="s">
        <v>5</v>
      </c>
      <c r="AA164" s="27" t="s">
        <v>5</v>
      </c>
      <c r="AB164" s="90">
        <v>401041</v>
      </c>
      <c r="AC164" s="27">
        <f t="shared" si="6"/>
        <v>2019</v>
      </c>
      <c r="AD164" s="27" t="s">
        <v>6</v>
      </c>
      <c r="AE164" s="27" t="s">
        <v>5</v>
      </c>
      <c r="AF164" s="39">
        <v>42545</v>
      </c>
      <c r="AG164" s="39">
        <v>43712</v>
      </c>
      <c r="AH164" s="27">
        <f t="shared" ca="1" si="7"/>
        <v>50</v>
      </c>
      <c r="AI164" s="39">
        <f>IF(DataEntry3[[#This Row],[Priority]]="High",DataEntry3[[#This Row],[EndDate]]-90,IF(DataEntry3[Priority]="Medium",DataEntry3[[#This Row],[EndDate]]-60,DataEntry3[[#This Row],[EndDate]]-30))</f>
        <v>43652</v>
      </c>
      <c r="AJ164" s="27" t="s">
        <v>5</v>
      </c>
      <c r="AK164" s="39">
        <f t="shared" si="8"/>
        <v>43712</v>
      </c>
      <c r="AL164" s="27" t="s">
        <v>272</v>
      </c>
      <c r="AM164" s="27" t="s">
        <v>272</v>
      </c>
      <c r="AN164" s="27" t="s">
        <v>305</v>
      </c>
      <c r="AO164" s="27" t="s">
        <v>8</v>
      </c>
    </row>
    <row r="165" spans="1:41" x14ac:dyDescent="0.25">
      <c r="A165" s="27" t="s">
        <v>125</v>
      </c>
      <c r="B165" s="27" t="s">
        <v>102</v>
      </c>
      <c r="C165" s="27" t="s">
        <v>707</v>
      </c>
      <c r="D165" s="27" t="s">
        <v>5</v>
      </c>
      <c r="E165" s="27">
        <v>1</v>
      </c>
      <c r="F165" s="74">
        <v>124.45</v>
      </c>
      <c r="G165" s="74">
        <v>0</v>
      </c>
      <c r="H165" s="27" t="s">
        <v>22</v>
      </c>
      <c r="I165" s="27" t="s">
        <v>5</v>
      </c>
      <c r="J165" s="27" t="s">
        <v>689</v>
      </c>
      <c r="K165" s="27" t="s">
        <v>690</v>
      </c>
      <c r="L165" s="27" t="s">
        <v>691</v>
      </c>
      <c r="M165" s="27" t="s">
        <v>692</v>
      </c>
      <c r="N165" s="93" t="s">
        <v>719</v>
      </c>
      <c r="O165" s="93" t="s">
        <v>720</v>
      </c>
      <c r="P165" s="27" t="s">
        <v>102</v>
      </c>
      <c r="Q165" s="27" t="s">
        <v>704</v>
      </c>
      <c r="R165" s="75">
        <v>0</v>
      </c>
      <c r="S165" s="27" t="s">
        <v>18</v>
      </c>
      <c r="T165" s="75">
        <v>0</v>
      </c>
      <c r="U165" s="12">
        <v>0</v>
      </c>
      <c r="V165" s="27" t="s">
        <v>17</v>
      </c>
      <c r="W165" s="27">
        <v>111099</v>
      </c>
      <c r="X165" s="14">
        <v>4010</v>
      </c>
      <c r="Y165" s="9">
        <v>8609</v>
      </c>
      <c r="Z165" s="27" t="s">
        <v>5</v>
      </c>
      <c r="AA165" s="27" t="s">
        <v>5</v>
      </c>
      <c r="AB165" s="90">
        <v>401035</v>
      </c>
      <c r="AC165" s="27">
        <f t="shared" si="6"/>
        <v>2019</v>
      </c>
      <c r="AD165" s="27" t="s">
        <v>6</v>
      </c>
      <c r="AE165" s="27" t="s">
        <v>5</v>
      </c>
      <c r="AF165" s="39">
        <v>43297</v>
      </c>
      <c r="AG165" s="39">
        <v>43735</v>
      </c>
      <c r="AH165" s="27">
        <f t="shared" ca="1" si="7"/>
        <v>73</v>
      </c>
      <c r="AI165" s="39">
        <f>IF(DataEntry3[[#This Row],[Priority]]="High",DataEntry3[[#This Row],[EndDate]]-90,IF(DataEntry3[Priority]="Medium",DataEntry3[[#This Row],[EndDate]]-60,DataEntry3[[#This Row],[EndDate]]-30))</f>
        <v>43675</v>
      </c>
      <c r="AJ165" s="27" t="s">
        <v>5</v>
      </c>
      <c r="AK165" s="39">
        <f t="shared" si="8"/>
        <v>43735</v>
      </c>
      <c r="AL165" s="27" t="s">
        <v>272</v>
      </c>
      <c r="AM165" s="27" t="s">
        <v>272</v>
      </c>
      <c r="AN165" s="27" t="s">
        <v>305</v>
      </c>
      <c r="AO165" s="27" t="s">
        <v>8</v>
      </c>
    </row>
    <row r="166" spans="1:41" x14ac:dyDescent="0.25">
      <c r="A166" s="27" t="s">
        <v>125</v>
      </c>
      <c r="B166" s="27" t="s">
        <v>102</v>
      </c>
      <c r="C166" s="27" t="s">
        <v>701</v>
      </c>
      <c r="D166" s="27" t="s">
        <v>5</v>
      </c>
      <c r="E166" s="27">
        <v>1</v>
      </c>
      <c r="F166" s="74">
        <v>1015</v>
      </c>
      <c r="G166" s="74">
        <v>0</v>
      </c>
      <c r="H166" s="27" t="s">
        <v>22</v>
      </c>
      <c r="I166" s="27" t="s">
        <v>5</v>
      </c>
      <c r="J166" s="27" t="s">
        <v>689</v>
      </c>
      <c r="K166" s="27" t="s">
        <v>690</v>
      </c>
      <c r="L166" s="27" t="s">
        <v>691</v>
      </c>
      <c r="M166" s="27" t="s">
        <v>692</v>
      </c>
      <c r="N166" s="93" t="s">
        <v>721</v>
      </c>
      <c r="O166" s="93" t="s">
        <v>722</v>
      </c>
      <c r="P166" s="27" t="s">
        <v>102</v>
      </c>
      <c r="Q166" s="27" t="s">
        <v>704</v>
      </c>
      <c r="R166" s="75">
        <v>0</v>
      </c>
      <c r="S166" s="27" t="s">
        <v>18</v>
      </c>
      <c r="T166" s="75">
        <v>0</v>
      </c>
      <c r="U166" s="12">
        <v>0</v>
      </c>
      <c r="V166" s="27" t="s">
        <v>17</v>
      </c>
      <c r="W166" s="27">
        <v>111099</v>
      </c>
      <c r="X166" s="14">
        <v>4010</v>
      </c>
      <c r="Y166" s="9">
        <v>8609</v>
      </c>
      <c r="Z166" s="27" t="s">
        <v>5</v>
      </c>
      <c r="AA166" s="27" t="s">
        <v>5</v>
      </c>
      <c r="AB166" s="90">
        <v>401043</v>
      </c>
      <c r="AC166" s="27">
        <f t="shared" si="6"/>
        <v>2019</v>
      </c>
      <c r="AD166" s="27" t="s">
        <v>6</v>
      </c>
      <c r="AE166" s="27" t="s">
        <v>5</v>
      </c>
      <c r="AF166" s="39">
        <v>42635</v>
      </c>
      <c r="AG166" s="39">
        <v>43735</v>
      </c>
      <c r="AH166" s="27">
        <f t="shared" ca="1" si="7"/>
        <v>73</v>
      </c>
      <c r="AI166" s="39">
        <f>IF(DataEntry3[[#This Row],[Priority]]="High",DataEntry3[[#This Row],[EndDate]]-90,IF(DataEntry3[Priority]="Medium",DataEntry3[[#This Row],[EndDate]]-60,DataEntry3[[#This Row],[EndDate]]-30))</f>
        <v>43675</v>
      </c>
      <c r="AJ166" s="27" t="s">
        <v>5</v>
      </c>
      <c r="AK166" s="39">
        <f t="shared" si="8"/>
        <v>43735</v>
      </c>
      <c r="AL166" s="27" t="s">
        <v>272</v>
      </c>
      <c r="AM166" s="27" t="s">
        <v>272</v>
      </c>
      <c r="AN166" s="27" t="s">
        <v>305</v>
      </c>
      <c r="AO166" s="27" t="s">
        <v>8</v>
      </c>
    </row>
    <row r="167" spans="1:41" x14ac:dyDescent="0.25">
      <c r="A167" s="27" t="s">
        <v>125</v>
      </c>
      <c r="B167" s="27" t="s">
        <v>102</v>
      </c>
      <c r="C167" s="27" t="s">
        <v>707</v>
      </c>
      <c r="D167" s="27" t="s">
        <v>5</v>
      </c>
      <c r="E167" s="27">
        <v>1</v>
      </c>
      <c r="F167" s="74">
        <v>298</v>
      </c>
      <c r="G167" s="74">
        <v>0</v>
      </c>
      <c r="H167" s="27" t="s">
        <v>22</v>
      </c>
      <c r="I167" s="27" t="s">
        <v>5</v>
      </c>
      <c r="J167" s="27" t="s">
        <v>689</v>
      </c>
      <c r="K167" s="27" t="s">
        <v>690</v>
      </c>
      <c r="L167" s="27" t="s">
        <v>691</v>
      </c>
      <c r="M167" s="27" t="s">
        <v>692</v>
      </c>
      <c r="N167" s="93" t="s">
        <v>723</v>
      </c>
      <c r="O167" s="93" t="s">
        <v>724</v>
      </c>
      <c r="P167" s="27" t="s">
        <v>102</v>
      </c>
      <c r="Q167" s="27" t="s">
        <v>704</v>
      </c>
      <c r="R167" s="75">
        <v>0</v>
      </c>
      <c r="S167" s="27" t="s">
        <v>18</v>
      </c>
      <c r="T167" s="75">
        <v>0</v>
      </c>
      <c r="U167" s="12">
        <v>0</v>
      </c>
      <c r="V167" s="27" t="s">
        <v>17</v>
      </c>
      <c r="W167" s="27">
        <v>111099</v>
      </c>
      <c r="X167" s="14">
        <v>4010</v>
      </c>
      <c r="Y167" s="9">
        <v>8609</v>
      </c>
      <c r="Z167" s="27" t="s">
        <v>5</v>
      </c>
      <c r="AA167" s="27" t="s">
        <v>5</v>
      </c>
      <c r="AB167" s="90">
        <v>401051</v>
      </c>
      <c r="AC167" s="27">
        <f t="shared" si="6"/>
        <v>2019</v>
      </c>
      <c r="AD167" s="27" t="s">
        <v>6</v>
      </c>
      <c r="AE167" s="27" t="s">
        <v>5</v>
      </c>
      <c r="AF167" s="39">
        <v>42625</v>
      </c>
      <c r="AG167" s="39">
        <v>43736</v>
      </c>
      <c r="AH167" s="27">
        <f t="shared" ca="1" si="7"/>
        <v>74</v>
      </c>
      <c r="AI167" s="39">
        <f>IF(DataEntry3[[#This Row],[Priority]]="High",DataEntry3[[#This Row],[EndDate]]-90,IF(DataEntry3[Priority]="Medium",DataEntry3[[#This Row],[EndDate]]-60,DataEntry3[[#This Row],[EndDate]]-30))</f>
        <v>43676</v>
      </c>
      <c r="AJ167" s="27" t="s">
        <v>5</v>
      </c>
      <c r="AK167" s="39">
        <f t="shared" si="8"/>
        <v>43736</v>
      </c>
      <c r="AL167" s="27" t="s">
        <v>272</v>
      </c>
      <c r="AM167" s="27" t="s">
        <v>272</v>
      </c>
      <c r="AN167" s="27" t="s">
        <v>305</v>
      </c>
      <c r="AO167" s="27" t="s">
        <v>8</v>
      </c>
    </row>
    <row r="168" spans="1:41" x14ac:dyDescent="0.25">
      <c r="A168" s="27" t="s">
        <v>125</v>
      </c>
      <c r="B168" s="27" t="s">
        <v>102</v>
      </c>
      <c r="C168" s="27" t="s">
        <v>701</v>
      </c>
      <c r="D168" s="27" t="s">
        <v>5</v>
      </c>
      <c r="E168" s="27">
        <v>1</v>
      </c>
      <c r="F168" s="74">
        <v>1015</v>
      </c>
      <c r="G168" s="74">
        <v>0</v>
      </c>
      <c r="H168" s="27" t="s">
        <v>22</v>
      </c>
      <c r="I168" s="27" t="s">
        <v>5</v>
      </c>
      <c r="J168" s="27" t="s">
        <v>689</v>
      </c>
      <c r="K168" s="27" t="s">
        <v>690</v>
      </c>
      <c r="L168" s="27" t="s">
        <v>691</v>
      </c>
      <c r="M168" s="27" t="s">
        <v>692</v>
      </c>
      <c r="N168" s="93" t="s">
        <v>725</v>
      </c>
      <c r="O168" s="93" t="s">
        <v>726</v>
      </c>
      <c r="P168" s="27" t="s">
        <v>102</v>
      </c>
      <c r="Q168" s="27" t="s">
        <v>704</v>
      </c>
      <c r="R168" s="75">
        <v>0</v>
      </c>
      <c r="S168" s="27" t="s">
        <v>18</v>
      </c>
      <c r="T168" s="75">
        <v>0</v>
      </c>
      <c r="U168" s="12">
        <v>0</v>
      </c>
      <c r="V168" s="27" t="s">
        <v>17</v>
      </c>
      <c r="W168" s="27">
        <v>111099</v>
      </c>
      <c r="X168" s="14">
        <v>4010</v>
      </c>
      <c r="Y168" s="9">
        <v>8609</v>
      </c>
      <c r="Z168" s="27" t="s">
        <v>5</v>
      </c>
      <c r="AA168" s="27" t="s">
        <v>5</v>
      </c>
      <c r="AB168" s="90">
        <v>401044</v>
      </c>
      <c r="AC168" s="27">
        <f t="shared" si="6"/>
        <v>2019</v>
      </c>
      <c r="AD168" s="27" t="s">
        <v>6</v>
      </c>
      <c r="AE168" s="27" t="s">
        <v>5</v>
      </c>
      <c r="AF168" s="39">
        <v>42625</v>
      </c>
      <c r="AG168" s="39">
        <v>43756</v>
      </c>
      <c r="AH168" s="27">
        <f t="shared" ca="1" si="7"/>
        <v>94</v>
      </c>
      <c r="AI168" s="39">
        <f>IF(DataEntry3[[#This Row],[Priority]]="High",DataEntry3[[#This Row],[EndDate]]-90,IF(DataEntry3[Priority]="Medium",DataEntry3[[#This Row],[EndDate]]-60,DataEntry3[[#This Row],[EndDate]]-30))</f>
        <v>43696</v>
      </c>
      <c r="AJ168" s="27" t="s">
        <v>5</v>
      </c>
      <c r="AK168" s="39">
        <f t="shared" si="8"/>
        <v>43756</v>
      </c>
      <c r="AL168" s="27" t="s">
        <v>272</v>
      </c>
      <c r="AM168" s="27" t="s">
        <v>272</v>
      </c>
      <c r="AN168" s="27" t="s">
        <v>305</v>
      </c>
      <c r="AO168" s="27" t="s">
        <v>8</v>
      </c>
    </row>
    <row r="169" spans="1:41" x14ac:dyDescent="0.25">
      <c r="A169" s="27" t="s">
        <v>125</v>
      </c>
      <c r="B169" s="27" t="s">
        <v>102</v>
      </c>
      <c r="C169" s="27" t="s">
        <v>707</v>
      </c>
      <c r="D169" s="27" t="s">
        <v>5</v>
      </c>
      <c r="E169" s="27">
        <v>1</v>
      </c>
      <c r="F169" s="74">
        <v>124.45</v>
      </c>
      <c r="G169" s="74">
        <v>0</v>
      </c>
      <c r="H169" s="27" t="s">
        <v>22</v>
      </c>
      <c r="I169" s="27" t="s">
        <v>5</v>
      </c>
      <c r="J169" s="27" t="s">
        <v>689</v>
      </c>
      <c r="K169" s="27" t="s">
        <v>690</v>
      </c>
      <c r="L169" s="27" t="s">
        <v>691</v>
      </c>
      <c r="M169" s="27" t="s">
        <v>692</v>
      </c>
      <c r="N169" s="93" t="s">
        <v>719</v>
      </c>
      <c r="O169" s="93" t="s">
        <v>727</v>
      </c>
      <c r="P169" s="27" t="s">
        <v>102</v>
      </c>
      <c r="Q169" s="27" t="s">
        <v>704</v>
      </c>
      <c r="R169" s="75">
        <v>0</v>
      </c>
      <c r="S169" s="27" t="s">
        <v>18</v>
      </c>
      <c r="T169" s="75">
        <v>0</v>
      </c>
      <c r="U169" s="12">
        <v>0</v>
      </c>
      <c r="V169" s="27" t="s">
        <v>17</v>
      </c>
      <c r="W169" s="27">
        <v>111099</v>
      </c>
      <c r="X169" s="14">
        <v>4010</v>
      </c>
      <c r="Y169" s="9">
        <v>8609</v>
      </c>
      <c r="Z169" s="27" t="s">
        <v>5</v>
      </c>
      <c r="AA169" s="27" t="s">
        <v>5</v>
      </c>
      <c r="AB169" s="90">
        <v>401031</v>
      </c>
      <c r="AC169" s="27">
        <f t="shared" si="6"/>
        <v>2019</v>
      </c>
      <c r="AD169" s="27" t="s">
        <v>6</v>
      </c>
      <c r="AE169" s="27" t="s">
        <v>5</v>
      </c>
      <c r="AF169" s="39">
        <v>43409</v>
      </c>
      <c r="AG169" s="39">
        <v>43782</v>
      </c>
      <c r="AH169" s="27">
        <f t="shared" ca="1" si="7"/>
        <v>120</v>
      </c>
      <c r="AI169" s="39">
        <f>IF(DataEntry3[[#This Row],[Priority]]="High",DataEntry3[[#This Row],[EndDate]]-90,IF(DataEntry3[Priority]="Medium",DataEntry3[[#This Row],[EndDate]]-60,DataEntry3[[#This Row],[EndDate]]-30))</f>
        <v>43722</v>
      </c>
      <c r="AJ169" s="27" t="s">
        <v>5</v>
      </c>
      <c r="AK169" s="39">
        <f t="shared" si="8"/>
        <v>43782</v>
      </c>
      <c r="AL169" s="27" t="s">
        <v>272</v>
      </c>
      <c r="AM169" s="27" t="s">
        <v>272</v>
      </c>
      <c r="AN169" s="27" t="s">
        <v>305</v>
      </c>
      <c r="AO169" s="27" t="s">
        <v>8</v>
      </c>
    </row>
    <row r="170" spans="1:41" x14ac:dyDescent="0.25">
      <c r="A170" s="27" t="s">
        <v>125</v>
      </c>
      <c r="B170" s="27" t="s">
        <v>102</v>
      </c>
      <c r="C170" s="27" t="s">
        <v>707</v>
      </c>
      <c r="D170" s="27" t="s">
        <v>5</v>
      </c>
      <c r="E170" s="27">
        <v>1</v>
      </c>
      <c r="F170" s="74">
        <v>124.45</v>
      </c>
      <c r="G170" s="74">
        <v>0</v>
      </c>
      <c r="H170" s="27" t="s">
        <v>22</v>
      </c>
      <c r="I170" s="27" t="s">
        <v>5</v>
      </c>
      <c r="J170" s="27" t="s">
        <v>689</v>
      </c>
      <c r="K170" s="27" t="s">
        <v>690</v>
      </c>
      <c r="L170" s="27" t="s">
        <v>691</v>
      </c>
      <c r="M170" s="27" t="s">
        <v>692</v>
      </c>
      <c r="N170" s="93" t="s">
        <v>719</v>
      </c>
      <c r="O170" s="93" t="s">
        <v>728</v>
      </c>
      <c r="P170" s="27" t="s">
        <v>102</v>
      </c>
      <c r="Q170" s="27" t="s">
        <v>704</v>
      </c>
      <c r="R170" s="75">
        <v>0</v>
      </c>
      <c r="S170" s="27" t="s">
        <v>18</v>
      </c>
      <c r="T170" s="75">
        <v>0</v>
      </c>
      <c r="U170" s="12">
        <v>0</v>
      </c>
      <c r="V170" s="27" t="s">
        <v>17</v>
      </c>
      <c r="W170" s="27">
        <v>111099</v>
      </c>
      <c r="X170" s="14">
        <v>4010</v>
      </c>
      <c r="Y170" s="9">
        <v>8609</v>
      </c>
      <c r="Z170" s="27" t="s">
        <v>5</v>
      </c>
      <c r="AA170" s="27" t="s">
        <v>5</v>
      </c>
      <c r="AB170" s="90">
        <v>401032</v>
      </c>
      <c r="AC170" s="27">
        <f t="shared" si="6"/>
        <v>2019</v>
      </c>
      <c r="AD170" s="27" t="s">
        <v>6</v>
      </c>
      <c r="AE170" s="27" t="s">
        <v>5</v>
      </c>
      <c r="AF170" s="39">
        <v>43409</v>
      </c>
      <c r="AG170" s="39">
        <v>43782</v>
      </c>
      <c r="AH170" s="27">
        <f t="shared" ca="1" si="7"/>
        <v>120</v>
      </c>
      <c r="AI170" s="39">
        <f>IF(DataEntry3[[#This Row],[Priority]]="High",DataEntry3[[#This Row],[EndDate]]-90,IF(DataEntry3[Priority]="Medium",DataEntry3[[#This Row],[EndDate]]-60,DataEntry3[[#This Row],[EndDate]]-30))</f>
        <v>43722</v>
      </c>
      <c r="AJ170" s="27" t="s">
        <v>5</v>
      </c>
      <c r="AK170" s="39">
        <f t="shared" si="8"/>
        <v>43782</v>
      </c>
      <c r="AL170" s="27" t="s">
        <v>272</v>
      </c>
      <c r="AM170" s="27" t="s">
        <v>272</v>
      </c>
      <c r="AN170" s="27" t="s">
        <v>305</v>
      </c>
      <c r="AO170" s="27" t="s">
        <v>8</v>
      </c>
    </row>
    <row r="171" spans="1:41" x14ac:dyDescent="0.25">
      <c r="A171" s="27" t="s">
        <v>125</v>
      </c>
      <c r="B171" s="27" t="s">
        <v>102</v>
      </c>
      <c r="C171" s="27" t="s">
        <v>707</v>
      </c>
      <c r="D171" s="27" t="s">
        <v>5</v>
      </c>
      <c r="E171" s="27">
        <v>1</v>
      </c>
      <c r="F171" s="74">
        <v>124.45</v>
      </c>
      <c r="G171" s="74">
        <v>0</v>
      </c>
      <c r="H171" s="27" t="s">
        <v>22</v>
      </c>
      <c r="I171" s="27" t="s">
        <v>5</v>
      </c>
      <c r="J171" s="27" t="s">
        <v>689</v>
      </c>
      <c r="K171" s="27" t="s">
        <v>690</v>
      </c>
      <c r="L171" s="27" t="s">
        <v>691</v>
      </c>
      <c r="M171" s="27" t="s">
        <v>692</v>
      </c>
      <c r="N171" s="93" t="s">
        <v>719</v>
      </c>
      <c r="O171" s="93" t="s">
        <v>729</v>
      </c>
      <c r="P171" s="27" t="s">
        <v>102</v>
      </c>
      <c r="Q171" s="27" t="s">
        <v>704</v>
      </c>
      <c r="R171" s="75">
        <v>0</v>
      </c>
      <c r="S171" s="27" t="s">
        <v>18</v>
      </c>
      <c r="T171" s="75">
        <v>0</v>
      </c>
      <c r="U171" s="12">
        <v>0</v>
      </c>
      <c r="V171" s="27" t="s">
        <v>17</v>
      </c>
      <c r="W171" s="27">
        <v>111099</v>
      </c>
      <c r="X171" s="14">
        <v>4010</v>
      </c>
      <c r="Y171" s="9">
        <v>8609</v>
      </c>
      <c r="Z171" s="27" t="s">
        <v>5</v>
      </c>
      <c r="AA171" s="27" t="s">
        <v>5</v>
      </c>
      <c r="AB171" s="90">
        <v>401033</v>
      </c>
      <c r="AC171" s="27">
        <f t="shared" si="6"/>
        <v>2019</v>
      </c>
      <c r="AD171" s="27" t="s">
        <v>6</v>
      </c>
      <c r="AE171" s="27" t="s">
        <v>5</v>
      </c>
      <c r="AF171" s="39">
        <v>43409</v>
      </c>
      <c r="AG171" s="39">
        <v>43782</v>
      </c>
      <c r="AH171" s="27">
        <f t="shared" ca="1" si="7"/>
        <v>120</v>
      </c>
      <c r="AI171" s="39">
        <f>IF(DataEntry3[[#This Row],[Priority]]="High",DataEntry3[[#This Row],[EndDate]]-90,IF(DataEntry3[Priority]="Medium",DataEntry3[[#This Row],[EndDate]]-60,DataEntry3[[#This Row],[EndDate]]-30))</f>
        <v>43722</v>
      </c>
      <c r="AJ171" s="27" t="s">
        <v>5</v>
      </c>
      <c r="AK171" s="39">
        <f t="shared" si="8"/>
        <v>43782</v>
      </c>
      <c r="AL171" s="27" t="s">
        <v>272</v>
      </c>
      <c r="AM171" s="27" t="s">
        <v>272</v>
      </c>
      <c r="AN171" s="27" t="s">
        <v>305</v>
      </c>
      <c r="AO171" s="27" t="s">
        <v>8</v>
      </c>
    </row>
    <row r="172" spans="1:41" x14ac:dyDescent="0.25">
      <c r="A172" s="27" t="s">
        <v>125</v>
      </c>
      <c r="B172" s="27" t="s">
        <v>102</v>
      </c>
      <c r="C172" s="27" t="s">
        <v>707</v>
      </c>
      <c r="D172" s="27" t="s">
        <v>5</v>
      </c>
      <c r="E172" s="27">
        <v>1</v>
      </c>
      <c r="F172" s="74">
        <v>124.45</v>
      </c>
      <c r="G172" s="74">
        <v>0</v>
      </c>
      <c r="H172" s="27" t="s">
        <v>22</v>
      </c>
      <c r="I172" s="27" t="s">
        <v>5</v>
      </c>
      <c r="J172" s="27" t="s">
        <v>689</v>
      </c>
      <c r="K172" s="27" t="s">
        <v>690</v>
      </c>
      <c r="L172" s="27" t="s">
        <v>691</v>
      </c>
      <c r="M172" s="27" t="s">
        <v>692</v>
      </c>
      <c r="N172" s="93" t="s">
        <v>719</v>
      </c>
      <c r="O172" s="93" t="s">
        <v>730</v>
      </c>
      <c r="P172" s="27" t="s">
        <v>102</v>
      </c>
      <c r="Q172" s="27" t="s">
        <v>704</v>
      </c>
      <c r="R172" s="75">
        <v>0</v>
      </c>
      <c r="S172" s="27" t="s">
        <v>18</v>
      </c>
      <c r="T172" s="75">
        <v>0</v>
      </c>
      <c r="U172" s="12">
        <v>0</v>
      </c>
      <c r="V172" s="27" t="s">
        <v>17</v>
      </c>
      <c r="W172" s="27">
        <v>111099</v>
      </c>
      <c r="X172" s="14">
        <v>4010</v>
      </c>
      <c r="Y172" s="9">
        <v>8609</v>
      </c>
      <c r="Z172" s="27" t="s">
        <v>5</v>
      </c>
      <c r="AA172" s="27" t="s">
        <v>5</v>
      </c>
      <c r="AB172" s="90">
        <v>401034</v>
      </c>
      <c r="AC172" s="27">
        <f t="shared" si="6"/>
        <v>2019</v>
      </c>
      <c r="AD172" s="27" t="s">
        <v>6</v>
      </c>
      <c r="AE172" s="27" t="s">
        <v>5</v>
      </c>
      <c r="AF172" s="39">
        <v>43409</v>
      </c>
      <c r="AG172" s="39">
        <v>43782</v>
      </c>
      <c r="AH172" s="27">
        <f t="shared" ca="1" si="7"/>
        <v>120</v>
      </c>
      <c r="AI172" s="39">
        <f>IF(DataEntry3[[#This Row],[Priority]]="High",DataEntry3[[#This Row],[EndDate]]-90,IF(DataEntry3[Priority]="Medium",DataEntry3[[#This Row],[EndDate]]-60,DataEntry3[[#This Row],[EndDate]]-30))</f>
        <v>43722</v>
      </c>
      <c r="AJ172" s="27" t="s">
        <v>5</v>
      </c>
      <c r="AK172" s="39">
        <f t="shared" si="8"/>
        <v>43782</v>
      </c>
      <c r="AL172" s="27" t="s">
        <v>272</v>
      </c>
      <c r="AM172" s="27" t="s">
        <v>272</v>
      </c>
      <c r="AN172" s="27" t="s">
        <v>305</v>
      </c>
      <c r="AO172" s="27" t="s">
        <v>8</v>
      </c>
    </row>
    <row r="173" spans="1:41" x14ac:dyDescent="0.25">
      <c r="A173" s="27" t="s">
        <v>125</v>
      </c>
      <c r="B173" s="27" t="s">
        <v>102</v>
      </c>
      <c r="C173" s="27" t="s">
        <v>707</v>
      </c>
      <c r="D173" s="27" t="s">
        <v>5</v>
      </c>
      <c r="E173" s="27">
        <v>1</v>
      </c>
      <c r="F173" s="74">
        <v>298</v>
      </c>
      <c r="G173" s="74">
        <v>0</v>
      </c>
      <c r="H173" s="27" t="s">
        <v>22</v>
      </c>
      <c r="I173" s="27" t="s">
        <v>5</v>
      </c>
      <c r="J173" s="27" t="s">
        <v>689</v>
      </c>
      <c r="K173" s="27" t="s">
        <v>690</v>
      </c>
      <c r="L173" s="27" t="s">
        <v>691</v>
      </c>
      <c r="M173" s="27" t="s">
        <v>692</v>
      </c>
      <c r="N173" s="93" t="s">
        <v>731</v>
      </c>
      <c r="O173" s="93" t="s">
        <v>732</v>
      </c>
      <c r="P173" s="27" t="s">
        <v>102</v>
      </c>
      <c r="Q173" s="27" t="s">
        <v>704</v>
      </c>
      <c r="R173" s="75">
        <v>0</v>
      </c>
      <c r="S173" s="27" t="s">
        <v>18</v>
      </c>
      <c r="T173" s="75">
        <v>0</v>
      </c>
      <c r="U173" s="12">
        <v>0</v>
      </c>
      <c r="V173" s="27" t="s">
        <v>17</v>
      </c>
      <c r="W173" s="27">
        <v>111099</v>
      </c>
      <c r="X173" s="14">
        <v>4010</v>
      </c>
      <c r="Y173" s="9">
        <v>8609</v>
      </c>
      <c r="Z173" s="27" t="s">
        <v>5</v>
      </c>
      <c r="AA173" s="27" t="s">
        <v>5</v>
      </c>
      <c r="AB173" s="90">
        <v>401061</v>
      </c>
      <c r="AC173" s="27">
        <f t="shared" si="6"/>
        <v>2019</v>
      </c>
      <c r="AD173" s="27" t="s">
        <v>6</v>
      </c>
      <c r="AE173" s="27" t="s">
        <v>5</v>
      </c>
      <c r="AF173" s="39">
        <v>42599</v>
      </c>
      <c r="AG173" s="39">
        <v>43782</v>
      </c>
      <c r="AH173" s="27">
        <f t="shared" ca="1" si="7"/>
        <v>120</v>
      </c>
      <c r="AI173" s="39">
        <f>IF(DataEntry3[[#This Row],[Priority]]="High",DataEntry3[[#This Row],[EndDate]]-90,IF(DataEntry3[Priority]="Medium",DataEntry3[[#This Row],[EndDate]]-60,DataEntry3[[#This Row],[EndDate]]-30))</f>
        <v>43722</v>
      </c>
      <c r="AJ173" s="27" t="s">
        <v>5</v>
      </c>
      <c r="AK173" s="39">
        <f t="shared" si="8"/>
        <v>43782</v>
      </c>
      <c r="AL173" s="27" t="s">
        <v>272</v>
      </c>
      <c r="AM173" s="27" t="s">
        <v>272</v>
      </c>
      <c r="AN173" s="27" t="s">
        <v>305</v>
      </c>
      <c r="AO173" s="27" t="s">
        <v>8</v>
      </c>
    </row>
    <row r="174" spans="1:41" x14ac:dyDescent="0.25">
      <c r="A174" s="27" t="s">
        <v>125</v>
      </c>
      <c r="B174" s="27" t="s">
        <v>102</v>
      </c>
      <c r="C174" s="27" t="s">
        <v>707</v>
      </c>
      <c r="D174" s="27" t="s">
        <v>5</v>
      </c>
      <c r="E174" s="27">
        <v>1</v>
      </c>
      <c r="F174" s="74">
        <v>298</v>
      </c>
      <c r="G174" s="74">
        <v>0</v>
      </c>
      <c r="H174" s="27" t="s">
        <v>22</v>
      </c>
      <c r="I174" s="27" t="s">
        <v>5</v>
      </c>
      <c r="J174" s="27" t="s">
        <v>689</v>
      </c>
      <c r="K174" s="27" t="s">
        <v>690</v>
      </c>
      <c r="L174" s="27" t="s">
        <v>691</v>
      </c>
      <c r="M174" s="27" t="s">
        <v>692</v>
      </c>
      <c r="N174" s="93" t="s">
        <v>721</v>
      </c>
      <c r="O174" s="93" t="s">
        <v>733</v>
      </c>
      <c r="P174" s="27" t="s">
        <v>102</v>
      </c>
      <c r="Q174" s="27" t="s">
        <v>704</v>
      </c>
      <c r="R174" s="75">
        <v>0</v>
      </c>
      <c r="S174" s="27" t="s">
        <v>18</v>
      </c>
      <c r="T174" s="75">
        <v>0</v>
      </c>
      <c r="U174" s="12">
        <v>0</v>
      </c>
      <c r="V174" s="27" t="s">
        <v>17</v>
      </c>
      <c r="W174" s="27">
        <v>111099</v>
      </c>
      <c r="X174" s="14">
        <v>4010</v>
      </c>
      <c r="Y174" s="9">
        <v>8609</v>
      </c>
      <c r="Z174" s="27" t="s">
        <v>5</v>
      </c>
      <c r="AA174" s="27" t="s">
        <v>5</v>
      </c>
      <c r="AB174" s="90">
        <v>401042</v>
      </c>
      <c r="AC174" s="27">
        <f t="shared" si="6"/>
        <v>2019</v>
      </c>
      <c r="AD174" s="27" t="s">
        <v>6</v>
      </c>
      <c r="AE174" s="27" t="s">
        <v>5</v>
      </c>
      <c r="AF174" s="39">
        <v>42625</v>
      </c>
      <c r="AG174" s="39">
        <v>43787</v>
      </c>
      <c r="AH174" s="27">
        <f t="shared" ca="1" si="7"/>
        <v>125</v>
      </c>
      <c r="AI174" s="39">
        <f>IF(DataEntry3[[#This Row],[Priority]]="High",DataEntry3[[#This Row],[EndDate]]-90,IF(DataEntry3[Priority]="Medium",DataEntry3[[#This Row],[EndDate]]-60,DataEntry3[[#This Row],[EndDate]]-30))</f>
        <v>43727</v>
      </c>
      <c r="AJ174" s="27" t="s">
        <v>5</v>
      </c>
      <c r="AK174" s="39">
        <f t="shared" si="8"/>
        <v>43787</v>
      </c>
      <c r="AL174" s="27" t="s">
        <v>272</v>
      </c>
      <c r="AM174" s="27" t="s">
        <v>272</v>
      </c>
      <c r="AN174" s="27" t="s">
        <v>305</v>
      </c>
      <c r="AO174" s="27" t="s">
        <v>8</v>
      </c>
    </row>
    <row r="175" spans="1:41" x14ac:dyDescent="0.25">
      <c r="A175" s="27" t="s">
        <v>125</v>
      </c>
      <c r="B175" s="27" t="s">
        <v>102</v>
      </c>
      <c r="C175" s="27" t="s">
        <v>707</v>
      </c>
      <c r="D175" s="27" t="s">
        <v>5</v>
      </c>
      <c r="E175" s="27">
        <v>1</v>
      </c>
      <c r="F175" s="74">
        <v>298</v>
      </c>
      <c r="G175" s="74">
        <v>0</v>
      </c>
      <c r="H175" s="27" t="s">
        <v>22</v>
      </c>
      <c r="I175" s="27" t="s">
        <v>5</v>
      </c>
      <c r="J175" s="27" t="s">
        <v>689</v>
      </c>
      <c r="K175" s="27" t="s">
        <v>690</v>
      </c>
      <c r="L175" s="27" t="s">
        <v>691</v>
      </c>
      <c r="M175" s="27" t="s">
        <v>692</v>
      </c>
      <c r="N175" s="93" t="s">
        <v>731</v>
      </c>
      <c r="O175" s="93" t="s">
        <v>734</v>
      </c>
      <c r="P175" s="27" t="s">
        <v>102</v>
      </c>
      <c r="Q175" s="27" t="s">
        <v>704</v>
      </c>
      <c r="R175" s="75">
        <v>0</v>
      </c>
      <c r="S175" s="27" t="s">
        <v>18</v>
      </c>
      <c r="T175" s="75">
        <v>0</v>
      </c>
      <c r="U175" s="12">
        <v>0</v>
      </c>
      <c r="V175" s="27" t="s">
        <v>17</v>
      </c>
      <c r="W175" s="27">
        <v>111099</v>
      </c>
      <c r="X175" s="14">
        <v>4010</v>
      </c>
      <c r="Y175" s="9">
        <v>8609</v>
      </c>
      <c r="Z175" s="27" t="s">
        <v>5</v>
      </c>
      <c r="AA175" s="27" t="s">
        <v>5</v>
      </c>
      <c r="AB175" s="90">
        <v>401059</v>
      </c>
      <c r="AC175" s="27">
        <f t="shared" si="6"/>
        <v>2019</v>
      </c>
      <c r="AD175" s="27" t="s">
        <v>6</v>
      </c>
      <c r="AE175" s="27" t="s">
        <v>5</v>
      </c>
      <c r="AF175" s="39">
        <v>42688</v>
      </c>
      <c r="AG175" s="39">
        <v>43788</v>
      </c>
      <c r="AH175" s="27">
        <f t="shared" ca="1" si="7"/>
        <v>126</v>
      </c>
      <c r="AI175" s="39">
        <f>IF(DataEntry3[[#This Row],[Priority]]="High",DataEntry3[[#This Row],[EndDate]]-90,IF(DataEntry3[Priority]="Medium",DataEntry3[[#This Row],[EndDate]]-60,DataEntry3[[#This Row],[EndDate]]-30))</f>
        <v>43728</v>
      </c>
      <c r="AJ175" s="27" t="s">
        <v>5</v>
      </c>
      <c r="AK175" s="39">
        <f t="shared" si="8"/>
        <v>43788</v>
      </c>
      <c r="AL175" s="27" t="s">
        <v>272</v>
      </c>
      <c r="AM175" s="27" t="s">
        <v>272</v>
      </c>
      <c r="AN175" s="27" t="s">
        <v>305</v>
      </c>
      <c r="AO175" s="27" t="s">
        <v>8</v>
      </c>
    </row>
    <row r="176" spans="1:41" x14ac:dyDescent="0.25">
      <c r="A176" s="27" t="s">
        <v>125</v>
      </c>
      <c r="B176" s="27" t="s">
        <v>102</v>
      </c>
      <c r="C176" s="27" t="s">
        <v>707</v>
      </c>
      <c r="D176" s="27" t="s">
        <v>5</v>
      </c>
      <c r="E176" s="27">
        <v>1</v>
      </c>
      <c r="F176" s="74">
        <v>298</v>
      </c>
      <c r="G176" s="74">
        <v>0</v>
      </c>
      <c r="H176" s="27" t="s">
        <v>22</v>
      </c>
      <c r="I176" s="27" t="s">
        <v>5</v>
      </c>
      <c r="J176" s="27" t="s">
        <v>689</v>
      </c>
      <c r="K176" s="27" t="s">
        <v>690</v>
      </c>
      <c r="L176" s="27" t="s">
        <v>691</v>
      </c>
      <c r="M176" s="27" t="s">
        <v>692</v>
      </c>
      <c r="N176" s="93" t="s">
        <v>731</v>
      </c>
      <c r="O176" s="93" t="s">
        <v>735</v>
      </c>
      <c r="P176" s="27" t="s">
        <v>102</v>
      </c>
      <c r="Q176" s="27" t="s">
        <v>704</v>
      </c>
      <c r="R176" s="75">
        <v>0</v>
      </c>
      <c r="S176" s="27" t="s">
        <v>18</v>
      </c>
      <c r="T176" s="75">
        <v>0</v>
      </c>
      <c r="U176" s="12">
        <v>0</v>
      </c>
      <c r="V176" s="27" t="s">
        <v>17</v>
      </c>
      <c r="W176" s="27">
        <v>111099</v>
      </c>
      <c r="X176" s="14">
        <v>4010</v>
      </c>
      <c r="Y176" s="9">
        <v>8609</v>
      </c>
      <c r="Z176" s="27" t="s">
        <v>5</v>
      </c>
      <c r="AA176" s="27" t="s">
        <v>5</v>
      </c>
      <c r="AB176" s="90">
        <v>401060</v>
      </c>
      <c r="AC176" s="27">
        <f t="shared" si="6"/>
        <v>2019</v>
      </c>
      <c r="AD176" s="27" t="s">
        <v>6</v>
      </c>
      <c r="AE176" s="27" t="s">
        <v>5</v>
      </c>
      <c r="AF176" s="39">
        <v>42688</v>
      </c>
      <c r="AG176" s="39">
        <v>43788</v>
      </c>
      <c r="AH176" s="27">
        <f t="shared" ca="1" si="7"/>
        <v>126</v>
      </c>
      <c r="AI176" s="39">
        <f>IF(DataEntry3[[#This Row],[Priority]]="High",DataEntry3[[#This Row],[EndDate]]-90,IF(DataEntry3[Priority]="Medium",DataEntry3[[#This Row],[EndDate]]-60,DataEntry3[[#This Row],[EndDate]]-30))</f>
        <v>43728</v>
      </c>
      <c r="AJ176" s="27" t="s">
        <v>5</v>
      </c>
      <c r="AK176" s="39">
        <f t="shared" si="8"/>
        <v>43788</v>
      </c>
      <c r="AL176" s="27" t="s">
        <v>272</v>
      </c>
      <c r="AM176" s="27" t="s">
        <v>272</v>
      </c>
      <c r="AN176" s="27" t="s">
        <v>305</v>
      </c>
      <c r="AO176" s="27" t="s">
        <v>8</v>
      </c>
    </row>
    <row r="177" spans="1:41" x14ac:dyDescent="0.25">
      <c r="A177" s="27" t="s">
        <v>125</v>
      </c>
      <c r="B177" s="27" t="s">
        <v>102</v>
      </c>
      <c r="C177" s="27" t="s">
        <v>707</v>
      </c>
      <c r="D177" s="27" t="s">
        <v>5</v>
      </c>
      <c r="E177" s="27">
        <v>1</v>
      </c>
      <c r="F177" s="74">
        <v>298</v>
      </c>
      <c r="G177" s="74">
        <v>0</v>
      </c>
      <c r="H177" s="27" t="s">
        <v>22</v>
      </c>
      <c r="I177" s="27" t="s">
        <v>5</v>
      </c>
      <c r="J177" s="27" t="s">
        <v>689</v>
      </c>
      <c r="K177" s="27" t="s">
        <v>690</v>
      </c>
      <c r="L177" s="27" t="s">
        <v>691</v>
      </c>
      <c r="M177" s="27" t="s">
        <v>692</v>
      </c>
      <c r="N177" s="93" t="s">
        <v>731</v>
      </c>
      <c r="O177" s="93" t="s">
        <v>736</v>
      </c>
      <c r="P177" s="27" t="s">
        <v>102</v>
      </c>
      <c r="Q177" s="27" t="s">
        <v>704</v>
      </c>
      <c r="R177" s="75">
        <v>0</v>
      </c>
      <c r="S177" s="27" t="s">
        <v>18</v>
      </c>
      <c r="T177" s="75">
        <v>0</v>
      </c>
      <c r="U177" s="12">
        <v>0</v>
      </c>
      <c r="V177" s="27" t="s">
        <v>17</v>
      </c>
      <c r="W177" s="27">
        <v>111099</v>
      </c>
      <c r="X177" s="14">
        <v>4010</v>
      </c>
      <c r="Y177" s="9">
        <v>8609</v>
      </c>
      <c r="Z177" s="27" t="s">
        <v>5</v>
      </c>
      <c r="AA177" s="27" t="s">
        <v>5</v>
      </c>
      <c r="AB177" s="90">
        <v>401058</v>
      </c>
      <c r="AC177" s="27">
        <f t="shared" si="6"/>
        <v>2020</v>
      </c>
      <c r="AD177" s="27" t="s">
        <v>6</v>
      </c>
      <c r="AE177" s="27" t="s">
        <v>5</v>
      </c>
      <c r="AF177" s="39">
        <v>42682</v>
      </c>
      <c r="AG177" s="39">
        <v>43833</v>
      </c>
      <c r="AH177" s="27">
        <f t="shared" ca="1" si="7"/>
        <v>171</v>
      </c>
      <c r="AI177" s="39">
        <f>IF(DataEntry3[[#This Row],[Priority]]="High",DataEntry3[[#This Row],[EndDate]]-90,IF(DataEntry3[Priority]="Medium",DataEntry3[[#This Row],[EndDate]]-60,DataEntry3[[#This Row],[EndDate]]-30))</f>
        <v>43773</v>
      </c>
      <c r="AJ177" s="27" t="s">
        <v>5</v>
      </c>
      <c r="AK177" s="39">
        <f t="shared" si="8"/>
        <v>43833</v>
      </c>
      <c r="AL177" s="27" t="s">
        <v>272</v>
      </c>
      <c r="AM177" s="27" t="s">
        <v>272</v>
      </c>
      <c r="AN177" s="27" t="s">
        <v>305</v>
      </c>
      <c r="AO177" s="27" t="s">
        <v>8</v>
      </c>
    </row>
    <row r="178" spans="1:41" x14ac:dyDescent="0.25">
      <c r="A178" s="27" t="s">
        <v>125</v>
      </c>
      <c r="B178" s="27" t="s">
        <v>102</v>
      </c>
      <c r="C178" s="27" t="s">
        <v>707</v>
      </c>
      <c r="D178" s="27" t="s">
        <v>5</v>
      </c>
      <c r="E178" s="27">
        <v>1</v>
      </c>
      <c r="F178" s="74">
        <v>298</v>
      </c>
      <c r="G178" s="74">
        <v>0</v>
      </c>
      <c r="H178" s="27" t="s">
        <v>22</v>
      </c>
      <c r="I178" s="27" t="s">
        <v>5</v>
      </c>
      <c r="J178" s="27" t="s">
        <v>689</v>
      </c>
      <c r="K178" s="27" t="s">
        <v>690</v>
      </c>
      <c r="L178" s="27" t="s">
        <v>691</v>
      </c>
      <c r="M178" s="27" t="s">
        <v>692</v>
      </c>
      <c r="N178" s="93" t="s">
        <v>737</v>
      </c>
      <c r="O178" s="93" t="s">
        <v>738</v>
      </c>
      <c r="P178" s="27" t="s">
        <v>102</v>
      </c>
      <c r="Q178" s="27" t="s">
        <v>704</v>
      </c>
      <c r="R178" s="75">
        <v>0</v>
      </c>
      <c r="S178" s="27" t="s">
        <v>18</v>
      </c>
      <c r="T178" s="75">
        <v>0</v>
      </c>
      <c r="U178" s="12">
        <v>0</v>
      </c>
      <c r="V178" s="27" t="s">
        <v>17</v>
      </c>
      <c r="W178" s="27">
        <v>111099</v>
      </c>
      <c r="X178" s="14">
        <v>4010</v>
      </c>
      <c r="Y178" s="9">
        <v>8609</v>
      </c>
      <c r="Z178" s="27" t="s">
        <v>5</v>
      </c>
      <c r="AA178" s="27" t="s">
        <v>5</v>
      </c>
      <c r="AB178" s="90">
        <v>401036</v>
      </c>
      <c r="AC178" s="27">
        <f t="shared" si="6"/>
        <v>2020</v>
      </c>
      <c r="AD178" s="27" t="s">
        <v>6</v>
      </c>
      <c r="AE178" s="27" t="s">
        <v>5</v>
      </c>
      <c r="AF178" s="39">
        <v>42660</v>
      </c>
      <c r="AG178" s="39">
        <v>43838</v>
      </c>
      <c r="AH178" s="27">
        <f t="shared" ca="1" si="7"/>
        <v>176</v>
      </c>
      <c r="AI178" s="39">
        <f>IF(DataEntry3[[#This Row],[Priority]]="High",DataEntry3[[#This Row],[EndDate]]-90,IF(DataEntry3[Priority]="Medium",DataEntry3[[#This Row],[EndDate]]-60,DataEntry3[[#This Row],[EndDate]]-30))</f>
        <v>43778</v>
      </c>
      <c r="AJ178" s="27" t="s">
        <v>5</v>
      </c>
      <c r="AK178" s="39">
        <f t="shared" si="8"/>
        <v>43838</v>
      </c>
      <c r="AL178" s="27" t="s">
        <v>272</v>
      </c>
      <c r="AM178" s="27" t="s">
        <v>272</v>
      </c>
      <c r="AN178" s="27" t="s">
        <v>305</v>
      </c>
      <c r="AO178" s="27" t="s">
        <v>8</v>
      </c>
    </row>
    <row r="179" spans="1:41" x14ac:dyDescent="0.25">
      <c r="A179" s="27" t="s">
        <v>125</v>
      </c>
      <c r="B179" s="27" t="s">
        <v>102</v>
      </c>
      <c r="C179" s="27" t="s">
        <v>707</v>
      </c>
      <c r="D179" s="27" t="s">
        <v>5</v>
      </c>
      <c r="E179" s="27">
        <v>1</v>
      </c>
      <c r="F179" s="74">
        <v>298</v>
      </c>
      <c r="G179" s="74">
        <v>0</v>
      </c>
      <c r="H179" s="27" t="s">
        <v>22</v>
      </c>
      <c r="I179" s="27" t="s">
        <v>5</v>
      </c>
      <c r="J179" s="27" t="s">
        <v>689</v>
      </c>
      <c r="K179" s="27" t="s">
        <v>690</v>
      </c>
      <c r="L179" s="27" t="s">
        <v>691</v>
      </c>
      <c r="M179" s="27" t="s">
        <v>692</v>
      </c>
      <c r="N179" s="93" t="s">
        <v>709</v>
      </c>
      <c r="O179" s="93" t="s">
        <v>739</v>
      </c>
      <c r="P179" s="27" t="s">
        <v>102</v>
      </c>
      <c r="Q179" s="27" t="s">
        <v>704</v>
      </c>
      <c r="R179" s="75">
        <v>0</v>
      </c>
      <c r="S179" s="27" t="s">
        <v>18</v>
      </c>
      <c r="T179" s="75">
        <v>0</v>
      </c>
      <c r="U179" s="12">
        <v>0</v>
      </c>
      <c r="V179" s="27" t="s">
        <v>17</v>
      </c>
      <c r="W179" s="27">
        <v>111099</v>
      </c>
      <c r="X179" s="14">
        <v>4010</v>
      </c>
      <c r="Y179" s="9">
        <v>8609</v>
      </c>
      <c r="Z179" s="27" t="s">
        <v>5</v>
      </c>
      <c r="AA179" s="27" t="s">
        <v>5</v>
      </c>
      <c r="AB179" s="90">
        <v>401045</v>
      </c>
      <c r="AC179" s="27">
        <f t="shared" si="6"/>
        <v>2020</v>
      </c>
      <c r="AD179" s="27" t="s">
        <v>6</v>
      </c>
      <c r="AE179" s="27" t="s">
        <v>5</v>
      </c>
      <c r="AF179" s="39" t="s">
        <v>740</v>
      </c>
      <c r="AG179" s="39">
        <v>43838</v>
      </c>
      <c r="AH179" s="27">
        <f t="shared" ca="1" si="7"/>
        <v>176</v>
      </c>
      <c r="AI179" s="39">
        <f>IF(DataEntry3[[#This Row],[Priority]]="High",DataEntry3[[#This Row],[EndDate]]-90,IF(DataEntry3[Priority]="Medium",DataEntry3[[#This Row],[EndDate]]-60,DataEntry3[[#This Row],[EndDate]]-30))</f>
        <v>43778</v>
      </c>
      <c r="AJ179" s="27" t="s">
        <v>5</v>
      </c>
      <c r="AK179" s="39">
        <f t="shared" si="8"/>
        <v>43838</v>
      </c>
      <c r="AL179" s="27" t="s">
        <v>272</v>
      </c>
      <c r="AM179" s="27" t="s">
        <v>272</v>
      </c>
      <c r="AN179" s="27" t="s">
        <v>305</v>
      </c>
      <c r="AO179" s="27" t="s">
        <v>8</v>
      </c>
    </row>
    <row r="180" spans="1:41" x14ac:dyDescent="0.25">
      <c r="A180" s="27" t="s">
        <v>125</v>
      </c>
      <c r="B180" s="27" t="s">
        <v>102</v>
      </c>
      <c r="C180" s="27" t="s">
        <v>701</v>
      </c>
      <c r="D180" s="27" t="s">
        <v>5</v>
      </c>
      <c r="E180" s="27">
        <v>1</v>
      </c>
      <c r="F180" s="74">
        <v>1015</v>
      </c>
      <c r="G180" s="74">
        <v>0</v>
      </c>
      <c r="H180" s="27" t="s">
        <v>22</v>
      </c>
      <c r="I180" s="27" t="s">
        <v>5</v>
      </c>
      <c r="J180" s="27" t="s">
        <v>689</v>
      </c>
      <c r="K180" s="27" t="s">
        <v>690</v>
      </c>
      <c r="L180" s="27" t="s">
        <v>691</v>
      </c>
      <c r="M180" s="27" t="s">
        <v>692</v>
      </c>
      <c r="N180" s="93" t="s">
        <v>731</v>
      </c>
      <c r="O180" s="93" t="s">
        <v>741</v>
      </c>
      <c r="P180" s="27" t="s">
        <v>102</v>
      </c>
      <c r="Q180" s="27" t="s">
        <v>704</v>
      </c>
      <c r="R180" s="75">
        <v>0</v>
      </c>
      <c r="S180" s="27" t="s">
        <v>18</v>
      </c>
      <c r="T180" s="75">
        <v>0</v>
      </c>
      <c r="U180" s="12">
        <v>0</v>
      </c>
      <c r="V180" s="27" t="s">
        <v>17</v>
      </c>
      <c r="W180" s="27">
        <v>111099</v>
      </c>
      <c r="X180" s="14">
        <v>4010</v>
      </c>
      <c r="Y180" s="9">
        <v>8609</v>
      </c>
      <c r="Z180" s="27" t="s">
        <v>5</v>
      </c>
      <c r="AA180" s="27" t="s">
        <v>5</v>
      </c>
      <c r="AB180" s="90">
        <v>401057</v>
      </c>
      <c r="AC180" s="27">
        <f t="shared" si="6"/>
        <v>2020</v>
      </c>
      <c r="AD180" s="27" t="s">
        <v>6</v>
      </c>
      <c r="AE180" s="27" t="s">
        <v>5</v>
      </c>
      <c r="AF180" s="39">
        <v>42661</v>
      </c>
      <c r="AG180" s="39">
        <v>43838</v>
      </c>
      <c r="AH180" s="27">
        <f t="shared" ca="1" si="7"/>
        <v>176</v>
      </c>
      <c r="AI180" s="39">
        <f>IF(DataEntry3[[#This Row],[Priority]]="High",DataEntry3[[#This Row],[EndDate]]-90,IF(DataEntry3[Priority]="Medium",DataEntry3[[#This Row],[EndDate]]-60,DataEntry3[[#This Row],[EndDate]]-30))</f>
        <v>43778</v>
      </c>
      <c r="AJ180" s="27" t="s">
        <v>5</v>
      </c>
      <c r="AK180" s="39">
        <f t="shared" si="8"/>
        <v>43838</v>
      </c>
      <c r="AL180" s="27" t="s">
        <v>272</v>
      </c>
      <c r="AM180" s="27" t="s">
        <v>272</v>
      </c>
      <c r="AN180" s="27" t="s">
        <v>305</v>
      </c>
      <c r="AO180" s="27" t="s">
        <v>8</v>
      </c>
    </row>
    <row r="181" spans="1:41" x14ac:dyDescent="0.25">
      <c r="A181" s="27" t="s">
        <v>125</v>
      </c>
      <c r="B181" s="27" t="s">
        <v>102</v>
      </c>
      <c r="C181" s="27" t="s">
        <v>707</v>
      </c>
      <c r="D181" s="27" t="s">
        <v>5</v>
      </c>
      <c r="E181" s="27">
        <v>1</v>
      </c>
      <c r="F181" s="74">
        <v>298</v>
      </c>
      <c r="G181" s="74">
        <v>0</v>
      </c>
      <c r="H181" s="27" t="s">
        <v>22</v>
      </c>
      <c r="I181" s="27" t="s">
        <v>5</v>
      </c>
      <c r="J181" s="27" t="s">
        <v>689</v>
      </c>
      <c r="K181" s="27" t="s">
        <v>690</v>
      </c>
      <c r="L181" s="27" t="s">
        <v>691</v>
      </c>
      <c r="M181" s="27" t="s">
        <v>692</v>
      </c>
      <c r="N181" s="93" t="s">
        <v>723</v>
      </c>
      <c r="O181" s="93" t="s">
        <v>742</v>
      </c>
      <c r="P181" s="27" t="s">
        <v>102</v>
      </c>
      <c r="Q181" s="27" t="s">
        <v>704</v>
      </c>
      <c r="R181" s="75">
        <v>0</v>
      </c>
      <c r="S181" s="27" t="s">
        <v>18</v>
      </c>
      <c r="T181" s="75">
        <v>0</v>
      </c>
      <c r="U181" s="12">
        <v>0</v>
      </c>
      <c r="V181" s="27" t="s">
        <v>17</v>
      </c>
      <c r="W181" s="27">
        <v>111099</v>
      </c>
      <c r="X181" s="14">
        <v>4010</v>
      </c>
      <c r="Y181" s="9">
        <v>8609</v>
      </c>
      <c r="Z181" s="27" t="s">
        <v>5</v>
      </c>
      <c r="AA181" s="27" t="s">
        <v>5</v>
      </c>
      <c r="AB181" s="90">
        <v>401050</v>
      </c>
      <c r="AC181" s="27">
        <f t="shared" si="6"/>
        <v>2020</v>
      </c>
      <c r="AD181" s="27" t="s">
        <v>6</v>
      </c>
      <c r="AE181" s="27" t="s">
        <v>5</v>
      </c>
      <c r="AF181" s="39">
        <v>42689</v>
      </c>
      <c r="AG181" s="39">
        <v>43853</v>
      </c>
      <c r="AH181" s="27">
        <f t="shared" ca="1" si="7"/>
        <v>191</v>
      </c>
      <c r="AI181" s="39">
        <f>IF(DataEntry3[[#This Row],[Priority]]="High",DataEntry3[[#This Row],[EndDate]]-90,IF(DataEntry3[Priority]="Medium",DataEntry3[[#This Row],[EndDate]]-60,DataEntry3[[#This Row],[EndDate]]-30))</f>
        <v>43793</v>
      </c>
      <c r="AJ181" s="27" t="s">
        <v>5</v>
      </c>
      <c r="AK181" s="39">
        <f t="shared" si="8"/>
        <v>43853</v>
      </c>
      <c r="AL181" s="27" t="s">
        <v>272</v>
      </c>
      <c r="AM181" s="27" t="s">
        <v>272</v>
      </c>
      <c r="AN181" s="27" t="s">
        <v>305</v>
      </c>
      <c r="AO181" s="27" t="s">
        <v>8</v>
      </c>
    </row>
    <row r="182" spans="1:41" x14ac:dyDescent="0.25">
      <c r="A182" s="27" t="s">
        <v>125</v>
      </c>
      <c r="B182" s="27" t="s">
        <v>102</v>
      </c>
      <c r="C182" s="27" t="s">
        <v>707</v>
      </c>
      <c r="D182" s="27" t="s">
        <v>5</v>
      </c>
      <c r="E182" s="27">
        <v>1</v>
      </c>
      <c r="F182" s="74">
        <v>298</v>
      </c>
      <c r="G182" s="74">
        <v>0</v>
      </c>
      <c r="H182" s="27" t="s">
        <v>22</v>
      </c>
      <c r="I182" s="27" t="s">
        <v>5</v>
      </c>
      <c r="J182" s="27" t="s">
        <v>689</v>
      </c>
      <c r="K182" s="27" t="s">
        <v>690</v>
      </c>
      <c r="L182" s="27" t="s">
        <v>691</v>
      </c>
      <c r="M182" s="27" t="s">
        <v>692</v>
      </c>
      <c r="N182" s="93" t="s">
        <v>731</v>
      </c>
      <c r="O182" s="93" t="s">
        <v>743</v>
      </c>
      <c r="P182" s="27" t="s">
        <v>102</v>
      </c>
      <c r="Q182" s="27" t="s">
        <v>704</v>
      </c>
      <c r="R182" s="75">
        <v>0</v>
      </c>
      <c r="S182" s="27" t="s">
        <v>18</v>
      </c>
      <c r="T182" s="75">
        <v>0</v>
      </c>
      <c r="U182" s="12">
        <v>0</v>
      </c>
      <c r="V182" s="27" t="s">
        <v>17</v>
      </c>
      <c r="W182" s="27">
        <v>111099</v>
      </c>
      <c r="X182" s="14">
        <v>4010</v>
      </c>
      <c r="Y182" s="9">
        <v>8609</v>
      </c>
      <c r="Z182" s="27" t="s">
        <v>5</v>
      </c>
      <c r="AA182" s="27" t="s">
        <v>5</v>
      </c>
      <c r="AB182" s="90">
        <v>401056</v>
      </c>
      <c r="AC182" s="27">
        <f t="shared" si="6"/>
        <v>2020</v>
      </c>
      <c r="AD182" s="27" t="s">
        <v>6</v>
      </c>
      <c r="AE182" s="27" t="s">
        <v>5</v>
      </c>
      <c r="AF182" s="39">
        <v>42754</v>
      </c>
      <c r="AG182" s="39">
        <v>43854</v>
      </c>
      <c r="AH182" s="27">
        <f t="shared" ca="1" si="7"/>
        <v>192</v>
      </c>
      <c r="AI182" s="39">
        <f>IF(DataEntry3[[#This Row],[Priority]]="High",DataEntry3[[#This Row],[EndDate]]-90,IF(DataEntry3[Priority]="Medium",DataEntry3[[#This Row],[EndDate]]-60,DataEntry3[[#This Row],[EndDate]]-30))</f>
        <v>43794</v>
      </c>
      <c r="AJ182" s="27" t="s">
        <v>5</v>
      </c>
      <c r="AK182" s="39">
        <f t="shared" si="8"/>
        <v>43854</v>
      </c>
      <c r="AL182" s="27" t="s">
        <v>272</v>
      </c>
      <c r="AM182" s="27" t="s">
        <v>272</v>
      </c>
      <c r="AN182" s="27" t="s">
        <v>305</v>
      </c>
      <c r="AO182" s="27" t="s">
        <v>8</v>
      </c>
    </row>
    <row r="183" spans="1:41" x14ac:dyDescent="0.25">
      <c r="A183" s="27" t="s">
        <v>125</v>
      </c>
      <c r="B183" s="27" t="s">
        <v>102</v>
      </c>
      <c r="C183" s="27" t="s">
        <v>707</v>
      </c>
      <c r="D183" s="27" t="s">
        <v>5</v>
      </c>
      <c r="E183" s="27">
        <v>1</v>
      </c>
      <c r="F183" s="74">
        <v>298</v>
      </c>
      <c r="G183" s="74">
        <v>0</v>
      </c>
      <c r="H183" s="27" t="s">
        <v>22</v>
      </c>
      <c r="I183" s="27" t="s">
        <v>5</v>
      </c>
      <c r="J183" s="27" t="s">
        <v>689</v>
      </c>
      <c r="K183" s="27" t="s">
        <v>690</v>
      </c>
      <c r="L183" s="27" t="s">
        <v>691</v>
      </c>
      <c r="M183" s="27" t="s">
        <v>692</v>
      </c>
      <c r="N183" s="93" t="s">
        <v>719</v>
      </c>
      <c r="O183" s="93" t="s">
        <v>744</v>
      </c>
      <c r="P183" s="27" t="s">
        <v>102</v>
      </c>
      <c r="Q183" s="27" t="s">
        <v>704</v>
      </c>
      <c r="R183" s="75">
        <v>0</v>
      </c>
      <c r="S183" s="27" t="s">
        <v>18</v>
      </c>
      <c r="T183" s="75">
        <v>0</v>
      </c>
      <c r="U183" s="12">
        <v>0</v>
      </c>
      <c r="V183" s="27" t="s">
        <v>17</v>
      </c>
      <c r="W183" s="27">
        <v>111099</v>
      </c>
      <c r="X183" s="14">
        <v>4010</v>
      </c>
      <c r="Y183" s="9">
        <v>8609</v>
      </c>
      <c r="Z183" s="27" t="s">
        <v>5</v>
      </c>
      <c r="AA183" s="27" t="s">
        <v>5</v>
      </c>
      <c r="AB183" s="90">
        <v>401030</v>
      </c>
      <c r="AC183" s="27">
        <f t="shared" si="6"/>
        <v>2020</v>
      </c>
      <c r="AD183" s="27" t="s">
        <v>6</v>
      </c>
      <c r="AE183" s="27" t="s">
        <v>5</v>
      </c>
      <c r="AF183" s="39">
        <v>42702</v>
      </c>
      <c r="AG183" s="39">
        <v>43887</v>
      </c>
      <c r="AH183" s="27">
        <f t="shared" ca="1" si="7"/>
        <v>225</v>
      </c>
      <c r="AI183" s="39">
        <f>IF(DataEntry3[[#This Row],[Priority]]="High",DataEntry3[[#This Row],[EndDate]]-90,IF(DataEntry3[Priority]="Medium",DataEntry3[[#This Row],[EndDate]]-60,DataEntry3[[#This Row],[EndDate]]-30))</f>
        <v>43827</v>
      </c>
      <c r="AJ183" s="27" t="s">
        <v>5</v>
      </c>
      <c r="AK183" s="39">
        <f t="shared" si="8"/>
        <v>43887</v>
      </c>
      <c r="AL183" s="27" t="s">
        <v>272</v>
      </c>
      <c r="AM183" s="27" t="s">
        <v>272</v>
      </c>
      <c r="AN183" s="27" t="s">
        <v>305</v>
      </c>
      <c r="AO183" s="27" t="s">
        <v>8</v>
      </c>
    </row>
    <row r="184" spans="1:41" x14ac:dyDescent="0.25">
      <c r="A184" s="27" t="s">
        <v>125</v>
      </c>
      <c r="B184" s="27" t="s">
        <v>102</v>
      </c>
      <c r="C184" s="27" t="s">
        <v>701</v>
      </c>
      <c r="D184" s="27" t="s">
        <v>5</v>
      </c>
      <c r="E184" s="27">
        <v>1</v>
      </c>
      <c r="F184" s="74">
        <v>1015</v>
      </c>
      <c r="G184" s="74">
        <v>0</v>
      </c>
      <c r="H184" s="27" t="s">
        <v>22</v>
      </c>
      <c r="I184" s="27" t="s">
        <v>5</v>
      </c>
      <c r="J184" s="27" t="s">
        <v>689</v>
      </c>
      <c r="K184" s="27" t="s">
        <v>690</v>
      </c>
      <c r="L184" s="27" t="s">
        <v>691</v>
      </c>
      <c r="M184" s="27" t="s">
        <v>692</v>
      </c>
      <c r="N184" s="93" t="s">
        <v>717</v>
      </c>
      <c r="O184" s="93" t="s">
        <v>745</v>
      </c>
      <c r="P184" s="27" t="s">
        <v>102</v>
      </c>
      <c r="Q184" s="27" t="s">
        <v>704</v>
      </c>
      <c r="R184" s="75">
        <v>0</v>
      </c>
      <c r="S184" s="27" t="s">
        <v>18</v>
      </c>
      <c r="T184" s="75">
        <v>0</v>
      </c>
      <c r="U184" s="12">
        <v>0</v>
      </c>
      <c r="V184" s="27" t="s">
        <v>17</v>
      </c>
      <c r="W184" s="27">
        <v>111099</v>
      </c>
      <c r="X184" s="14">
        <v>4010</v>
      </c>
      <c r="Y184" s="9">
        <v>8609</v>
      </c>
      <c r="Z184" s="27" t="s">
        <v>5</v>
      </c>
      <c r="AA184" s="27" t="s">
        <v>5</v>
      </c>
      <c r="AB184" s="90">
        <v>401040</v>
      </c>
      <c r="AC184" s="27">
        <f t="shared" si="6"/>
        <v>2020</v>
      </c>
      <c r="AD184" s="27" t="s">
        <v>6</v>
      </c>
      <c r="AE184" s="27" t="s">
        <v>5</v>
      </c>
      <c r="AF184" s="39">
        <v>42745</v>
      </c>
      <c r="AG184" s="39">
        <v>43903</v>
      </c>
      <c r="AH184" s="27">
        <f t="shared" ca="1" si="7"/>
        <v>241</v>
      </c>
      <c r="AI184" s="39">
        <f>IF(DataEntry3[[#This Row],[Priority]]="High",DataEntry3[[#This Row],[EndDate]]-90,IF(DataEntry3[Priority]="Medium",DataEntry3[[#This Row],[EndDate]]-60,DataEntry3[[#This Row],[EndDate]]-30))</f>
        <v>43843</v>
      </c>
      <c r="AJ184" s="27" t="s">
        <v>5</v>
      </c>
      <c r="AK184" s="39">
        <f t="shared" si="8"/>
        <v>43903</v>
      </c>
      <c r="AL184" s="27" t="s">
        <v>272</v>
      </c>
      <c r="AM184" s="27" t="s">
        <v>272</v>
      </c>
      <c r="AN184" s="27" t="s">
        <v>305</v>
      </c>
      <c r="AO184" s="27" t="s">
        <v>8</v>
      </c>
    </row>
    <row r="185" spans="1:41" x14ac:dyDescent="0.25">
      <c r="A185" s="27" t="s">
        <v>125</v>
      </c>
      <c r="B185" s="27" t="s">
        <v>102</v>
      </c>
      <c r="C185" s="27" t="s">
        <v>701</v>
      </c>
      <c r="D185" s="27" t="s">
        <v>5</v>
      </c>
      <c r="E185" s="27">
        <v>1</v>
      </c>
      <c r="F185" s="74">
        <v>762</v>
      </c>
      <c r="G185" s="74">
        <v>0</v>
      </c>
      <c r="H185" s="27" t="s">
        <v>22</v>
      </c>
      <c r="I185" s="27" t="s">
        <v>5</v>
      </c>
      <c r="J185" s="27" t="s">
        <v>689</v>
      </c>
      <c r="K185" s="27" t="s">
        <v>690</v>
      </c>
      <c r="L185" s="27" t="s">
        <v>691</v>
      </c>
      <c r="M185" s="27" t="s">
        <v>692</v>
      </c>
      <c r="N185" s="93" t="s">
        <v>731</v>
      </c>
      <c r="O185" s="93" t="s">
        <v>746</v>
      </c>
      <c r="P185" s="27" t="s">
        <v>102</v>
      </c>
      <c r="Q185" s="27" t="s">
        <v>704</v>
      </c>
      <c r="R185" s="75">
        <v>0</v>
      </c>
      <c r="S185" s="27" t="s">
        <v>18</v>
      </c>
      <c r="T185" s="75">
        <v>0</v>
      </c>
      <c r="U185" s="12">
        <v>0</v>
      </c>
      <c r="V185" s="27" t="s">
        <v>17</v>
      </c>
      <c r="W185" s="27">
        <v>111099</v>
      </c>
      <c r="X185" s="14">
        <v>4010</v>
      </c>
      <c r="Y185" s="9">
        <v>8609</v>
      </c>
      <c r="Z185" s="27" t="s">
        <v>5</v>
      </c>
      <c r="AA185" s="27" t="s">
        <v>5</v>
      </c>
      <c r="AB185" s="90">
        <v>401055</v>
      </c>
      <c r="AC185" s="27">
        <f t="shared" si="6"/>
        <v>2020</v>
      </c>
      <c r="AD185" s="27" t="s">
        <v>6</v>
      </c>
      <c r="AE185" s="27" t="s">
        <v>5</v>
      </c>
      <c r="AF185" s="39">
        <v>43178</v>
      </c>
      <c r="AG185" s="39">
        <v>43913</v>
      </c>
      <c r="AH185" s="27">
        <f t="shared" ca="1" si="7"/>
        <v>251</v>
      </c>
      <c r="AI185" s="39">
        <f>IF(DataEntry3[[#This Row],[Priority]]="High",DataEntry3[[#This Row],[EndDate]]-90,IF(DataEntry3[Priority]="Medium",DataEntry3[[#This Row],[EndDate]]-60,DataEntry3[[#This Row],[EndDate]]-30))</f>
        <v>43853</v>
      </c>
      <c r="AJ185" s="27" t="s">
        <v>5</v>
      </c>
      <c r="AK185" s="39">
        <f t="shared" si="8"/>
        <v>43913</v>
      </c>
      <c r="AL185" s="27" t="s">
        <v>272</v>
      </c>
      <c r="AM185" s="27" t="s">
        <v>272</v>
      </c>
      <c r="AN185" s="27" t="s">
        <v>305</v>
      </c>
      <c r="AO185" s="27" t="s">
        <v>8</v>
      </c>
    </row>
    <row r="186" spans="1:41" x14ac:dyDescent="0.25">
      <c r="A186" s="27" t="s">
        <v>125</v>
      </c>
      <c r="B186" s="27" t="s">
        <v>102</v>
      </c>
      <c r="C186" s="27" t="s">
        <v>707</v>
      </c>
      <c r="D186" s="27" t="s">
        <v>5</v>
      </c>
      <c r="E186" s="27">
        <v>1</v>
      </c>
      <c r="F186" s="74">
        <v>298</v>
      </c>
      <c r="G186" s="74">
        <v>0</v>
      </c>
      <c r="H186" s="27" t="s">
        <v>22</v>
      </c>
      <c r="I186" s="27" t="s">
        <v>5</v>
      </c>
      <c r="J186" s="27" t="s">
        <v>689</v>
      </c>
      <c r="K186" s="27" t="s">
        <v>690</v>
      </c>
      <c r="L186" s="27" t="s">
        <v>691</v>
      </c>
      <c r="M186" s="27" t="s">
        <v>692</v>
      </c>
      <c r="N186" s="93" t="s">
        <v>731</v>
      </c>
      <c r="O186" s="93" t="s">
        <v>747</v>
      </c>
      <c r="P186" s="27" t="s">
        <v>102</v>
      </c>
      <c r="Q186" s="27" t="s">
        <v>704</v>
      </c>
      <c r="R186" s="75">
        <v>0</v>
      </c>
      <c r="S186" s="27" t="s">
        <v>18</v>
      </c>
      <c r="T186" s="75">
        <v>0</v>
      </c>
      <c r="U186" s="12">
        <v>0</v>
      </c>
      <c r="V186" s="27" t="s">
        <v>17</v>
      </c>
      <c r="W186" s="27">
        <v>111099</v>
      </c>
      <c r="X186" s="14">
        <v>4010</v>
      </c>
      <c r="Y186" s="9">
        <v>8609</v>
      </c>
      <c r="Z186" s="27" t="s">
        <v>5</v>
      </c>
      <c r="AA186" s="27" t="s">
        <v>5</v>
      </c>
      <c r="AB186" s="90">
        <v>401054</v>
      </c>
      <c r="AC186" s="27">
        <f t="shared" si="6"/>
        <v>2020</v>
      </c>
      <c r="AD186" s="27" t="s">
        <v>6</v>
      </c>
      <c r="AE186" s="27" t="s">
        <v>5</v>
      </c>
      <c r="AF186" s="39">
        <v>42768</v>
      </c>
      <c r="AG186" s="39">
        <v>43931</v>
      </c>
      <c r="AH186" s="27">
        <f t="shared" ca="1" si="7"/>
        <v>269</v>
      </c>
      <c r="AI186" s="39">
        <f>IF(DataEntry3[[#This Row],[Priority]]="High",DataEntry3[[#This Row],[EndDate]]-90,IF(DataEntry3[Priority]="Medium",DataEntry3[[#This Row],[EndDate]]-60,DataEntry3[[#This Row],[EndDate]]-30))</f>
        <v>43871</v>
      </c>
      <c r="AJ186" s="27" t="s">
        <v>5</v>
      </c>
      <c r="AK186" s="39">
        <f t="shared" si="8"/>
        <v>43931</v>
      </c>
      <c r="AL186" s="27" t="s">
        <v>272</v>
      </c>
      <c r="AM186" s="27" t="s">
        <v>272</v>
      </c>
      <c r="AN186" s="27" t="s">
        <v>305</v>
      </c>
      <c r="AO186" s="27" t="s">
        <v>8</v>
      </c>
    </row>
    <row r="187" spans="1:41" x14ac:dyDescent="0.25">
      <c r="A187" s="27" t="s">
        <v>125</v>
      </c>
      <c r="B187" s="27" t="s">
        <v>102</v>
      </c>
      <c r="C187" s="27" t="s">
        <v>701</v>
      </c>
      <c r="D187" s="27" t="s">
        <v>5</v>
      </c>
      <c r="E187" s="27">
        <v>1</v>
      </c>
      <c r="F187" s="74">
        <v>762.85</v>
      </c>
      <c r="G187" s="74">
        <v>0</v>
      </c>
      <c r="H187" s="27" t="s">
        <v>22</v>
      </c>
      <c r="I187" s="27" t="s">
        <v>5</v>
      </c>
      <c r="J187" s="27" t="s">
        <v>689</v>
      </c>
      <c r="K187" s="27" t="s">
        <v>690</v>
      </c>
      <c r="L187" s="27" t="s">
        <v>691</v>
      </c>
      <c r="M187" s="27" t="s">
        <v>692</v>
      </c>
      <c r="N187" s="93" t="s">
        <v>719</v>
      </c>
      <c r="O187" s="93" t="s">
        <v>748</v>
      </c>
      <c r="P187" s="27" t="s">
        <v>102</v>
      </c>
      <c r="Q187" s="27" t="s">
        <v>704</v>
      </c>
      <c r="R187" s="75">
        <v>0</v>
      </c>
      <c r="S187" s="27" t="s">
        <v>18</v>
      </c>
      <c r="T187" s="75">
        <v>0</v>
      </c>
      <c r="U187" s="12">
        <v>0</v>
      </c>
      <c r="V187" s="27" t="s">
        <v>17</v>
      </c>
      <c r="W187" s="27">
        <v>111099</v>
      </c>
      <c r="X187" s="14">
        <v>4010</v>
      </c>
      <c r="Y187" s="9">
        <v>8609</v>
      </c>
      <c r="Z187" s="27" t="s">
        <v>5</v>
      </c>
      <c r="AA187" s="27" t="s">
        <v>5</v>
      </c>
      <c r="AB187" s="90">
        <v>401029</v>
      </c>
      <c r="AC187" s="27">
        <f t="shared" si="6"/>
        <v>2020</v>
      </c>
      <c r="AD187" s="27" t="s">
        <v>6</v>
      </c>
      <c r="AE187" s="27" t="s">
        <v>5</v>
      </c>
      <c r="AF187" s="39">
        <v>43171</v>
      </c>
      <c r="AG187" s="39">
        <v>43959</v>
      </c>
      <c r="AH187" s="27">
        <f t="shared" ca="1" si="7"/>
        <v>297</v>
      </c>
      <c r="AI187" s="39">
        <f>IF(DataEntry3[[#This Row],[Priority]]="High",DataEntry3[[#This Row],[EndDate]]-90,IF(DataEntry3[Priority]="Medium",DataEntry3[[#This Row],[EndDate]]-60,DataEntry3[[#This Row],[EndDate]]-30))</f>
        <v>43899</v>
      </c>
      <c r="AJ187" s="27" t="s">
        <v>5</v>
      </c>
      <c r="AK187" s="39">
        <f t="shared" si="8"/>
        <v>43959</v>
      </c>
      <c r="AL187" s="27" t="s">
        <v>272</v>
      </c>
      <c r="AM187" s="27" t="s">
        <v>272</v>
      </c>
      <c r="AN187" s="27" t="s">
        <v>305</v>
      </c>
      <c r="AO187" s="27" t="s">
        <v>8</v>
      </c>
    </row>
    <row r="188" spans="1:41" x14ac:dyDescent="0.25">
      <c r="A188" s="27" t="s">
        <v>125</v>
      </c>
      <c r="B188" s="27" t="s">
        <v>102</v>
      </c>
      <c r="C188" s="27" t="s">
        <v>701</v>
      </c>
      <c r="D188" s="27" t="s">
        <v>5</v>
      </c>
      <c r="E188" s="27">
        <v>1</v>
      </c>
      <c r="F188" s="74">
        <v>762.85</v>
      </c>
      <c r="G188" s="74">
        <v>0</v>
      </c>
      <c r="H188" s="27" t="s">
        <v>22</v>
      </c>
      <c r="I188" s="27" t="s">
        <v>5</v>
      </c>
      <c r="J188" s="27" t="s">
        <v>689</v>
      </c>
      <c r="K188" s="27" t="s">
        <v>690</v>
      </c>
      <c r="L188" s="27" t="s">
        <v>691</v>
      </c>
      <c r="M188" s="27" t="s">
        <v>692</v>
      </c>
      <c r="N188" s="93" t="s">
        <v>719</v>
      </c>
      <c r="O188" s="93" t="s">
        <v>749</v>
      </c>
      <c r="P188" s="27" t="s">
        <v>102</v>
      </c>
      <c r="Q188" s="27" t="s">
        <v>704</v>
      </c>
      <c r="R188" s="75">
        <v>0</v>
      </c>
      <c r="S188" s="27" t="s">
        <v>18</v>
      </c>
      <c r="T188" s="75">
        <v>0</v>
      </c>
      <c r="U188" s="12">
        <v>0</v>
      </c>
      <c r="V188" s="27" t="s">
        <v>17</v>
      </c>
      <c r="W188" s="27">
        <v>111099</v>
      </c>
      <c r="X188" s="14">
        <v>4010</v>
      </c>
      <c r="Y188" s="9">
        <v>8609</v>
      </c>
      <c r="Z188" s="27" t="s">
        <v>5</v>
      </c>
      <c r="AA188" s="27" t="s">
        <v>5</v>
      </c>
      <c r="AB188" s="90">
        <v>401028</v>
      </c>
      <c r="AC188" s="27">
        <f t="shared" si="6"/>
        <v>2020</v>
      </c>
      <c r="AD188" s="27" t="s">
        <v>6</v>
      </c>
      <c r="AE188" s="27" t="s">
        <v>5</v>
      </c>
      <c r="AF188" s="39">
        <v>43171</v>
      </c>
      <c r="AG188" s="39">
        <v>43965</v>
      </c>
      <c r="AH188" s="27">
        <f t="shared" ca="1" si="7"/>
        <v>303</v>
      </c>
      <c r="AI188" s="39">
        <f>IF(DataEntry3[[#This Row],[Priority]]="High",DataEntry3[[#This Row],[EndDate]]-90,IF(DataEntry3[Priority]="Medium",DataEntry3[[#This Row],[EndDate]]-60,DataEntry3[[#This Row],[EndDate]]-30))</f>
        <v>43905</v>
      </c>
      <c r="AJ188" s="27" t="s">
        <v>5</v>
      </c>
      <c r="AK188" s="39">
        <f t="shared" si="8"/>
        <v>43965</v>
      </c>
      <c r="AL188" s="27" t="s">
        <v>272</v>
      </c>
      <c r="AM188" s="27" t="s">
        <v>272</v>
      </c>
      <c r="AN188" s="27" t="s">
        <v>305</v>
      </c>
      <c r="AO188" s="27" t="s">
        <v>8</v>
      </c>
    </row>
    <row r="189" spans="1:41" x14ac:dyDescent="0.25">
      <c r="A189" s="27" t="s">
        <v>125</v>
      </c>
      <c r="B189" s="27" t="s">
        <v>102</v>
      </c>
      <c r="C189" s="27" t="s">
        <v>707</v>
      </c>
      <c r="D189" s="27" t="s">
        <v>5</v>
      </c>
      <c r="E189" s="27">
        <v>1</v>
      </c>
      <c r="F189" s="74">
        <v>298</v>
      </c>
      <c r="G189" s="74">
        <v>0</v>
      </c>
      <c r="H189" s="27" t="s">
        <v>22</v>
      </c>
      <c r="I189" s="27" t="s">
        <v>5</v>
      </c>
      <c r="J189" s="27" t="s">
        <v>689</v>
      </c>
      <c r="K189" s="27" t="s">
        <v>690</v>
      </c>
      <c r="L189" s="27" t="s">
        <v>691</v>
      </c>
      <c r="M189" s="27" t="s">
        <v>692</v>
      </c>
      <c r="N189" s="93" t="s">
        <v>719</v>
      </c>
      <c r="O189" s="93" t="s">
        <v>750</v>
      </c>
      <c r="P189" s="27" t="s">
        <v>102</v>
      </c>
      <c r="Q189" s="27" t="s">
        <v>704</v>
      </c>
      <c r="R189" s="75">
        <v>0</v>
      </c>
      <c r="S189" s="27" t="s">
        <v>18</v>
      </c>
      <c r="T189" s="75">
        <v>0</v>
      </c>
      <c r="U189" s="12">
        <v>0</v>
      </c>
      <c r="V189" s="27" t="s">
        <v>17</v>
      </c>
      <c r="W189" s="27">
        <v>111099</v>
      </c>
      <c r="X189" s="14">
        <v>4010</v>
      </c>
      <c r="Y189" s="9">
        <v>8609</v>
      </c>
      <c r="Z189" s="27" t="s">
        <v>5</v>
      </c>
      <c r="AA189" s="27" t="s">
        <v>5</v>
      </c>
      <c r="AB189" s="90">
        <v>401026</v>
      </c>
      <c r="AC189" s="27">
        <f t="shared" si="6"/>
        <v>2020</v>
      </c>
      <c r="AD189" s="27" t="s">
        <v>6</v>
      </c>
      <c r="AE189" s="27" t="s">
        <v>5</v>
      </c>
      <c r="AF189" s="39">
        <v>42802</v>
      </c>
      <c r="AG189" s="39">
        <v>43971</v>
      </c>
      <c r="AH189" s="27">
        <f t="shared" ca="1" si="7"/>
        <v>309</v>
      </c>
      <c r="AI189" s="39">
        <f>IF(DataEntry3[[#This Row],[Priority]]="High",DataEntry3[[#This Row],[EndDate]]-90,IF(DataEntry3[Priority]="Medium",DataEntry3[[#This Row],[EndDate]]-60,DataEntry3[[#This Row],[EndDate]]-30))</f>
        <v>43911</v>
      </c>
      <c r="AJ189" s="27" t="s">
        <v>5</v>
      </c>
      <c r="AK189" s="39">
        <f t="shared" si="8"/>
        <v>43971</v>
      </c>
      <c r="AL189" s="27" t="s">
        <v>272</v>
      </c>
      <c r="AM189" s="27" t="s">
        <v>272</v>
      </c>
      <c r="AN189" s="27" t="s">
        <v>305</v>
      </c>
      <c r="AO189" s="27" t="s">
        <v>8</v>
      </c>
    </row>
    <row r="190" spans="1:41" x14ac:dyDescent="0.25">
      <c r="A190" s="27" t="s">
        <v>125</v>
      </c>
      <c r="B190" s="27" t="s">
        <v>102</v>
      </c>
      <c r="C190" s="27" t="s">
        <v>707</v>
      </c>
      <c r="D190" s="27" t="s">
        <v>5</v>
      </c>
      <c r="E190" s="27">
        <v>1</v>
      </c>
      <c r="F190" s="74">
        <v>298</v>
      </c>
      <c r="G190" s="74">
        <v>0</v>
      </c>
      <c r="H190" s="27" t="s">
        <v>22</v>
      </c>
      <c r="I190" s="27" t="s">
        <v>5</v>
      </c>
      <c r="J190" s="27" t="s">
        <v>689</v>
      </c>
      <c r="K190" s="27" t="s">
        <v>690</v>
      </c>
      <c r="L190" s="27" t="s">
        <v>691</v>
      </c>
      <c r="M190" s="27" t="s">
        <v>692</v>
      </c>
      <c r="N190" s="93" t="s">
        <v>719</v>
      </c>
      <c r="O190" s="93" t="s">
        <v>751</v>
      </c>
      <c r="P190" s="27" t="s">
        <v>102</v>
      </c>
      <c r="Q190" s="27" t="s">
        <v>704</v>
      </c>
      <c r="R190" s="75">
        <v>0</v>
      </c>
      <c r="S190" s="27" t="s">
        <v>18</v>
      </c>
      <c r="T190" s="75">
        <v>0</v>
      </c>
      <c r="U190" s="12">
        <v>0</v>
      </c>
      <c r="V190" s="27" t="s">
        <v>17</v>
      </c>
      <c r="W190" s="27">
        <v>111099</v>
      </c>
      <c r="X190" s="14">
        <v>4010</v>
      </c>
      <c r="Y190" s="9">
        <v>8609</v>
      </c>
      <c r="Z190" s="27" t="s">
        <v>5</v>
      </c>
      <c r="AA190" s="27" t="s">
        <v>5</v>
      </c>
      <c r="AB190" s="90">
        <v>401027</v>
      </c>
      <c r="AC190" s="27">
        <f t="shared" si="6"/>
        <v>2020</v>
      </c>
      <c r="AD190" s="27" t="s">
        <v>6</v>
      </c>
      <c r="AE190" s="27" t="s">
        <v>5</v>
      </c>
      <c r="AF190" s="39">
        <v>42794</v>
      </c>
      <c r="AG190" s="39">
        <v>43971</v>
      </c>
      <c r="AH190" s="27">
        <f t="shared" ca="1" si="7"/>
        <v>309</v>
      </c>
      <c r="AI190" s="39">
        <f>IF(DataEntry3[[#This Row],[Priority]]="High",DataEntry3[[#This Row],[EndDate]]-90,IF(DataEntry3[Priority]="Medium",DataEntry3[[#This Row],[EndDate]]-60,DataEntry3[[#This Row],[EndDate]]-30))</f>
        <v>43911</v>
      </c>
      <c r="AJ190" s="27" t="s">
        <v>5</v>
      </c>
      <c r="AK190" s="39">
        <f t="shared" si="8"/>
        <v>43971</v>
      </c>
      <c r="AL190" s="27" t="s">
        <v>272</v>
      </c>
      <c r="AM190" s="27" t="s">
        <v>272</v>
      </c>
      <c r="AN190" s="27" t="s">
        <v>305</v>
      </c>
      <c r="AO190" s="27" t="s">
        <v>8</v>
      </c>
    </row>
    <row r="191" spans="1:41" x14ac:dyDescent="0.25">
      <c r="A191" s="27" t="s">
        <v>125</v>
      </c>
      <c r="B191" s="27" t="s">
        <v>102</v>
      </c>
      <c r="C191" s="27" t="s">
        <v>701</v>
      </c>
      <c r="D191" s="27" t="s">
        <v>5</v>
      </c>
      <c r="E191" s="27">
        <v>1</v>
      </c>
      <c r="F191" s="74">
        <v>762</v>
      </c>
      <c r="G191" s="74">
        <v>0</v>
      </c>
      <c r="H191" s="27" t="s">
        <v>22</v>
      </c>
      <c r="I191" s="27" t="s">
        <v>5</v>
      </c>
      <c r="J191" s="27" t="s">
        <v>689</v>
      </c>
      <c r="K191" s="27" t="s">
        <v>690</v>
      </c>
      <c r="L191" s="27" t="s">
        <v>691</v>
      </c>
      <c r="M191" s="27" t="s">
        <v>692</v>
      </c>
      <c r="N191" s="93" t="s">
        <v>723</v>
      </c>
      <c r="O191" s="93" t="s">
        <v>752</v>
      </c>
      <c r="P191" s="27" t="s">
        <v>102</v>
      </c>
      <c r="Q191" s="27" t="s">
        <v>704</v>
      </c>
      <c r="R191" s="75">
        <v>0</v>
      </c>
      <c r="S191" s="27" t="s">
        <v>18</v>
      </c>
      <c r="T191" s="75">
        <v>0</v>
      </c>
      <c r="U191" s="12">
        <v>0</v>
      </c>
      <c r="V191" s="27" t="s">
        <v>17</v>
      </c>
      <c r="W191" s="27">
        <v>111099</v>
      </c>
      <c r="X191" s="14">
        <v>4010</v>
      </c>
      <c r="Y191" s="9">
        <v>8609</v>
      </c>
      <c r="Z191" s="27" t="s">
        <v>5</v>
      </c>
      <c r="AA191" s="27" t="s">
        <v>5</v>
      </c>
      <c r="AB191" s="90">
        <v>401049</v>
      </c>
      <c r="AC191" s="27">
        <f t="shared" si="6"/>
        <v>2020</v>
      </c>
      <c r="AD191" s="27" t="s">
        <v>6</v>
      </c>
      <c r="AE191" s="27" t="s">
        <v>5</v>
      </c>
      <c r="AF191" s="39">
        <v>43222</v>
      </c>
      <c r="AG191" s="39">
        <v>44022</v>
      </c>
      <c r="AH191" s="27">
        <f t="shared" ca="1" si="7"/>
        <v>360</v>
      </c>
      <c r="AI191" s="39">
        <f>IF(DataEntry3[[#This Row],[Priority]]="High",DataEntry3[[#This Row],[EndDate]]-90,IF(DataEntry3[Priority]="Medium",DataEntry3[[#This Row],[EndDate]]-60,DataEntry3[[#This Row],[EndDate]]-30))</f>
        <v>43962</v>
      </c>
      <c r="AJ191" s="27" t="s">
        <v>5</v>
      </c>
      <c r="AK191" s="39">
        <f t="shared" si="8"/>
        <v>44022</v>
      </c>
      <c r="AL191" s="27" t="s">
        <v>272</v>
      </c>
      <c r="AM191" s="27" t="s">
        <v>272</v>
      </c>
      <c r="AN191" s="27" t="s">
        <v>305</v>
      </c>
      <c r="AO191" s="27" t="s">
        <v>8</v>
      </c>
    </row>
    <row r="192" spans="1:41" x14ac:dyDescent="0.25">
      <c r="A192" s="27" t="s">
        <v>125</v>
      </c>
      <c r="B192" s="27" t="s">
        <v>102</v>
      </c>
      <c r="C192" s="27" t="s">
        <v>701</v>
      </c>
      <c r="D192" s="27" t="s">
        <v>5</v>
      </c>
      <c r="E192" s="27">
        <v>1</v>
      </c>
      <c r="F192" s="74">
        <v>762.85</v>
      </c>
      <c r="G192" s="74">
        <v>0</v>
      </c>
      <c r="H192" s="27" t="s">
        <v>22</v>
      </c>
      <c r="I192" s="27" t="s">
        <v>5</v>
      </c>
      <c r="J192" s="27" t="s">
        <v>689</v>
      </c>
      <c r="K192" s="27" t="s">
        <v>690</v>
      </c>
      <c r="L192" s="27" t="s">
        <v>691</v>
      </c>
      <c r="M192" s="27" t="s">
        <v>692</v>
      </c>
      <c r="N192" s="93" t="s">
        <v>753</v>
      </c>
      <c r="O192" s="93" t="s">
        <v>754</v>
      </c>
      <c r="P192" s="27" t="s">
        <v>102</v>
      </c>
      <c r="Q192" s="27" t="s">
        <v>704</v>
      </c>
      <c r="R192" s="75">
        <v>0</v>
      </c>
      <c r="S192" s="27" t="s">
        <v>18</v>
      </c>
      <c r="T192" s="75">
        <v>0</v>
      </c>
      <c r="U192" s="12">
        <v>0</v>
      </c>
      <c r="V192" s="27" t="s">
        <v>17</v>
      </c>
      <c r="W192" s="27">
        <v>111099</v>
      </c>
      <c r="X192" s="14">
        <v>4010</v>
      </c>
      <c r="Y192" s="9">
        <v>8609</v>
      </c>
      <c r="Z192" s="27" t="s">
        <v>5</v>
      </c>
      <c r="AA192" s="27" t="s">
        <v>5</v>
      </c>
      <c r="AB192" s="90">
        <v>401083</v>
      </c>
      <c r="AC192" s="27">
        <f t="shared" si="6"/>
        <v>2020</v>
      </c>
      <c r="AD192" s="27" t="s">
        <v>6</v>
      </c>
      <c r="AE192" s="27" t="s">
        <v>5</v>
      </c>
      <c r="AF192" s="39">
        <v>43214</v>
      </c>
      <c r="AG192" s="39">
        <v>44039</v>
      </c>
      <c r="AH192" s="27">
        <f t="shared" ca="1" si="7"/>
        <v>377</v>
      </c>
      <c r="AI192" s="39">
        <f>IF(DataEntry3[[#This Row],[Priority]]="High",DataEntry3[[#This Row],[EndDate]]-90,IF(DataEntry3[Priority]="Medium",DataEntry3[[#This Row],[EndDate]]-60,DataEntry3[[#This Row],[EndDate]]-30))</f>
        <v>43979</v>
      </c>
      <c r="AJ192" s="27" t="s">
        <v>5</v>
      </c>
      <c r="AK192" s="39">
        <f t="shared" si="8"/>
        <v>44039</v>
      </c>
      <c r="AL192" s="27" t="s">
        <v>272</v>
      </c>
      <c r="AM192" s="27" t="s">
        <v>272</v>
      </c>
      <c r="AN192" s="27" t="s">
        <v>305</v>
      </c>
      <c r="AO192" s="27" t="s">
        <v>8</v>
      </c>
    </row>
    <row r="193" spans="1:41" x14ac:dyDescent="0.25">
      <c r="A193" s="27" t="s">
        <v>125</v>
      </c>
      <c r="B193" s="27" t="s">
        <v>102</v>
      </c>
      <c r="C193" s="27" t="s">
        <v>701</v>
      </c>
      <c r="D193" s="27" t="s">
        <v>5</v>
      </c>
      <c r="E193" s="27">
        <v>1</v>
      </c>
      <c r="F193" s="74">
        <v>1015</v>
      </c>
      <c r="G193" s="74">
        <v>0</v>
      </c>
      <c r="H193" s="27" t="s">
        <v>22</v>
      </c>
      <c r="I193" s="27" t="s">
        <v>5</v>
      </c>
      <c r="J193" s="27" t="s">
        <v>689</v>
      </c>
      <c r="K193" s="27" t="s">
        <v>690</v>
      </c>
      <c r="L193" s="27" t="s">
        <v>691</v>
      </c>
      <c r="M193" s="27" t="s">
        <v>692</v>
      </c>
      <c r="N193" s="93" t="s">
        <v>717</v>
      </c>
      <c r="O193" s="93" t="s">
        <v>755</v>
      </c>
      <c r="P193" s="27" t="s">
        <v>102</v>
      </c>
      <c r="Q193" s="27" t="s">
        <v>704</v>
      </c>
      <c r="R193" s="75">
        <v>0</v>
      </c>
      <c r="S193" s="27" t="s">
        <v>18</v>
      </c>
      <c r="T193" s="75">
        <v>0</v>
      </c>
      <c r="U193" s="12">
        <v>0</v>
      </c>
      <c r="V193" s="27" t="s">
        <v>17</v>
      </c>
      <c r="W193" s="27">
        <v>111099</v>
      </c>
      <c r="X193" s="14">
        <v>4010</v>
      </c>
      <c r="Y193" s="9">
        <v>8609</v>
      </c>
      <c r="Z193" s="27" t="s">
        <v>5</v>
      </c>
      <c r="AA193" s="27" t="s">
        <v>5</v>
      </c>
      <c r="AB193" s="90">
        <v>401039</v>
      </c>
      <c r="AC193" s="27">
        <f t="shared" si="6"/>
        <v>2020</v>
      </c>
      <c r="AD193" s="27" t="s">
        <v>6</v>
      </c>
      <c r="AE193" s="27" t="s">
        <v>5</v>
      </c>
      <c r="AF193" s="39">
        <v>42907</v>
      </c>
      <c r="AG193" s="39">
        <v>44053</v>
      </c>
      <c r="AH193" s="27">
        <f t="shared" ca="1" si="7"/>
        <v>391</v>
      </c>
      <c r="AI193" s="39">
        <f>IF(DataEntry3[[#This Row],[Priority]]="High",DataEntry3[[#This Row],[EndDate]]-90,IF(DataEntry3[Priority]="Medium",DataEntry3[[#This Row],[EndDate]]-60,DataEntry3[[#This Row],[EndDate]]-30))</f>
        <v>43993</v>
      </c>
      <c r="AJ193" s="27" t="s">
        <v>5</v>
      </c>
      <c r="AK193" s="39">
        <f t="shared" si="8"/>
        <v>44053</v>
      </c>
      <c r="AL193" s="27" t="s">
        <v>272</v>
      </c>
      <c r="AM193" s="27" t="s">
        <v>272</v>
      </c>
      <c r="AN193" s="27" t="s">
        <v>305</v>
      </c>
      <c r="AO193" s="27" t="s">
        <v>8</v>
      </c>
    </row>
    <row r="194" spans="1:41" x14ac:dyDescent="0.25">
      <c r="A194" s="27" t="s">
        <v>125</v>
      </c>
      <c r="B194" s="27" t="s">
        <v>102</v>
      </c>
      <c r="C194" s="27" t="s">
        <v>707</v>
      </c>
      <c r="D194" s="27" t="s">
        <v>5</v>
      </c>
      <c r="E194" s="27">
        <v>1</v>
      </c>
      <c r="F194" s="74">
        <v>298.3</v>
      </c>
      <c r="G194" s="74">
        <v>0</v>
      </c>
      <c r="H194" s="27" t="s">
        <v>22</v>
      </c>
      <c r="I194" s="27" t="s">
        <v>5</v>
      </c>
      <c r="J194" s="27" t="s">
        <v>689</v>
      </c>
      <c r="K194" s="27" t="s">
        <v>690</v>
      </c>
      <c r="L194" s="27" t="s">
        <v>691</v>
      </c>
      <c r="M194" s="27" t="s">
        <v>692</v>
      </c>
      <c r="N194" s="93" t="s">
        <v>753</v>
      </c>
      <c r="O194" s="93" t="s">
        <v>756</v>
      </c>
      <c r="P194" s="27" t="s">
        <v>102</v>
      </c>
      <c r="Q194" s="27" t="s">
        <v>704</v>
      </c>
      <c r="R194" s="75">
        <v>0</v>
      </c>
      <c r="S194" s="27" t="s">
        <v>18</v>
      </c>
      <c r="T194" s="75">
        <v>0</v>
      </c>
      <c r="U194" s="12">
        <v>0</v>
      </c>
      <c r="V194" s="27" t="s">
        <v>17</v>
      </c>
      <c r="W194" s="27">
        <v>111099</v>
      </c>
      <c r="X194" s="14">
        <v>4010</v>
      </c>
      <c r="Y194" s="9">
        <v>8609</v>
      </c>
      <c r="Z194" s="27" t="s">
        <v>5</v>
      </c>
      <c r="AA194" s="27" t="s">
        <v>5</v>
      </c>
      <c r="AB194" s="90">
        <v>401082</v>
      </c>
      <c r="AC194" s="27">
        <f t="shared" si="6"/>
        <v>2020</v>
      </c>
      <c r="AD194" s="27" t="s">
        <v>6</v>
      </c>
      <c r="AE194" s="27" t="s">
        <v>5</v>
      </c>
      <c r="AF194" s="39">
        <v>42954</v>
      </c>
      <c r="AG194" s="39">
        <v>44054</v>
      </c>
      <c r="AH194" s="27">
        <f t="shared" ca="1" si="7"/>
        <v>392</v>
      </c>
      <c r="AI194" s="39">
        <f>IF(DataEntry3[[#This Row],[Priority]]="High",DataEntry3[[#This Row],[EndDate]]-90,IF(DataEntry3[Priority]="Medium",DataEntry3[[#This Row],[EndDate]]-60,DataEntry3[[#This Row],[EndDate]]-30))</f>
        <v>43994</v>
      </c>
      <c r="AJ194" s="27" t="s">
        <v>5</v>
      </c>
      <c r="AK194" s="39">
        <f t="shared" si="8"/>
        <v>44054</v>
      </c>
      <c r="AL194" s="27" t="s">
        <v>272</v>
      </c>
      <c r="AM194" s="27" t="s">
        <v>272</v>
      </c>
      <c r="AN194" s="27" t="s">
        <v>305</v>
      </c>
      <c r="AO194" s="27" t="s">
        <v>8</v>
      </c>
    </row>
    <row r="195" spans="1:41" x14ac:dyDescent="0.25">
      <c r="A195" s="27" t="s">
        <v>125</v>
      </c>
      <c r="B195" s="27" t="s">
        <v>102</v>
      </c>
      <c r="C195" s="27" t="s">
        <v>707</v>
      </c>
      <c r="D195" s="27" t="s">
        <v>5</v>
      </c>
      <c r="E195" s="27">
        <v>1</v>
      </c>
      <c r="F195" s="74">
        <v>224.2</v>
      </c>
      <c r="G195" s="74">
        <v>0</v>
      </c>
      <c r="H195" s="27" t="s">
        <v>22</v>
      </c>
      <c r="I195" s="27" t="s">
        <v>5</v>
      </c>
      <c r="J195" s="27" t="s">
        <v>689</v>
      </c>
      <c r="K195" s="27" t="s">
        <v>690</v>
      </c>
      <c r="L195" s="27" t="s">
        <v>691</v>
      </c>
      <c r="M195" s="27" t="s">
        <v>692</v>
      </c>
      <c r="N195" s="93" t="s">
        <v>713</v>
      </c>
      <c r="O195" s="93" t="s">
        <v>757</v>
      </c>
      <c r="P195" s="27" t="s">
        <v>102</v>
      </c>
      <c r="Q195" s="27" t="s">
        <v>704</v>
      </c>
      <c r="R195" s="75">
        <v>0</v>
      </c>
      <c r="S195" s="27" t="s">
        <v>18</v>
      </c>
      <c r="T195" s="75">
        <v>0</v>
      </c>
      <c r="U195" s="12">
        <v>0</v>
      </c>
      <c r="V195" s="27" t="s">
        <v>17</v>
      </c>
      <c r="W195" s="27">
        <v>111099</v>
      </c>
      <c r="X195" s="14">
        <v>4010</v>
      </c>
      <c r="Y195" s="9">
        <v>8609</v>
      </c>
      <c r="Z195" s="27" t="s">
        <v>5</v>
      </c>
      <c r="AA195" s="27" t="s">
        <v>5</v>
      </c>
      <c r="AB195" s="90">
        <v>401064</v>
      </c>
      <c r="AC195" s="27">
        <f t="shared" si="6"/>
        <v>2020</v>
      </c>
      <c r="AD195" s="27" t="s">
        <v>6</v>
      </c>
      <c r="AE195" s="27" t="s">
        <v>5</v>
      </c>
      <c r="AF195" s="39">
        <v>43335</v>
      </c>
      <c r="AG195" s="39">
        <v>44070</v>
      </c>
      <c r="AH195" s="27">
        <f t="shared" ca="1" si="7"/>
        <v>408</v>
      </c>
      <c r="AI195" s="39">
        <f>IF(DataEntry3[[#This Row],[Priority]]="High",DataEntry3[[#This Row],[EndDate]]-90,IF(DataEntry3[Priority]="Medium",DataEntry3[[#This Row],[EndDate]]-60,DataEntry3[[#This Row],[EndDate]]-30))</f>
        <v>44010</v>
      </c>
      <c r="AJ195" s="27" t="s">
        <v>5</v>
      </c>
      <c r="AK195" s="39">
        <f t="shared" si="8"/>
        <v>44070</v>
      </c>
      <c r="AL195" s="27" t="s">
        <v>272</v>
      </c>
      <c r="AM195" s="27" t="s">
        <v>272</v>
      </c>
      <c r="AN195" s="27" t="s">
        <v>305</v>
      </c>
      <c r="AO195" s="27" t="s">
        <v>8</v>
      </c>
    </row>
    <row r="196" spans="1:41" x14ac:dyDescent="0.25">
      <c r="A196" s="27" t="s">
        <v>125</v>
      </c>
      <c r="B196" s="27" t="s">
        <v>102</v>
      </c>
      <c r="C196" s="27" t="s">
        <v>701</v>
      </c>
      <c r="D196" s="27" t="s">
        <v>5</v>
      </c>
      <c r="E196" s="27">
        <v>1</v>
      </c>
      <c r="F196" s="74">
        <v>762.85</v>
      </c>
      <c r="G196" s="74">
        <v>0</v>
      </c>
      <c r="H196" s="27" t="s">
        <v>22</v>
      </c>
      <c r="I196" s="27" t="s">
        <v>5</v>
      </c>
      <c r="J196" s="27" t="s">
        <v>689</v>
      </c>
      <c r="K196" s="27" t="s">
        <v>690</v>
      </c>
      <c r="L196" s="27" t="s">
        <v>691</v>
      </c>
      <c r="M196" s="27" t="s">
        <v>692</v>
      </c>
      <c r="N196" s="93" t="s">
        <v>719</v>
      </c>
      <c r="O196" s="93" t="s">
        <v>758</v>
      </c>
      <c r="P196" s="27" t="s">
        <v>102</v>
      </c>
      <c r="Q196" s="27" t="s">
        <v>704</v>
      </c>
      <c r="R196" s="75">
        <v>0</v>
      </c>
      <c r="S196" s="27" t="s">
        <v>18</v>
      </c>
      <c r="T196" s="75">
        <v>0</v>
      </c>
      <c r="U196" s="12">
        <v>0</v>
      </c>
      <c r="V196" s="27" t="s">
        <v>17</v>
      </c>
      <c r="W196" s="27">
        <v>111099</v>
      </c>
      <c r="X196" s="14">
        <v>4010</v>
      </c>
      <c r="Y196" s="9">
        <v>8609</v>
      </c>
      <c r="Z196" s="27" t="s">
        <v>5</v>
      </c>
      <c r="AA196" s="27" t="s">
        <v>5</v>
      </c>
      <c r="AB196" s="90">
        <v>401025</v>
      </c>
      <c r="AC196" s="27">
        <f t="shared" si="6"/>
        <v>2020</v>
      </c>
      <c r="AD196" s="27" t="s">
        <v>6</v>
      </c>
      <c r="AE196" s="27" t="s">
        <v>5</v>
      </c>
      <c r="AF196" s="39">
        <v>43299</v>
      </c>
      <c r="AG196" s="39">
        <v>44076</v>
      </c>
      <c r="AH196" s="27">
        <f t="shared" ca="1" si="7"/>
        <v>414</v>
      </c>
      <c r="AI196" s="39">
        <f>IF(DataEntry3[[#This Row],[Priority]]="High",DataEntry3[[#This Row],[EndDate]]-90,IF(DataEntry3[Priority]="Medium",DataEntry3[[#This Row],[EndDate]]-60,DataEntry3[[#This Row],[EndDate]]-30))</f>
        <v>44016</v>
      </c>
      <c r="AJ196" s="27" t="s">
        <v>5</v>
      </c>
      <c r="AK196" s="39">
        <f t="shared" si="8"/>
        <v>44076</v>
      </c>
      <c r="AL196" s="27" t="s">
        <v>272</v>
      </c>
      <c r="AM196" s="27" t="s">
        <v>272</v>
      </c>
      <c r="AN196" s="27" t="s">
        <v>305</v>
      </c>
      <c r="AO196" s="27" t="s">
        <v>8</v>
      </c>
    </row>
    <row r="197" spans="1:41" x14ac:dyDescent="0.25">
      <c r="A197" s="27" t="s">
        <v>125</v>
      </c>
      <c r="B197" s="27" t="s">
        <v>102</v>
      </c>
      <c r="C197" s="27" t="s">
        <v>707</v>
      </c>
      <c r="D197" s="27" t="s">
        <v>5</v>
      </c>
      <c r="E197" s="27">
        <v>1</v>
      </c>
      <c r="F197" s="74">
        <v>298.3</v>
      </c>
      <c r="G197" s="74">
        <v>0</v>
      </c>
      <c r="H197" s="27" t="s">
        <v>22</v>
      </c>
      <c r="I197" s="27" t="s">
        <v>5</v>
      </c>
      <c r="J197" s="27" t="s">
        <v>689</v>
      </c>
      <c r="K197" s="27" t="s">
        <v>690</v>
      </c>
      <c r="L197" s="27" t="s">
        <v>691</v>
      </c>
      <c r="M197" s="27" t="s">
        <v>692</v>
      </c>
      <c r="N197" s="93" t="s">
        <v>713</v>
      </c>
      <c r="O197" s="93" t="s">
        <v>759</v>
      </c>
      <c r="P197" s="27" t="s">
        <v>102</v>
      </c>
      <c r="Q197" s="27" t="s">
        <v>704</v>
      </c>
      <c r="R197" s="75">
        <v>0</v>
      </c>
      <c r="S197" s="27" t="s">
        <v>18</v>
      </c>
      <c r="T197" s="75">
        <v>0</v>
      </c>
      <c r="U197" s="12">
        <v>0</v>
      </c>
      <c r="V197" s="27" t="s">
        <v>17</v>
      </c>
      <c r="W197" s="27">
        <v>111099</v>
      </c>
      <c r="X197" s="14">
        <v>4010</v>
      </c>
      <c r="Y197" s="9">
        <v>8609</v>
      </c>
      <c r="Z197" s="27" t="s">
        <v>5</v>
      </c>
      <c r="AA197" s="27" t="s">
        <v>5</v>
      </c>
      <c r="AB197" s="90">
        <v>401063</v>
      </c>
      <c r="AC197" s="27">
        <f t="shared" si="6"/>
        <v>2020</v>
      </c>
      <c r="AD197" s="27" t="s">
        <v>6</v>
      </c>
      <c r="AE197" s="27" t="s">
        <v>5</v>
      </c>
      <c r="AF197" s="39">
        <v>42962</v>
      </c>
      <c r="AG197" s="39">
        <v>44090</v>
      </c>
      <c r="AH197" s="27">
        <f t="shared" ca="1" si="7"/>
        <v>428</v>
      </c>
      <c r="AI197" s="39">
        <f>IF(DataEntry3[[#This Row],[Priority]]="High",DataEntry3[[#This Row],[EndDate]]-90,IF(DataEntry3[Priority]="Medium",DataEntry3[[#This Row],[EndDate]]-60,DataEntry3[[#This Row],[EndDate]]-30))</f>
        <v>44030</v>
      </c>
      <c r="AJ197" s="27" t="s">
        <v>5</v>
      </c>
      <c r="AK197" s="39">
        <f t="shared" si="8"/>
        <v>44090</v>
      </c>
      <c r="AL197" s="27" t="s">
        <v>272</v>
      </c>
      <c r="AM197" s="27" t="s">
        <v>272</v>
      </c>
      <c r="AN197" s="27" t="s">
        <v>305</v>
      </c>
      <c r="AO197" s="27" t="s">
        <v>8</v>
      </c>
    </row>
    <row r="198" spans="1:41" x14ac:dyDescent="0.25">
      <c r="A198" s="27" t="s">
        <v>125</v>
      </c>
      <c r="B198" s="27" t="s">
        <v>102</v>
      </c>
      <c r="C198" s="27" t="s">
        <v>760</v>
      </c>
      <c r="D198" s="27" t="s">
        <v>5</v>
      </c>
      <c r="E198" s="27">
        <v>1</v>
      </c>
      <c r="F198" s="74">
        <v>383.8</v>
      </c>
      <c r="G198" s="74">
        <v>0</v>
      </c>
      <c r="H198" s="27" t="s">
        <v>22</v>
      </c>
      <c r="I198" s="27" t="s">
        <v>5</v>
      </c>
      <c r="J198" s="27" t="s">
        <v>689</v>
      </c>
      <c r="K198" s="27" t="s">
        <v>690</v>
      </c>
      <c r="L198" s="27" t="s">
        <v>691</v>
      </c>
      <c r="M198" s="27" t="s">
        <v>692</v>
      </c>
      <c r="N198" s="93" t="s">
        <v>753</v>
      </c>
      <c r="O198" s="93" t="s">
        <v>761</v>
      </c>
      <c r="P198" s="27" t="s">
        <v>102</v>
      </c>
      <c r="Q198" s="27" t="s">
        <v>704</v>
      </c>
      <c r="R198" s="75">
        <v>0</v>
      </c>
      <c r="S198" s="27" t="s">
        <v>18</v>
      </c>
      <c r="T198" s="75">
        <v>0</v>
      </c>
      <c r="U198" s="12">
        <v>0</v>
      </c>
      <c r="V198" s="27" t="s">
        <v>17</v>
      </c>
      <c r="W198" s="27">
        <v>111099</v>
      </c>
      <c r="X198" s="14">
        <v>4010</v>
      </c>
      <c r="Y198" s="9">
        <v>8609</v>
      </c>
      <c r="Z198" s="27" t="s">
        <v>5</v>
      </c>
      <c r="AA198" s="27" t="s">
        <v>5</v>
      </c>
      <c r="AB198" s="90">
        <v>401081</v>
      </c>
      <c r="AC198" s="27">
        <f t="shared" si="6"/>
        <v>2020</v>
      </c>
      <c r="AD198" s="27" t="s">
        <v>6</v>
      </c>
      <c r="AE198" s="27" t="s">
        <v>5</v>
      </c>
      <c r="AF198" s="39">
        <v>43356</v>
      </c>
      <c r="AG198" s="39">
        <v>44091</v>
      </c>
      <c r="AH198" s="27">
        <f t="shared" ca="1" si="7"/>
        <v>429</v>
      </c>
      <c r="AI198" s="39">
        <f>IF(DataEntry3[[#This Row],[Priority]]="High",DataEntry3[[#This Row],[EndDate]]-90,IF(DataEntry3[Priority]="Medium",DataEntry3[[#This Row],[EndDate]]-60,DataEntry3[[#This Row],[EndDate]]-30))</f>
        <v>44031</v>
      </c>
      <c r="AJ198" s="27" t="s">
        <v>5</v>
      </c>
      <c r="AK198" s="39">
        <f t="shared" si="8"/>
        <v>44091</v>
      </c>
      <c r="AL198" s="27" t="s">
        <v>272</v>
      </c>
      <c r="AM198" s="27" t="s">
        <v>272</v>
      </c>
      <c r="AN198" s="27" t="s">
        <v>305</v>
      </c>
      <c r="AO198" s="27" t="s">
        <v>8</v>
      </c>
    </row>
    <row r="199" spans="1:41" x14ac:dyDescent="0.25">
      <c r="A199" s="27" t="s">
        <v>125</v>
      </c>
      <c r="B199" s="27" t="s">
        <v>102</v>
      </c>
      <c r="C199" s="27" t="s">
        <v>707</v>
      </c>
      <c r="D199" s="27" t="s">
        <v>5</v>
      </c>
      <c r="E199" s="27">
        <v>1</v>
      </c>
      <c r="F199" s="74">
        <v>298</v>
      </c>
      <c r="G199" s="74">
        <v>0</v>
      </c>
      <c r="H199" s="27" t="s">
        <v>22</v>
      </c>
      <c r="I199" s="27" t="s">
        <v>5</v>
      </c>
      <c r="J199" s="27" t="s">
        <v>689</v>
      </c>
      <c r="K199" s="27" t="s">
        <v>690</v>
      </c>
      <c r="L199" s="27" t="s">
        <v>691</v>
      </c>
      <c r="M199" s="27" t="s">
        <v>692</v>
      </c>
      <c r="N199" s="93" t="s">
        <v>731</v>
      </c>
      <c r="O199" s="93" t="s">
        <v>762</v>
      </c>
      <c r="P199" s="27" t="s">
        <v>102</v>
      </c>
      <c r="Q199" s="27" t="s">
        <v>704</v>
      </c>
      <c r="R199" s="75">
        <v>0</v>
      </c>
      <c r="S199" s="27" t="s">
        <v>18</v>
      </c>
      <c r="T199" s="75">
        <v>0</v>
      </c>
      <c r="U199" s="12">
        <v>0</v>
      </c>
      <c r="V199" s="27" t="s">
        <v>17</v>
      </c>
      <c r="W199" s="27">
        <v>111099</v>
      </c>
      <c r="X199" s="14">
        <v>4010</v>
      </c>
      <c r="Y199" s="9">
        <v>8609</v>
      </c>
      <c r="Z199" s="27" t="s">
        <v>5</v>
      </c>
      <c r="AA199" s="27" t="s">
        <v>5</v>
      </c>
      <c r="AB199" s="90">
        <v>401052</v>
      </c>
      <c r="AC199" s="27">
        <f t="shared" si="6"/>
        <v>2020</v>
      </c>
      <c r="AD199" s="27" t="s">
        <v>6</v>
      </c>
      <c r="AE199" s="27" t="s">
        <v>5</v>
      </c>
      <c r="AF199" s="39">
        <v>42951</v>
      </c>
      <c r="AG199" s="39">
        <v>44118</v>
      </c>
      <c r="AH199" s="27">
        <f t="shared" ca="1" si="7"/>
        <v>456</v>
      </c>
      <c r="AI199" s="39">
        <f>IF(DataEntry3[[#This Row],[Priority]]="High",DataEntry3[[#This Row],[EndDate]]-90,IF(DataEntry3[Priority]="Medium",DataEntry3[[#This Row],[EndDate]]-60,DataEntry3[[#This Row],[EndDate]]-30))</f>
        <v>44058</v>
      </c>
      <c r="AJ199" s="27" t="s">
        <v>5</v>
      </c>
      <c r="AK199" s="39">
        <f t="shared" si="8"/>
        <v>44118</v>
      </c>
      <c r="AL199" s="27" t="s">
        <v>272</v>
      </c>
      <c r="AM199" s="27" t="s">
        <v>272</v>
      </c>
      <c r="AN199" s="27" t="s">
        <v>305</v>
      </c>
      <c r="AO199" s="27" t="s">
        <v>8</v>
      </c>
    </row>
    <row r="200" spans="1:41" x14ac:dyDescent="0.25">
      <c r="A200" s="27" t="s">
        <v>125</v>
      </c>
      <c r="B200" s="27" t="s">
        <v>102</v>
      </c>
      <c r="C200" s="27" t="s">
        <v>707</v>
      </c>
      <c r="D200" s="27" t="s">
        <v>5</v>
      </c>
      <c r="E200" s="27">
        <v>1</v>
      </c>
      <c r="F200" s="74">
        <v>298</v>
      </c>
      <c r="G200" s="74">
        <v>0</v>
      </c>
      <c r="H200" s="27" t="s">
        <v>22</v>
      </c>
      <c r="I200" s="27" t="s">
        <v>5</v>
      </c>
      <c r="J200" s="27" t="s">
        <v>689</v>
      </c>
      <c r="K200" s="27" t="s">
        <v>690</v>
      </c>
      <c r="L200" s="27" t="s">
        <v>691</v>
      </c>
      <c r="M200" s="27" t="s">
        <v>692</v>
      </c>
      <c r="N200" s="93" t="s">
        <v>731</v>
      </c>
      <c r="O200" s="93" t="s">
        <v>763</v>
      </c>
      <c r="P200" s="27" t="s">
        <v>102</v>
      </c>
      <c r="Q200" s="27" t="s">
        <v>704</v>
      </c>
      <c r="R200" s="75">
        <v>0</v>
      </c>
      <c r="S200" s="27" t="s">
        <v>18</v>
      </c>
      <c r="T200" s="75">
        <v>0</v>
      </c>
      <c r="U200" s="12">
        <v>0</v>
      </c>
      <c r="V200" s="27" t="s">
        <v>17</v>
      </c>
      <c r="W200" s="27">
        <v>111099</v>
      </c>
      <c r="X200" s="14">
        <v>4010</v>
      </c>
      <c r="Y200" s="9">
        <v>8609</v>
      </c>
      <c r="Z200" s="27" t="s">
        <v>5</v>
      </c>
      <c r="AA200" s="27" t="s">
        <v>5</v>
      </c>
      <c r="AB200" s="90">
        <v>401053</v>
      </c>
      <c r="AC200" s="27">
        <f t="shared" si="6"/>
        <v>2020</v>
      </c>
      <c r="AD200" s="27" t="s">
        <v>6</v>
      </c>
      <c r="AE200" s="27" t="s">
        <v>5</v>
      </c>
      <c r="AF200" s="39">
        <v>42951</v>
      </c>
      <c r="AG200" s="39">
        <v>44118</v>
      </c>
      <c r="AH200" s="27">
        <f t="shared" ca="1" si="7"/>
        <v>456</v>
      </c>
      <c r="AI200" s="39">
        <f>IF(DataEntry3[[#This Row],[Priority]]="High",DataEntry3[[#This Row],[EndDate]]-90,IF(DataEntry3[Priority]="Medium",DataEntry3[[#This Row],[EndDate]]-60,DataEntry3[[#This Row],[EndDate]]-30))</f>
        <v>44058</v>
      </c>
      <c r="AJ200" s="27" t="s">
        <v>5</v>
      </c>
      <c r="AK200" s="39">
        <f t="shared" si="8"/>
        <v>44118</v>
      </c>
      <c r="AL200" s="27" t="s">
        <v>272</v>
      </c>
      <c r="AM200" s="27" t="s">
        <v>272</v>
      </c>
      <c r="AN200" s="27" t="s">
        <v>305</v>
      </c>
      <c r="AO200" s="27" t="s">
        <v>8</v>
      </c>
    </row>
    <row r="201" spans="1:41" x14ac:dyDescent="0.25">
      <c r="A201" s="27" t="s">
        <v>125</v>
      </c>
      <c r="B201" s="27" t="s">
        <v>102</v>
      </c>
      <c r="C201" s="27" t="s">
        <v>701</v>
      </c>
      <c r="D201" s="27" t="s">
        <v>5</v>
      </c>
      <c r="E201" s="27">
        <v>1</v>
      </c>
      <c r="F201" s="74">
        <v>1015.55</v>
      </c>
      <c r="G201" s="74">
        <v>0</v>
      </c>
      <c r="H201" s="27" t="s">
        <v>22</v>
      </c>
      <c r="I201" s="27" t="s">
        <v>5</v>
      </c>
      <c r="J201" s="27" t="s">
        <v>689</v>
      </c>
      <c r="K201" s="27" t="s">
        <v>690</v>
      </c>
      <c r="L201" s="27" t="s">
        <v>691</v>
      </c>
      <c r="M201" s="27" t="s">
        <v>692</v>
      </c>
      <c r="N201" s="93" t="s">
        <v>713</v>
      </c>
      <c r="O201" s="93" t="s">
        <v>764</v>
      </c>
      <c r="P201" s="27" t="s">
        <v>102</v>
      </c>
      <c r="Q201" s="27" t="s">
        <v>704</v>
      </c>
      <c r="R201" s="75">
        <v>0</v>
      </c>
      <c r="S201" s="27" t="s">
        <v>18</v>
      </c>
      <c r="T201" s="75">
        <v>0</v>
      </c>
      <c r="U201" s="12">
        <v>0</v>
      </c>
      <c r="V201" s="27" t="s">
        <v>17</v>
      </c>
      <c r="W201" s="27">
        <v>111099</v>
      </c>
      <c r="X201" s="14">
        <v>4010</v>
      </c>
      <c r="Y201" s="9">
        <v>8609</v>
      </c>
      <c r="Z201" s="27" t="s">
        <v>5</v>
      </c>
      <c r="AA201" s="27" t="s">
        <v>5</v>
      </c>
      <c r="AB201" s="90">
        <v>401062</v>
      </c>
      <c r="AC201" s="27">
        <f t="shared" si="6"/>
        <v>2020</v>
      </c>
      <c r="AD201" s="27" t="s">
        <v>6</v>
      </c>
      <c r="AE201" s="27" t="s">
        <v>5</v>
      </c>
      <c r="AF201" s="39">
        <v>42942</v>
      </c>
      <c r="AG201" s="39">
        <v>44118</v>
      </c>
      <c r="AH201" s="27">
        <f t="shared" ca="1" si="7"/>
        <v>456</v>
      </c>
      <c r="AI201" s="39">
        <f>IF(DataEntry3[[#This Row],[Priority]]="High",DataEntry3[[#This Row],[EndDate]]-90,IF(DataEntry3[Priority]="Medium",DataEntry3[[#This Row],[EndDate]]-60,DataEntry3[[#This Row],[EndDate]]-30))</f>
        <v>44058</v>
      </c>
      <c r="AJ201" s="27" t="s">
        <v>5</v>
      </c>
      <c r="AK201" s="39">
        <f t="shared" si="8"/>
        <v>44118</v>
      </c>
      <c r="AL201" s="27" t="s">
        <v>272</v>
      </c>
      <c r="AM201" s="27" t="s">
        <v>272</v>
      </c>
      <c r="AN201" s="27" t="s">
        <v>305</v>
      </c>
      <c r="AO201" s="27" t="s">
        <v>8</v>
      </c>
    </row>
    <row r="202" spans="1:41" x14ac:dyDescent="0.25">
      <c r="A202" s="27" t="s">
        <v>125</v>
      </c>
      <c r="B202" s="27" t="s">
        <v>102</v>
      </c>
      <c r="C202" s="27" t="s">
        <v>701</v>
      </c>
      <c r="D202" s="27" t="s">
        <v>5</v>
      </c>
      <c r="E202" s="27">
        <v>1</v>
      </c>
      <c r="F202" s="74">
        <v>762.85</v>
      </c>
      <c r="G202" s="74">
        <v>0</v>
      </c>
      <c r="H202" s="27" t="s">
        <v>22</v>
      </c>
      <c r="I202" s="27" t="s">
        <v>5</v>
      </c>
      <c r="J202" s="27" t="s">
        <v>689</v>
      </c>
      <c r="K202" s="27" t="s">
        <v>690</v>
      </c>
      <c r="L202" s="27" t="s">
        <v>691</v>
      </c>
      <c r="M202" s="27" t="s">
        <v>692</v>
      </c>
      <c r="N202" s="93" t="s">
        <v>753</v>
      </c>
      <c r="O202" s="93" t="s">
        <v>765</v>
      </c>
      <c r="P202" s="27" t="s">
        <v>102</v>
      </c>
      <c r="Q202" s="27" t="s">
        <v>704</v>
      </c>
      <c r="R202" s="75">
        <v>0</v>
      </c>
      <c r="S202" s="27" t="s">
        <v>18</v>
      </c>
      <c r="T202" s="75">
        <v>0</v>
      </c>
      <c r="U202" s="12">
        <v>0</v>
      </c>
      <c r="V202" s="27" t="s">
        <v>17</v>
      </c>
      <c r="W202" s="27">
        <v>111099</v>
      </c>
      <c r="X202" s="14">
        <v>4010</v>
      </c>
      <c r="Y202" s="9">
        <v>8609</v>
      </c>
      <c r="Z202" s="27" t="s">
        <v>5</v>
      </c>
      <c r="AA202" s="27" t="s">
        <v>5</v>
      </c>
      <c r="AB202" s="90">
        <v>401080</v>
      </c>
      <c r="AC202" s="27">
        <f t="shared" si="6"/>
        <v>2020</v>
      </c>
      <c r="AD202" s="27" t="s">
        <v>6</v>
      </c>
      <c r="AE202" s="27" t="s">
        <v>5</v>
      </c>
      <c r="AF202" s="39">
        <v>43364</v>
      </c>
      <c r="AG202" s="39">
        <v>44138</v>
      </c>
      <c r="AH202" s="27">
        <f t="shared" ca="1" si="7"/>
        <v>476</v>
      </c>
      <c r="AI202" s="39">
        <f>IF(DataEntry3[[#This Row],[Priority]]="High",DataEntry3[[#This Row],[EndDate]]-90,IF(DataEntry3[Priority]="Medium",DataEntry3[[#This Row],[EndDate]]-60,DataEntry3[[#This Row],[EndDate]]-30))</f>
        <v>44078</v>
      </c>
      <c r="AJ202" s="27" t="s">
        <v>5</v>
      </c>
      <c r="AK202" s="39">
        <f t="shared" si="8"/>
        <v>44138</v>
      </c>
      <c r="AL202" s="27" t="s">
        <v>272</v>
      </c>
      <c r="AM202" s="27" t="s">
        <v>272</v>
      </c>
      <c r="AN202" s="27" t="s">
        <v>305</v>
      </c>
      <c r="AO202" s="27" t="s">
        <v>8</v>
      </c>
    </row>
    <row r="203" spans="1:41" x14ac:dyDescent="0.25">
      <c r="A203" s="27" t="s">
        <v>125</v>
      </c>
      <c r="B203" s="27" t="s">
        <v>102</v>
      </c>
      <c r="C203" s="27" t="s">
        <v>707</v>
      </c>
      <c r="D203" s="27" t="s">
        <v>5</v>
      </c>
      <c r="E203" s="27">
        <v>1</v>
      </c>
      <c r="F203" s="74">
        <v>224.2</v>
      </c>
      <c r="G203" s="74">
        <v>0</v>
      </c>
      <c r="H203" s="27" t="s">
        <v>22</v>
      </c>
      <c r="I203" s="27" t="s">
        <v>5</v>
      </c>
      <c r="J203" s="27" t="s">
        <v>689</v>
      </c>
      <c r="K203" s="27" t="s">
        <v>690</v>
      </c>
      <c r="L203" s="27" t="s">
        <v>691</v>
      </c>
      <c r="M203" s="27" t="s">
        <v>692</v>
      </c>
      <c r="N203" s="93" t="s">
        <v>719</v>
      </c>
      <c r="O203" s="93" t="s">
        <v>766</v>
      </c>
      <c r="P203" s="27" t="s">
        <v>102</v>
      </c>
      <c r="Q203" s="27" t="s">
        <v>704</v>
      </c>
      <c r="R203" s="75">
        <v>0</v>
      </c>
      <c r="S203" s="27" t="s">
        <v>18</v>
      </c>
      <c r="T203" s="75">
        <v>0</v>
      </c>
      <c r="U203" s="12">
        <v>0</v>
      </c>
      <c r="V203" s="27" t="s">
        <v>17</v>
      </c>
      <c r="W203" s="27">
        <v>111099</v>
      </c>
      <c r="X203" s="14">
        <v>4010</v>
      </c>
      <c r="Y203" s="9">
        <v>8609</v>
      </c>
      <c r="Z203" s="27" t="s">
        <v>5</v>
      </c>
      <c r="AA203" s="27" t="s">
        <v>5</v>
      </c>
      <c r="AB203" s="90">
        <v>401024</v>
      </c>
      <c r="AC203" s="27">
        <f t="shared" si="6"/>
        <v>2020</v>
      </c>
      <c r="AD203" s="27" t="s">
        <v>6</v>
      </c>
      <c r="AE203" s="27" t="s">
        <v>5</v>
      </c>
      <c r="AF203" s="39">
        <v>43404</v>
      </c>
      <c r="AG203" s="39">
        <v>44139</v>
      </c>
      <c r="AH203" s="27">
        <f t="shared" ca="1" si="7"/>
        <v>477</v>
      </c>
      <c r="AI203" s="39">
        <f>IF(DataEntry3[[#This Row],[Priority]]="High",DataEntry3[[#This Row],[EndDate]]-90,IF(DataEntry3[Priority]="Medium",DataEntry3[[#This Row],[EndDate]]-60,DataEntry3[[#This Row],[EndDate]]-30))</f>
        <v>44079</v>
      </c>
      <c r="AJ203" s="27" t="s">
        <v>5</v>
      </c>
      <c r="AK203" s="39">
        <f t="shared" si="8"/>
        <v>44139</v>
      </c>
      <c r="AL203" s="27" t="s">
        <v>272</v>
      </c>
      <c r="AM203" s="27" t="s">
        <v>272</v>
      </c>
      <c r="AN203" s="27" t="s">
        <v>305</v>
      </c>
      <c r="AO203" s="27" t="s">
        <v>8</v>
      </c>
    </row>
    <row r="204" spans="1:41" x14ac:dyDescent="0.25">
      <c r="A204" s="27" t="s">
        <v>125</v>
      </c>
      <c r="B204" s="27" t="s">
        <v>102</v>
      </c>
      <c r="C204" s="27" t="s">
        <v>760</v>
      </c>
      <c r="D204" s="27" t="s">
        <v>5</v>
      </c>
      <c r="E204" s="27">
        <v>1</v>
      </c>
      <c r="F204" s="74">
        <v>383.8</v>
      </c>
      <c r="G204" s="74">
        <v>0</v>
      </c>
      <c r="H204" s="27" t="s">
        <v>22</v>
      </c>
      <c r="I204" s="27" t="s">
        <v>5</v>
      </c>
      <c r="J204" s="27" t="s">
        <v>689</v>
      </c>
      <c r="K204" s="27" t="s">
        <v>690</v>
      </c>
      <c r="L204" s="27" t="s">
        <v>691</v>
      </c>
      <c r="M204" s="27" t="s">
        <v>692</v>
      </c>
      <c r="N204" s="93" t="s">
        <v>753</v>
      </c>
      <c r="O204" s="93" t="s">
        <v>767</v>
      </c>
      <c r="P204" s="27" t="s">
        <v>102</v>
      </c>
      <c r="Q204" s="27" t="s">
        <v>704</v>
      </c>
      <c r="R204" s="75">
        <v>0</v>
      </c>
      <c r="S204" s="27" t="s">
        <v>18</v>
      </c>
      <c r="T204" s="75">
        <v>0</v>
      </c>
      <c r="U204" s="12">
        <v>0</v>
      </c>
      <c r="V204" s="27" t="s">
        <v>17</v>
      </c>
      <c r="W204" s="27">
        <v>111099</v>
      </c>
      <c r="X204" s="14">
        <v>4010</v>
      </c>
      <c r="Y204" s="9">
        <v>8609</v>
      </c>
      <c r="Z204" s="27" t="s">
        <v>5</v>
      </c>
      <c r="AA204" s="27" t="s">
        <v>5</v>
      </c>
      <c r="AB204" s="90">
        <v>401079</v>
      </c>
      <c r="AC204" s="27">
        <f t="shared" si="6"/>
        <v>2020</v>
      </c>
      <c r="AD204" s="27" t="s">
        <v>6</v>
      </c>
      <c r="AE204" s="27" t="s">
        <v>5</v>
      </c>
      <c r="AF204" s="39">
        <v>43360</v>
      </c>
      <c r="AG204" s="39">
        <v>44141</v>
      </c>
      <c r="AH204" s="27">
        <f t="shared" ca="1" si="7"/>
        <v>479</v>
      </c>
      <c r="AI204" s="39">
        <f>IF(DataEntry3[[#This Row],[Priority]]="High",DataEntry3[[#This Row],[EndDate]]-90,IF(DataEntry3[Priority]="Medium",DataEntry3[[#This Row],[EndDate]]-60,DataEntry3[[#This Row],[EndDate]]-30))</f>
        <v>44081</v>
      </c>
      <c r="AJ204" s="27" t="s">
        <v>5</v>
      </c>
      <c r="AK204" s="39">
        <f t="shared" si="8"/>
        <v>44141</v>
      </c>
      <c r="AL204" s="27" t="s">
        <v>272</v>
      </c>
      <c r="AM204" s="27" t="s">
        <v>272</v>
      </c>
      <c r="AN204" s="27" t="s">
        <v>305</v>
      </c>
      <c r="AO204" s="27" t="s">
        <v>8</v>
      </c>
    </row>
    <row r="205" spans="1:41" x14ac:dyDescent="0.25">
      <c r="A205" s="27" t="s">
        <v>125</v>
      </c>
      <c r="B205" s="27" t="s">
        <v>102</v>
      </c>
      <c r="C205" s="27" t="s">
        <v>760</v>
      </c>
      <c r="D205" s="27" t="s">
        <v>5</v>
      </c>
      <c r="E205" s="27">
        <v>1</v>
      </c>
      <c r="F205" s="74">
        <v>383.8</v>
      </c>
      <c r="G205" s="74">
        <v>0</v>
      </c>
      <c r="H205" s="27" t="s">
        <v>22</v>
      </c>
      <c r="I205" s="27" t="s">
        <v>5</v>
      </c>
      <c r="J205" s="27" t="s">
        <v>689</v>
      </c>
      <c r="K205" s="27" t="s">
        <v>690</v>
      </c>
      <c r="L205" s="27" t="s">
        <v>691</v>
      </c>
      <c r="M205" s="27" t="s">
        <v>692</v>
      </c>
      <c r="N205" s="93" t="s">
        <v>753</v>
      </c>
      <c r="O205" s="93" t="s">
        <v>768</v>
      </c>
      <c r="P205" s="27" t="s">
        <v>102</v>
      </c>
      <c r="Q205" s="27" t="s">
        <v>704</v>
      </c>
      <c r="R205" s="75">
        <v>0</v>
      </c>
      <c r="S205" s="27" t="s">
        <v>18</v>
      </c>
      <c r="T205" s="75">
        <v>0</v>
      </c>
      <c r="U205" s="12">
        <v>0</v>
      </c>
      <c r="V205" s="27" t="s">
        <v>17</v>
      </c>
      <c r="W205" s="27">
        <v>111099</v>
      </c>
      <c r="X205" s="14">
        <v>4010</v>
      </c>
      <c r="Y205" s="9">
        <v>8609</v>
      </c>
      <c r="Z205" s="27" t="s">
        <v>5</v>
      </c>
      <c r="AA205" s="27" t="s">
        <v>5</v>
      </c>
      <c r="AB205" s="90">
        <v>401078</v>
      </c>
      <c r="AC205" s="27">
        <f t="shared" si="6"/>
        <v>2020</v>
      </c>
      <c r="AD205" s="27" t="s">
        <v>6</v>
      </c>
      <c r="AE205" s="27" t="s">
        <v>5</v>
      </c>
      <c r="AF205" s="39">
        <v>43361</v>
      </c>
      <c r="AG205" s="39">
        <v>44146</v>
      </c>
      <c r="AH205" s="27">
        <f t="shared" ca="1" si="7"/>
        <v>484</v>
      </c>
      <c r="AI205" s="39">
        <f>IF(DataEntry3[[#This Row],[Priority]]="High",DataEntry3[[#This Row],[EndDate]]-90,IF(DataEntry3[Priority]="Medium",DataEntry3[[#This Row],[EndDate]]-60,DataEntry3[[#This Row],[EndDate]]-30))</f>
        <v>44086</v>
      </c>
      <c r="AJ205" s="27" t="s">
        <v>5</v>
      </c>
      <c r="AK205" s="39">
        <f t="shared" si="8"/>
        <v>44146</v>
      </c>
      <c r="AL205" s="27" t="s">
        <v>272</v>
      </c>
      <c r="AM205" s="27" t="s">
        <v>272</v>
      </c>
      <c r="AN205" s="27" t="s">
        <v>305</v>
      </c>
      <c r="AO205" s="27" t="s">
        <v>8</v>
      </c>
    </row>
    <row r="206" spans="1:41" x14ac:dyDescent="0.25">
      <c r="A206" s="27" t="s">
        <v>125</v>
      </c>
      <c r="B206" s="27" t="s">
        <v>102</v>
      </c>
      <c r="C206" s="27" t="s">
        <v>760</v>
      </c>
      <c r="D206" s="27" t="s">
        <v>5</v>
      </c>
      <c r="E206" s="27">
        <v>1</v>
      </c>
      <c r="F206" s="74">
        <v>383.8</v>
      </c>
      <c r="G206" s="74">
        <v>0</v>
      </c>
      <c r="H206" s="27" t="s">
        <v>22</v>
      </c>
      <c r="I206" s="27" t="s">
        <v>5</v>
      </c>
      <c r="J206" s="27" t="s">
        <v>689</v>
      </c>
      <c r="K206" s="27" t="s">
        <v>690</v>
      </c>
      <c r="L206" s="27" t="s">
        <v>691</v>
      </c>
      <c r="M206" s="27" t="s">
        <v>692</v>
      </c>
      <c r="N206" s="93" t="s">
        <v>753</v>
      </c>
      <c r="O206" s="93" t="s">
        <v>769</v>
      </c>
      <c r="P206" s="27" t="s">
        <v>102</v>
      </c>
      <c r="Q206" s="27" t="s">
        <v>704</v>
      </c>
      <c r="R206" s="75">
        <v>0</v>
      </c>
      <c r="S206" s="27" t="s">
        <v>18</v>
      </c>
      <c r="T206" s="75">
        <v>0</v>
      </c>
      <c r="U206" s="12">
        <v>0</v>
      </c>
      <c r="V206" s="27" t="s">
        <v>17</v>
      </c>
      <c r="W206" s="27">
        <v>111099</v>
      </c>
      <c r="X206" s="14">
        <v>4010</v>
      </c>
      <c r="Y206" s="9">
        <v>8609</v>
      </c>
      <c r="Z206" s="27" t="s">
        <v>5</v>
      </c>
      <c r="AA206" s="27" t="s">
        <v>5</v>
      </c>
      <c r="AB206" s="90">
        <v>401077</v>
      </c>
      <c r="AC206" s="27">
        <f t="shared" si="6"/>
        <v>2020</v>
      </c>
      <c r="AD206" s="27" t="s">
        <v>6</v>
      </c>
      <c r="AE206" s="27" t="s">
        <v>5</v>
      </c>
      <c r="AF206" s="39">
        <v>43374</v>
      </c>
      <c r="AG206" s="39">
        <v>44169</v>
      </c>
      <c r="AH206" s="27">
        <f t="shared" ca="1" si="7"/>
        <v>507</v>
      </c>
      <c r="AI206" s="39">
        <f>IF(DataEntry3[[#This Row],[Priority]]="High",DataEntry3[[#This Row],[EndDate]]-90,IF(DataEntry3[Priority]="Medium",DataEntry3[[#This Row],[EndDate]]-60,DataEntry3[[#This Row],[EndDate]]-30))</f>
        <v>44109</v>
      </c>
      <c r="AJ206" s="27" t="s">
        <v>5</v>
      </c>
      <c r="AK206" s="39">
        <f t="shared" si="8"/>
        <v>44169</v>
      </c>
      <c r="AL206" s="27" t="s">
        <v>272</v>
      </c>
      <c r="AM206" s="27" t="s">
        <v>272</v>
      </c>
      <c r="AN206" s="27" t="s">
        <v>305</v>
      </c>
      <c r="AO206" s="27" t="s">
        <v>8</v>
      </c>
    </row>
    <row r="207" spans="1:41" x14ac:dyDescent="0.25">
      <c r="A207" s="27" t="s">
        <v>125</v>
      </c>
      <c r="B207" s="27" t="s">
        <v>102</v>
      </c>
      <c r="C207" s="27" t="s">
        <v>701</v>
      </c>
      <c r="D207" s="27" t="s">
        <v>5</v>
      </c>
      <c r="E207" s="27">
        <v>1</v>
      </c>
      <c r="F207" s="74">
        <v>762.85</v>
      </c>
      <c r="G207" s="74">
        <v>0</v>
      </c>
      <c r="H207" s="27" t="s">
        <v>22</v>
      </c>
      <c r="I207" s="27" t="s">
        <v>5</v>
      </c>
      <c r="J207" s="27" t="s">
        <v>689</v>
      </c>
      <c r="K207" s="27" t="s">
        <v>690</v>
      </c>
      <c r="L207" s="27" t="s">
        <v>691</v>
      </c>
      <c r="M207" s="27" t="s">
        <v>692</v>
      </c>
      <c r="N207" s="93" t="s">
        <v>753</v>
      </c>
      <c r="O207" s="93" t="s">
        <v>770</v>
      </c>
      <c r="P207" s="27" t="s">
        <v>102</v>
      </c>
      <c r="Q207" s="27" t="s">
        <v>704</v>
      </c>
      <c r="R207" s="75">
        <v>0</v>
      </c>
      <c r="S207" s="27" t="s">
        <v>18</v>
      </c>
      <c r="T207" s="75">
        <v>0</v>
      </c>
      <c r="U207" s="12">
        <v>0</v>
      </c>
      <c r="V207" s="27" t="s">
        <v>17</v>
      </c>
      <c r="W207" s="27">
        <v>111099</v>
      </c>
      <c r="X207" s="14">
        <v>4010</v>
      </c>
      <c r="Y207" s="9">
        <v>8609</v>
      </c>
      <c r="Z207" s="27" t="s">
        <v>5</v>
      </c>
      <c r="AA207" s="27" t="s">
        <v>5</v>
      </c>
      <c r="AB207" s="90">
        <v>401068</v>
      </c>
      <c r="AC207" s="27">
        <f t="shared" si="6"/>
        <v>2020</v>
      </c>
      <c r="AD207" s="27" t="s">
        <v>6</v>
      </c>
      <c r="AE207" s="27" t="s">
        <v>5</v>
      </c>
      <c r="AF207" s="39">
        <v>43367</v>
      </c>
      <c r="AG207" s="39">
        <v>44182</v>
      </c>
      <c r="AH207" s="27">
        <f t="shared" ca="1" si="7"/>
        <v>520</v>
      </c>
      <c r="AI207" s="39">
        <f>IF(DataEntry3[[#This Row],[Priority]]="High",DataEntry3[[#This Row],[EndDate]]-90,IF(DataEntry3[Priority]="Medium",DataEntry3[[#This Row],[EndDate]]-60,DataEntry3[[#This Row],[EndDate]]-30))</f>
        <v>44122</v>
      </c>
      <c r="AJ207" s="27" t="s">
        <v>5</v>
      </c>
      <c r="AK207" s="39">
        <f t="shared" si="8"/>
        <v>44182</v>
      </c>
      <c r="AL207" s="27" t="s">
        <v>272</v>
      </c>
      <c r="AM207" s="27" t="s">
        <v>272</v>
      </c>
      <c r="AN207" s="27" t="s">
        <v>305</v>
      </c>
      <c r="AO207" s="27" t="s">
        <v>8</v>
      </c>
    </row>
    <row r="208" spans="1:41" x14ac:dyDescent="0.25">
      <c r="A208" s="27" t="s">
        <v>125</v>
      </c>
      <c r="B208" s="27" t="s">
        <v>102</v>
      </c>
      <c r="C208" s="27" t="s">
        <v>701</v>
      </c>
      <c r="D208" s="27" t="s">
        <v>5</v>
      </c>
      <c r="E208" s="27">
        <v>1</v>
      </c>
      <c r="F208" s="74">
        <v>762.85</v>
      </c>
      <c r="G208" s="74">
        <v>0</v>
      </c>
      <c r="H208" s="27" t="s">
        <v>22</v>
      </c>
      <c r="I208" s="27" t="s">
        <v>5</v>
      </c>
      <c r="J208" s="27" t="s">
        <v>689</v>
      </c>
      <c r="K208" s="27" t="s">
        <v>690</v>
      </c>
      <c r="L208" s="27" t="s">
        <v>691</v>
      </c>
      <c r="M208" s="27" t="s">
        <v>692</v>
      </c>
      <c r="N208" s="93" t="s">
        <v>753</v>
      </c>
      <c r="O208" s="93" t="s">
        <v>771</v>
      </c>
      <c r="P208" s="27" t="s">
        <v>102</v>
      </c>
      <c r="Q208" s="27" t="s">
        <v>704</v>
      </c>
      <c r="R208" s="75">
        <v>0</v>
      </c>
      <c r="S208" s="27" t="s">
        <v>18</v>
      </c>
      <c r="T208" s="75">
        <v>0</v>
      </c>
      <c r="U208" s="12">
        <v>0</v>
      </c>
      <c r="V208" s="27" t="s">
        <v>17</v>
      </c>
      <c r="W208" s="27">
        <v>111099</v>
      </c>
      <c r="X208" s="14">
        <v>4010</v>
      </c>
      <c r="Y208" s="9">
        <v>8609</v>
      </c>
      <c r="Z208" s="27" t="s">
        <v>5</v>
      </c>
      <c r="AA208" s="27" t="s">
        <v>5</v>
      </c>
      <c r="AB208" s="90">
        <v>401069</v>
      </c>
      <c r="AC208" s="27">
        <f t="shared" si="6"/>
        <v>2020</v>
      </c>
      <c r="AD208" s="27" t="s">
        <v>6</v>
      </c>
      <c r="AE208" s="27" t="s">
        <v>5</v>
      </c>
      <c r="AF208" s="39">
        <v>43367</v>
      </c>
      <c r="AG208" s="39">
        <v>44182</v>
      </c>
      <c r="AH208" s="27">
        <f t="shared" ca="1" si="7"/>
        <v>520</v>
      </c>
      <c r="AI208" s="39">
        <f>IF(DataEntry3[[#This Row],[Priority]]="High",DataEntry3[[#This Row],[EndDate]]-90,IF(DataEntry3[Priority]="Medium",DataEntry3[[#This Row],[EndDate]]-60,DataEntry3[[#This Row],[EndDate]]-30))</f>
        <v>44122</v>
      </c>
      <c r="AJ208" s="27" t="s">
        <v>5</v>
      </c>
      <c r="AK208" s="39">
        <f t="shared" si="8"/>
        <v>44182</v>
      </c>
      <c r="AL208" s="27" t="s">
        <v>272</v>
      </c>
      <c r="AM208" s="27" t="s">
        <v>272</v>
      </c>
      <c r="AN208" s="27" t="s">
        <v>305</v>
      </c>
      <c r="AO208" s="27" t="s">
        <v>8</v>
      </c>
    </row>
    <row r="209" spans="1:41" x14ac:dyDescent="0.25">
      <c r="A209" s="27" t="s">
        <v>125</v>
      </c>
      <c r="B209" s="27" t="s">
        <v>102</v>
      </c>
      <c r="C209" s="27" t="s">
        <v>701</v>
      </c>
      <c r="D209" s="27" t="s">
        <v>5</v>
      </c>
      <c r="E209" s="27">
        <v>1</v>
      </c>
      <c r="F209" s="74">
        <v>762.85</v>
      </c>
      <c r="G209" s="74">
        <v>0</v>
      </c>
      <c r="H209" s="27" t="s">
        <v>22</v>
      </c>
      <c r="I209" s="27" t="s">
        <v>5</v>
      </c>
      <c r="J209" s="27" t="s">
        <v>689</v>
      </c>
      <c r="K209" s="27" t="s">
        <v>690</v>
      </c>
      <c r="L209" s="27" t="s">
        <v>691</v>
      </c>
      <c r="M209" s="27" t="s">
        <v>692</v>
      </c>
      <c r="N209" s="93" t="s">
        <v>753</v>
      </c>
      <c r="O209" s="93" t="s">
        <v>772</v>
      </c>
      <c r="P209" s="27" t="s">
        <v>102</v>
      </c>
      <c r="Q209" s="27" t="s">
        <v>704</v>
      </c>
      <c r="R209" s="75">
        <v>0</v>
      </c>
      <c r="S209" s="27" t="s">
        <v>18</v>
      </c>
      <c r="T209" s="75">
        <v>0</v>
      </c>
      <c r="U209" s="12">
        <v>0</v>
      </c>
      <c r="V209" s="27" t="s">
        <v>17</v>
      </c>
      <c r="W209" s="27">
        <v>111099</v>
      </c>
      <c r="X209" s="14">
        <v>4010</v>
      </c>
      <c r="Y209" s="9">
        <v>8609</v>
      </c>
      <c r="Z209" s="27" t="s">
        <v>5</v>
      </c>
      <c r="AA209" s="27" t="s">
        <v>5</v>
      </c>
      <c r="AB209" s="90">
        <v>401070</v>
      </c>
      <c r="AC209" s="27">
        <f t="shared" si="6"/>
        <v>2020</v>
      </c>
      <c r="AD209" s="27" t="s">
        <v>6</v>
      </c>
      <c r="AE209" s="27" t="s">
        <v>5</v>
      </c>
      <c r="AF209" s="39">
        <v>43367</v>
      </c>
      <c r="AG209" s="39">
        <v>44182</v>
      </c>
      <c r="AH209" s="27">
        <f t="shared" ca="1" si="7"/>
        <v>520</v>
      </c>
      <c r="AI209" s="39">
        <f>IF(DataEntry3[[#This Row],[Priority]]="High",DataEntry3[[#This Row],[EndDate]]-90,IF(DataEntry3[Priority]="Medium",DataEntry3[[#This Row],[EndDate]]-60,DataEntry3[[#This Row],[EndDate]]-30))</f>
        <v>44122</v>
      </c>
      <c r="AJ209" s="27" t="s">
        <v>5</v>
      </c>
      <c r="AK209" s="39">
        <f t="shared" si="8"/>
        <v>44182</v>
      </c>
      <c r="AL209" s="27" t="s">
        <v>272</v>
      </c>
      <c r="AM209" s="27" t="s">
        <v>272</v>
      </c>
      <c r="AN209" s="27" t="s">
        <v>305</v>
      </c>
      <c r="AO209" s="27" t="s">
        <v>8</v>
      </c>
    </row>
    <row r="210" spans="1:41" x14ac:dyDescent="0.25">
      <c r="A210" s="27" t="s">
        <v>125</v>
      </c>
      <c r="B210" s="27" t="s">
        <v>102</v>
      </c>
      <c r="C210" s="27" t="s">
        <v>701</v>
      </c>
      <c r="D210" s="27" t="s">
        <v>5</v>
      </c>
      <c r="E210" s="27">
        <v>1</v>
      </c>
      <c r="F210" s="74">
        <v>762.85</v>
      </c>
      <c r="G210" s="74">
        <v>0</v>
      </c>
      <c r="H210" s="27" t="s">
        <v>22</v>
      </c>
      <c r="I210" s="27" t="s">
        <v>5</v>
      </c>
      <c r="J210" s="27" t="s">
        <v>689</v>
      </c>
      <c r="K210" s="27" t="s">
        <v>690</v>
      </c>
      <c r="L210" s="27" t="s">
        <v>691</v>
      </c>
      <c r="M210" s="27" t="s">
        <v>692</v>
      </c>
      <c r="N210" s="93" t="s">
        <v>753</v>
      </c>
      <c r="O210" s="93" t="s">
        <v>773</v>
      </c>
      <c r="P210" s="27" t="s">
        <v>102</v>
      </c>
      <c r="Q210" s="27" t="s">
        <v>704</v>
      </c>
      <c r="R210" s="75">
        <v>0</v>
      </c>
      <c r="S210" s="27" t="s">
        <v>18</v>
      </c>
      <c r="T210" s="75">
        <v>0</v>
      </c>
      <c r="U210" s="12">
        <v>0</v>
      </c>
      <c r="V210" s="27" t="s">
        <v>17</v>
      </c>
      <c r="W210" s="27">
        <v>111099</v>
      </c>
      <c r="X210" s="14">
        <v>4010</v>
      </c>
      <c r="Y210" s="9">
        <v>8609</v>
      </c>
      <c r="Z210" s="27" t="s">
        <v>5</v>
      </c>
      <c r="AA210" s="27" t="s">
        <v>5</v>
      </c>
      <c r="AB210" s="90">
        <v>401071</v>
      </c>
      <c r="AC210" s="27">
        <f t="shared" si="6"/>
        <v>2020</v>
      </c>
      <c r="AD210" s="27" t="s">
        <v>6</v>
      </c>
      <c r="AE210" s="27" t="s">
        <v>5</v>
      </c>
      <c r="AF210" s="39">
        <v>43367</v>
      </c>
      <c r="AG210" s="39">
        <v>44182</v>
      </c>
      <c r="AH210" s="27">
        <f t="shared" ca="1" si="7"/>
        <v>520</v>
      </c>
      <c r="AI210" s="39">
        <f>IF(DataEntry3[[#This Row],[Priority]]="High",DataEntry3[[#This Row],[EndDate]]-90,IF(DataEntry3[Priority]="Medium",DataEntry3[[#This Row],[EndDate]]-60,DataEntry3[[#This Row],[EndDate]]-30))</f>
        <v>44122</v>
      </c>
      <c r="AJ210" s="27" t="s">
        <v>5</v>
      </c>
      <c r="AK210" s="39">
        <f t="shared" si="8"/>
        <v>44182</v>
      </c>
      <c r="AL210" s="27" t="s">
        <v>272</v>
      </c>
      <c r="AM210" s="27" t="s">
        <v>272</v>
      </c>
      <c r="AN210" s="27" t="s">
        <v>305</v>
      </c>
      <c r="AO210" s="27" t="s">
        <v>8</v>
      </c>
    </row>
    <row r="211" spans="1:41" x14ac:dyDescent="0.25">
      <c r="A211" s="27" t="s">
        <v>125</v>
      </c>
      <c r="B211" s="27" t="s">
        <v>102</v>
      </c>
      <c r="C211" s="27" t="s">
        <v>701</v>
      </c>
      <c r="D211" s="27" t="s">
        <v>5</v>
      </c>
      <c r="E211" s="27">
        <v>1</v>
      </c>
      <c r="F211" s="74">
        <v>762.85</v>
      </c>
      <c r="G211" s="74">
        <v>0</v>
      </c>
      <c r="H211" s="27" t="s">
        <v>22</v>
      </c>
      <c r="I211" s="27" t="s">
        <v>5</v>
      </c>
      <c r="J211" s="27" t="s">
        <v>689</v>
      </c>
      <c r="K211" s="27" t="s">
        <v>690</v>
      </c>
      <c r="L211" s="27" t="s">
        <v>691</v>
      </c>
      <c r="M211" s="27" t="s">
        <v>692</v>
      </c>
      <c r="N211" s="93" t="s">
        <v>753</v>
      </c>
      <c r="O211" s="93" t="s">
        <v>774</v>
      </c>
      <c r="P211" s="27" t="s">
        <v>102</v>
      </c>
      <c r="Q211" s="27" t="s">
        <v>704</v>
      </c>
      <c r="R211" s="75">
        <v>0</v>
      </c>
      <c r="S211" s="27" t="s">
        <v>18</v>
      </c>
      <c r="T211" s="75">
        <v>0</v>
      </c>
      <c r="U211" s="12">
        <v>0</v>
      </c>
      <c r="V211" s="27" t="s">
        <v>17</v>
      </c>
      <c r="W211" s="27">
        <v>111099</v>
      </c>
      <c r="X211" s="14">
        <v>4010</v>
      </c>
      <c r="Y211" s="9">
        <v>8609</v>
      </c>
      <c r="Z211" s="27" t="s">
        <v>5</v>
      </c>
      <c r="AA211" s="27" t="s">
        <v>5</v>
      </c>
      <c r="AB211" s="90">
        <v>401072</v>
      </c>
      <c r="AC211" s="27">
        <f t="shared" si="6"/>
        <v>2020</v>
      </c>
      <c r="AD211" s="27" t="s">
        <v>6</v>
      </c>
      <c r="AE211" s="27" t="s">
        <v>5</v>
      </c>
      <c r="AF211" s="39">
        <v>43367</v>
      </c>
      <c r="AG211" s="39">
        <v>44182</v>
      </c>
      <c r="AH211" s="27">
        <f t="shared" ca="1" si="7"/>
        <v>520</v>
      </c>
      <c r="AI211" s="39">
        <f>IF(DataEntry3[[#This Row],[Priority]]="High",DataEntry3[[#This Row],[EndDate]]-90,IF(DataEntry3[Priority]="Medium",DataEntry3[[#This Row],[EndDate]]-60,DataEntry3[[#This Row],[EndDate]]-30))</f>
        <v>44122</v>
      </c>
      <c r="AJ211" s="27" t="s">
        <v>5</v>
      </c>
      <c r="AK211" s="39">
        <f t="shared" si="8"/>
        <v>44182</v>
      </c>
      <c r="AL211" s="27" t="s">
        <v>272</v>
      </c>
      <c r="AM211" s="27" t="s">
        <v>272</v>
      </c>
      <c r="AN211" s="27" t="s">
        <v>305</v>
      </c>
      <c r="AO211" s="27" t="s">
        <v>8</v>
      </c>
    </row>
    <row r="212" spans="1:41" x14ac:dyDescent="0.25">
      <c r="A212" s="27" t="s">
        <v>125</v>
      </c>
      <c r="B212" s="27" t="s">
        <v>102</v>
      </c>
      <c r="C212" s="27" t="s">
        <v>701</v>
      </c>
      <c r="D212" s="27" t="s">
        <v>5</v>
      </c>
      <c r="E212" s="27">
        <v>1</v>
      </c>
      <c r="F212" s="74">
        <v>762.85</v>
      </c>
      <c r="G212" s="74">
        <v>0</v>
      </c>
      <c r="H212" s="27" t="s">
        <v>22</v>
      </c>
      <c r="I212" s="27" t="s">
        <v>5</v>
      </c>
      <c r="J212" s="27" t="s">
        <v>689</v>
      </c>
      <c r="K212" s="27" t="s">
        <v>690</v>
      </c>
      <c r="L212" s="27" t="s">
        <v>691</v>
      </c>
      <c r="M212" s="27" t="s">
        <v>692</v>
      </c>
      <c r="N212" s="93" t="s">
        <v>753</v>
      </c>
      <c r="O212" s="93" t="s">
        <v>775</v>
      </c>
      <c r="P212" s="27" t="s">
        <v>102</v>
      </c>
      <c r="Q212" s="27" t="s">
        <v>704</v>
      </c>
      <c r="R212" s="75">
        <v>0</v>
      </c>
      <c r="S212" s="27" t="s">
        <v>18</v>
      </c>
      <c r="T212" s="75">
        <v>0</v>
      </c>
      <c r="U212" s="12">
        <v>0</v>
      </c>
      <c r="V212" s="27" t="s">
        <v>17</v>
      </c>
      <c r="W212" s="27">
        <v>111099</v>
      </c>
      <c r="X212" s="14">
        <v>4010</v>
      </c>
      <c r="Y212" s="9">
        <v>8609</v>
      </c>
      <c r="Z212" s="27" t="s">
        <v>5</v>
      </c>
      <c r="AA212" s="27" t="s">
        <v>5</v>
      </c>
      <c r="AB212" s="90">
        <v>401073</v>
      </c>
      <c r="AC212" s="27">
        <f t="shared" si="6"/>
        <v>2020</v>
      </c>
      <c r="AD212" s="27" t="s">
        <v>6</v>
      </c>
      <c r="AE212" s="27" t="s">
        <v>5</v>
      </c>
      <c r="AF212" s="39">
        <v>43367</v>
      </c>
      <c r="AG212" s="39">
        <v>44182</v>
      </c>
      <c r="AH212" s="27">
        <f t="shared" ca="1" si="7"/>
        <v>520</v>
      </c>
      <c r="AI212" s="39">
        <f>IF(DataEntry3[[#This Row],[Priority]]="High",DataEntry3[[#This Row],[EndDate]]-90,IF(DataEntry3[Priority]="Medium",DataEntry3[[#This Row],[EndDate]]-60,DataEntry3[[#This Row],[EndDate]]-30))</f>
        <v>44122</v>
      </c>
      <c r="AJ212" s="27" t="s">
        <v>5</v>
      </c>
      <c r="AK212" s="39">
        <f t="shared" si="8"/>
        <v>44182</v>
      </c>
      <c r="AL212" s="27" t="s">
        <v>272</v>
      </c>
      <c r="AM212" s="27" t="s">
        <v>272</v>
      </c>
      <c r="AN212" s="27" t="s">
        <v>305</v>
      </c>
      <c r="AO212" s="27" t="s">
        <v>8</v>
      </c>
    </row>
    <row r="213" spans="1:41" x14ac:dyDescent="0.25">
      <c r="A213" s="27" t="s">
        <v>125</v>
      </c>
      <c r="B213" s="27" t="s">
        <v>102</v>
      </c>
      <c r="C213" s="27" t="s">
        <v>701</v>
      </c>
      <c r="D213" s="27" t="s">
        <v>5</v>
      </c>
      <c r="E213" s="27">
        <v>1</v>
      </c>
      <c r="F213" s="74">
        <v>762.85</v>
      </c>
      <c r="G213" s="74">
        <v>0</v>
      </c>
      <c r="H213" s="27" t="s">
        <v>22</v>
      </c>
      <c r="I213" s="27" t="s">
        <v>5</v>
      </c>
      <c r="J213" s="27" t="s">
        <v>689</v>
      </c>
      <c r="K213" s="27" t="s">
        <v>690</v>
      </c>
      <c r="L213" s="27" t="s">
        <v>691</v>
      </c>
      <c r="M213" s="27" t="s">
        <v>692</v>
      </c>
      <c r="N213" s="93" t="s">
        <v>753</v>
      </c>
      <c r="O213" s="93" t="s">
        <v>776</v>
      </c>
      <c r="P213" s="27" t="s">
        <v>102</v>
      </c>
      <c r="Q213" s="27" t="s">
        <v>704</v>
      </c>
      <c r="R213" s="75">
        <v>0</v>
      </c>
      <c r="S213" s="27" t="s">
        <v>18</v>
      </c>
      <c r="T213" s="75">
        <v>0</v>
      </c>
      <c r="U213" s="12">
        <v>0</v>
      </c>
      <c r="V213" s="27" t="s">
        <v>17</v>
      </c>
      <c r="W213" s="27">
        <v>111099</v>
      </c>
      <c r="X213" s="14">
        <v>4010</v>
      </c>
      <c r="Y213" s="9">
        <v>8609</v>
      </c>
      <c r="Z213" s="27" t="s">
        <v>5</v>
      </c>
      <c r="AA213" s="27" t="s">
        <v>5</v>
      </c>
      <c r="AB213" s="90">
        <v>401074</v>
      </c>
      <c r="AC213" s="27">
        <f t="shared" si="6"/>
        <v>2020</v>
      </c>
      <c r="AD213" s="27" t="s">
        <v>6</v>
      </c>
      <c r="AE213" s="27" t="s">
        <v>5</v>
      </c>
      <c r="AF213" s="39">
        <v>43367</v>
      </c>
      <c r="AG213" s="39">
        <v>44182</v>
      </c>
      <c r="AH213" s="27">
        <f t="shared" ca="1" si="7"/>
        <v>520</v>
      </c>
      <c r="AI213" s="39">
        <f>IF(DataEntry3[[#This Row],[Priority]]="High",DataEntry3[[#This Row],[EndDate]]-90,IF(DataEntry3[Priority]="Medium",DataEntry3[[#This Row],[EndDate]]-60,DataEntry3[[#This Row],[EndDate]]-30))</f>
        <v>44122</v>
      </c>
      <c r="AJ213" s="27" t="s">
        <v>5</v>
      </c>
      <c r="AK213" s="39">
        <f t="shared" si="8"/>
        <v>44182</v>
      </c>
      <c r="AL213" s="27" t="s">
        <v>272</v>
      </c>
      <c r="AM213" s="27" t="s">
        <v>272</v>
      </c>
      <c r="AN213" s="27" t="s">
        <v>305</v>
      </c>
      <c r="AO213" s="27" t="s">
        <v>8</v>
      </c>
    </row>
    <row r="214" spans="1:41" x14ac:dyDescent="0.25">
      <c r="A214" s="27" t="s">
        <v>125</v>
      </c>
      <c r="B214" s="27" t="s">
        <v>102</v>
      </c>
      <c r="C214" s="27" t="s">
        <v>701</v>
      </c>
      <c r="D214" s="27" t="s">
        <v>5</v>
      </c>
      <c r="E214" s="27">
        <v>1</v>
      </c>
      <c r="F214" s="74">
        <v>762.85</v>
      </c>
      <c r="G214" s="74">
        <v>0</v>
      </c>
      <c r="H214" s="27" t="s">
        <v>22</v>
      </c>
      <c r="I214" s="27" t="s">
        <v>5</v>
      </c>
      <c r="J214" s="27" t="s">
        <v>689</v>
      </c>
      <c r="K214" s="27" t="s">
        <v>690</v>
      </c>
      <c r="L214" s="27" t="s">
        <v>691</v>
      </c>
      <c r="M214" s="27" t="s">
        <v>692</v>
      </c>
      <c r="N214" s="93" t="s">
        <v>753</v>
      </c>
      <c r="O214" s="93" t="s">
        <v>777</v>
      </c>
      <c r="P214" s="27" t="s">
        <v>102</v>
      </c>
      <c r="Q214" s="27" t="s">
        <v>704</v>
      </c>
      <c r="R214" s="75">
        <v>0</v>
      </c>
      <c r="S214" s="27" t="s">
        <v>18</v>
      </c>
      <c r="T214" s="75">
        <v>0</v>
      </c>
      <c r="U214" s="12">
        <v>0</v>
      </c>
      <c r="V214" s="27" t="s">
        <v>17</v>
      </c>
      <c r="W214" s="27">
        <v>111099</v>
      </c>
      <c r="X214" s="14">
        <v>4010</v>
      </c>
      <c r="Y214" s="9">
        <v>8609</v>
      </c>
      <c r="Z214" s="27" t="s">
        <v>5</v>
      </c>
      <c r="AA214" s="27" t="s">
        <v>5</v>
      </c>
      <c r="AB214" s="90">
        <v>401075</v>
      </c>
      <c r="AC214" s="27">
        <f t="shared" ref="AC214:AC277" si="9">IF(AD214="","",IF(OR(AD214="Renewed",AD214="New acquisition"),YEAR(AF214),YEAR(AG214)))</f>
        <v>2020</v>
      </c>
      <c r="AD214" s="27" t="s">
        <v>6</v>
      </c>
      <c r="AE214" s="27" t="s">
        <v>5</v>
      </c>
      <c r="AF214" s="39">
        <v>43367</v>
      </c>
      <c r="AG214" s="39">
        <v>44182</v>
      </c>
      <c r="AH214" s="27">
        <f t="shared" ref="AH214:AH277" ca="1" si="10">IF(AG214="","",AG214-TODAY())</f>
        <v>520</v>
      </c>
      <c r="AI214" s="39">
        <f>IF(DataEntry3[[#This Row],[Priority]]="High",DataEntry3[[#This Row],[EndDate]]-90,IF(DataEntry3[Priority]="Medium",DataEntry3[[#This Row],[EndDate]]-60,DataEntry3[[#This Row],[EndDate]]-30))</f>
        <v>44122</v>
      </c>
      <c r="AJ214" s="27" t="s">
        <v>5</v>
      </c>
      <c r="AK214" s="39">
        <f t="shared" ref="AK214:AK277" si="11">IF(AD214="","",IF(AD214="Not Started",AG214,AF214-1))</f>
        <v>44182</v>
      </c>
      <c r="AL214" s="27" t="s">
        <v>272</v>
      </c>
      <c r="AM214" s="27" t="s">
        <v>272</v>
      </c>
      <c r="AN214" s="27" t="s">
        <v>305</v>
      </c>
      <c r="AO214" s="27" t="s">
        <v>8</v>
      </c>
    </row>
    <row r="215" spans="1:41" x14ac:dyDescent="0.25">
      <c r="A215" s="27" t="s">
        <v>125</v>
      </c>
      <c r="B215" s="27" t="s">
        <v>102</v>
      </c>
      <c r="C215" s="27" t="s">
        <v>701</v>
      </c>
      <c r="D215" s="27" t="s">
        <v>5</v>
      </c>
      <c r="E215" s="27">
        <v>1</v>
      </c>
      <c r="F215" s="74">
        <v>762.85</v>
      </c>
      <c r="G215" s="74">
        <v>0</v>
      </c>
      <c r="H215" s="27" t="s">
        <v>22</v>
      </c>
      <c r="I215" s="27" t="s">
        <v>5</v>
      </c>
      <c r="J215" s="27" t="s">
        <v>689</v>
      </c>
      <c r="K215" s="27" t="s">
        <v>690</v>
      </c>
      <c r="L215" s="27" t="s">
        <v>691</v>
      </c>
      <c r="M215" s="27" t="s">
        <v>692</v>
      </c>
      <c r="N215" s="93" t="s">
        <v>753</v>
      </c>
      <c r="O215" s="93" t="s">
        <v>778</v>
      </c>
      <c r="P215" s="27" t="s">
        <v>102</v>
      </c>
      <c r="Q215" s="27" t="s">
        <v>704</v>
      </c>
      <c r="R215" s="75">
        <v>0</v>
      </c>
      <c r="S215" s="27" t="s">
        <v>18</v>
      </c>
      <c r="T215" s="75">
        <v>0</v>
      </c>
      <c r="U215" s="12">
        <v>0</v>
      </c>
      <c r="V215" s="27" t="s">
        <v>17</v>
      </c>
      <c r="W215" s="27">
        <v>111099</v>
      </c>
      <c r="X215" s="14">
        <v>4010</v>
      </c>
      <c r="Y215" s="9">
        <v>8609</v>
      </c>
      <c r="Z215" s="27" t="s">
        <v>5</v>
      </c>
      <c r="AA215" s="27" t="s">
        <v>5</v>
      </c>
      <c r="AB215" s="90">
        <v>401076</v>
      </c>
      <c r="AC215" s="27">
        <f t="shared" si="9"/>
        <v>2020</v>
      </c>
      <c r="AD215" s="27" t="s">
        <v>6</v>
      </c>
      <c r="AE215" s="27" t="s">
        <v>5</v>
      </c>
      <c r="AF215" s="39">
        <v>43367</v>
      </c>
      <c r="AG215" s="39">
        <v>44182</v>
      </c>
      <c r="AH215" s="27">
        <f t="shared" ca="1" si="10"/>
        <v>520</v>
      </c>
      <c r="AI215" s="39">
        <f>IF(DataEntry3[[#This Row],[Priority]]="High",DataEntry3[[#This Row],[EndDate]]-90,IF(DataEntry3[Priority]="Medium",DataEntry3[[#This Row],[EndDate]]-60,DataEntry3[[#This Row],[EndDate]]-30))</f>
        <v>44122</v>
      </c>
      <c r="AJ215" s="27" t="s">
        <v>5</v>
      </c>
      <c r="AK215" s="39">
        <f t="shared" si="11"/>
        <v>44182</v>
      </c>
      <c r="AL215" s="27" t="s">
        <v>272</v>
      </c>
      <c r="AM215" s="27" t="s">
        <v>272</v>
      </c>
      <c r="AN215" s="27" t="s">
        <v>305</v>
      </c>
      <c r="AO215" s="27" t="s">
        <v>8</v>
      </c>
    </row>
    <row r="216" spans="1:41" x14ac:dyDescent="0.25">
      <c r="A216" s="27" t="s">
        <v>125</v>
      </c>
      <c r="B216" s="27" t="s">
        <v>102</v>
      </c>
      <c r="C216" s="27" t="s">
        <v>707</v>
      </c>
      <c r="D216" s="27" t="s">
        <v>5</v>
      </c>
      <c r="E216" s="27">
        <v>1</v>
      </c>
      <c r="F216" s="74">
        <v>224</v>
      </c>
      <c r="G216" s="74">
        <v>0</v>
      </c>
      <c r="H216" s="27" t="s">
        <v>22</v>
      </c>
      <c r="I216" s="27" t="s">
        <v>5</v>
      </c>
      <c r="J216" s="27" t="s">
        <v>689</v>
      </c>
      <c r="K216" s="27" t="s">
        <v>690</v>
      </c>
      <c r="L216" s="27" t="s">
        <v>691</v>
      </c>
      <c r="M216" s="27" t="s">
        <v>692</v>
      </c>
      <c r="N216" s="93" t="s">
        <v>717</v>
      </c>
      <c r="O216" s="93" t="s">
        <v>779</v>
      </c>
      <c r="P216" s="27" t="s">
        <v>102</v>
      </c>
      <c r="Q216" s="27" t="s">
        <v>704</v>
      </c>
      <c r="R216" s="75">
        <v>0</v>
      </c>
      <c r="S216" s="27" t="s">
        <v>18</v>
      </c>
      <c r="T216" s="75">
        <v>0</v>
      </c>
      <c r="U216" s="12">
        <v>0</v>
      </c>
      <c r="V216" s="27" t="s">
        <v>17</v>
      </c>
      <c r="W216" s="27">
        <v>111099</v>
      </c>
      <c r="X216" s="14">
        <v>4010</v>
      </c>
      <c r="Y216" s="9">
        <v>8609</v>
      </c>
      <c r="Z216" s="27" t="s">
        <v>5</v>
      </c>
      <c r="AA216" s="27" t="s">
        <v>5</v>
      </c>
      <c r="AB216" s="90">
        <v>401038</v>
      </c>
      <c r="AC216" s="27">
        <f t="shared" si="9"/>
        <v>2021</v>
      </c>
      <c r="AD216" s="27" t="s">
        <v>6</v>
      </c>
      <c r="AE216" s="27" t="s">
        <v>5</v>
      </c>
      <c r="AF216" s="39">
        <v>43431</v>
      </c>
      <c r="AG216" s="39">
        <v>44209</v>
      </c>
      <c r="AH216" s="27">
        <f t="shared" ca="1" si="10"/>
        <v>547</v>
      </c>
      <c r="AI216" s="39">
        <f>IF(DataEntry3[[#This Row],[Priority]]="High",DataEntry3[[#This Row],[EndDate]]-90,IF(DataEntry3[Priority]="Medium",DataEntry3[[#This Row],[EndDate]]-60,DataEntry3[[#This Row],[EndDate]]-30))</f>
        <v>44149</v>
      </c>
      <c r="AJ216" s="27" t="s">
        <v>5</v>
      </c>
      <c r="AK216" s="39">
        <f t="shared" si="11"/>
        <v>44209</v>
      </c>
      <c r="AL216" s="27" t="s">
        <v>272</v>
      </c>
      <c r="AM216" s="27" t="s">
        <v>272</v>
      </c>
      <c r="AN216" s="27" t="s">
        <v>305</v>
      </c>
      <c r="AO216" s="27" t="s">
        <v>8</v>
      </c>
    </row>
    <row r="217" spans="1:41" x14ac:dyDescent="0.25">
      <c r="A217" s="27" t="s">
        <v>125</v>
      </c>
      <c r="B217" s="27" t="s">
        <v>102</v>
      </c>
      <c r="C217" s="27" t="s">
        <v>707</v>
      </c>
      <c r="D217" s="27" t="s">
        <v>5</v>
      </c>
      <c r="E217" s="27">
        <v>1</v>
      </c>
      <c r="F217" s="74">
        <v>224</v>
      </c>
      <c r="G217" s="74">
        <v>0</v>
      </c>
      <c r="H217" s="27" t="s">
        <v>22</v>
      </c>
      <c r="I217" s="27" t="s">
        <v>5</v>
      </c>
      <c r="J217" s="27" t="s">
        <v>689</v>
      </c>
      <c r="K217" s="27" t="s">
        <v>690</v>
      </c>
      <c r="L217" s="27" t="s">
        <v>691</v>
      </c>
      <c r="M217" s="27" t="s">
        <v>692</v>
      </c>
      <c r="N217" s="96" t="s">
        <v>717</v>
      </c>
      <c r="O217" s="96" t="s">
        <v>780</v>
      </c>
      <c r="P217" s="27" t="s">
        <v>102</v>
      </c>
      <c r="Q217" s="27" t="s">
        <v>704</v>
      </c>
      <c r="R217" s="75">
        <v>0</v>
      </c>
      <c r="S217" s="27" t="s">
        <v>18</v>
      </c>
      <c r="T217" s="75">
        <v>0</v>
      </c>
      <c r="U217" s="12">
        <v>0</v>
      </c>
      <c r="V217" s="27" t="s">
        <v>17</v>
      </c>
      <c r="W217" s="27">
        <v>111099</v>
      </c>
      <c r="X217" s="14">
        <v>4010</v>
      </c>
      <c r="Y217" s="9">
        <v>8609</v>
      </c>
      <c r="Z217" s="27" t="s">
        <v>5</v>
      </c>
      <c r="AA217" s="27" t="s">
        <v>5</v>
      </c>
      <c r="AB217" s="90">
        <v>401037</v>
      </c>
      <c r="AC217" s="27">
        <f t="shared" si="9"/>
        <v>2021</v>
      </c>
      <c r="AD217" s="27" t="s">
        <v>6</v>
      </c>
      <c r="AE217" s="27" t="s">
        <v>5</v>
      </c>
      <c r="AF217" s="39">
        <v>43431</v>
      </c>
      <c r="AG217" s="39">
        <v>44211</v>
      </c>
      <c r="AH217" s="27">
        <f t="shared" ca="1" si="10"/>
        <v>549</v>
      </c>
      <c r="AI217" s="39">
        <f>IF(DataEntry3[[#This Row],[Priority]]="High",DataEntry3[[#This Row],[EndDate]]-90,IF(DataEntry3[Priority]="Medium",DataEntry3[[#This Row],[EndDate]]-60,DataEntry3[[#This Row],[EndDate]]-30))</f>
        <v>44151</v>
      </c>
      <c r="AJ217" s="27" t="s">
        <v>5</v>
      </c>
      <c r="AK217" s="39">
        <f t="shared" si="11"/>
        <v>44211</v>
      </c>
      <c r="AL217" s="27" t="s">
        <v>272</v>
      </c>
      <c r="AM217" s="27" t="s">
        <v>272</v>
      </c>
      <c r="AN217" s="27" t="s">
        <v>305</v>
      </c>
      <c r="AO217" s="27" t="s">
        <v>8</v>
      </c>
    </row>
    <row r="218" spans="1:41" x14ac:dyDescent="0.25">
      <c r="A218" s="27" t="s">
        <v>125</v>
      </c>
      <c r="B218" s="27" t="s">
        <v>102</v>
      </c>
      <c r="C218" s="27" t="s">
        <v>707</v>
      </c>
      <c r="D218" s="27" t="s">
        <v>5</v>
      </c>
      <c r="E218" s="27">
        <v>1</v>
      </c>
      <c r="F218" s="74">
        <v>298</v>
      </c>
      <c r="G218" s="74">
        <v>224.2</v>
      </c>
      <c r="H218" s="27" t="s">
        <v>22</v>
      </c>
      <c r="I218" s="27" t="s">
        <v>5</v>
      </c>
      <c r="J218" s="27" t="s">
        <v>689</v>
      </c>
      <c r="K218" s="27" t="s">
        <v>690</v>
      </c>
      <c r="L218" s="27" t="s">
        <v>691</v>
      </c>
      <c r="M218" s="27" t="s">
        <v>692</v>
      </c>
      <c r="N218" s="27" t="s">
        <v>713</v>
      </c>
      <c r="O218" s="27" t="s">
        <v>781</v>
      </c>
      <c r="P218" s="27" t="s">
        <v>201</v>
      </c>
      <c r="Q218" s="27" t="s">
        <v>782</v>
      </c>
      <c r="R218" s="75">
        <v>0</v>
      </c>
      <c r="S218" s="27" t="s">
        <v>18</v>
      </c>
      <c r="T218" s="75">
        <v>0</v>
      </c>
      <c r="U218" s="12">
        <v>0</v>
      </c>
      <c r="V218" s="27" t="s">
        <v>17</v>
      </c>
      <c r="W218" s="27">
        <v>111099</v>
      </c>
      <c r="X218" s="14">
        <v>4010</v>
      </c>
      <c r="Y218" s="9">
        <v>8609</v>
      </c>
      <c r="Z218" s="27" t="s">
        <v>5</v>
      </c>
      <c r="AA218" s="27">
        <v>379682</v>
      </c>
      <c r="AB218" s="90">
        <v>401020</v>
      </c>
      <c r="AC218" s="27">
        <f t="shared" si="9"/>
        <v>2019</v>
      </c>
      <c r="AD218" s="27" t="s">
        <v>19</v>
      </c>
      <c r="AE218" s="27" t="s">
        <v>5</v>
      </c>
      <c r="AF218" s="39">
        <v>43500</v>
      </c>
      <c r="AG218" s="39">
        <v>44244</v>
      </c>
      <c r="AH218" s="27">
        <f t="shared" ca="1" si="10"/>
        <v>582</v>
      </c>
      <c r="AI218" s="39">
        <f>IF(DataEntry3[[#This Row],[Priority]]="High",DataEntry3[[#This Row],[EndDate]]-90,IF(DataEntry3[Priority]="Medium",DataEntry3[[#This Row],[EndDate]]-60,DataEntry3[[#This Row],[EndDate]]-30))</f>
        <v>44184</v>
      </c>
      <c r="AJ218" s="27" t="s">
        <v>271</v>
      </c>
      <c r="AK218" s="39">
        <f t="shared" si="11"/>
        <v>43499</v>
      </c>
      <c r="AL218" s="27" t="s">
        <v>272</v>
      </c>
      <c r="AM218" s="27" t="s">
        <v>272</v>
      </c>
      <c r="AN218" s="27" t="s">
        <v>291</v>
      </c>
      <c r="AO218" s="27" t="s">
        <v>8</v>
      </c>
    </row>
    <row r="219" spans="1:41" x14ac:dyDescent="0.25">
      <c r="A219" s="27" t="s">
        <v>125</v>
      </c>
      <c r="B219" s="27" t="s">
        <v>102</v>
      </c>
      <c r="C219" s="27" t="s">
        <v>707</v>
      </c>
      <c r="D219" s="27" t="s">
        <v>5</v>
      </c>
      <c r="E219" s="27">
        <v>1</v>
      </c>
      <c r="F219" s="74">
        <v>224.2</v>
      </c>
      <c r="G219" s="74">
        <v>0</v>
      </c>
      <c r="H219" s="27" t="s">
        <v>22</v>
      </c>
      <c r="I219" s="27" t="s">
        <v>5</v>
      </c>
      <c r="J219" s="27" t="s">
        <v>689</v>
      </c>
      <c r="K219" s="27" t="s">
        <v>690</v>
      </c>
      <c r="L219" s="27" t="s">
        <v>691</v>
      </c>
      <c r="M219" s="27" t="s">
        <v>692</v>
      </c>
      <c r="N219" s="27" t="s">
        <v>713</v>
      </c>
      <c r="O219" s="27" t="s">
        <v>781</v>
      </c>
      <c r="P219" s="27" t="s">
        <v>201</v>
      </c>
      <c r="Q219" s="27" t="s">
        <v>782</v>
      </c>
      <c r="R219" s="75">
        <v>0</v>
      </c>
      <c r="S219" s="27" t="s">
        <v>18</v>
      </c>
      <c r="T219" s="75">
        <v>0</v>
      </c>
      <c r="U219" s="12">
        <v>0</v>
      </c>
      <c r="V219" s="27" t="s">
        <v>17</v>
      </c>
      <c r="W219" s="27">
        <v>111099</v>
      </c>
      <c r="X219" s="14">
        <v>4010</v>
      </c>
      <c r="Y219" s="9">
        <v>8609</v>
      </c>
      <c r="Z219" s="27">
        <v>379682</v>
      </c>
      <c r="AA219" s="27" t="s">
        <v>5</v>
      </c>
      <c r="AB219" s="90">
        <v>190208</v>
      </c>
      <c r="AC219" s="27">
        <f t="shared" si="9"/>
        <v>2021</v>
      </c>
      <c r="AD219" s="27" t="s">
        <v>6</v>
      </c>
      <c r="AE219" s="27" t="s">
        <v>5</v>
      </c>
      <c r="AF219" s="39">
        <v>43500</v>
      </c>
      <c r="AG219" s="39">
        <v>44244</v>
      </c>
      <c r="AH219" s="27">
        <f t="shared" ca="1" si="10"/>
        <v>582</v>
      </c>
      <c r="AI219" s="39">
        <f>IF(DataEntry3[[#This Row],[Priority]]="High",DataEntry3[[#This Row],[EndDate]]-90,IF(DataEntry3[Priority]="Medium",DataEntry3[[#This Row],[EndDate]]-60,DataEntry3[[#This Row],[EndDate]]-30))</f>
        <v>44184</v>
      </c>
      <c r="AJ219" s="27" t="s">
        <v>271</v>
      </c>
      <c r="AK219" s="39">
        <f t="shared" si="11"/>
        <v>44244</v>
      </c>
      <c r="AL219" s="27" t="s">
        <v>272</v>
      </c>
      <c r="AM219" s="27" t="s">
        <v>272</v>
      </c>
      <c r="AN219" s="27" t="s">
        <v>305</v>
      </c>
      <c r="AO219" s="27" t="s">
        <v>8</v>
      </c>
    </row>
    <row r="220" spans="1:41" x14ac:dyDescent="0.25">
      <c r="A220" s="27" t="s">
        <v>125</v>
      </c>
      <c r="B220" s="27" t="s">
        <v>102</v>
      </c>
      <c r="C220" s="27" t="s">
        <v>707</v>
      </c>
      <c r="D220" s="27" t="s">
        <v>5</v>
      </c>
      <c r="E220" s="27">
        <v>1</v>
      </c>
      <c r="F220" s="74">
        <v>298</v>
      </c>
      <c r="G220" s="74">
        <v>0</v>
      </c>
      <c r="H220" s="27" t="s">
        <v>22</v>
      </c>
      <c r="I220" s="27" t="s">
        <v>5</v>
      </c>
      <c r="J220" s="27" t="s">
        <v>689</v>
      </c>
      <c r="K220" s="27" t="s">
        <v>690</v>
      </c>
      <c r="L220" s="27" t="s">
        <v>691</v>
      </c>
      <c r="M220" s="27" t="s">
        <v>692</v>
      </c>
      <c r="N220" s="96" t="s">
        <v>723</v>
      </c>
      <c r="O220" s="96" t="s">
        <v>783</v>
      </c>
      <c r="P220" s="27" t="s">
        <v>102</v>
      </c>
      <c r="Q220" s="27" t="s">
        <v>704</v>
      </c>
      <c r="R220" s="75">
        <v>0</v>
      </c>
      <c r="S220" s="27" t="s">
        <v>18</v>
      </c>
      <c r="T220" s="75">
        <v>0</v>
      </c>
      <c r="U220" s="12">
        <v>0</v>
      </c>
      <c r="V220" s="27" t="s">
        <v>17</v>
      </c>
      <c r="W220" s="27">
        <v>111099</v>
      </c>
      <c r="X220" s="14">
        <v>4010</v>
      </c>
      <c r="Y220" s="9">
        <v>8609</v>
      </c>
      <c r="Z220" s="27" t="s">
        <v>5</v>
      </c>
      <c r="AA220" s="27" t="s">
        <v>5</v>
      </c>
      <c r="AB220" s="90">
        <v>401048</v>
      </c>
      <c r="AC220" s="27">
        <f t="shared" si="9"/>
        <v>2021</v>
      </c>
      <c r="AD220" s="27" t="s">
        <v>6</v>
      </c>
      <c r="AE220" s="27" t="s">
        <v>5</v>
      </c>
      <c r="AF220" s="39">
        <v>43122</v>
      </c>
      <c r="AG220" s="39">
        <v>44274</v>
      </c>
      <c r="AH220" s="27">
        <f t="shared" ca="1" si="10"/>
        <v>612</v>
      </c>
      <c r="AI220" s="39">
        <f>IF(DataEntry3[[#This Row],[Priority]]="High",DataEntry3[[#This Row],[EndDate]]-90,IF(DataEntry3[Priority]="Medium",DataEntry3[[#This Row],[EndDate]]-60,DataEntry3[[#This Row],[EndDate]]-30))</f>
        <v>44214</v>
      </c>
      <c r="AJ220" s="27" t="s">
        <v>5</v>
      </c>
      <c r="AK220" s="39">
        <f t="shared" si="11"/>
        <v>44274</v>
      </c>
      <c r="AL220" s="27" t="s">
        <v>272</v>
      </c>
      <c r="AM220" s="27" t="s">
        <v>272</v>
      </c>
      <c r="AN220" s="27" t="s">
        <v>305</v>
      </c>
      <c r="AO220" s="27" t="s">
        <v>8</v>
      </c>
    </row>
    <row r="221" spans="1:41" x14ac:dyDescent="0.25">
      <c r="A221" s="27" t="s">
        <v>125</v>
      </c>
      <c r="B221" s="47" t="s">
        <v>103</v>
      </c>
      <c r="C221" s="27" t="s">
        <v>784</v>
      </c>
      <c r="D221" s="27" t="s">
        <v>5</v>
      </c>
      <c r="E221" s="27">
        <v>2</v>
      </c>
      <c r="F221" s="74">
        <v>1186.08</v>
      </c>
      <c r="G221" s="74">
        <v>0</v>
      </c>
      <c r="H221" s="27" t="s">
        <v>22</v>
      </c>
      <c r="I221" s="27" t="s">
        <v>5</v>
      </c>
      <c r="J221" s="27" t="s">
        <v>689</v>
      </c>
      <c r="K221" s="27" t="s">
        <v>690</v>
      </c>
      <c r="L221" s="27" t="s">
        <v>691</v>
      </c>
      <c r="M221" s="27" t="s">
        <v>692</v>
      </c>
      <c r="N221" s="27" t="s">
        <v>5</v>
      </c>
      <c r="O221" s="27" t="s">
        <v>5</v>
      </c>
      <c r="P221" s="47" t="s">
        <v>103</v>
      </c>
      <c r="Q221" s="27" t="s">
        <v>785</v>
      </c>
      <c r="R221" s="75">
        <v>0</v>
      </c>
      <c r="S221" s="27" t="s">
        <v>18</v>
      </c>
      <c r="T221" s="75">
        <v>0</v>
      </c>
      <c r="U221" s="12">
        <v>0</v>
      </c>
      <c r="V221" s="27" t="s">
        <v>17</v>
      </c>
      <c r="W221" s="27">
        <v>111099</v>
      </c>
      <c r="X221" s="14">
        <v>4010</v>
      </c>
      <c r="Y221" s="9">
        <v>8609</v>
      </c>
      <c r="Z221" s="27" t="s">
        <v>5</v>
      </c>
      <c r="AA221" s="27" t="s">
        <v>5</v>
      </c>
      <c r="AB221" s="90">
        <v>401117</v>
      </c>
      <c r="AC221" s="27">
        <f t="shared" si="9"/>
        <v>2019</v>
      </c>
      <c r="AD221" s="27" t="s">
        <v>25</v>
      </c>
      <c r="AE221" s="27" t="s">
        <v>75</v>
      </c>
      <c r="AF221" s="39">
        <v>43152</v>
      </c>
      <c r="AG221" s="39">
        <v>43517</v>
      </c>
      <c r="AH221" s="27">
        <f t="shared" ca="1" si="10"/>
        <v>-145</v>
      </c>
      <c r="AI221" s="39">
        <f>IF(DataEntry3[[#This Row],[Priority]]="High",DataEntry3[[#This Row],[EndDate]]-90,IF(DataEntry3[Priority]="Medium",DataEntry3[[#This Row],[EndDate]]-60,DataEntry3[[#This Row],[EndDate]]-30))</f>
        <v>43457</v>
      </c>
      <c r="AJ221" s="27" t="s">
        <v>786</v>
      </c>
      <c r="AK221" s="39">
        <f t="shared" si="11"/>
        <v>43151</v>
      </c>
      <c r="AL221" s="27" t="s">
        <v>272</v>
      </c>
      <c r="AM221" s="27" t="s">
        <v>272</v>
      </c>
      <c r="AN221" s="27" t="s">
        <v>291</v>
      </c>
      <c r="AO221" s="27" t="s">
        <v>8</v>
      </c>
    </row>
    <row r="222" spans="1:41" x14ac:dyDescent="0.25">
      <c r="A222" s="27" t="s">
        <v>125</v>
      </c>
      <c r="B222" s="47" t="s">
        <v>103</v>
      </c>
      <c r="C222" s="27" t="s">
        <v>787</v>
      </c>
      <c r="D222" s="27" t="s">
        <v>5</v>
      </c>
      <c r="E222" s="27">
        <v>2</v>
      </c>
      <c r="F222" s="74">
        <v>1052.3599999999999</v>
      </c>
      <c r="G222" s="74">
        <v>0</v>
      </c>
      <c r="H222" s="27" t="s">
        <v>22</v>
      </c>
      <c r="I222" s="27" t="s">
        <v>5</v>
      </c>
      <c r="J222" s="27" t="s">
        <v>689</v>
      </c>
      <c r="K222" s="27" t="s">
        <v>690</v>
      </c>
      <c r="L222" s="27" t="s">
        <v>691</v>
      </c>
      <c r="M222" s="27" t="s">
        <v>692</v>
      </c>
      <c r="N222" s="27" t="s">
        <v>5</v>
      </c>
      <c r="O222" s="27" t="s">
        <v>5</v>
      </c>
      <c r="P222" s="47" t="s">
        <v>103</v>
      </c>
      <c r="Q222" s="27" t="s">
        <v>785</v>
      </c>
      <c r="R222" s="75">
        <v>0</v>
      </c>
      <c r="S222" s="27" t="s">
        <v>18</v>
      </c>
      <c r="T222" s="75">
        <v>0</v>
      </c>
      <c r="U222" s="12">
        <v>0</v>
      </c>
      <c r="V222" s="27" t="s">
        <v>17</v>
      </c>
      <c r="W222" s="27">
        <v>111099</v>
      </c>
      <c r="X222" s="14">
        <v>4010</v>
      </c>
      <c r="Y222" s="9">
        <v>8609</v>
      </c>
      <c r="Z222" s="27" t="s">
        <v>5</v>
      </c>
      <c r="AA222" s="27" t="s">
        <v>5</v>
      </c>
      <c r="AB222" s="90">
        <v>401118</v>
      </c>
      <c r="AC222" s="27">
        <f t="shared" si="9"/>
        <v>2019</v>
      </c>
      <c r="AD222" s="27" t="s">
        <v>25</v>
      </c>
      <c r="AE222" s="27" t="s">
        <v>75</v>
      </c>
      <c r="AF222" s="39">
        <v>43152</v>
      </c>
      <c r="AG222" s="39">
        <v>43517</v>
      </c>
      <c r="AH222" s="27">
        <f t="shared" ca="1" si="10"/>
        <v>-145</v>
      </c>
      <c r="AI222" s="39">
        <f>IF(DataEntry3[[#This Row],[Priority]]="High",DataEntry3[[#This Row],[EndDate]]-90,IF(DataEntry3[Priority]="Medium",DataEntry3[[#This Row],[EndDate]]-60,DataEntry3[[#This Row],[EndDate]]-30))</f>
        <v>43457</v>
      </c>
      <c r="AJ222" s="27" t="s">
        <v>786</v>
      </c>
      <c r="AK222" s="39">
        <f t="shared" si="11"/>
        <v>43151</v>
      </c>
      <c r="AL222" s="27" t="s">
        <v>272</v>
      </c>
      <c r="AM222" s="27" t="s">
        <v>272</v>
      </c>
      <c r="AN222" s="27" t="s">
        <v>291</v>
      </c>
      <c r="AO222" s="27" t="s">
        <v>8</v>
      </c>
    </row>
    <row r="223" spans="1:41" x14ac:dyDescent="0.25">
      <c r="A223" s="27" t="s">
        <v>125</v>
      </c>
      <c r="B223" s="47" t="s">
        <v>103</v>
      </c>
      <c r="C223" s="27" t="s">
        <v>787</v>
      </c>
      <c r="D223" s="27" t="s">
        <v>5</v>
      </c>
      <c r="E223" s="27">
        <v>2</v>
      </c>
      <c r="F223" s="74">
        <v>1052.3599999999999</v>
      </c>
      <c r="G223" s="74">
        <v>0</v>
      </c>
      <c r="H223" s="27" t="s">
        <v>22</v>
      </c>
      <c r="I223" s="27" t="s">
        <v>5</v>
      </c>
      <c r="J223" s="27" t="s">
        <v>689</v>
      </c>
      <c r="K223" s="27" t="s">
        <v>690</v>
      </c>
      <c r="L223" s="27" t="s">
        <v>691</v>
      </c>
      <c r="M223" s="27" t="s">
        <v>692</v>
      </c>
      <c r="N223" s="27" t="s">
        <v>5</v>
      </c>
      <c r="O223" s="27" t="s">
        <v>5</v>
      </c>
      <c r="P223" s="47" t="s">
        <v>103</v>
      </c>
      <c r="Q223" s="27" t="s">
        <v>785</v>
      </c>
      <c r="R223" s="75">
        <v>0</v>
      </c>
      <c r="S223" s="27" t="s">
        <v>18</v>
      </c>
      <c r="T223" s="75">
        <v>0</v>
      </c>
      <c r="U223" s="12">
        <v>0</v>
      </c>
      <c r="V223" s="27" t="s">
        <v>17</v>
      </c>
      <c r="W223" s="27">
        <v>111099</v>
      </c>
      <c r="X223" s="14">
        <v>4010</v>
      </c>
      <c r="Y223" s="9">
        <v>8609</v>
      </c>
      <c r="Z223" s="27" t="s">
        <v>5</v>
      </c>
      <c r="AA223" s="27" t="s">
        <v>5</v>
      </c>
      <c r="AB223" s="90">
        <v>401119</v>
      </c>
      <c r="AC223" s="27">
        <f t="shared" si="9"/>
        <v>2019</v>
      </c>
      <c r="AD223" s="27" t="s">
        <v>25</v>
      </c>
      <c r="AE223" s="27" t="s">
        <v>75</v>
      </c>
      <c r="AF223" s="39">
        <v>43152</v>
      </c>
      <c r="AG223" s="39">
        <v>43517</v>
      </c>
      <c r="AH223" s="27">
        <f t="shared" ca="1" si="10"/>
        <v>-145</v>
      </c>
      <c r="AI223" s="39">
        <f>IF(DataEntry3[[#This Row],[Priority]]="High",DataEntry3[[#This Row],[EndDate]]-90,IF(DataEntry3[Priority]="Medium",DataEntry3[[#This Row],[EndDate]]-60,DataEntry3[[#This Row],[EndDate]]-30))</f>
        <v>43457</v>
      </c>
      <c r="AJ223" s="27" t="s">
        <v>786</v>
      </c>
      <c r="AK223" s="39">
        <f t="shared" si="11"/>
        <v>43151</v>
      </c>
      <c r="AL223" s="27" t="s">
        <v>272</v>
      </c>
      <c r="AM223" s="27" t="s">
        <v>272</v>
      </c>
      <c r="AN223" s="27" t="s">
        <v>291</v>
      </c>
      <c r="AO223" s="27" t="s">
        <v>8</v>
      </c>
    </row>
    <row r="224" spans="1:41" x14ac:dyDescent="0.25">
      <c r="A224" s="27" t="s">
        <v>125</v>
      </c>
      <c r="B224" s="47" t="s">
        <v>103</v>
      </c>
      <c r="C224" s="27" t="s">
        <v>788</v>
      </c>
      <c r="D224" s="27" t="s">
        <v>5</v>
      </c>
      <c r="E224" s="27">
        <v>2</v>
      </c>
      <c r="F224" s="74">
        <v>2104.7399999999998</v>
      </c>
      <c r="G224" s="74">
        <v>0</v>
      </c>
      <c r="H224" s="27" t="s">
        <v>22</v>
      </c>
      <c r="I224" s="27" t="s">
        <v>5</v>
      </c>
      <c r="J224" s="27" t="s">
        <v>689</v>
      </c>
      <c r="K224" s="27" t="s">
        <v>690</v>
      </c>
      <c r="L224" s="27" t="s">
        <v>691</v>
      </c>
      <c r="M224" s="27" t="s">
        <v>692</v>
      </c>
      <c r="N224" s="27" t="s">
        <v>5</v>
      </c>
      <c r="O224" s="27" t="s">
        <v>5</v>
      </c>
      <c r="P224" s="47" t="s">
        <v>103</v>
      </c>
      <c r="Q224" s="27" t="s">
        <v>785</v>
      </c>
      <c r="R224" s="75">
        <v>0</v>
      </c>
      <c r="S224" s="27" t="s">
        <v>18</v>
      </c>
      <c r="T224" s="75">
        <v>0</v>
      </c>
      <c r="U224" s="12">
        <v>0</v>
      </c>
      <c r="V224" s="27" t="s">
        <v>17</v>
      </c>
      <c r="W224" s="27">
        <v>111099</v>
      </c>
      <c r="X224" s="14">
        <v>4010</v>
      </c>
      <c r="Y224" s="9">
        <v>8609</v>
      </c>
      <c r="Z224" s="27" t="s">
        <v>5</v>
      </c>
      <c r="AA224" s="27" t="s">
        <v>5</v>
      </c>
      <c r="AB224" s="90">
        <v>401120</v>
      </c>
      <c r="AC224" s="27">
        <f t="shared" si="9"/>
        <v>2019</v>
      </c>
      <c r="AD224" s="27" t="s">
        <v>25</v>
      </c>
      <c r="AE224" s="27" t="s">
        <v>75</v>
      </c>
      <c r="AF224" s="39">
        <v>43152</v>
      </c>
      <c r="AG224" s="39">
        <v>43517</v>
      </c>
      <c r="AH224" s="27">
        <f t="shared" ca="1" si="10"/>
        <v>-145</v>
      </c>
      <c r="AI224" s="39">
        <f>IF(DataEntry3[[#This Row],[Priority]]="High",DataEntry3[[#This Row],[EndDate]]-90,IF(DataEntry3[Priority]="Medium",DataEntry3[[#This Row],[EndDate]]-60,DataEntry3[[#This Row],[EndDate]]-30))</f>
        <v>43457</v>
      </c>
      <c r="AJ224" s="27" t="s">
        <v>786</v>
      </c>
      <c r="AK224" s="39">
        <f t="shared" si="11"/>
        <v>43151</v>
      </c>
      <c r="AL224" s="27" t="s">
        <v>272</v>
      </c>
      <c r="AM224" s="27" t="s">
        <v>272</v>
      </c>
      <c r="AN224" s="27" t="s">
        <v>291</v>
      </c>
      <c r="AO224" s="27" t="s">
        <v>8</v>
      </c>
    </row>
    <row r="225" spans="1:41" x14ac:dyDescent="0.25">
      <c r="A225" s="27" t="s">
        <v>125</v>
      </c>
      <c r="B225" s="47" t="s">
        <v>103</v>
      </c>
      <c r="C225" s="27" t="s">
        <v>789</v>
      </c>
      <c r="D225" s="27" t="s">
        <v>5</v>
      </c>
      <c r="E225" s="27">
        <v>1</v>
      </c>
      <c r="F225" s="74">
        <v>2762.56</v>
      </c>
      <c r="G225" s="74">
        <v>0</v>
      </c>
      <c r="H225" s="27" t="s">
        <v>22</v>
      </c>
      <c r="I225" s="27" t="s">
        <v>5</v>
      </c>
      <c r="J225" s="27" t="s">
        <v>689</v>
      </c>
      <c r="K225" s="27" t="s">
        <v>690</v>
      </c>
      <c r="L225" s="27" t="s">
        <v>691</v>
      </c>
      <c r="M225" s="27" t="s">
        <v>692</v>
      </c>
      <c r="N225" s="27" t="s">
        <v>5</v>
      </c>
      <c r="O225" s="27" t="s">
        <v>5</v>
      </c>
      <c r="P225" s="47" t="s">
        <v>103</v>
      </c>
      <c r="Q225" s="27" t="s">
        <v>785</v>
      </c>
      <c r="R225" s="75">
        <v>0</v>
      </c>
      <c r="S225" s="27" t="s">
        <v>18</v>
      </c>
      <c r="T225" s="75">
        <v>0</v>
      </c>
      <c r="U225" s="12">
        <v>0</v>
      </c>
      <c r="V225" s="27" t="s">
        <v>17</v>
      </c>
      <c r="W225" s="27">
        <v>111099</v>
      </c>
      <c r="X225" s="14">
        <v>4010</v>
      </c>
      <c r="Y225" s="9">
        <v>8609</v>
      </c>
      <c r="Z225" s="27" t="s">
        <v>5</v>
      </c>
      <c r="AA225" s="27" t="s">
        <v>5</v>
      </c>
      <c r="AB225" s="90">
        <v>401121</v>
      </c>
      <c r="AC225" s="27">
        <f t="shared" si="9"/>
        <v>2019</v>
      </c>
      <c r="AD225" s="27" t="s">
        <v>25</v>
      </c>
      <c r="AE225" s="27" t="s">
        <v>75</v>
      </c>
      <c r="AF225" s="39">
        <v>43152</v>
      </c>
      <c r="AG225" s="39">
        <v>43517</v>
      </c>
      <c r="AH225" s="27">
        <f t="shared" ca="1" si="10"/>
        <v>-145</v>
      </c>
      <c r="AI225" s="39">
        <f>IF(DataEntry3[[#This Row],[Priority]]="High",DataEntry3[[#This Row],[EndDate]]-90,IF(DataEntry3[Priority]="Medium",DataEntry3[[#This Row],[EndDate]]-60,DataEntry3[[#This Row],[EndDate]]-30))</f>
        <v>43457</v>
      </c>
      <c r="AJ225" s="27" t="s">
        <v>786</v>
      </c>
      <c r="AK225" s="39">
        <f t="shared" si="11"/>
        <v>43151</v>
      </c>
      <c r="AL225" s="27" t="s">
        <v>272</v>
      </c>
      <c r="AM225" s="27" t="s">
        <v>272</v>
      </c>
      <c r="AN225" s="27" t="s">
        <v>291</v>
      </c>
      <c r="AO225" s="27" t="s">
        <v>8</v>
      </c>
    </row>
    <row r="226" spans="1:41" x14ac:dyDescent="0.25">
      <c r="A226" s="27" t="s">
        <v>125</v>
      </c>
      <c r="B226" s="47" t="s">
        <v>103</v>
      </c>
      <c r="C226" s="27" t="s">
        <v>789</v>
      </c>
      <c r="D226" s="27" t="s">
        <v>5</v>
      </c>
      <c r="E226" s="27">
        <v>1</v>
      </c>
      <c r="F226" s="74">
        <v>2762.56</v>
      </c>
      <c r="G226" s="74">
        <v>0</v>
      </c>
      <c r="H226" s="27" t="s">
        <v>22</v>
      </c>
      <c r="I226" s="27" t="s">
        <v>5</v>
      </c>
      <c r="J226" s="27" t="s">
        <v>689</v>
      </c>
      <c r="K226" s="27" t="s">
        <v>690</v>
      </c>
      <c r="L226" s="27" t="s">
        <v>691</v>
      </c>
      <c r="M226" s="27" t="s">
        <v>692</v>
      </c>
      <c r="N226" s="27" t="s">
        <v>5</v>
      </c>
      <c r="O226" s="27" t="s">
        <v>5</v>
      </c>
      <c r="P226" s="47" t="s">
        <v>103</v>
      </c>
      <c r="Q226" s="27" t="s">
        <v>785</v>
      </c>
      <c r="R226" s="75">
        <v>0</v>
      </c>
      <c r="S226" s="27" t="s">
        <v>18</v>
      </c>
      <c r="T226" s="75">
        <v>0</v>
      </c>
      <c r="U226" s="12">
        <v>0</v>
      </c>
      <c r="V226" s="27" t="s">
        <v>17</v>
      </c>
      <c r="W226" s="27">
        <v>111099</v>
      </c>
      <c r="X226" s="14">
        <v>4010</v>
      </c>
      <c r="Y226" s="9">
        <v>8609</v>
      </c>
      <c r="Z226" s="27" t="s">
        <v>5</v>
      </c>
      <c r="AA226" s="27" t="s">
        <v>5</v>
      </c>
      <c r="AB226" s="90">
        <v>401122</v>
      </c>
      <c r="AC226" s="27">
        <f t="shared" si="9"/>
        <v>2019</v>
      </c>
      <c r="AD226" s="27" t="s">
        <v>25</v>
      </c>
      <c r="AE226" s="27" t="s">
        <v>75</v>
      </c>
      <c r="AF226" s="39">
        <v>43152</v>
      </c>
      <c r="AG226" s="39">
        <v>43517</v>
      </c>
      <c r="AH226" s="27">
        <f t="shared" ca="1" si="10"/>
        <v>-145</v>
      </c>
      <c r="AI226" s="39">
        <f>IF(DataEntry3[[#This Row],[Priority]]="High",DataEntry3[[#This Row],[EndDate]]-90,IF(DataEntry3[Priority]="Medium",DataEntry3[[#This Row],[EndDate]]-60,DataEntry3[[#This Row],[EndDate]]-30))</f>
        <v>43457</v>
      </c>
      <c r="AJ226" s="27" t="s">
        <v>786</v>
      </c>
      <c r="AK226" s="39">
        <f t="shared" si="11"/>
        <v>43151</v>
      </c>
      <c r="AL226" s="27" t="s">
        <v>272</v>
      </c>
      <c r="AM226" s="27" t="s">
        <v>272</v>
      </c>
      <c r="AN226" s="27" t="s">
        <v>291</v>
      </c>
      <c r="AO226" s="27" t="s">
        <v>8</v>
      </c>
    </row>
    <row r="227" spans="1:41" x14ac:dyDescent="0.25">
      <c r="A227" s="27" t="s">
        <v>125</v>
      </c>
      <c r="B227" s="47" t="s">
        <v>103</v>
      </c>
      <c r="C227" s="27" t="s">
        <v>790</v>
      </c>
      <c r="D227" s="27" t="s">
        <v>5</v>
      </c>
      <c r="E227" s="27">
        <v>5000</v>
      </c>
      <c r="F227" s="74">
        <v>19300</v>
      </c>
      <c r="G227" s="74">
        <v>19700</v>
      </c>
      <c r="H227" s="27" t="s">
        <v>22</v>
      </c>
      <c r="I227" s="27" t="s">
        <v>5</v>
      </c>
      <c r="J227" s="27" t="s">
        <v>689</v>
      </c>
      <c r="K227" s="27" t="s">
        <v>690</v>
      </c>
      <c r="L227" s="27" t="s">
        <v>691</v>
      </c>
      <c r="M227" s="27" t="s">
        <v>692</v>
      </c>
      <c r="N227" s="27" t="s">
        <v>5</v>
      </c>
      <c r="O227" s="27" t="s">
        <v>5</v>
      </c>
      <c r="P227" s="47" t="s">
        <v>103</v>
      </c>
      <c r="Q227" s="27" t="s">
        <v>785</v>
      </c>
      <c r="R227" s="75">
        <v>0</v>
      </c>
      <c r="S227" s="27" t="s">
        <v>18</v>
      </c>
      <c r="T227" s="75">
        <v>0</v>
      </c>
      <c r="U227" s="12">
        <v>0</v>
      </c>
      <c r="V227" s="27" t="s">
        <v>17</v>
      </c>
      <c r="W227" s="27">
        <v>111099</v>
      </c>
      <c r="X227" s="14">
        <v>4010</v>
      </c>
      <c r="Y227" s="9">
        <v>8609</v>
      </c>
      <c r="Z227" s="27" t="s">
        <v>5</v>
      </c>
      <c r="AA227" s="27">
        <v>380824</v>
      </c>
      <c r="AB227" s="90">
        <v>401129</v>
      </c>
      <c r="AC227" s="27">
        <f t="shared" si="9"/>
        <v>2018</v>
      </c>
      <c r="AD227" s="27" t="s">
        <v>19</v>
      </c>
      <c r="AE227" s="27" t="s">
        <v>5</v>
      </c>
      <c r="AF227" s="39">
        <v>43152</v>
      </c>
      <c r="AG227" s="39">
        <v>43517</v>
      </c>
      <c r="AH227" s="27">
        <f t="shared" ca="1" si="10"/>
        <v>-145</v>
      </c>
      <c r="AI227" s="39">
        <f>IF(DataEntry3[[#This Row],[Priority]]="High",DataEntry3[[#This Row],[EndDate]]-90,IF(DataEntry3[Priority]="Medium",DataEntry3[[#This Row],[EndDate]]-60,DataEntry3[[#This Row],[EndDate]]-30))</f>
        <v>43457</v>
      </c>
      <c r="AJ227" s="27" t="s">
        <v>791</v>
      </c>
      <c r="AK227" s="39">
        <f t="shared" si="11"/>
        <v>43151</v>
      </c>
      <c r="AL227" s="27" t="s">
        <v>272</v>
      </c>
      <c r="AM227" s="27" t="s">
        <v>272</v>
      </c>
      <c r="AN227" s="27" t="s">
        <v>305</v>
      </c>
      <c r="AO227" s="27" t="s">
        <v>8</v>
      </c>
    </row>
    <row r="228" spans="1:41" x14ac:dyDescent="0.25">
      <c r="A228" s="27" t="s">
        <v>125</v>
      </c>
      <c r="B228" s="47" t="s">
        <v>103</v>
      </c>
      <c r="C228" s="27" t="s">
        <v>790</v>
      </c>
      <c r="D228" s="27" t="s">
        <v>5</v>
      </c>
      <c r="E228" s="27">
        <v>5000</v>
      </c>
      <c r="F228" s="74">
        <v>19700</v>
      </c>
      <c r="G228" s="99" t="s">
        <v>5</v>
      </c>
      <c r="H228" s="27" t="s">
        <v>22</v>
      </c>
      <c r="I228" s="27" t="s">
        <v>5</v>
      </c>
      <c r="J228" s="27" t="s">
        <v>689</v>
      </c>
      <c r="K228" s="27" t="s">
        <v>690</v>
      </c>
      <c r="L228" s="27" t="s">
        <v>691</v>
      </c>
      <c r="M228" s="27" t="s">
        <v>692</v>
      </c>
      <c r="N228" s="27" t="s">
        <v>5</v>
      </c>
      <c r="O228" s="27" t="s">
        <v>5</v>
      </c>
      <c r="P228" s="47" t="s">
        <v>103</v>
      </c>
      <c r="Q228" s="27" t="s">
        <v>785</v>
      </c>
      <c r="R228" s="75">
        <v>0</v>
      </c>
      <c r="S228" s="27" t="s">
        <v>18</v>
      </c>
      <c r="T228" s="75">
        <v>0</v>
      </c>
      <c r="U228" s="12">
        <v>0</v>
      </c>
      <c r="V228" s="27" t="s">
        <v>17</v>
      </c>
      <c r="W228" s="27">
        <v>111099</v>
      </c>
      <c r="X228" s="14">
        <v>4010</v>
      </c>
      <c r="Y228" s="9">
        <v>8609</v>
      </c>
      <c r="Z228" s="27">
        <v>380824</v>
      </c>
      <c r="AA228" s="98" t="s">
        <v>5</v>
      </c>
      <c r="AB228" s="90">
        <v>401129</v>
      </c>
      <c r="AC228" s="98">
        <f>IF(AD228="","",IF(OR(AD228="Renewed",AD228="New acquisition"),YEAR(AF228),YEAR(AG228)))</f>
        <v>2020</v>
      </c>
      <c r="AD228" s="98" t="s">
        <v>6</v>
      </c>
      <c r="AE228" s="98" t="s">
        <v>5</v>
      </c>
      <c r="AF228" s="39">
        <v>43517</v>
      </c>
      <c r="AG228" s="39">
        <v>43882</v>
      </c>
      <c r="AH228" s="98">
        <f ca="1">IF(AG228="","",AG228-TODAY())</f>
        <v>220</v>
      </c>
      <c r="AI228" s="102">
        <f>IF(DataEntry3[[#This Row],[Priority]]="High",DataEntry3[[#This Row],[EndDate]]-90,IF(DataEntry3[Priority]="Medium",DataEntry3[[#This Row],[EndDate]]-60,DataEntry3[[#This Row],[EndDate]]-30))</f>
        <v>43822</v>
      </c>
      <c r="AJ228" s="98" t="s">
        <v>792</v>
      </c>
      <c r="AK228" s="102">
        <f>IF(AD228="","",IF(AD228="Not Started",AG228,AF228-1))</f>
        <v>43882</v>
      </c>
      <c r="AL228" s="27" t="s">
        <v>272</v>
      </c>
      <c r="AM228" s="27" t="s">
        <v>272</v>
      </c>
      <c r="AN228" s="98" t="s">
        <v>305</v>
      </c>
      <c r="AO228" s="27" t="s">
        <v>8</v>
      </c>
    </row>
    <row r="229" spans="1:41" x14ac:dyDescent="0.25">
      <c r="A229" s="27" t="s">
        <v>125</v>
      </c>
      <c r="B229" s="47" t="s">
        <v>103</v>
      </c>
      <c r="C229" s="27" t="s">
        <v>790</v>
      </c>
      <c r="D229" s="27" t="s">
        <v>5</v>
      </c>
      <c r="E229" s="27">
        <v>5000</v>
      </c>
      <c r="F229" s="74">
        <v>21700</v>
      </c>
      <c r="G229" s="74">
        <v>22100</v>
      </c>
      <c r="H229" s="27" t="s">
        <v>22</v>
      </c>
      <c r="I229" s="27" t="s">
        <v>5</v>
      </c>
      <c r="J229" s="27" t="s">
        <v>689</v>
      </c>
      <c r="K229" s="27" t="s">
        <v>690</v>
      </c>
      <c r="L229" s="27" t="s">
        <v>691</v>
      </c>
      <c r="M229" s="27" t="s">
        <v>692</v>
      </c>
      <c r="N229" s="27" t="s">
        <v>5</v>
      </c>
      <c r="O229" s="27" t="s">
        <v>5</v>
      </c>
      <c r="P229" s="47" t="s">
        <v>103</v>
      </c>
      <c r="Q229" s="27" t="s">
        <v>785</v>
      </c>
      <c r="R229" s="75">
        <v>0</v>
      </c>
      <c r="S229" s="27" t="s">
        <v>18</v>
      </c>
      <c r="T229" s="75">
        <v>0</v>
      </c>
      <c r="U229" s="12">
        <v>0</v>
      </c>
      <c r="V229" s="27" t="s">
        <v>17</v>
      </c>
      <c r="W229" s="27">
        <v>111099</v>
      </c>
      <c r="X229" s="14">
        <v>4010</v>
      </c>
      <c r="Y229" s="9">
        <v>8609</v>
      </c>
      <c r="Z229" s="27" t="s">
        <v>5</v>
      </c>
      <c r="AA229" s="27">
        <v>380824</v>
      </c>
      <c r="AB229" s="90">
        <v>401130</v>
      </c>
      <c r="AC229" s="27">
        <f t="shared" si="9"/>
        <v>2018</v>
      </c>
      <c r="AD229" s="27" t="s">
        <v>19</v>
      </c>
      <c r="AE229" s="27" t="s">
        <v>5</v>
      </c>
      <c r="AF229" s="39">
        <v>43152</v>
      </c>
      <c r="AG229" s="39">
        <v>43517</v>
      </c>
      <c r="AH229" s="27">
        <f t="shared" ca="1" si="10"/>
        <v>-145</v>
      </c>
      <c r="AI229" s="39">
        <f>IF(DataEntry3[[#This Row],[Priority]]="High",DataEntry3[[#This Row],[EndDate]]-90,IF(DataEntry3[Priority]="Medium",DataEntry3[[#This Row],[EndDate]]-60,DataEntry3[[#This Row],[EndDate]]-30))</f>
        <v>43457</v>
      </c>
      <c r="AJ229" s="27" t="s">
        <v>791</v>
      </c>
      <c r="AK229" s="39">
        <f t="shared" si="11"/>
        <v>43151</v>
      </c>
      <c r="AL229" s="27" t="s">
        <v>272</v>
      </c>
      <c r="AM229" s="27" t="s">
        <v>272</v>
      </c>
      <c r="AN229" s="98" t="s">
        <v>305</v>
      </c>
      <c r="AO229" s="27" t="s">
        <v>8</v>
      </c>
    </row>
    <row r="230" spans="1:41" x14ac:dyDescent="0.25">
      <c r="A230" s="27" t="s">
        <v>125</v>
      </c>
      <c r="B230" s="47" t="s">
        <v>103</v>
      </c>
      <c r="C230" s="27" t="s">
        <v>790</v>
      </c>
      <c r="D230" s="27" t="s">
        <v>5</v>
      </c>
      <c r="E230" s="27">
        <v>5000</v>
      </c>
      <c r="F230" s="74">
        <v>22100</v>
      </c>
      <c r="G230" s="99" t="s">
        <v>5</v>
      </c>
      <c r="H230" s="27" t="s">
        <v>22</v>
      </c>
      <c r="I230" s="27" t="s">
        <v>5</v>
      </c>
      <c r="J230" s="27" t="s">
        <v>689</v>
      </c>
      <c r="K230" s="27" t="s">
        <v>690</v>
      </c>
      <c r="L230" s="27" t="s">
        <v>691</v>
      </c>
      <c r="M230" s="27" t="s">
        <v>692</v>
      </c>
      <c r="N230" s="27" t="s">
        <v>5</v>
      </c>
      <c r="O230" s="27" t="s">
        <v>5</v>
      </c>
      <c r="P230" s="47" t="s">
        <v>103</v>
      </c>
      <c r="Q230" s="27" t="s">
        <v>785</v>
      </c>
      <c r="R230" s="75">
        <v>0</v>
      </c>
      <c r="S230" s="27" t="s">
        <v>18</v>
      </c>
      <c r="T230" s="75">
        <v>0</v>
      </c>
      <c r="U230" s="12">
        <v>0</v>
      </c>
      <c r="V230" s="27" t="s">
        <v>17</v>
      </c>
      <c r="W230" s="27">
        <v>111099</v>
      </c>
      <c r="X230" s="14">
        <v>4010</v>
      </c>
      <c r="Y230" s="9">
        <v>8609</v>
      </c>
      <c r="Z230" s="27">
        <v>380824</v>
      </c>
      <c r="AA230" s="98" t="s">
        <v>5</v>
      </c>
      <c r="AB230" s="90">
        <v>401130</v>
      </c>
      <c r="AC230" s="98">
        <f>IF(AD230="","",IF(OR(AD230="Renewed",AD230="New acquisition"),YEAR(AF230),YEAR(AG230)))</f>
        <v>2020</v>
      </c>
      <c r="AD230" s="98" t="s">
        <v>6</v>
      </c>
      <c r="AE230" s="98" t="s">
        <v>5</v>
      </c>
      <c r="AF230" s="39">
        <v>43517</v>
      </c>
      <c r="AG230" s="39">
        <v>43882</v>
      </c>
      <c r="AH230" s="98">
        <f ca="1">IF(AG230="","",AG230-TODAY())</f>
        <v>220</v>
      </c>
      <c r="AI230" s="102">
        <f>IF(DataEntry3[[#This Row],[Priority]]="High",DataEntry3[[#This Row],[EndDate]]-90,IF(DataEntry3[Priority]="Medium",DataEntry3[[#This Row],[EndDate]]-60,DataEntry3[[#This Row],[EndDate]]-30))</f>
        <v>43822</v>
      </c>
      <c r="AJ230" s="98" t="s">
        <v>792</v>
      </c>
      <c r="AK230" s="102">
        <f>IF(AD230="","",IF(AD230="Not Started",AG230,AF230-1))</f>
        <v>43882</v>
      </c>
      <c r="AL230" s="27" t="s">
        <v>272</v>
      </c>
      <c r="AM230" s="27" t="s">
        <v>272</v>
      </c>
      <c r="AN230" s="98" t="s">
        <v>305</v>
      </c>
      <c r="AO230" s="27" t="s">
        <v>8</v>
      </c>
    </row>
    <row r="231" spans="1:41" x14ac:dyDescent="0.25">
      <c r="A231" s="27" t="s">
        <v>125</v>
      </c>
      <c r="B231" s="47" t="s">
        <v>103</v>
      </c>
      <c r="C231" s="27" t="s">
        <v>790</v>
      </c>
      <c r="D231" s="27" t="s">
        <v>5</v>
      </c>
      <c r="E231" s="27">
        <v>50000</v>
      </c>
      <c r="F231" s="74">
        <v>216000</v>
      </c>
      <c r="G231" s="74">
        <v>220000</v>
      </c>
      <c r="H231" s="27" t="s">
        <v>22</v>
      </c>
      <c r="I231" s="27" t="s">
        <v>5</v>
      </c>
      <c r="J231" s="27" t="s">
        <v>689</v>
      </c>
      <c r="K231" s="27" t="s">
        <v>690</v>
      </c>
      <c r="L231" s="27" t="s">
        <v>691</v>
      </c>
      <c r="M231" s="27" t="s">
        <v>692</v>
      </c>
      <c r="N231" s="27" t="s">
        <v>5</v>
      </c>
      <c r="O231" s="27" t="s">
        <v>5</v>
      </c>
      <c r="P231" s="47" t="s">
        <v>103</v>
      </c>
      <c r="Q231" s="27" t="s">
        <v>785</v>
      </c>
      <c r="R231" s="75">
        <v>0</v>
      </c>
      <c r="S231" s="27" t="s">
        <v>18</v>
      </c>
      <c r="T231" s="75">
        <v>0</v>
      </c>
      <c r="U231" s="12">
        <v>0</v>
      </c>
      <c r="V231" s="27" t="s">
        <v>17</v>
      </c>
      <c r="W231" s="27">
        <v>111099</v>
      </c>
      <c r="X231" s="14">
        <v>4010</v>
      </c>
      <c r="Y231" s="9">
        <v>8609</v>
      </c>
      <c r="Z231" s="27" t="s">
        <v>5</v>
      </c>
      <c r="AA231" s="27">
        <v>380824</v>
      </c>
      <c r="AB231" s="90">
        <v>401131</v>
      </c>
      <c r="AC231" s="27">
        <f t="shared" si="9"/>
        <v>2018</v>
      </c>
      <c r="AD231" s="27" t="s">
        <v>19</v>
      </c>
      <c r="AE231" s="27" t="s">
        <v>5</v>
      </c>
      <c r="AF231" s="39">
        <v>43152</v>
      </c>
      <c r="AG231" s="39">
        <v>43517</v>
      </c>
      <c r="AH231" s="27">
        <f t="shared" ca="1" si="10"/>
        <v>-145</v>
      </c>
      <c r="AI231" s="39">
        <f>IF(DataEntry3[[#This Row],[Priority]]="High",DataEntry3[[#This Row],[EndDate]]-90,IF(DataEntry3[Priority]="Medium",DataEntry3[[#This Row],[EndDate]]-60,DataEntry3[[#This Row],[EndDate]]-30))</f>
        <v>43457</v>
      </c>
      <c r="AJ231" s="27" t="s">
        <v>791</v>
      </c>
      <c r="AK231" s="39">
        <f t="shared" si="11"/>
        <v>43151</v>
      </c>
      <c r="AL231" s="27" t="s">
        <v>272</v>
      </c>
      <c r="AM231" s="27" t="s">
        <v>272</v>
      </c>
      <c r="AN231" s="98" t="s">
        <v>305</v>
      </c>
      <c r="AO231" s="27" t="s">
        <v>8</v>
      </c>
    </row>
    <row r="232" spans="1:41" x14ac:dyDescent="0.25">
      <c r="A232" s="27" t="s">
        <v>125</v>
      </c>
      <c r="B232" s="47" t="s">
        <v>103</v>
      </c>
      <c r="C232" s="27" t="s">
        <v>790</v>
      </c>
      <c r="D232" s="27" t="s">
        <v>5</v>
      </c>
      <c r="E232" s="27">
        <v>50000</v>
      </c>
      <c r="F232" s="74">
        <v>220000</v>
      </c>
      <c r="G232" s="99" t="s">
        <v>5</v>
      </c>
      <c r="H232" s="27" t="s">
        <v>22</v>
      </c>
      <c r="I232" s="27" t="s">
        <v>5</v>
      </c>
      <c r="J232" s="27" t="s">
        <v>689</v>
      </c>
      <c r="K232" s="27" t="s">
        <v>690</v>
      </c>
      <c r="L232" s="27" t="s">
        <v>691</v>
      </c>
      <c r="M232" s="27" t="s">
        <v>692</v>
      </c>
      <c r="N232" s="27" t="s">
        <v>5</v>
      </c>
      <c r="O232" s="27" t="s">
        <v>5</v>
      </c>
      <c r="P232" s="47" t="s">
        <v>103</v>
      </c>
      <c r="Q232" s="27" t="s">
        <v>785</v>
      </c>
      <c r="R232" s="75">
        <v>0</v>
      </c>
      <c r="S232" s="27" t="s">
        <v>18</v>
      </c>
      <c r="T232" s="75">
        <v>0</v>
      </c>
      <c r="U232" s="12">
        <v>0</v>
      </c>
      <c r="V232" s="27" t="s">
        <v>17</v>
      </c>
      <c r="W232" s="27">
        <v>111099</v>
      </c>
      <c r="X232" s="14">
        <v>4010</v>
      </c>
      <c r="Y232" s="9">
        <v>8609</v>
      </c>
      <c r="Z232" s="27">
        <v>380824</v>
      </c>
      <c r="AA232" s="98" t="s">
        <v>5</v>
      </c>
      <c r="AB232" s="90">
        <v>401131</v>
      </c>
      <c r="AC232" s="98">
        <f>IF(AD232="","",IF(OR(AD232="Renewed",AD232="New acquisition"),YEAR(AF232),YEAR(AG232)))</f>
        <v>2020</v>
      </c>
      <c r="AD232" s="98" t="s">
        <v>6</v>
      </c>
      <c r="AE232" s="98" t="s">
        <v>5</v>
      </c>
      <c r="AF232" s="39">
        <v>43517</v>
      </c>
      <c r="AG232" s="39">
        <v>43882</v>
      </c>
      <c r="AH232" s="98">
        <f ca="1">IF(AG232="","",AG232-TODAY())</f>
        <v>220</v>
      </c>
      <c r="AI232" s="102">
        <f>IF(DataEntry3[[#This Row],[Priority]]="High",DataEntry3[[#This Row],[EndDate]]-90,IF(DataEntry3[Priority]="Medium",DataEntry3[[#This Row],[EndDate]]-60,DataEntry3[[#This Row],[EndDate]]-30))</f>
        <v>43822</v>
      </c>
      <c r="AJ232" s="98" t="s">
        <v>792</v>
      </c>
      <c r="AK232" s="102">
        <f>IF(AD232="","",IF(AD232="Not Started",AG232,AF232-1))</f>
        <v>43882</v>
      </c>
      <c r="AL232" s="27" t="s">
        <v>272</v>
      </c>
      <c r="AM232" s="27" t="s">
        <v>272</v>
      </c>
      <c r="AN232" s="98" t="s">
        <v>305</v>
      </c>
      <c r="AO232" s="27" t="s">
        <v>8</v>
      </c>
    </row>
    <row r="233" spans="1:41" x14ac:dyDescent="0.25">
      <c r="A233" s="27" t="s">
        <v>125</v>
      </c>
      <c r="B233" s="47" t="s">
        <v>103</v>
      </c>
      <c r="C233" s="27" t="s">
        <v>793</v>
      </c>
      <c r="D233" s="27" t="s">
        <v>5</v>
      </c>
      <c r="E233" s="27">
        <v>10000</v>
      </c>
      <c r="F233" s="74">
        <v>15500</v>
      </c>
      <c r="G233" s="74">
        <v>15800</v>
      </c>
      <c r="H233" s="27" t="s">
        <v>22</v>
      </c>
      <c r="I233" s="27" t="s">
        <v>5</v>
      </c>
      <c r="J233" s="27" t="s">
        <v>689</v>
      </c>
      <c r="K233" s="27" t="s">
        <v>690</v>
      </c>
      <c r="L233" s="27" t="s">
        <v>691</v>
      </c>
      <c r="M233" s="27" t="s">
        <v>692</v>
      </c>
      <c r="N233" s="27" t="s">
        <v>5</v>
      </c>
      <c r="O233" s="27" t="s">
        <v>5</v>
      </c>
      <c r="P233" s="47" t="s">
        <v>103</v>
      </c>
      <c r="Q233" s="27" t="s">
        <v>785</v>
      </c>
      <c r="R233" s="75">
        <v>0</v>
      </c>
      <c r="S233" s="27" t="s">
        <v>18</v>
      </c>
      <c r="T233" s="75">
        <v>0</v>
      </c>
      <c r="U233" s="12">
        <v>0</v>
      </c>
      <c r="V233" s="27" t="s">
        <v>17</v>
      </c>
      <c r="W233" s="27">
        <v>111099</v>
      </c>
      <c r="X233" s="14">
        <v>4010</v>
      </c>
      <c r="Y233" s="9">
        <v>8609</v>
      </c>
      <c r="Z233" s="27" t="s">
        <v>5</v>
      </c>
      <c r="AA233" s="27">
        <v>380824</v>
      </c>
      <c r="AB233" s="90">
        <v>401132</v>
      </c>
      <c r="AC233" s="27">
        <f t="shared" si="9"/>
        <v>2018</v>
      </c>
      <c r="AD233" s="27" t="s">
        <v>19</v>
      </c>
      <c r="AE233" s="27" t="s">
        <v>5</v>
      </c>
      <c r="AF233" s="39">
        <v>43152</v>
      </c>
      <c r="AG233" s="39">
        <v>43517</v>
      </c>
      <c r="AH233" s="27">
        <f t="shared" ca="1" si="10"/>
        <v>-145</v>
      </c>
      <c r="AI233" s="39">
        <f>IF(DataEntry3[[#This Row],[Priority]]="High",DataEntry3[[#This Row],[EndDate]]-90,IF(DataEntry3[Priority]="Medium",DataEntry3[[#This Row],[EndDate]]-60,DataEntry3[[#This Row],[EndDate]]-30))</f>
        <v>43457</v>
      </c>
      <c r="AJ233" s="27" t="s">
        <v>791</v>
      </c>
      <c r="AK233" s="39">
        <f t="shared" si="11"/>
        <v>43151</v>
      </c>
      <c r="AL233" s="27" t="s">
        <v>272</v>
      </c>
      <c r="AM233" s="27" t="s">
        <v>272</v>
      </c>
      <c r="AN233" s="98" t="s">
        <v>305</v>
      </c>
      <c r="AO233" s="27" t="s">
        <v>8</v>
      </c>
    </row>
    <row r="234" spans="1:41" x14ac:dyDescent="0.25">
      <c r="A234" s="27" t="s">
        <v>125</v>
      </c>
      <c r="B234" s="47" t="s">
        <v>103</v>
      </c>
      <c r="C234" s="27" t="s">
        <v>793</v>
      </c>
      <c r="D234" s="27" t="s">
        <v>5</v>
      </c>
      <c r="E234" s="27">
        <v>10000</v>
      </c>
      <c r="F234" s="74">
        <v>15800</v>
      </c>
      <c r="G234" s="99" t="s">
        <v>5</v>
      </c>
      <c r="H234" s="27" t="s">
        <v>22</v>
      </c>
      <c r="I234" s="27" t="s">
        <v>5</v>
      </c>
      <c r="J234" s="27" t="s">
        <v>689</v>
      </c>
      <c r="K234" s="27" t="s">
        <v>690</v>
      </c>
      <c r="L234" s="27" t="s">
        <v>691</v>
      </c>
      <c r="M234" s="27" t="s">
        <v>692</v>
      </c>
      <c r="N234" s="27" t="s">
        <v>5</v>
      </c>
      <c r="O234" s="27" t="s">
        <v>5</v>
      </c>
      <c r="P234" s="47" t="s">
        <v>103</v>
      </c>
      <c r="Q234" s="27" t="s">
        <v>785</v>
      </c>
      <c r="R234" s="75">
        <v>0</v>
      </c>
      <c r="S234" s="27" t="s">
        <v>18</v>
      </c>
      <c r="T234" s="75">
        <v>0</v>
      </c>
      <c r="U234" s="12">
        <v>0</v>
      </c>
      <c r="V234" s="27" t="s">
        <v>17</v>
      </c>
      <c r="W234" s="27">
        <v>111099</v>
      </c>
      <c r="X234" s="14">
        <v>4010</v>
      </c>
      <c r="Y234" s="9">
        <v>8609</v>
      </c>
      <c r="Z234" s="27">
        <v>380824</v>
      </c>
      <c r="AA234" s="98" t="s">
        <v>5</v>
      </c>
      <c r="AB234" s="90">
        <v>401132</v>
      </c>
      <c r="AC234" s="98">
        <f>IF(AD234="","",IF(OR(AD234="Renewed",AD234="New acquisition"),YEAR(AF234),YEAR(AG234)))</f>
        <v>2020</v>
      </c>
      <c r="AD234" s="98" t="s">
        <v>6</v>
      </c>
      <c r="AE234" s="98" t="s">
        <v>5</v>
      </c>
      <c r="AF234" s="39">
        <v>43517</v>
      </c>
      <c r="AG234" s="39">
        <v>43882</v>
      </c>
      <c r="AH234" s="98">
        <f ca="1">IF(AG234="","",AG234-TODAY())</f>
        <v>220</v>
      </c>
      <c r="AI234" s="102">
        <f>IF(DataEntry3[[#This Row],[Priority]]="High",DataEntry3[[#This Row],[EndDate]]-90,IF(DataEntry3[Priority]="Medium",DataEntry3[[#This Row],[EndDate]]-60,DataEntry3[[#This Row],[EndDate]]-30))</f>
        <v>43822</v>
      </c>
      <c r="AJ234" s="98" t="s">
        <v>792</v>
      </c>
      <c r="AK234" s="102">
        <f>IF(AD234="","",IF(AD234="Not Started",AG234,AF234-1))</f>
        <v>43882</v>
      </c>
      <c r="AL234" s="27" t="s">
        <v>272</v>
      </c>
      <c r="AM234" s="27" t="s">
        <v>272</v>
      </c>
      <c r="AN234" s="98" t="s">
        <v>305</v>
      </c>
      <c r="AO234" s="27" t="s">
        <v>8</v>
      </c>
    </row>
    <row r="235" spans="1:41" x14ac:dyDescent="0.25">
      <c r="A235" s="27" t="s">
        <v>125</v>
      </c>
      <c r="B235" s="47" t="s">
        <v>103</v>
      </c>
      <c r="C235" s="27" t="s">
        <v>793</v>
      </c>
      <c r="D235" s="27" t="s">
        <v>5</v>
      </c>
      <c r="E235" s="27">
        <v>50000</v>
      </c>
      <c r="F235" s="74">
        <v>69000</v>
      </c>
      <c r="G235" s="74">
        <v>70500</v>
      </c>
      <c r="H235" s="27" t="s">
        <v>22</v>
      </c>
      <c r="I235" s="27" t="s">
        <v>5</v>
      </c>
      <c r="J235" s="27" t="s">
        <v>689</v>
      </c>
      <c r="K235" s="27" t="s">
        <v>690</v>
      </c>
      <c r="L235" s="27" t="s">
        <v>691</v>
      </c>
      <c r="M235" s="27" t="s">
        <v>692</v>
      </c>
      <c r="N235" s="27" t="s">
        <v>5</v>
      </c>
      <c r="O235" s="27" t="s">
        <v>5</v>
      </c>
      <c r="P235" s="47" t="s">
        <v>103</v>
      </c>
      <c r="Q235" s="27" t="s">
        <v>785</v>
      </c>
      <c r="R235" s="75">
        <v>0</v>
      </c>
      <c r="S235" s="27" t="s">
        <v>18</v>
      </c>
      <c r="T235" s="75">
        <v>0</v>
      </c>
      <c r="U235" s="12">
        <v>0</v>
      </c>
      <c r="V235" s="27" t="s">
        <v>17</v>
      </c>
      <c r="W235" s="27">
        <v>111099</v>
      </c>
      <c r="X235" s="14">
        <v>4010</v>
      </c>
      <c r="Y235" s="9">
        <v>8609</v>
      </c>
      <c r="Z235" s="27" t="s">
        <v>5</v>
      </c>
      <c r="AA235" s="27">
        <v>380824</v>
      </c>
      <c r="AB235" s="90">
        <v>401133</v>
      </c>
      <c r="AC235" s="27">
        <f t="shared" si="9"/>
        <v>2018</v>
      </c>
      <c r="AD235" s="27" t="s">
        <v>19</v>
      </c>
      <c r="AE235" s="27" t="s">
        <v>5</v>
      </c>
      <c r="AF235" s="39">
        <v>43152</v>
      </c>
      <c r="AG235" s="39">
        <v>43517</v>
      </c>
      <c r="AH235" s="27">
        <f t="shared" ca="1" si="10"/>
        <v>-145</v>
      </c>
      <c r="AI235" s="39">
        <f>IF(DataEntry3[[#This Row],[Priority]]="High",DataEntry3[[#This Row],[EndDate]]-90,IF(DataEntry3[Priority]="Medium",DataEntry3[[#This Row],[EndDate]]-60,DataEntry3[[#This Row],[EndDate]]-30))</f>
        <v>43457</v>
      </c>
      <c r="AJ235" s="27" t="s">
        <v>791</v>
      </c>
      <c r="AK235" s="39">
        <f t="shared" si="11"/>
        <v>43151</v>
      </c>
      <c r="AL235" s="27" t="s">
        <v>272</v>
      </c>
      <c r="AM235" s="27" t="s">
        <v>272</v>
      </c>
      <c r="AN235" s="98" t="s">
        <v>305</v>
      </c>
      <c r="AO235" s="27" t="s">
        <v>8</v>
      </c>
    </row>
    <row r="236" spans="1:41" x14ac:dyDescent="0.25">
      <c r="A236" s="27" t="s">
        <v>125</v>
      </c>
      <c r="B236" s="47" t="s">
        <v>103</v>
      </c>
      <c r="C236" s="27" t="s">
        <v>793</v>
      </c>
      <c r="D236" s="27" t="s">
        <v>5</v>
      </c>
      <c r="E236" s="27">
        <v>50000</v>
      </c>
      <c r="F236" s="74">
        <v>70500</v>
      </c>
      <c r="G236" s="99" t="s">
        <v>5</v>
      </c>
      <c r="H236" s="27" t="s">
        <v>22</v>
      </c>
      <c r="I236" s="27" t="s">
        <v>5</v>
      </c>
      <c r="J236" s="27" t="s">
        <v>689</v>
      </c>
      <c r="K236" s="27" t="s">
        <v>690</v>
      </c>
      <c r="L236" s="27" t="s">
        <v>691</v>
      </c>
      <c r="M236" s="27" t="s">
        <v>692</v>
      </c>
      <c r="N236" s="27" t="s">
        <v>5</v>
      </c>
      <c r="O236" s="27" t="s">
        <v>5</v>
      </c>
      <c r="P236" s="47" t="s">
        <v>103</v>
      </c>
      <c r="Q236" s="27" t="s">
        <v>785</v>
      </c>
      <c r="R236" s="75">
        <v>0</v>
      </c>
      <c r="S236" s="27" t="s">
        <v>18</v>
      </c>
      <c r="T236" s="75">
        <v>0</v>
      </c>
      <c r="U236" s="12">
        <v>0</v>
      </c>
      <c r="V236" s="27" t="s">
        <v>17</v>
      </c>
      <c r="W236" s="27">
        <v>111099</v>
      </c>
      <c r="X236" s="14">
        <v>4010</v>
      </c>
      <c r="Y236" s="9">
        <v>8609</v>
      </c>
      <c r="Z236" s="27">
        <v>380824</v>
      </c>
      <c r="AA236" s="98" t="s">
        <v>5</v>
      </c>
      <c r="AB236" s="90">
        <v>401133</v>
      </c>
      <c r="AC236" s="98">
        <f>IF(AD236="","",IF(OR(AD236="Renewed",AD236="New acquisition"),YEAR(AF236),YEAR(AG236)))</f>
        <v>2020</v>
      </c>
      <c r="AD236" s="98" t="s">
        <v>6</v>
      </c>
      <c r="AE236" s="98" t="s">
        <v>5</v>
      </c>
      <c r="AF236" s="39">
        <v>43517</v>
      </c>
      <c r="AG236" s="39">
        <v>43882</v>
      </c>
      <c r="AH236" s="98">
        <f ca="1">IF(AG236="","",AG236-TODAY())</f>
        <v>220</v>
      </c>
      <c r="AI236" s="102">
        <f>IF(DataEntry3[[#This Row],[Priority]]="High",DataEntry3[[#This Row],[EndDate]]-90,IF(DataEntry3[Priority]="Medium",DataEntry3[[#This Row],[EndDate]]-60,DataEntry3[[#This Row],[EndDate]]-30))</f>
        <v>43822</v>
      </c>
      <c r="AJ236" s="98" t="s">
        <v>792</v>
      </c>
      <c r="AK236" s="102">
        <f>IF(AD236="","",IF(AD236="Not Started",AG236,AF236-1))</f>
        <v>43882</v>
      </c>
      <c r="AL236" s="27" t="s">
        <v>272</v>
      </c>
      <c r="AM236" s="27" t="s">
        <v>272</v>
      </c>
      <c r="AN236" s="98" t="s">
        <v>305</v>
      </c>
      <c r="AO236" s="27" t="s">
        <v>8</v>
      </c>
    </row>
    <row r="237" spans="1:41" x14ac:dyDescent="0.25">
      <c r="A237" s="27" t="s">
        <v>125</v>
      </c>
      <c r="B237" s="47" t="s">
        <v>103</v>
      </c>
      <c r="C237" s="27" t="s">
        <v>794</v>
      </c>
      <c r="D237" s="27" t="s">
        <v>5</v>
      </c>
      <c r="E237" s="27">
        <v>1</v>
      </c>
      <c r="F237" s="74">
        <v>1887</v>
      </c>
      <c r="G237" s="74">
        <v>0</v>
      </c>
      <c r="H237" s="27" t="s">
        <v>22</v>
      </c>
      <c r="I237" s="27" t="s">
        <v>5</v>
      </c>
      <c r="J237" s="27" t="s">
        <v>689</v>
      </c>
      <c r="K237" s="27" t="s">
        <v>690</v>
      </c>
      <c r="L237" s="27" t="s">
        <v>691</v>
      </c>
      <c r="M237" s="27" t="s">
        <v>692</v>
      </c>
      <c r="N237" s="27" t="s">
        <v>5</v>
      </c>
      <c r="O237" s="27" t="s">
        <v>5</v>
      </c>
      <c r="P237" s="47" t="s">
        <v>103</v>
      </c>
      <c r="Q237" s="27" t="s">
        <v>785</v>
      </c>
      <c r="R237" s="75">
        <v>0</v>
      </c>
      <c r="S237" s="27" t="s">
        <v>18</v>
      </c>
      <c r="T237" s="75">
        <v>0</v>
      </c>
      <c r="U237" s="12">
        <v>0</v>
      </c>
      <c r="V237" s="27" t="s">
        <v>17</v>
      </c>
      <c r="W237" s="27">
        <v>111099</v>
      </c>
      <c r="X237" s="14">
        <v>4010</v>
      </c>
      <c r="Y237" s="9">
        <v>8609</v>
      </c>
      <c r="Z237" s="27" t="s">
        <v>5</v>
      </c>
      <c r="AA237" s="27" t="s">
        <v>5</v>
      </c>
      <c r="AB237" s="90">
        <v>401104</v>
      </c>
      <c r="AC237" s="27">
        <f t="shared" si="9"/>
        <v>2019</v>
      </c>
      <c r="AD237" s="27" t="s">
        <v>6</v>
      </c>
      <c r="AE237" s="27" t="s">
        <v>5</v>
      </c>
      <c r="AF237" s="39">
        <v>43358</v>
      </c>
      <c r="AG237" s="39">
        <v>43723</v>
      </c>
      <c r="AH237" s="27">
        <f t="shared" ca="1" si="10"/>
        <v>61</v>
      </c>
      <c r="AI237" s="39">
        <f>IF(DataEntry3[[#This Row],[Priority]]="High",DataEntry3[[#This Row],[EndDate]]-90,IF(DataEntry3[Priority]="Medium",DataEntry3[[#This Row],[EndDate]]-60,DataEntry3[[#This Row],[EndDate]]-30))</f>
        <v>43663</v>
      </c>
      <c r="AJ237" s="27" t="s">
        <v>5</v>
      </c>
      <c r="AK237" s="39">
        <f t="shared" si="11"/>
        <v>43723</v>
      </c>
      <c r="AL237" s="27" t="s">
        <v>272</v>
      </c>
      <c r="AM237" s="27" t="s">
        <v>272</v>
      </c>
      <c r="AN237" s="27" t="s">
        <v>305</v>
      </c>
      <c r="AO237" s="27" t="s">
        <v>8</v>
      </c>
    </row>
    <row r="238" spans="1:41" x14ac:dyDescent="0.25">
      <c r="A238" s="27" t="s">
        <v>125</v>
      </c>
      <c r="B238" s="47" t="s">
        <v>103</v>
      </c>
      <c r="C238" s="27" t="s">
        <v>795</v>
      </c>
      <c r="D238" s="27" t="s">
        <v>5</v>
      </c>
      <c r="E238" s="27">
        <v>1</v>
      </c>
      <c r="F238" s="74">
        <v>7547</v>
      </c>
      <c r="G238" s="74">
        <v>0</v>
      </c>
      <c r="H238" s="27" t="s">
        <v>22</v>
      </c>
      <c r="I238" s="27" t="s">
        <v>5</v>
      </c>
      <c r="J238" s="27" t="s">
        <v>689</v>
      </c>
      <c r="K238" s="27" t="s">
        <v>690</v>
      </c>
      <c r="L238" s="27" t="s">
        <v>691</v>
      </c>
      <c r="M238" s="27" t="s">
        <v>692</v>
      </c>
      <c r="N238" s="27" t="s">
        <v>5</v>
      </c>
      <c r="O238" s="27" t="s">
        <v>5</v>
      </c>
      <c r="P238" s="47" t="s">
        <v>103</v>
      </c>
      <c r="Q238" s="27" t="s">
        <v>785</v>
      </c>
      <c r="R238" s="75">
        <v>0</v>
      </c>
      <c r="S238" s="27" t="s">
        <v>18</v>
      </c>
      <c r="T238" s="75">
        <v>0</v>
      </c>
      <c r="U238" s="12">
        <v>0</v>
      </c>
      <c r="V238" s="27" t="s">
        <v>17</v>
      </c>
      <c r="W238" s="27">
        <v>111099</v>
      </c>
      <c r="X238" s="14">
        <v>4010</v>
      </c>
      <c r="Y238" s="9">
        <v>8609</v>
      </c>
      <c r="Z238" s="27" t="s">
        <v>5</v>
      </c>
      <c r="AA238" s="27" t="s">
        <v>5</v>
      </c>
      <c r="AB238" s="90">
        <v>401105</v>
      </c>
      <c r="AC238" s="27">
        <f t="shared" si="9"/>
        <v>2019</v>
      </c>
      <c r="AD238" s="27" t="s">
        <v>6</v>
      </c>
      <c r="AE238" s="27" t="s">
        <v>5</v>
      </c>
      <c r="AF238" s="39">
        <v>43358</v>
      </c>
      <c r="AG238" s="39">
        <v>43723</v>
      </c>
      <c r="AH238" s="27">
        <f t="shared" ca="1" si="10"/>
        <v>61</v>
      </c>
      <c r="AI238" s="39">
        <f>IF(DataEntry3[[#This Row],[Priority]]="High",DataEntry3[[#This Row],[EndDate]]-90,IF(DataEntry3[Priority]="Medium",DataEntry3[[#This Row],[EndDate]]-60,DataEntry3[[#This Row],[EndDate]]-30))</f>
        <v>43663</v>
      </c>
      <c r="AJ238" s="27" t="s">
        <v>5</v>
      </c>
      <c r="AK238" s="39">
        <f t="shared" si="11"/>
        <v>43723</v>
      </c>
      <c r="AL238" s="27" t="s">
        <v>272</v>
      </c>
      <c r="AM238" s="27" t="s">
        <v>272</v>
      </c>
      <c r="AN238" s="27" t="s">
        <v>305</v>
      </c>
      <c r="AO238" s="27" t="s">
        <v>8</v>
      </c>
    </row>
    <row r="239" spans="1:41" x14ac:dyDescent="0.25">
      <c r="A239" s="27" t="s">
        <v>125</v>
      </c>
      <c r="B239" s="47" t="s">
        <v>103</v>
      </c>
      <c r="C239" s="27" t="s">
        <v>796</v>
      </c>
      <c r="D239" s="27" t="s">
        <v>5</v>
      </c>
      <c r="E239" s="27">
        <v>1</v>
      </c>
      <c r="F239" s="74">
        <v>0</v>
      </c>
      <c r="G239" s="74">
        <v>23501.54</v>
      </c>
      <c r="H239" s="27" t="s">
        <v>22</v>
      </c>
      <c r="I239" s="27" t="s">
        <v>5</v>
      </c>
      <c r="J239" s="27" t="s">
        <v>689</v>
      </c>
      <c r="K239" s="27" t="s">
        <v>690</v>
      </c>
      <c r="L239" s="27" t="s">
        <v>691</v>
      </c>
      <c r="M239" s="27" t="s">
        <v>692</v>
      </c>
      <c r="N239" s="27" t="s">
        <v>5</v>
      </c>
      <c r="O239" s="27" t="s">
        <v>5</v>
      </c>
      <c r="P239" s="47" t="s">
        <v>103</v>
      </c>
      <c r="Q239" s="27" t="s">
        <v>785</v>
      </c>
      <c r="R239" s="75">
        <v>0</v>
      </c>
      <c r="S239" s="27" t="s">
        <v>18</v>
      </c>
      <c r="T239" s="75">
        <v>0</v>
      </c>
      <c r="U239" s="12">
        <v>0</v>
      </c>
      <c r="V239" s="27" t="s">
        <v>17</v>
      </c>
      <c r="W239" s="27">
        <v>111099</v>
      </c>
      <c r="X239" s="14">
        <v>4010</v>
      </c>
      <c r="Y239" s="9">
        <v>8609</v>
      </c>
      <c r="Z239" s="27" t="s">
        <v>5</v>
      </c>
      <c r="AA239" s="27">
        <v>379833</v>
      </c>
      <c r="AB239" s="90">
        <v>401125</v>
      </c>
      <c r="AC239" s="27">
        <f t="shared" si="9"/>
        <v>2019</v>
      </c>
      <c r="AD239" s="27" t="s">
        <v>19</v>
      </c>
      <c r="AE239" s="27" t="s">
        <v>5</v>
      </c>
      <c r="AF239" s="39">
        <v>43524</v>
      </c>
      <c r="AG239" s="39">
        <v>43890</v>
      </c>
      <c r="AH239" s="27">
        <f t="shared" ca="1" si="10"/>
        <v>228</v>
      </c>
      <c r="AI239" s="39">
        <f>IF(DataEntry3[[#This Row],[Priority]]="High",DataEntry3[[#This Row],[EndDate]]-90,IF(DataEntry3[Priority]="Medium",DataEntry3[[#This Row],[EndDate]]-60,DataEntry3[[#This Row],[EndDate]]-30))</f>
        <v>43830</v>
      </c>
      <c r="AJ239" s="27" t="s">
        <v>797</v>
      </c>
      <c r="AK239" s="39">
        <f t="shared" si="11"/>
        <v>43523</v>
      </c>
      <c r="AL239" s="27" t="s">
        <v>272</v>
      </c>
      <c r="AM239" s="27" t="s">
        <v>272</v>
      </c>
      <c r="AN239" s="27" t="s">
        <v>291</v>
      </c>
      <c r="AO239" s="27" t="s">
        <v>8</v>
      </c>
    </row>
    <row r="240" spans="1:41" x14ac:dyDescent="0.25">
      <c r="A240" s="27" t="s">
        <v>125</v>
      </c>
      <c r="B240" s="47" t="s">
        <v>103</v>
      </c>
      <c r="C240" s="27" t="s">
        <v>798</v>
      </c>
      <c r="D240" s="27" t="s">
        <v>5</v>
      </c>
      <c r="E240" s="27">
        <v>1</v>
      </c>
      <c r="F240" s="74">
        <v>0</v>
      </c>
      <c r="G240" s="74">
        <v>522.41999999999996</v>
      </c>
      <c r="H240" s="27" t="s">
        <v>22</v>
      </c>
      <c r="I240" s="27" t="s">
        <v>5</v>
      </c>
      <c r="J240" s="27" t="s">
        <v>689</v>
      </c>
      <c r="K240" s="27" t="s">
        <v>690</v>
      </c>
      <c r="L240" s="27" t="s">
        <v>691</v>
      </c>
      <c r="M240" s="27" t="s">
        <v>692</v>
      </c>
      <c r="N240" s="27" t="s">
        <v>5</v>
      </c>
      <c r="O240" s="27" t="s">
        <v>5</v>
      </c>
      <c r="P240" s="47" t="s">
        <v>103</v>
      </c>
      <c r="Q240" s="27" t="s">
        <v>785</v>
      </c>
      <c r="R240" s="75">
        <v>0</v>
      </c>
      <c r="S240" s="27" t="s">
        <v>18</v>
      </c>
      <c r="T240" s="75">
        <v>0</v>
      </c>
      <c r="U240" s="12">
        <v>0</v>
      </c>
      <c r="V240" s="27" t="s">
        <v>17</v>
      </c>
      <c r="W240" s="27">
        <v>111099</v>
      </c>
      <c r="X240" s="14">
        <v>4010</v>
      </c>
      <c r="Y240" s="9">
        <v>8609</v>
      </c>
      <c r="Z240" s="27" t="s">
        <v>5</v>
      </c>
      <c r="AA240" s="27">
        <v>379832</v>
      </c>
      <c r="AB240" s="90">
        <v>400001</v>
      </c>
      <c r="AC240" s="27">
        <f t="shared" si="9"/>
        <v>2018</v>
      </c>
      <c r="AD240" s="27" t="s">
        <v>19</v>
      </c>
      <c r="AE240" s="27" t="s">
        <v>5</v>
      </c>
      <c r="AF240" s="39">
        <v>43434</v>
      </c>
      <c r="AG240" s="39">
        <v>43890</v>
      </c>
      <c r="AH240" s="27">
        <f t="shared" ca="1" si="10"/>
        <v>228</v>
      </c>
      <c r="AI240" s="39">
        <f>IF(DataEntry3[[#This Row],[Priority]]="High",DataEntry3[[#This Row],[EndDate]]-90,IF(DataEntry3[Priority]="Medium",DataEntry3[[#This Row],[EndDate]]-60,DataEntry3[[#This Row],[EndDate]]-30))</f>
        <v>43830</v>
      </c>
      <c r="AJ240" s="27" t="s">
        <v>799</v>
      </c>
      <c r="AK240" s="39">
        <f t="shared" si="11"/>
        <v>43433</v>
      </c>
      <c r="AL240" s="27" t="s">
        <v>272</v>
      </c>
      <c r="AM240" s="27" t="s">
        <v>272</v>
      </c>
      <c r="AN240" s="27" t="s">
        <v>291</v>
      </c>
      <c r="AO240" s="27" t="s">
        <v>8</v>
      </c>
    </row>
    <row r="241" spans="1:41" x14ac:dyDescent="0.25">
      <c r="A241" s="27" t="s">
        <v>125</v>
      </c>
      <c r="B241" s="47" t="s">
        <v>103</v>
      </c>
      <c r="C241" s="27" t="s">
        <v>796</v>
      </c>
      <c r="D241" s="27" t="s">
        <v>5</v>
      </c>
      <c r="E241" s="27">
        <v>1</v>
      </c>
      <c r="F241" s="74">
        <v>23501.54</v>
      </c>
      <c r="G241" s="74">
        <v>0</v>
      </c>
      <c r="H241" s="27" t="s">
        <v>22</v>
      </c>
      <c r="I241" s="27" t="s">
        <v>5</v>
      </c>
      <c r="J241" s="27" t="s">
        <v>689</v>
      </c>
      <c r="K241" s="27" t="s">
        <v>690</v>
      </c>
      <c r="L241" s="27" t="s">
        <v>691</v>
      </c>
      <c r="M241" s="27" t="s">
        <v>692</v>
      </c>
      <c r="N241" s="27" t="s">
        <v>5</v>
      </c>
      <c r="O241" s="27" t="s">
        <v>5</v>
      </c>
      <c r="P241" s="47" t="s">
        <v>103</v>
      </c>
      <c r="Q241" s="27" t="s">
        <v>785</v>
      </c>
      <c r="R241" s="75">
        <v>0</v>
      </c>
      <c r="S241" s="27" t="s">
        <v>18</v>
      </c>
      <c r="T241" s="75">
        <v>0</v>
      </c>
      <c r="U241" s="12">
        <v>0</v>
      </c>
      <c r="V241" s="27" t="s">
        <v>17</v>
      </c>
      <c r="W241" s="27">
        <v>111099</v>
      </c>
      <c r="X241" s="14">
        <v>4010</v>
      </c>
      <c r="Y241" s="9">
        <v>8609</v>
      </c>
      <c r="Z241" s="27">
        <v>379833</v>
      </c>
      <c r="AA241" s="27" t="s">
        <v>5</v>
      </c>
      <c r="AB241" s="90">
        <v>401126</v>
      </c>
      <c r="AC241" s="27">
        <f t="shared" si="9"/>
        <v>2020</v>
      </c>
      <c r="AD241" s="27" t="s">
        <v>6</v>
      </c>
      <c r="AE241" s="27" t="s">
        <v>5</v>
      </c>
      <c r="AF241" s="39">
        <v>43524</v>
      </c>
      <c r="AG241" s="39">
        <v>43890</v>
      </c>
      <c r="AH241" s="27">
        <f t="shared" ca="1" si="10"/>
        <v>228</v>
      </c>
      <c r="AI241" s="39">
        <f>IF(DataEntry3[[#This Row],[Priority]]="High",DataEntry3[[#This Row],[EndDate]]-90,IF(DataEntry3[Priority]="Medium",DataEntry3[[#This Row],[EndDate]]-60,DataEntry3[[#This Row],[EndDate]]-30))</f>
        <v>43830</v>
      </c>
      <c r="AJ241" s="27" t="s">
        <v>5</v>
      </c>
      <c r="AK241" s="39">
        <f t="shared" si="11"/>
        <v>43890</v>
      </c>
      <c r="AL241" s="27" t="s">
        <v>273</v>
      </c>
      <c r="AM241" s="27" t="s">
        <v>273</v>
      </c>
      <c r="AN241" s="27" t="s">
        <v>305</v>
      </c>
      <c r="AO241" s="27" t="s">
        <v>8</v>
      </c>
    </row>
    <row r="242" spans="1:41" x14ac:dyDescent="0.25">
      <c r="A242" s="27" t="s">
        <v>125</v>
      </c>
      <c r="B242" s="47" t="s">
        <v>103</v>
      </c>
      <c r="C242" s="27" t="s">
        <v>798</v>
      </c>
      <c r="D242" s="27" t="s">
        <v>5</v>
      </c>
      <c r="E242" s="27">
        <v>1</v>
      </c>
      <c r="F242" s="74">
        <v>522.41999999999996</v>
      </c>
      <c r="G242" s="74">
        <v>0</v>
      </c>
      <c r="H242" s="27" t="s">
        <v>22</v>
      </c>
      <c r="I242" s="27" t="s">
        <v>5</v>
      </c>
      <c r="J242" s="27" t="s">
        <v>689</v>
      </c>
      <c r="K242" s="27" t="s">
        <v>690</v>
      </c>
      <c r="L242" s="27" t="s">
        <v>691</v>
      </c>
      <c r="M242" s="27" t="s">
        <v>692</v>
      </c>
      <c r="N242" s="27" t="s">
        <v>5</v>
      </c>
      <c r="O242" s="27" t="s">
        <v>5</v>
      </c>
      <c r="P242" s="47" t="s">
        <v>103</v>
      </c>
      <c r="Q242" s="27" t="s">
        <v>785</v>
      </c>
      <c r="R242" s="75">
        <v>0</v>
      </c>
      <c r="S242" s="27" t="s">
        <v>18</v>
      </c>
      <c r="T242" s="75">
        <v>0</v>
      </c>
      <c r="U242" s="12">
        <v>0</v>
      </c>
      <c r="V242" s="27" t="s">
        <v>17</v>
      </c>
      <c r="W242" s="27">
        <v>111099</v>
      </c>
      <c r="X242" s="14">
        <v>4010</v>
      </c>
      <c r="Y242" s="9">
        <v>8609</v>
      </c>
      <c r="Z242" s="27">
        <v>379832</v>
      </c>
      <c r="AA242" s="27" t="s">
        <v>5</v>
      </c>
      <c r="AB242" s="90">
        <v>400002</v>
      </c>
      <c r="AC242" s="27">
        <f t="shared" si="9"/>
        <v>2020</v>
      </c>
      <c r="AD242" s="27" t="s">
        <v>6</v>
      </c>
      <c r="AE242" s="27" t="s">
        <v>5</v>
      </c>
      <c r="AF242" s="39">
        <v>43434</v>
      </c>
      <c r="AG242" s="39">
        <v>43890</v>
      </c>
      <c r="AH242" s="27">
        <f t="shared" ca="1" si="10"/>
        <v>228</v>
      </c>
      <c r="AI242" s="39">
        <f>IF(DataEntry3[[#This Row],[Priority]]="High",DataEntry3[[#This Row],[EndDate]]-90,IF(DataEntry3[Priority]="Medium",DataEntry3[[#This Row],[EndDate]]-60,DataEntry3[[#This Row],[EndDate]]-30))</f>
        <v>43830</v>
      </c>
      <c r="AJ242" s="27" t="s">
        <v>5</v>
      </c>
      <c r="AK242" s="39">
        <f t="shared" si="11"/>
        <v>43890</v>
      </c>
      <c r="AL242" s="27" t="s">
        <v>273</v>
      </c>
      <c r="AM242" s="27" t="s">
        <v>273</v>
      </c>
      <c r="AN242" s="27" t="s">
        <v>305</v>
      </c>
      <c r="AO242" s="27" t="s">
        <v>8</v>
      </c>
    </row>
    <row r="243" spans="1:41" x14ac:dyDescent="0.25">
      <c r="A243" s="27" t="s">
        <v>125</v>
      </c>
      <c r="B243" s="47" t="s">
        <v>113</v>
      </c>
      <c r="C243" s="27" t="s">
        <v>800</v>
      </c>
      <c r="D243" s="27" t="s">
        <v>5</v>
      </c>
      <c r="E243" s="27">
        <v>1</v>
      </c>
      <c r="F243" s="74">
        <v>3000</v>
      </c>
      <c r="G243" s="74">
        <v>0</v>
      </c>
      <c r="H243" s="27" t="s">
        <v>22</v>
      </c>
      <c r="I243" s="27" t="s">
        <v>5</v>
      </c>
      <c r="J243" s="27" t="s">
        <v>689</v>
      </c>
      <c r="K243" s="27" t="s">
        <v>690</v>
      </c>
      <c r="L243" s="27" t="s">
        <v>691</v>
      </c>
      <c r="M243" s="27" t="s">
        <v>692</v>
      </c>
      <c r="N243" s="27" t="s">
        <v>5</v>
      </c>
      <c r="O243" s="27" t="s">
        <v>5</v>
      </c>
      <c r="P243" s="47" t="s">
        <v>113</v>
      </c>
      <c r="Q243" s="27" t="s">
        <v>801</v>
      </c>
      <c r="R243" s="75">
        <v>0</v>
      </c>
      <c r="S243" s="27" t="s">
        <v>18</v>
      </c>
      <c r="T243" s="75">
        <v>0</v>
      </c>
      <c r="U243" s="12">
        <v>0</v>
      </c>
      <c r="V243" s="27" t="s">
        <v>17</v>
      </c>
      <c r="W243" s="27">
        <v>111099</v>
      </c>
      <c r="X243" s="14">
        <v>4010</v>
      </c>
      <c r="Y243" s="9">
        <v>8609</v>
      </c>
      <c r="Z243" s="27" t="s">
        <v>5</v>
      </c>
      <c r="AA243" s="27" t="s">
        <v>5</v>
      </c>
      <c r="AB243" s="90">
        <v>401134</v>
      </c>
      <c r="AC243" s="27">
        <f t="shared" si="9"/>
        <v>2019</v>
      </c>
      <c r="AD243" s="27" t="s">
        <v>25</v>
      </c>
      <c r="AE243" s="27" t="s">
        <v>75</v>
      </c>
      <c r="AF243" s="39">
        <v>43152</v>
      </c>
      <c r="AG243" s="39">
        <v>43517</v>
      </c>
      <c r="AH243" s="27">
        <f t="shared" ca="1" si="10"/>
        <v>-145</v>
      </c>
      <c r="AI243" s="39">
        <f>IF(DataEntry3[[#This Row],[Priority]]="High",DataEntry3[[#This Row],[EndDate]]-90,IF(DataEntry3[Priority]="Medium",DataEntry3[[#This Row],[EndDate]]-60,DataEntry3[[#This Row],[EndDate]]-30))</f>
        <v>43457</v>
      </c>
      <c r="AJ243" s="97" t="s">
        <v>802</v>
      </c>
      <c r="AK243" s="39">
        <f t="shared" si="11"/>
        <v>43151</v>
      </c>
      <c r="AL243" s="27" t="s">
        <v>272</v>
      </c>
      <c r="AM243" s="27" t="s">
        <v>272</v>
      </c>
      <c r="AN243" s="27" t="s">
        <v>291</v>
      </c>
      <c r="AO243" s="27" t="s">
        <v>8</v>
      </c>
    </row>
    <row r="244" spans="1:41" x14ac:dyDescent="0.25">
      <c r="A244" s="27" t="s">
        <v>125</v>
      </c>
      <c r="B244" s="47" t="s">
        <v>113</v>
      </c>
      <c r="C244" s="27" t="s">
        <v>803</v>
      </c>
      <c r="D244" s="27" t="s">
        <v>5</v>
      </c>
      <c r="E244" s="27">
        <v>1</v>
      </c>
      <c r="F244" s="74">
        <v>500</v>
      </c>
      <c r="G244" s="74">
        <v>0</v>
      </c>
      <c r="H244" s="27" t="s">
        <v>22</v>
      </c>
      <c r="I244" s="27" t="s">
        <v>5</v>
      </c>
      <c r="J244" s="27" t="s">
        <v>689</v>
      </c>
      <c r="K244" s="27" t="s">
        <v>690</v>
      </c>
      <c r="L244" s="27" t="s">
        <v>691</v>
      </c>
      <c r="M244" s="27" t="s">
        <v>692</v>
      </c>
      <c r="N244" s="27" t="s">
        <v>5</v>
      </c>
      <c r="O244" s="27" t="s">
        <v>5</v>
      </c>
      <c r="P244" s="47" t="s">
        <v>113</v>
      </c>
      <c r="Q244" s="27" t="s">
        <v>801</v>
      </c>
      <c r="R244" s="75">
        <v>0</v>
      </c>
      <c r="S244" s="27" t="s">
        <v>18</v>
      </c>
      <c r="T244" s="75">
        <v>0</v>
      </c>
      <c r="U244" s="12">
        <v>0</v>
      </c>
      <c r="V244" s="27" t="s">
        <v>17</v>
      </c>
      <c r="W244" s="27">
        <v>111099</v>
      </c>
      <c r="X244" s="14">
        <v>4010</v>
      </c>
      <c r="Y244" s="9">
        <v>8609</v>
      </c>
      <c r="Z244" s="27" t="s">
        <v>5</v>
      </c>
      <c r="AA244" s="27" t="s">
        <v>5</v>
      </c>
      <c r="AB244" s="90">
        <v>401137</v>
      </c>
      <c r="AC244" s="27">
        <f t="shared" si="9"/>
        <v>2019</v>
      </c>
      <c r="AD244" s="27" t="s">
        <v>25</v>
      </c>
      <c r="AE244" s="27" t="s">
        <v>75</v>
      </c>
      <c r="AF244" s="39">
        <v>43152</v>
      </c>
      <c r="AG244" s="39">
        <v>43517</v>
      </c>
      <c r="AH244" s="27">
        <f t="shared" ca="1" si="10"/>
        <v>-145</v>
      </c>
      <c r="AI244" s="39">
        <f>IF(DataEntry3[[#This Row],[Priority]]="High",DataEntry3[[#This Row],[EndDate]]-90,IF(DataEntry3[Priority]="Medium",DataEntry3[[#This Row],[EndDate]]-60,DataEntry3[[#This Row],[EndDate]]-30))</f>
        <v>43457</v>
      </c>
      <c r="AJ244" s="97" t="s">
        <v>802</v>
      </c>
      <c r="AK244" s="39">
        <f t="shared" si="11"/>
        <v>43151</v>
      </c>
      <c r="AL244" s="27" t="s">
        <v>272</v>
      </c>
      <c r="AM244" s="27" t="s">
        <v>272</v>
      </c>
      <c r="AN244" s="27" t="s">
        <v>291</v>
      </c>
      <c r="AO244" s="27" t="s">
        <v>8</v>
      </c>
    </row>
    <row r="245" spans="1:41" x14ac:dyDescent="0.25">
      <c r="A245" s="27" t="s">
        <v>125</v>
      </c>
      <c r="B245" s="47" t="s">
        <v>113</v>
      </c>
      <c r="C245" s="27" t="s">
        <v>804</v>
      </c>
      <c r="D245" s="27" t="s">
        <v>5</v>
      </c>
      <c r="E245" s="27">
        <v>2</v>
      </c>
      <c r="F245" s="74">
        <v>800</v>
      </c>
      <c r="G245" s="74">
        <v>0</v>
      </c>
      <c r="H245" s="27" t="s">
        <v>22</v>
      </c>
      <c r="I245" s="27" t="s">
        <v>5</v>
      </c>
      <c r="J245" s="27" t="s">
        <v>689</v>
      </c>
      <c r="K245" s="27" t="s">
        <v>690</v>
      </c>
      <c r="L245" s="27" t="s">
        <v>691</v>
      </c>
      <c r="M245" s="27" t="s">
        <v>692</v>
      </c>
      <c r="N245" s="27" t="s">
        <v>5</v>
      </c>
      <c r="O245" s="27" t="s">
        <v>5</v>
      </c>
      <c r="P245" s="47" t="s">
        <v>113</v>
      </c>
      <c r="Q245" s="27" t="s">
        <v>801</v>
      </c>
      <c r="R245" s="75">
        <v>0</v>
      </c>
      <c r="S245" s="27" t="s">
        <v>18</v>
      </c>
      <c r="T245" s="75">
        <v>0</v>
      </c>
      <c r="U245" s="12">
        <v>0</v>
      </c>
      <c r="V245" s="27" t="s">
        <v>17</v>
      </c>
      <c r="W245" s="27">
        <v>111099</v>
      </c>
      <c r="X245" s="14">
        <v>4010</v>
      </c>
      <c r="Y245" s="9">
        <v>8609</v>
      </c>
      <c r="Z245" s="27" t="s">
        <v>5</v>
      </c>
      <c r="AA245" s="27" t="s">
        <v>5</v>
      </c>
      <c r="AB245" s="90">
        <v>401142</v>
      </c>
      <c r="AC245" s="27">
        <f t="shared" si="9"/>
        <v>2019</v>
      </c>
      <c r="AD245" s="27" t="s">
        <v>25</v>
      </c>
      <c r="AE245" s="27" t="s">
        <v>75</v>
      </c>
      <c r="AF245" s="39">
        <v>43152</v>
      </c>
      <c r="AG245" s="39">
        <v>43517</v>
      </c>
      <c r="AH245" s="27">
        <f t="shared" ca="1" si="10"/>
        <v>-145</v>
      </c>
      <c r="AI245" s="39">
        <f>IF(DataEntry3[[#This Row],[Priority]]="High",DataEntry3[[#This Row],[EndDate]]-90,IF(DataEntry3[Priority]="Medium",DataEntry3[[#This Row],[EndDate]]-60,DataEntry3[[#This Row],[EndDate]]-30))</f>
        <v>43457</v>
      </c>
      <c r="AJ245" s="97" t="s">
        <v>802</v>
      </c>
      <c r="AK245" s="39">
        <f t="shared" si="11"/>
        <v>43151</v>
      </c>
      <c r="AL245" s="27" t="s">
        <v>272</v>
      </c>
      <c r="AM245" s="27" t="s">
        <v>272</v>
      </c>
      <c r="AN245" s="27" t="s">
        <v>291</v>
      </c>
      <c r="AO245" s="27" t="s">
        <v>8</v>
      </c>
    </row>
    <row r="246" spans="1:41" x14ac:dyDescent="0.25">
      <c r="A246" s="27" t="s">
        <v>125</v>
      </c>
      <c r="B246" s="47" t="s">
        <v>113</v>
      </c>
      <c r="C246" s="27" t="s">
        <v>805</v>
      </c>
      <c r="D246" s="27" t="s">
        <v>5</v>
      </c>
      <c r="E246" s="27">
        <v>10</v>
      </c>
      <c r="F246" s="74">
        <v>3000</v>
      </c>
      <c r="G246" s="74">
        <v>0</v>
      </c>
      <c r="H246" s="27" t="s">
        <v>22</v>
      </c>
      <c r="I246" s="27" t="s">
        <v>5</v>
      </c>
      <c r="J246" s="27" t="s">
        <v>689</v>
      </c>
      <c r="K246" s="27" t="s">
        <v>690</v>
      </c>
      <c r="L246" s="27" t="s">
        <v>691</v>
      </c>
      <c r="M246" s="27" t="s">
        <v>692</v>
      </c>
      <c r="N246" s="27" t="s">
        <v>5</v>
      </c>
      <c r="O246" s="27" t="s">
        <v>5</v>
      </c>
      <c r="P246" s="47" t="s">
        <v>113</v>
      </c>
      <c r="Q246" s="27" t="s">
        <v>801</v>
      </c>
      <c r="R246" s="75">
        <v>0</v>
      </c>
      <c r="S246" s="27" t="s">
        <v>18</v>
      </c>
      <c r="T246" s="75">
        <v>0</v>
      </c>
      <c r="U246" s="12">
        <v>0</v>
      </c>
      <c r="V246" s="27" t="s">
        <v>17</v>
      </c>
      <c r="W246" s="27">
        <v>111099</v>
      </c>
      <c r="X246" s="14">
        <v>4010</v>
      </c>
      <c r="Y246" s="9">
        <v>8609</v>
      </c>
      <c r="Z246" s="27" t="s">
        <v>5</v>
      </c>
      <c r="AA246" s="27" t="s">
        <v>5</v>
      </c>
      <c r="AB246" s="90">
        <v>401144</v>
      </c>
      <c r="AC246" s="27">
        <f t="shared" si="9"/>
        <v>2019</v>
      </c>
      <c r="AD246" s="27" t="s">
        <v>25</v>
      </c>
      <c r="AE246" s="27" t="s">
        <v>75</v>
      </c>
      <c r="AF246" s="39">
        <v>43152</v>
      </c>
      <c r="AG246" s="39">
        <v>43517</v>
      </c>
      <c r="AH246" s="27">
        <f t="shared" ca="1" si="10"/>
        <v>-145</v>
      </c>
      <c r="AI246" s="39">
        <f>IF(DataEntry3[[#This Row],[Priority]]="High",DataEntry3[[#This Row],[EndDate]]-90,IF(DataEntry3[Priority]="Medium",DataEntry3[[#This Row],[EndDate]]-60,DataEntry3[[#This Row],[EndDate]]-30))</f>
        <v>43457</v>
      </c>
      <c r="AJ246" s="97" t="s">
        <v>802</v>
      </c>
      <c r="AK246" s="39">
        <f t="shared" si="11"/>
        <v>43151</v>
      </c>
      <c r="AL246" s="27" t="s">
        <v>272</v>
      </c>
      <c r="AM246" s="27" t="s">
        <v>272</v>
      </c>
      <c r="AN246" s="27" t="s">
        <v>291</v>
      </c>
      <c r="AO246" s="27" t="s">
        <v>8</v>
      </c>
    </row>
    <row r="247" spans="1:41" x14ac:dyDescent="0.25">
      <c r="A247" s="27" t="s">
        <v>125</v>
      </c>
      <c r="B247" s="47" t="s">
        <v>113</v>
      </c>
      <c r="C247" s="27" t="s">
        <v>806</v>
      </c>
      <c r="D247" s="27" t="s">
        <v>5</v>
      </c>
      <c r="E247" s="27">
        <v>1</v>
      </c>
      <c r="F247" s="74">
        <v>5000</v>
      </c>
      <c r="G247" s="74">
        <v>0</v>
      </c>
      <c r="H247" s="27" t="s">
        <v>22</v>
      </c>
      <c r="I247" s="27" t="s">
        <v>5</v>
      </c>
      <c r="J247" s="27" t="s">
        <v>689</v>
      </c>
      <c r="K247" s="27" t="s">
        <v>690</v>
      </c>
      <c r="L247" s="27" t="s">
        <v>691</v>
      </c>
      <c r="M247" s="27" t="s">
        <v>692</v>
      </c>
      <c r="N247" s="27" t="s">
        <v>5</v>
      </c>
      <c r="O247" s="27" t="s">
        <v>5</v>
      </c>
      <c r="P247" s="47" t="s">
        <v>113</v>
      </c>
      <c r="Q247" s="27" t="s">
        <v>801</v>
      </c>
      <c r="R247" s="75">
        <v>0</v>
      </c>
      <c r="S247" s="27" t="s">
        <v>18</v>
      </c>
      <c r="T247" s="75">
        <v>0</v>
      </c>
      <c r="U247" s="12">
        <v>0</v>
      </c>
      <c r="V247" s="27" t="s">
        <v>17</v>
      </c>
      <c r="W247" s="27">
        <v>111099</v>
      </c>
      <c r="X247" s="14">
        <v>4010</v>
      </c>
      <c r="Y247" s="9">
        <v>8609</v>
      </c>
      <c r="Z247" s="27" t="s">
        <v>5</v>
      </c>
      <c r="AA247" s="27" t="s">
        <v>5</v>
      </c>
      <c r="AB247" s="90">
        <v>401146</v>
      </c>
      <c r="AC247" s="27">
        <f t="shared" si="9"/>
        <v>2019</v>
      </c>
      <c r="AD247" s="27" t="s">
        <v>25</v>
      </c>
      <c r="AE247" s="27" t="s">
        <v>75</v>
      </c>
      <c r="AF247" s="39">
        <v>43152</v>
      </c>
      <c r="AG247" s="39">
        <v>43517</v>
      </c>
      <c r="AH247" s="27">
        <f t="shared" ca="1" si="10"/>
        <v>-145</v>
      </c>
      <c r="AI247" s="39">
        <f>IF(DataEntry3[[#This Row],[Priority]]="High",DataEntry3[[#This Row],[EndDate]]-90,IF(DataEntry3[Priority]="Medium",DataEntry3[[#This Row],[EndDate]]-60,DataEntry3[[#This Row],[EndDate]]-30))</f>
        <v>43457</v>
      </c>
      <c r="AJ247" s="97" t="s">
        <v>802</v>
      </c>
      <c r="AK247" s="39">
        <f t="shared" si="11"/>
        <v>43151</v>
      </c>
      <c r="AL247" s="27" t="s">
        <v>272</v>
      </c>
      <c r="AM247" s="27" t="s">
        <v>272</v>
      </c>
      <c r="AN247" s="27" t="s">
        <v>291</v>
      </c>
      <c r="AO247" s="27" t="s">
        <v>8</v>
      </c>
    </row>
    <row r="248" spans="1:41" x14ac:dyDescent="0.25">
      <c r="A248" s="27" t="s">
        <v>125</v>
      </c>
      <c r="B248" s="47" t="s">
        <v>113</v>
      </c>
      <c r="C248" s="27" t="s">
        <v>807</v>
      </c>
      <c r="D248" s="27" t="s">
        <v>5</v>
      </c>
      <c r="E248" s="27">
        <v>1</v>
      </c>
      <c r="F248" s="74">
        <v>0</v>
      </c>
      <c r="G248" s="74">
        <v>0</v>
      </c>
      <c r="H248" s="27" t="s">
        <v>22</v>
      </c>
      <c r="I248" s="27" t="s">
        <v>5</v>
      </c>
      <c r="J248" s="27" t="s">
        <v>689</v>
      </c>
      <c r="K248" s="27" t="s">
        <v>690</v>
      </c>
      <c r="L248" s="27" t="s">
        <v>691</v>
      </c>
      <c r="M248" s="27" t="s">
        <v>692</v>
      </c>
      <c r="N248" s="27" t="s">
        <v>5</v>
      </c>
      <c r="O248" s="27" t="s">
        <v>5</v>
      </c>
      <c r="P248" s="47" t="s">
        <v>113</v>
      </c>
      <c r="Q248" s="27" t="s">
        <v>801</v>
      </c>
      <c r="R248" s="75">
        <v>0</v>
      </c>
      <c r="S248" s="27" t="s">
        <v>18</v>
      </c>
      <c r="T248" s="75">
        <v>0</v>
      </c>
      <c r="U248" s="12">
        <v>0</v>
      </c>
      <c r="V248" s="27" t="s">
        <v>17</v>
      </c>
      <c r="W248" s="27">
        <v>111099</v>
      </c>
      <c r="X248" s="14">
        <v>4010</v>
      </c>
      <c r="Y248" s="9">
        <v>8609</v>
      </c>
      <c r="Z248" s="27" t="s">
        <v>5</v>
      </c>
      <c r="AA248" s="27" t="s">
        <v>5</v>
      </c>
      <c r="AB248" s="90">
        <v>401148</v>
      </c>
      <c r="AC248" s="27">
        <f t="shared" si="9"/>
        <v>2019</v>
      </c>
      <c r="AD248" s="27" t="s">
        <v>25</v>
      </c>
      <c r="AE248" s="27" t="s">
        <v>75</v>
      </c>
      <c r="AF248" s="39">
        <v>43152</v>
      </c>
      <c r="AG248" s="39">
        <v>43517</v>
      </c>
      <c r="AH248" s="27">
        <f t="shared" ca="1" si="10"/>
        <v>-145</v>
      </c>
      <c r="AI248" s="39">
        <f>IF(DataEntry3[[#This Row],[Priority]]="High",DataEntry3[[#This Row],[EndDate]]-90,IF(DataEntry3[Priority]="Medium",DataEntry3[[#This Row],[EndDate]]-60,DataEntry3[[#This Row],[EndDate]]-30))</f>
        <v>43457</v>
      </c>
      <c r="AJ248" s="97" t="s">
        <v>802</v>
      </c>
      <c r="AK248" s="39">
        <f t="shared" si="11"/>
        <v>43151</v>
      </c>
      <c r="AL248" s="27" t="s">
        <v>272</v>
      </c>
      <c r="AM248" s="27" t="s">
        <v>272</v>
      </c>
      <c r="AN248" s="27" t="s">
        <v>291</v>
      </c>
      <c r="AO248" s="27" t="s">
        <v>8</v>
      </c>
    </row>
    <row r="249" spans="1:41" x14ac:dyDescent="0.25">
      <c r="A249" s="27" t="s">
        <v>125</v>
      </c>
      <c r="B249" s="47" t="s">
        <v>113</v>
      </c>
      <c r="C249" s="27" t="s">
        <v>808</v>
      </c>
      <c r="D249" s="27" t="s">
        <v>5</v>
      </c>
      <c r="E249" s="27">
        <v>1</v>
      </c>
      <c r="F249" s="74">
        <v>0</v>
      </c>
      <c r="G249" s="74">
        <v>0</v>
      </c>
      <c r="H249" s="27" t="s">
        <v>22</v>
      </c>
      <c r="I249" s="27" t="s">
        <v>5</v>
      </c>
      <c r="J249" s="27" t="s">
        <v>689</v>
      </c>
      <c r="K249" s="27" t="s">
        <v>690</v>
      </c>
      <c r="L249" s="27" t="s">
        <v>691</v>
      </c>
      <c r="M249" s="27" t="s">
        <v>692</v>
      </c>
      <c r="N249" s="27" t="s">
        <v>5</v>
      </c>
      <c r="O249" s="27" t="s">
        <v>5</v>
      </c>
      <c r="P249" s="47" t="s">
        <v>113</v>
      </c>
      <c r="Q249" s="27" t="s">
        <v>801</v>
      </c>
      <c r="R249" s="75">
        <v>0</v>
      </c>
      <c r="S249" s="27" t="s">
        <v>18</v>
      </c>
      <c r="T249" s="75">
        <v>0</v>
      </c>
      <c r="U249" s="12">
        <v>0</v>
      </c>
      <c r="V249" s="27" t="s">
        <v>17</v>
      </c>
      <c r="W249" s="27">
        <v>111099</v>
      </c>
      <c r="X249" s="14">
        <v>4010</v>
      </c>
      <c r="Y249" s="9">
        <v>8609</v>
      </c>
      <c r="Z249" s="27" t="s">
        <v>5</v>
      </c>
      <c r="AA249" s="27" t="s">
        <v>5</v>
      </c>
      <c r="AB249" s="90">
        <v>401149</v>
      </c>
      <c r="AC249" s="27">
        <f t="shared" si="9"/>
        <v>2019</v>
      </c>
      <c r="AD249" s="27" t="s">
        <v>25</v>
      </c>
      <c r="AE249" s="27" t="s">
        <v>75</v>
      </c>
      <c r="AF249" s="39">
        <v>43152</v>
      </c>
      <c r="AG249" s="39">
        <v>43517</v>
      </c>
      <c r="AH249" s="27">
        <f t="shared" ca="1" si="10"/>
        <v>-145</v>
      </c>
      <c r="AI249" s="39">
        <f>IF(DataEntry3[[#This Row],[Priority]]="High",DataEntry3[[#This Row],[EndDate]]-90,IF(DataEntry3[Priority]="Medium",DataEntry3[[#This Row],[EndDate]]-60,DataEntry3[[#This Row],[EndDate]]-30))</f>
        <v>43457</v>
      </c>
      <c r="AJ249" s="97" t="s">
        <v>802</v>
      </c>
      <c r="AK249" s="39">
        <f t="shared" si="11"/>
        <v>43151</v>
      </c>
      <c r="AL249" s="27" t="s">
        <v>272</v>
      </c>
      <c r="AM249" s="27" t="s">
        <v>272</v>
      </c>
      <c r="AN249" s="27" t="s">
        <v>291</v>
      </c>
      <c r="AO249" s="27" t="s">
        <v>8</v>
      </c>
    </row>
    <row r="250" spans="1:41" x14ac:dyDescent="0.25">
      <c r="A250" s="27" t="s">
        <v>125</v>
      </c>
      <c r="B250" s="47" t="s">
        <v>113</v>
      </c>
      <c r="C250" s="27" t="s">
        <v>809</v>
      </c>
      <c r="D250" s="27" t="s">
        <v>5</v>
      </c>
      <c r="E250" s="27">
        <v>1</v>
      </c>
      <c r="F250" s="74">
        <v>500</v>
      </c>
      <c r="G250" s="74">
        <v>0</v>
      </c>
      <c r="H250" s="27" t="s">
        <v>22</v>
      </c>
      <c r="I250" s="27" t="s">
        <v>5</v>
      </c>
      <c r="J250" s="27" t="s">
        <v>689</v>
      </c>
      <c r="K250" s="27" t="s">
        <v>690</v>
      </c>
      <c r="L250" s="27" t="s">
        <v>691</v>
      </c>
      <c r="M250" s="27" t="s">
        <v>692</v>
      </c>
      <c r="N250" s="27" t="s">
        <v>5</v>
      </c>
      <c r="O250" s="27" t="s">
        <v>5</v>
      </c>
      <c r="P250" s="47" t="s">
        <v>113</v>
      </c>
      <c r="Q250" s="27" t="s">
        <v>801</v>
      </c>
      <c r="R250" s="75">
        <v>0</v>
      </c>
      <c r="S250" s="27" t="s">
        <v>18</v>
      </c>
      <c r="T250" s="75">
        <v>0</v>
      </c>
      <c r="U250" s="12">
        <v>0</v>
      </c>
      <c r="V250" s="27" t="s">
        <v>17</v>
      </c>
      <c r="W250" s="27">
        <v>111099</v>
      </c>
      <c r="X250" s="14">
        <v>4010</v>
      </c>
      <c r="Y250" s="9">
        <v>8609</v>
      </c>
      <c r="Z250" s="27" t="s">
        <v>5</v>
      </c>
      <c r="AA250" s="27" t="s">
        <v>5</v>
      </c>
      <c r="AB250" s="90">
        <v>401152</v>
      </c>
      <c r="AC250" s="27">
        <f t="shared" si="9"/>
        <v>2019</v>
      </c>
      <c r="AD250" s="27" t="s">
        <v>25</v>
      </c>
      <c r="AE250" s="27" t="s">
        <v>75</v>
      </c>
      <c r="AF250" s="39">
        <v>43152</v>
      </c>
      <c r="AG250" s="39">
        <v>43517</v>
      </c>
      <c r="AH250" s="27">
        <f t="shared" ca="1" si="10"/>
        <v>-145</v>
      </c>
      <c r="AI250" s="39">
        <f>IF(DataEntry3[[#This Row],[Priority]]="High",DataEntry3[[#This Row],[EndDate]]-90,IF(DataEntry3[Priority]="Medium",DataEntry3[[#This Row],[EndDate]]-60,DataEntry3[[#This Row],[EndDate]]-30))</f>
        <v>43457</v>
      </c>
      <c r="AJ250" s="97" t="s">
        <v>802</v>
      </c>
      <c r="AK250" s="39">
        <f t="shared" si="11"/>
        <v>43151</v>
      </c>
      <c r="AL250" s="27" t="s">
        <v>272</v>
      </c>
      <c r="AM250" s="27" t="s">
        <v>272</v>
      </c>
      <c r="AN250" s="27" t="s">
        <v>291</v>
      </c>
      <c r="AO250" s="27" t="s">
        <v>8</v>
      </c>
    </row>
    <row r="251" spans="1:41" x14ac:dyDescent="0.25">
      <c r="A251" s="27" t="s">
        <v>125</v>
      </c>
      <c r="B251" s="47" t="s">
        <v>113</v>
      </c>
      <c r="C251" s="27" t="s">
        <v>810</v>
      </c>
      <c r="D251" s="27" t="s">
        <v>5</v>
      </c>
      <c r="E251" s="27">
        <v>1</v>
      </c>
      <c r="F251" s="74">
        <v>45150.01</v>
      </c>
      <c r="G251" s="74">
        <v>45150.01</v>
      </c>
      <c r="H251" s="27" t="s">
        <v>22</v>
      </c>
      <c r="I251" s="27" t="s">
        <v>5</v>
      </c>
      <c r="J251" s="27" t="s">
        <v>689</v>
      </c>
      <c r="K251" s="27" t="s">
        <v>690</v>
      </c>
      <c r="L251" s="27" t="s">
        <v>691</v>
      </c>
      <c r="M251" s="27" t="s">
        <v>692</v>
      </c>
      <c r="N251" s="27" t="s">
        <v>5</v>
      </c>
      <c r="O251" s="27" t="s">
        <v>5</v>
      </c>
      <c r="P251" s="47" t="s">
        <v>113</v>
      </c>
      <c r="Q251" s="27" t="s">
        <v>801</v>
      </c>
      <c r="R251" s="75">
        <v>0</v>
      </c>
      <c r="S251" s="27" t="s">
        <v>18</v>
      </c>
      <c r="T251" s="75">
        <v>0</v>
      </c>
      <c r="U251" s="12">
        <v>0</v>
      </c>
      <c r="V251" s="27" t="s">
        <v>17</v>
      </c>
      <c r="W251" s="27">
        <v>111099</v>
      </c>
      <c r="X251" s="14">
        <v>4010</v>
      </c>
      <c r="Y251" s="9">
        <v>8609</v>
      </c>
      <c r="Z251" s="27" t="s">
        <v>5</v>
      </c>
      <c r="AA251" s="27">
        <v>379856</v>
      </c>
      <c r="AB251" s="90">
        <v>401154</v>
      </c>
      <c r="AC251" s="27">
        <f t="shared" si="9"/>
        <v>2019</v>
      </c>
      <c r="AD251" s="27" t="s">
        <v>19</v>
      </c>
      <c r="AE251" s="27" t="s">
        <v>5</v>
      </c>
      <c r="AF251" s="39">
        <v>43518</v>
      </c>
      <c r="AG251" s="39">
        <v>43882</v>
      </c>
      <c r="AH251" s="27">
        <f t="shared" ca="1" si="10"/>
        <v>220</v>
      </c>
      <c r="AI251" s="39">
        <f>IF(DataEntry3[[#This Row],[Priority]]="High",DataEntry3[[#This Row],[EndDate]]-90,IF(DataEntry3[Priority]="Medium",DataEntry3[[#This Row],[EndDate]]-60,DataEntry3[[#This Row],[EndDate]]-30))</f>
        <v>43822</v>
      </c>
      <c r="AJ251" s="27" t="s">
        <v>811</v>
      </c>
      <c r="AK251" s="39">
        <f t="shared" si="11"/>
        <v>43517</v>
      </c>
      <c r="AL251" s="27" t="s">
        <v>272</v>
      </c>
      <c r="AM251" s="27" t="s">
        <v>272</v>
      </c>
      <c r="AN251" s="27" t="s">
        <v>291</v>
      </c>
      <c r="AO251" s="27" t="s">
        <v>8</v>
      </c>
    </row>
    <row r="252" spans="1:41" x14ac:dyDescent="0.25">
      <c r="A252" s="27" t="s">
        <v>125</v>
      </c>
      <c r="B252" s="47" t="s">
        <v>113</v>
      </c>
      <c r="C252" s="27" t="s">
        <v>810</v>
      </c>
      <c r="D252" s="27" t="s">
        <v>5</v>
      </c>
      <c r="E252" s="27">
        <v>1</v>
      </c>
      <c r="F252" s="74">
        <v>45150.01</v>
      </c>
      <c r="G252" s="74">
        <v>0</v>
      </c>
      <c r="H252" s="27" t="s">
        <v>22</v>
      </c>
      <c r="I252" s="27" t="s">
        <v>5</v>
      </c>
      <c r="J252" s="27" t="s">
        <v>689</v>
      </c>
      <c r="K252" s="27" t="s">
        <v>690</v>
      </c>
      <c r="L252" s="27" t="s">
        <v>691</v>
      </c>
      <c r="M252" s="27" t="s">
        <v>692</v>
      </c>
      <c r="N252" s="27" t="s">
        <v>5</v>
      </c>
      <c r="O252" s="27" t="s">
        <v>5</v>
      </c>
      <c r="P252" s="47" t="s">
        <v>113</v>
      </c>
      <c r="Q252" s="27" t="s">
        <v>801</v>
      </c>
      <c r="R252" s="75">
        <v>0</v>
      </c>
      <c r="S252" s="27" t="s">
        <v>18</v>
      </c>
      <c r="T252" s="75">
        <v>0</v>
      </c>
      <c r="U252" s="12">
        <v>0</v>
      </c>
      <c r="V252" s="27" t="s">
        <v>17</v>
      </c>
      <c r="W252" s="27">
        <v>111099</v>
      </c>
      <c r="X252" s="14">
        <v>4010</v>
      </c>
      <c r="Y252" s="9">
        <v>8609</v>
      </c>
      <c r="Z252" s="27">
        <v>379856</v>
      </c>
      <c r="AA252" s="27" t="s">
        <v>5</v>
      </c>
      <c r="AB252" s="90">
        <v>190218</v>
      </c>
      <c r="AC252" s="27">
        <f t="shared" si="9"/>
        <v>2020</v>
      </c>
      <c r="AD252" s="27" t="s">
        <v>6</v>
      </c>
      <c r="AE252" s="27" t="s">
        <v>5</v>
      </c>
      <c r="AF252" s="39">
        <v>43518</v>
      </c>
      <c r="AG252" s="39">
        <v>43882</v>
      </c>
      <c r="AH252" s="27">
        <f ca="1">IF(AG252="","",AG252-TODAY())</f>
        <v>220</v>
      </c>
      <c r="AI252" s="39">
        <f>IF(DataEntry3[[#This Row],[Priority]]="High",DataEntry3[[#This Row],[EndDate]]-90,IF(DataEntry3[Priority]="Medium",DataEntry3[[#This Row],[EndDate]]-60,DataEntry3[[#This Row],[EndDate]]-30))</f>
        <v>43822</v>
      </c>
      <c r="AJ252" s="27" t="s">
        <v>5</v>
      </c>
      <c r="AK252" s="39">
        <f>IF(AD252="","",IF(AD252="Not Started",AG252,AF252-1))</f>
        <v>43882</v>
      </c>
      <c r="AL252" s="27" t="s">
        <v>273</v>
      </c>
      <c r="AM252" s="27" t="s">
        <v>273</v>
      </c>
      <c r="AN252" s="27" t="s">
        <v>305</v>
      </c>
      <c r="AO252" s="27" t="s">
        <v>8</v>
      </c>
    </row>
    <row r="253" spans="1:41" x14ac:dyDescent="0.25">
      <c r="A253" s="27" t="s">
        <v>125</v>
      </c>
      <c r="B253" s="27" t="s">
        <v>122</v>
      </c>
      <c r="C253" s="27" t="s">
        <v>812</v>
      </c>
      <c r="D253" s="27" t="s">
        <v>5</v>
      </c>
      <c r="E253" s="27">
        <v>1</v>
      </c>
      <c r="F253" s="74">
        <v>14739.21</v>
      </c>
      <c r="G253" s="74">
        <v>0</v>
      </c>
      <c r="H253" s="27" t="s">
        <v>22</v>
      </c>
      <c r="I253" s="27" t="s">
        <v>5</v>
      </c>
      <c r="J253" s="27" t="s">
        <v>689</v>
      </c>
      <c r="K253" s="27" t="s">
        <v>690</v>
      </c>
      <c r="L253" s="27" t="s">
        <v>691</v>
      </c>
      <c r="M253" s="27" t="s">
        <v>692</v>
      </c>
      <c r="N253" s="27" t="s">
        <v>5</v>
      </c>
      <c r="O253" s="27" t="s">
        <v>5</v>
      </c>
      <c r="P253" s="11" t="s">
        <v>122</v>
      </c>
      <c r="Q253" s="27" t="s">
        <v>697</v>
      </c>
      <c r="R253" s="75">
        <v>0</v>
      </c>
      <c r="S253" s="27" t="s">
        <v>18</v>
      </c>
      <c r="T253" s="75">
        <v>0</v>
      </c>
      <c r="U253" s="12">
        <v>0</v>
      </c>
      <c r="V253" s="27" t="s">
        <v>17</v>
      </c>
      <c r="W253" s="27">
        <v>111099</v>
      </c>
      <c r="X253" s="14">
        <v>4010</v>
      </c>
      <c r="Y253" s="9">
        <v>8609</v>
      </c>
      <c r="Z253" s="27" t="s">
        <v>5</v>
      </c>
      <c r="AA253" s="27" t="s">
        <v>5</v>
      </c>
      <c r="AB253" s="90">
        <v>401155</v>
      </c>
      <c r="AC253" s="27">
        <f t="shared" si="9"/>
        <v>2019</v>
      </c>
      <c r="AD253" s="27" t="s">
        <v>25</v>
      </c>
      <c r="AE253" s="27" t="s">
        <v>81</v>
      </c>
      <c r="AF253" s="39">
        <v>43281</v>
      </c>
      <c r="AG253" s="39">
        <v>43646</v>
      </c>
      <c r="AH253" s="27">
        <f t="shared" ca="1" si="10"/>
        <v>-16</v>
      </c>
      <c r="AI253" s="39">
        <f>IF(DataEntry3[[#This Row],[Priority]]="High",DataEntry3[[#This Row],[EndDate]]-90,IF(DataEntry3[Priority]="Medium",DataEntry3[[#This Row],[EndDate]]-60,DataEntry3[[#This Row],[EndDate]]-30))</f>
        <v>43586</v>
      </c>
      <c r="AJ253" s="27" t="s">
        <v>813</v>
      </c>
      <c r="AK253" s="39">
        <f t="shared" si="11"/>
        <v>43280</v>
      </c>
      <c r="AL253" s="27" t="s">
        <v>272</v>
      </c>
      <c r="AM253" s="27" t="s">
        <v>272</v>
      </c>
      <c r="AN253" s="27" t="s">
        <v>305</v>
      </c>
      <c r="AO253" s="27" t="s">
        <v>8</v>
      </c>
    </row>
    <row r="254" spans="1:41" x14ac:dyDescent="0.25">
      <c r="A254" s="27" t="s">
        <v>125</v>
      </c>
      <c r="B254" s="27" t="s">
        <v>123</v>
      </c>
      <c r="C254" s="27" t="s">
        <v>814</v>
      </c>
      <c r="D254" s="27" t="s">
        <v>5</v>
      </c>
      <c r="E254" s="27">
        <v>1</v>
      </c>
      <c r="F254" s="74">
        <v>1033.0899999999999</v>
      </c>
      <c r="G254" s="74">
        <v>2537</v>
      </c>
      <c r="H254" s="27" t="s">
        <v>22</v>
      </c>
      <c r="I254" s="27" t="s">
        <v>5</v>
      </c>
      <c r="J254" s="27" t="s">
        <v>689</v>
      </c>
      <c r="K254" s="27" t="s">
        <v>690</v>
      </c>
      <c r="L254" s="27" t="s">
        <v>691</v>
      </c>
      <c r="M254" s="27" t="s">
        <v>692</v>
      </c>
      <c r="N254" s="27" t="s">
        <v>5</v>
      </c>
      <c r="O254" s="27" t="s">
        <v>5</v>
      </c>
      <c r="P254" s="27" t="s">
        <v>123</v>
      </c>
      <c r="Q254" s="27" t="s">
        <v>815</v>
      </c>
      <c r="R254" s="75">
        <v>0</v>
      </c>
      <c r="S254" s="27" t="s">
        <v>18</v>
      </c>
      <c r="T254" s="75">
        <v>0</v>
      </c>
      <c r="U254" s="12">
        <v>0</v>
      </c>
      <c r="V254" s="27" t="s">
        <v>17</v>
      </c>
      <c r="W254" s="27">
        <v>111099</v>
      </c>
      <c r="X254" s="14">
        <v>4010</v>
      </c>
      <c r="Y254" s="9">
        <v>8609</v>
      </c>
      <c r="Z254" s="27" t="s">
        <v>5</v>
      </c>
      <c r="AA254" s="27">
        <v>380023</v>
      </c>
      <c r="AB254" s="90">
        <v>401156</v>
      </c>
      <c r="AC254" s="27">
        <f t="shared" si="9"/>
        <v>2018</v>
      </c>
      <c r="AD254" s="27" t="s">
        <v>19</v>
      </c>
      <c r="AE254" s="27" t="s">
        <v>5</v>
      </c>
      <c r="AF254" s="39">
        <v>43281</v>
      </c>
      <c r="AG254" s="39">
        <v>43521</v>
      </c>
      <c r="AH254" s="27">
        <f t="shared" ca="1" si="10"/>
        <v>-141</v>
      </c>
      <c r="AI254" s="39">
        <f>IF(DataEntry3[[#This Row],[Priority]]="High",DataEntry3[[#This Row],[EndDate]]-90,IF(DataEntry3[Priority]="Medium",DataEntry3[[#This Row],[EndDate]]-60,DataEntry3[[#This Row],[EndDate]]-30))</f>
        <v>43461</v>
      </c>
      <c r="AJ254" s="27" t="s">
        <v>5</v>
      </c>
      <c r="AK254" s="39">
        <f t="shared" si="11"/>
        <v>43280</v>
      </c>
      <c r="AL254" s="27" t="s">
        <v>272</v>
      </c>
      <c r="AM254" s="27" t="s">
        <v>272</v>
      </c>
      <c r="AN254" s="27" t="s">
        <v>305</v>
      </c>
      <c r="AO254" s="27" t="s">
        <v>8</v>
      </c>
    </row>
    <row r="255" spans="1:41" x14ac:dyDescent="0.25">
      <c r="A255" s="27" t="s">
        <v>125</v>
      </c>
      <c r="B255" s="27" t="s">
        <v>123</v>
      </c>
      <c r="C255" s="27" t="s">
        <v>816</v>
      </c>
      <c r="D255" s="27" t="s">
        <v>5</v>
      </c>
      <c r="E255" s="27">
        <v>1</v>
      </c>
      <c r="F255" s="74">
        <v>2537</v>
      </c>
      <c r="G255" s="74">
        <v>0</v>
      </c>
      <c r="H255" s="27" t="s">
        <v>22</v>
      </c>
      <c r="I255" s="27" t="s">
        <v>5</v>
      </c>
      <c r="J255" s="27" t="s">
        <v>689</v>
      </c>
      <c r="K255" s="27" t="s">
        <v>690</v>
      </c>
      <c r="L255" s="27" t="s">
        <v>691</v>
      </c>
      <c r="M255" s="27" t="s">
        <v>692</v>
      </c>
      <c r="N255" s="27" t="s">
        <v>5</v>
      </c>
      <c r="O255" s="27" t="s">
        <v>5</v>
      </c>
      <c r="P255" s="27" t="s">
        <v>123</v>
      </c>
      <c r="Q255" s="27" t="s">
        <v>815</v>
      </c>
      <c r="R255" s="75">
        <v>0</v>
      </c>
      <c r="S255" s="27" t="s">
        <v>18</v>
      </c>
      <c r="T255" s="75" t="s">
        <v>5</v>
      </c>
      <c r="U255" s="12" t="s">
        <v>5</v>
      </c>
      <c r="V255" s="27" t="s">
        <v>17</v>
      </c>
      <c r="W255" s="27">
        <v>111099</v>
      </c>
      <c r="X255" s="14">
        <v>4010</v>
      </c>
      <c r="Y255" s="9">
        <v>8609</v>
      </c>
      <c r="Z255" s="27">
        <v>380023</v>
      </c>
      <c r="AA255" s="27" t="s">
        <v>5</v>
      </c>
      <c r="AB255" s="90">
        <v>401340</v>
      </c>
      <c r="AC255" s="27">
        <f>IF(AD255="","",IF(OR(AD255="Renewed",AD255="New acquisition"),YEAR(AF255),YEAR(AG255)))</f>
        <v>2020</v>
      </c>
      <c r="AD255" s="27" t="s">
        <v>6</v>
      </c>
      <c r="AE255" s="27" t="s">
        <v>5</v>
      </c>
      <c r="AF255" s="39">
        <v>43534</v>
      </c>
      <c r="AG255" s="39">
        <v>43899</v>
      </c>
      <c r="AH255" s="27">
        <f ca="1">IF(AG255="","",AG255-TODAY())</f>
        <v>237</v>
      </c>
      <c r="AI255" s="39">
        <f>IF(DataEntry3[[#This Row],[Priority]]="High",DataEntry3[[#This Row],[EndDate]]-90,IF(DataEntry3[Priority]="Medium",DataEntry3[[#This Row],[EndDate]]-60,DataEntry3[[#This Row],[EndDate]]-30))</f>
        <v>43839</v>
      </c>
      <c r="AJ255" s="27" t="s">
        <v>5</v>
      </c>
      <c r="AK255" s="39">
        <f>IF(AD255="","",IF(AD255="Not Started",AG255,AF255-1))</f>
        <v>43899</v>
      </c>
      <c r="AL255" s="27" t="s">
        <v>272</v>
      </c>
      <c r="AM255" s="27" t="s">
        <v>272</v>
      </c>
      <c r="AN255" s="27" t="s">
        <v>305</v>
      </c>
      <c r="AO255" s="27" t="s">
        <v>8</v>
      </c>
    </row>
    <row r="256" spans="1:41" x14ac:dyDescent="0.25">
      <c r="A256" s="27" t="s">
        <v>125</v>
      </c>
      <c r="B256" s="27" t="s">
        <v>123</v>
      </c>
      <c r="C256" s="27" t="s">
        <v>817</v>
      </c>
      <c r="D256" s="27" t="s">
        <v>5</v>
      </c>
      <c r="E256" s="27">
        <v>1</v>
      </c>
      <c r="F256" s="74">
        <v>8539.99</v>
      </c>
      <c r="G256" s="74">
        <v>7522</v>
      </c>
      <c r="H256" s="27" t="s">
        <v>22</v>
      </c>
      <c r="I256" s="27" t="s">
        <v>5</v>
      </c>
      <c r="J256" s="27" t="s">
        <v>689</v>
      </c>
      <c r="K256" s="27" t="s">
        <v>690</v>
      </c>
      <c r="L256" s="27" t="s">
        <v>691</v>
      </c>
      <c r="M256" s="27" t="s">
        <v>692</v>
      </c>
      <c r="N256" s="27" t="s">
        <v>5</v>
      </c>
      <c r="O256" s="27" t="s">
        <v>5</v>
      </c>
      <c r="P256" s="27" t="s">
        <v>123</v>
      </c>
      <c r="Q256" s="27" t="s">
        <v>815</v>
      </c>
      <c r="R256" s="75">
        <v>0</v>
      </c>
      <c r="S256" s="27" t="s">
        <v>18</v>
      </c>
      <c r="T256" s="75">
        <v>0</v>
      </c>
      <c r="U256" s="12">
        <v>0</v>
      </c>
      <c r="V256" s="27" t="s">
        <v>17</v>
      </c>
      <c r="W256" s="27">
        <v>111099</v>
      </c>
      <c r="X256" s="14">
        <v>4010</v>
      </c>
      <c r="Y256" s="9">
        <v>8609</v>
      </c>
      <c r="Z256" s="27" t="s">
        <v>5</v>
      </c>
      <c r="AA256" s="27">
        <v>380023</v>
      </c>
      <c r="AB256" s="90">
        <v>401161</v>
      </c>
      <c r="AC256" s="27">
        <f t="shared" si="9"/>
        <v>2018</v>
      </c>
      <c r="AD256" s="27" t="s">
        <v>19</v>
      </c>
      <c r="AE256" s="27" t="s">
        <v>5</v>
      </c>
      <c r="AF256" s="39">
        <v>43281</v>
      </c>
      <c r="AG256" s="39">
        <v>43521</v>
      </c>
      <c r="AH256" s="27">
        <f t="shared" ca="1" si="10"/>
        <v>-141</v>
      </c>
      <c r="AI256" s="39">
        <f>IF(DataEntry3[[#This Row],[Priority]]="High",DataEntry3[[#This Row],[EndDate]]-90,IF(DataEntry3[Priority]="Medium",DataEntry3[[#This Row],[EndDate]]-60,DataEntry3[[#This Row],[EndDate]]-30))</f>
        <v>43461</v>
      </c>
      <c r="AJ256" s="27" t="s">
        <v>5</v>
      </c>
      <c r="AK256" s="39">
        <f t="shared" si="11"/>
        <v>43280</v>
      </c>
      <c r="AL256" s="27" t="s">
        <v>272</v>
      </c>
      <c r="AM256" s="27" t="s">
        <v>272</v>
      </c>
      <c r="AN256" s="27" t="s">
        <v>305</v>
      </c>
      <c r="AO256" s="27" t="s">
        <v>8</v>
      </c>
    </row>
    <row r="257" spans="1:41" x14ac:dyDescent="0.25">
      <c r="A257" s="27" t="s">
        <v>125</v>
      </c>
      <c r="B257" s="27" t="s">
        <v>123</v>
      </c>
      <c r="C257" s="27" t="s">
        <v>818</v>
      </c>
      <c r="D257" s="27" t="s">
        <v>5</v>
      </c>
      <c r="E257" s="27">
        <v>1</v>
      </c>
      <c r="F257" s="74">
        <v>7522</v>
      </c>
      <c r="G257" s="74">
        <v>0</v>
      </c>
      <c r="H257" s="27" t="s">
        <v>22</v>
      </c>
      <c r="I257" s="27" t="s">
        <v>5</v>
      </c>
      <c r="J257" s="27" t="s">
        <v>689</v>
      </c>
      <c r="K257" s="27" t="s">
        <v>690</v>
      </c>
      <c r="L257" s="27" t="s">
        <v>691</v>
      </c>
      <c r="M257" s="27" t="s">
        <v>692</v>
      </c>
      <c r="N257" s="27" t="s">
        <v>5</v>
      </c>
      <c r="O257" s="27" t="s">
        <v>5</v>
      </c>
      <c r="P257" s="27" t="s">
        <v>123</v>
      </c>
      <c r="Q257" s="27" t="s">
        <v>815</v>
      </c>
      <c r="R257" s="75">
        <v>0</v>
      </c>
      <c r="S257" s="27" t="s">
        <v>18</v>
      </c>
      <c r="T257" s="75" t="s">
        <v>5</v>
      </c>
      <c r="U257" s="12" t="s">
        <v>5</v>
      </c>
      <c r="V257" s="27" t="s">
        <v>17</v>
      </c>
      <c r="W257" s="27">
        <v>111099</v>
      </c>
      <c r="X257" s="14">
        <v>4010</v>
      </c>
      <c r="Y257" s="9">
        <v>8609</v>
      </c>
      <c r="Z257" s="27">
        <v>380023</v>
      </c>
      <c r="AA257" s="27" t="s">
        <v>5</v>
      </c>
      <c r="AB257" s="90">
        <v>401380</v>
      </c>
      <c r="AC257" s="27">
        <f>IF(AD257="","",IF(OR(AD257="Renewed",AD257="New acquisition"),YEAR(AF257),YEAR(AG257)))</f>
        <v>2020</v>
      </c>
      <c r="AD257" s="27" t="s">
        <v>6</v>
      </c>
      <c r="AE257" s="27" t="s">
        <v>5</v>
      </c>
      <c r="AF257" s="39">
        <v>43534</v>
      </c>
      <c r="AG257" s="39">
        <v>43899</v>
      </c>
      <c r="AH257" s="27">
        <f ca="1">IF(AG257="","",AG257-TODAY())</f>
        <v>237</v>
      </c>
      <c r="AI257" s="39">
        <f>IF(DataEntry3[[#This Row],[Priority]]="High",DataEntry3[[#This Row],[EndDate]]-90,IF(DataEntry3[Priority]="Medium",DataEntry3[[#This Row],[EndDate]]-60,DataEntry3[[#This Row],[EndDate]]-30))</f>
        <v>43839</v>
      </c>
      <c r="AJ257" s="27" t="s">
        <v>5</v>
      </c>
      <c r="AK257" s="39">
        <f>IF(AD257="","",IF(AD257="Not Started",AG257,AF257-1))</f>
        <v>43899</v>
      </c>
      <c r="AL257" s="27" t="s">
        <v>272</v>
      </c>
      <c r="AM257" s="27" t="s">
        <v>272</v>
      </c>
      <c r="AN257" s="27" t="s">
        <v>305</v>
      </c>
      <c r="AO257" s="27" t="s">
        <v>8</v>
      </c>
    </row>
    <row r="258" spans="1:41" x14ac:dyDescent="0.25">
      <c r="A258" s="27" t="s">
        <v>125</v>
      </c>
      <c r="B258" s="27" t="s">
        <v>123</v>
      </c>
      <c r="C258" s="27" t="s">
        <v>819</v>
      </c>
      <c r="D258" s="27" t="s">
        <v>5</v>
      </c>
      <c r="E258" s="27">
        <v>1</v>
      </c>
      <c r="F258" s="74">
        <v>11861.1</v>
      </c>
      <c r="G258" s="74">
        <v>0</v>
      </c>
      <c r="H258" s="27" t="s">
        <v>22</v>
      </c>
      <c r="I258" s="27" t="s">
        <v>5</v>
      </c>
      <c r="J258" s="27" t="s">
        <v>689</v>
      </c>
      <c r="K258" s="27" t="s">
        <v>690</v>
      </c>
      <c r="L258" s="27" t="s">
        <v>691</v>
      </c>
      <c r="M258" s="27" t="s">
        <v>692</v>
      </c>
      <c r="N258" s="27" t="s">
        <v>5</v>
      </c>
      <c r="O258" s="27" t="s">
        <v>5</v>
      </c>
      <c r="P258" s="27" t="s">
        <v>123</v>
      </c>
      <c r="Q258" s="27" t="s">
        <v>697</v>
      </c>
      <c r="R258" s="75">
        <v>0</v>
      </c>
      <c r="S258" s="27" t="s">
        <v>18</v>
      </c>
      <c r="T258" s="75">
        <v>0</v>
      </c>
      <c r="U258" s="12">
        <v>0</v>
      </c>
      <c r="V258" s="27" t="s">
        <v>17</v>
      </c>
      <c r="W258" s="27">
        <v>111099</v>
      </c>
      <c r="X258" s="14">
        <v>4010</v>
      </c>
      <c r="Y258" s="9">
        <v>8609</v>
      </c>
      <c r="Z258" s="27" t="s">
        <v>5</v>
      </c>
      <c r="AA258" s="27" t="s">
        <v>5</v>
      </c>
      <c r="AB258" s="90">
        <v>401157</v>
      </c>
      <c r="AC258" s="27">
        <f t="shared" si="9"/>
        <v>2999</v>
      </c>
      <c r="AD258" s="27" t="s">
        <v>6</v>
      </c>
      <c r="AE258" s="27" t="s">
        <v>5</v>
      </c>
      <c r="AF258" s="39">
        <v>43281</v>
      </c>
      <c r="AG258" s="39">
        <v>401768</v>
      </c>
      <c r="AH258" s="27">
        <f t="shared" ca="1" si="10"/>
        <v>358106</v>
      </c>
      <c r="AI258" s="39">
        <f>IF(DataEntry3[[#This Row],[Priority]]="High",DataEntry3[[#This Row],[EndDate]]-90,IF(DataEntry3[Priority]="Medium",DataEntry3[[#This Row],[EndDate]]-60,DataEntry3[[#This Row],[EndDate]]-30))</f>
        <v>401708</v>
      </c>
      <c r="AJ258" s="27" t="s">
        <v>5</v>
      </c>
      <c r="AK258" s="39">
        <f t="shared" si="11"/>
        <v>401768</v>
      </c>
      <c r="AL258" s="27" t="s">
        <v>272</v>
      </c>
      <c r="AM258" s="27" t="s">
        <v>272</v>
      </c>
      <c r="AN258" s="27" t="s">
        <v>305</v>
      </c>
      <c r="AO258" s="27" t="s">
        <v>8</v>
      </c>
    </row>
    <row r="259" spans="1:41" x14ac:dyDescent="0.25">
      <c r="A259" s="27" t="s">
        <v>125</v>
      </c>
      <c r="B259" s="27" t="s">
        <v>123</v>
      </c>
      <c r="C259" s="27" t="s">
        <v>820</v>
      </c>
      <c r="D259" s="27" t="s">
        <v>5</v>
      </c>
      <c r="E259" s="27">
        <v>1</v>
      </c>
      <c r="F259" s="74">
        <v>6691.52</v>
      </c>
      <c r="G259" s="74">
        <v>0</v>
      </c>
      <c r="H259" s="27" t="s">
        <v>22</v>
      </c>
      <c r="I259" s="27" t="s">
        <v>5</v>
      </c>
      <c r="J259" s="27" t="s">
        <v>689</v>
      </c>
      <c r="K259" s="27" t="s">
        <v>690</v>
      </c>
      <c r="L259" s="27" t="s">
        <v>691</v>
      </c>
      <c r="M259" s="27" t="s">
        <v>692</v>
      </c>
      <c r="N259" s="27" t="s">
        <v>5</v>
      </c>
      <c r="O259" s="27" t="s">
        <v>5</v>
      </c>
      <c r="P259" s="27" t="s">
        <v>123</v>
      </c>
      <c r="Q259" s="27" t="s">
        <v>697</v>
      </c>
      <c r="R259" s="75">
        <v>0</v>
      </c>
      <c r="S259" s="27" t="s">
        <v>18</v>
      </c>
      <c r="T259" s="75">
        <v>0</v>
      </c>
      <c r="U259" s="12">
        <v>0</v>
      </c>
      <c r="V259" s="27" t="s">
        <v>17</v>
      </c>
      <c r="W259" s="27">
        <v>111099</v>
      </c>
      <c r="X259" s="14">
        <v>4010</v>
      </c>
      <c r="Y259" s="9">
        <v>8609</v>
      </c>
      <c r="Z259" s="27" t="s">
        <v>5</v>
      </c>
      <c r="AA259" s="27" t="s">
        <v>5</v>
      </c>
      <c r="AB259" s="90">
        <v>401158</v>
      </c>
      <c r="AC259" s="27">
        <f t="shared" si="9"/>
        <v>2999</v>
      </c>
      <c r="AD259" s="27" t="s">
        <v>6</v>
      </c>
      <c r="AE259" s="27" t="s">
        <v>5</v>
      </c>
      <c r="AF259" s="39">
        <v>43281</v>
      </c>
      <c r="AG259" s="39">
        <v>401768</v>
      </c>
      <c r="AH259" s="27">
        <f t="shared" ca="1" si="10"/>
        <v>358106</v>
      </c>
      <c r="AI259" s="39">
        <f>IF(DataEntry3[[#This Row],[Priority]]="High",DataEntry3[[#This Row],[EndDate]]-90,IF(DataEntry3[Priority]="Medium",DataEntry3[[#This Row],[EndDate]]-60,DataEntry3[[#This Row],[EndDate]]-30))</f>
        <v>401708</v>
      </c>
      <c r="AJ259" s="27" t="s">
        <v>5</v>
      </c>
      <c r="AK259" s="39">
        <f t="shared" si="11"/>
        <v>401768</v>
      </c>
      <c r="AL259" s="27" t="s">
        <v>272</v>
      </c>
      <c r="AM259" s="27" t="s">
        <v>272</v>
      </c>
      <c r="AN259" s="27" t="s">
        <v>305</v>
      </c>
      <c r="AO259" s="27" t="s">
        <v>8</v>
      </c>
    </row>
    <row r="260" spans="1:41" x14ac:dyDescent="0.25">
      <c r="A260" s="27" t="s">
        <v>125</v>
      </c>
      <c r="B260" s="27" t="s">
        <v>123</v>
      </c>
      <c r="C260" s="27" t="s">
        <v>821</v>
      </c>
      <c r="D260" s="27" t="s">
        <v>5</v>
      </c>
      <c r="E260" s="27">
        <v>1</v>
      </c>
      <c r="F260" s="74">
        <v>13383.04</v>
      </c>
      <c r="G260" s="74">
        <v>0</v>
      </c>
      <c r="H260" s="27" t="s">
        <v>22</v>
      </c>
      <c r="I260" s="27" t="s">
        <v>5</v>
      </c>
      <c r="J260" s="27" t="s">
        <v>689</v>
      </c>
      <c r="K260" s="27" t="s">
        <v>690</v>
      </c>
      <c r="L260" s="27" t="s">
        <v>691</v>
      </c>
      <c r="M260" s="27" t="s">
        <v>692</v>
      </c>
      <c r="N260" s="27" t="s">
        <v>5</v>
      </c>
      <c r="O260" s="27" t="s">
        <v>5</v>
      </c>
      <c r="P260" s="27" t="s">
        <v>123</v>
      </c>
      <c r="Q260" s="27" t="s">
        <v>697</v>
      </c>
      <c r="R260" s="75">
        <v>0</v>
      </c>
      <c r="S260" s="27" t="s">
        <v>18</v>
      </c>
      <c r="T260" s="75">
        <v>0</v>
      </c>
      <c r="U260" s="12">
        <v>0</v>
      </c>
      <c r="V260" s="27" t="s">
        <v>17</v>
      </c>
      <c r="W260" s="27">
        <v>111099</v>
      </c>
      <c r="X260" s="14">
        <v>4010</v>
      </c>
      <c r="Y260" s="9">
        <v>8609</v>
      </c>
      <c r="Z260" s="27" t="s">
        <v>5</v>
      </c>
      <c r="AA260" s="27" t="s">
        <v>5</v>
      </c>
      <c r="AB260" s="90">
        <v>401159</v>
      </c>
      <c r="AC260" s="27">
        <f t="shared" si="9"/>
        <v>2999</v>
      </c>
      <c r="AD260" s="27" t="s">
        <v>6</v>
      </c>
      <c r="AE260" s="27" t="s">
        <v>5</v>
      </c>
      <c r="AF260" s="39">
        <v>43281</v>
      </c>
      <c r="AG260" s="39">
        <v>401768</v>
      </c>
      <c r="AH260" s="27">
        <f t="shared" ca="1" si="10"/>
        <v>358106</v>
      </c>
      <c r="AI260" s="39">
        <f>IF(DataEntry3[[#This Row],[Priority]]="High",DataEntry3[[#This Row],[EndDate]]-90,IF(DataEntry3[Priority]="Medium",DataEntry3[[#This Row],[EndDate]]-60,DataEntry3[[#This Row],[EndDate]]-30))</f>
        <v>401708</v>
      </c>
      <c r="AJ260" s="27" t="s">
        <v>5</v>
      </c>
      <c r="AK260" s="39">
        <f t="shared" si="11"/>
        <v>401768</v>
      </c>
      <c r="AL260" s="27" t="s">
        <v>272</v>
      </c>
      <c r="AM260" s="27" t="s">
        <v>272</v>
      </c>
      <c r="AN260" s="27" t="s">
        <v>305</v>
      </c>
      <c r="AO260" s="27" t="s">
        <v>8</v>
      </c>
    </row>
    <row r="261" spans="1:41" x14ac:dyDescent="0.25">
      <c r="A261" s="27" t="s">
        <v>125</v>
      </c>
      <c r="B261" s="27" t="s">
        <v>123</v>
      </c>
      <c r="C261" s="27" t="s">
        <v>822</v>
      </c>
      <c r="D261" s="27" t="s">
        <v>5</v>
      </c>
      <c r="E261" s="27">
        <v>1</v>
      </c>
      <c r="F261" s="74">
        <v>1434.84</v>
      </c>
      <c r="G261" s="74">
        <v>0</v>
      </c>
      <c r="H261" s="27" t="s">
        <v>22</v>
      </c>
      <c r="I261" s="27" t="s">
        <v>5</v>
      </c>
      <c r="J261" s="27" t="s">
        <v>689</v>
      </c>
      <c r="K261" s="27" t="s">
        <v>690</v>
      </c>
      <c r="L261" s="27" t="s">
        <v>691</v>
      </c>
      <c r="M261" s="27" t="s">
        <v>692</v>
      </c>
      <c r="N261" s="27" t="s">
        <v>5</v>
      </c>
      <c r="O261" s="27" t="s">
        <v>5</v>
      </c>
      <c r="P261" s="27" t="s">
        <v>123</v>
      </c>
      <c r="Q261" s="27" t="s">
        <v>697</v>
      </c>
      <c r="R261" s="75">
        <v>0</v>
      </c>
      <c r="S261" s="27" t="s">
        <v>18</v>
      </c>
      <c r="T261" s="75">
        <v>0</v>
      </c>
      <c r="U261" s="12">
        <v>0</v>
      </c>
      <c r="V261" s="27" t="s">
        <v>17</v>
      </c>
      <c r="W261" s="27">
        <v>111099</v>
      </c>
      <c r="X261" s="14">
        <v>4010</v>
      </c>
      <c r="Y261" s="9">
        <v>8609</v>
      </c>
      <c r="Z261" s="27" t="s">
        <v>5</v>
      </c>
      <c r="AA261" s="27" t="s">
        <v>5</v>
      </c>
      <c r="AB261" s="90">
        <v>401160</v>
      </c>
      <c r="AC261" s="27">
        <f t="shared" si="9"/>
        <v>2999</v>
      </c>
      <c r="AD261" s="27" t="s">
        <v>6</v>
      </c>
      <c r="AE261" s="27" t="s">
        <v>5</v>
      </c>
      <c r="AF261" s="39">
        <v>43281</v>
      </c>
      <c r="AG261" s="39">
        <v>401768</v>
      </c>
      <c r="AH261" s="27">
        <f t="shared" ca="1" si="10"/>
        <v>358106</v>
      </c>
      <c r="AI261" s="39">
        <f>IF(DataEntry3[[#This Row],[Priority]]="High",DataEntry3[[#This Row],[EndDate]]-90,IF(DataEntry3[Priority]="Medium",DataEntry3[[#This Row],[EndDate]]-60,DataEntry3[[#This Row],[EndDate]]-30))</f>
        <v>401708</v>
      </c>
      <c r="AJ261" s="27" t="s">
        <v>5</v>
      </c>
      <c r="AK261" s="39">
        <f t="shared" si="11"/>
        <v>401768</v>
      </c>
      <c r="AL261" s="27" t="s">
        <v>272</v>
      </c>
      <c r="AM261" s="27" t="s">
        <v>272</v>
      </c>
      <c r="AN261" s="27" t="s">
        <v>305</v>
      </c>
      <c r="AO261" s="27" t="s">
        <v>8</v>
      </c>
    </row>
    <row r="262" spans="1:41" x14ac:dyDescent="0.25">
      <c r="A262" s="27" t="s">
        <v>125</v>
      </c>
      <c r="B262" s="27" t="s">
        <v>127</v>
      </c>
      <c r="C262" s="27" t="s">
        <v>823</v>
      </c>
      <c r="D262" s="27" t="s">
        <v>5</v>
      </c>
      <c r="E262" s="27">
        <v>1</v>
      </c>
      <c r="F262" s="74">
        <v>225</v>
      </c>
      <c r="G262" s="74">
        <v>0</v>
      </c>
      <c r="H262" s="27" t="s">
        <v>22</v>
      </c>
      <c r="I262" s="27" t="s">
        <v>5</v>
      </c>
      <c r="J262" s="27" t="s">
        <v>689</v>
      </c>
      <c r="K262" s="27" t="s">
        <v>690</v>
      </c>
      <c r="L262" s="27" t="s">
        <v>691</v>
      </c>
      <c r="M262" s="27" t="s">
        <v>692</v>
      </c>
      <c r="N262" s="27" t="s">
        <v>5</v>
      </c>
      <c r="O262" s="27" t="s">
        <v>5</v>
      </c>
      <c r="P262" s="27" t="s">
        <v>127</v>
      </c>
      <c r="Q262" s="27" t="s">
        <v>697</v>
      </c>
      <c r="R262" s="75">
        <v>0</v>
      </c>
      <c r="S262" s="27" t="s">
        <v>18</v>
      </c>
      <c r="T262" s="75">
        <v>0</v>
      </c>
      <c r="U262" s="12">
        <v>0</v>
      </c>
      <c r="V262" s="27" t="s">
        <v>17</v>
      </c>
      <c r="W262" s="27">
        <v>111099</v>
      </c>
      <c r="X262" s="14">
        <v>4010</v>
      </c>
      <c r="Y262" s="9">
        <v>8609</v>
      </c>
      <c r="Z262" s="27" t="s">
        <v>5</v>
      </c>
      <c r="AA262" s="27" t="s">
        <v>5</v>
      </c>
      <c r="AB262" s="90">
        <v>401251</v>
      </c>
      <c r="AC262" s="27">
        <f t="shared" si="9"/>
        <v>2019</v>
      </c>
      <c r="AD262" s="27" t="s">
        <v>12</v>
      </c>
      <c r="AE262" s="27" t="s">
        <v>45</v>
      </c>
      <c r="AF262" s="39">
        <v>43475</v>
      </c>
      <c r="AG262" s="39">
        <v>43475</v>
      </c>
      <c r="AH262" s="27">
        <f t="shared" ca="1" si="10"/>
        <v>-187</v>
      </c>
      <c r="AI262" s="39">
        <f>IF(DataEntry3[[#This Row],[Priority]]="High",DataEntry3[[#This Row],[EndDate]]-90,IF(DataEntry3[Priority]="Medium",DataEntry3[[#This Row],[EndDate]]-60,DataEntry3[[#This Row],[EndDate]]-30))</f>
        <v>43385</v>
      </c>
      <c r="AJ262" s="27" t="s">
        <v>5</v>
      </c>
      <c r="AK262" s="39">
        <f t="shared" si="11"/>
        <v>43474</v>
      </c>
      <c r="AL262" s="27" t="s">
        <v>272</v>
      </c>
      <c r="AM262" s="27" t="s">
        <v>272</v>
      </c>
      <c r="AN262" s="27" t="s">
        <v>305</v>
      </c>
      <c r="AO262" s="27" t="s">
        <v>14</v>
      </c>
    </row>
    <row r="263" spans="1:41" x14ac:dyDescent="0.25">
      <c r="A263" s="27" t="s">
        <v>125</v>
      </c>
      <c r="B263" s="27" t="s">
        <v>127</v>
      </c>
      <c r="C263" s="27" t="s">
        <v>824</v>
      </c>
      <c r="D263" s="27" t="s">
        <v>5</v>
      </c>
      <c r="E263" s="27">
        <v>4</v>
      </c>
      <c r="F263" s="74">
        <v>3132</v>
      </c>
      <c r="G263" s="74">
        <v>0</v>
      </c>
      <c r="H263" s="27" t="s">
        <v>22</v>
      </c>
      <c r="I263" s="27" t="s">
        <v>5</v>
      </c>
      <c r="J263" s="27" t="s">
        <v>689</v>
      </c>
      <c r="K263" s="27" t="s">
        <v>690</v>
      </c>
      <c r="L263" s="27" t="s">
        <v>691</v>
      </c>
      <c r="M263" s="27" t="s">
        <v>692</v>
      </c>
      <c r="N263" s="27" t="s">
        <v>825</v>
      </c>
      <c r="O263" s="27" t="s">
        <v>5</v>
      </c>
      <c r="P263" s="27" t="s">
        <v>127</v>
      </c>
      <c r="Q263" s="27" t="s">
        <v>697</v>
      </c>
      <c r="R263" s="75">
        <v>0</v>
      </c>
      <c r="S263" s="27" t="s">
        <v>18</v>
      </c>
      <c r="T263" s="75">
        <v>0</v>
      </c>
      <c r="U263" s="12">
        <v>0</v>
      </c>
      <c r="V263" s="27" t="s">
        <v>17</v>
      </c>
      <c r="W263" s="27">
        <v>111099</v>
      </c>
      <c r="X263" s="14">
        <v>4010</v>
      </c>
      <c r="Y263" s="9">
        <v>8609</v>
      </c>
      <c r="Z263" s="27" t="s">
        <v>5</v>
      </c>
      <c r="AA263" s="27" t="s">
        <v>5</v>
      </c>
      <c r="AB263" s="90">
        <v>401165</v>
      </c>
      <c r="AC263" s="27">
        <f t="shared" si="9"/>
        <v>2019</v>
      </c>
      <c r="AD263" s="27" t="s">
        <v>12</v>
      </c>
      <c r="AE263" s="27" t="s">
        <v>20</v>
      </c>
      <c r="AF263" s="39">
        <v>43159</v>
      </c>
      <c r="AG263" s="39">
        <v>43524</v>
      </c>
      <c r="AH263" s="27">
        <f t="shared" ca="1" si="10"/>
        <v>-138</v>
      </c>
      <c r="AI263" s="39">
        <f>IF(DataEntry3[[#This Row],[Priority]]="High",DataEntry3[[#This Row],[EndDate]]-90,IF(DataEntry3[Priority]="Medium",DataEntry3[[#This Row],[EndDate]]-60,DataEntry3[[#This Row],[EndDate]]-30))</f>
        <v>43434</v>
      </c>
      <c r="AJ263" s="27" t="s">
        <v>5</v>
      </c>
      <c r="AK263" s="39">
        <f t="shared" si="11"/>
        <v>43158</v>
      </c>
      <c r="AL263" s="27" t="s">
        <v>272</v>
      </c>
      <c r="AM263" s="27" t="s">
        <v>272</v>
      </c>
      <c r="AN263" s="27" t="s">
        <v>305</v>
      </c>
      <c r="AO263" s="27" t="s">
        <v>14</v>
      </c>
    </row>
    <row r="264" spans="1:41" x14ac:dyDescent="0.25">
      <c r="A264" s="27" t="s">
        <v>125</v>
      </c>
      <c r="B264" s="27" t="s">
        <v>127</v>
      </c>
      <c r="C264" s="27" t="s">
        <v>826</v>
      </c>
      <c r="D264" s="27" t="s">
        <v>5</v>
      </c>
      <c r="E264" s="27">
        <v>5</v>
      </c>
      <c r="F264" s="74">
        <v>2340</v>
      </c>
      <c r="G264" s="74">
        <v>0</v>
      </c>
      <c r="H264" s="27" t="s">
        <v>22</v>
      </c>
      <c r="I264" s="27" t="s">
        <v>5</v>
      </c>
      <c r="J264" s="27" t="s">
        <v>689</v>
      </c>
      <c r="K264" s="27" t="s">
        <v>690</v>
      </c>
      <c r="L264" s="27" t="s">
        <v>691</v>
      </c>
      <c r="M264" s="27" t="s">
        <v>692</v>
      </c>
      <c r="N264" s="27" t="s">
        <v>825</v>
      </c>
      <c r="O264" s="27" t="s">
        <v>5</v>
      </c>
      <c r="P264" s="27" t="s">
        <v>127</v>
      </c>
      <c r="Q264" s="27" t="s">
        <v>697</v>
      </c>
      <c r="R264" s="75">
        <v>0</v>
      </c>
      <c r="S264" s="27" t="s">
        <v>18</v>
      </c>
      <c r="T264" s="75">
        <v>0</v>
      </c>
      <c r="U264" s="12">
        <v>0</v>
      </c>
      <c r="V264" s="27" t="s">
        <v>17</v>
      </c>
      <c r="W264" s="27">
        <v>111099</v>
      </c>
      <c r="X264" s="14">
        <v>4010</v>
      </c>
      <c r="Y264" s="9">
        <v>8609</v>
      </c>
      <c r="Z264" s="27" t="s">
        <v>5</v>
      </c>
      <c r="AA264" s="27" t="s">
        <v>5</v>
      </c>
      <c r="AB264" s="90">
        <v>401166</v>
      </c>
      <c r="AC264" s="27">
        <f t="shared" si="9"/>
        <v>2019</v>
      </c>
      <c r="AD264" s="27" t="s">
        <v>12</v>
      </c>
      <c r="AE264" s="27" t="s">
        <v>20</v>
      </c>
      <c r="AF264" s="39">
        <v>43159</v>
      </c>
      <c r="AG264" s="39">
        <v>43524</v>
      </c>
      <c r="AH264" s="27">
        <f t="shared" ca="1" si="10"/>
        <v>-138</v>
      </c>
      <c r="AI264" s="39">
        <f>IF(DataEntry3[[#This Row],[Priority]]="High",DataEntry3[[#This Row],[EndDate]]-90,IF(DataEntry3[Priority]="Medium",DataEntry3[[#This Row],[EndDate]]-60,DataEntry3[[#This Row],[EndDate]]-30))</f>
        <v>43434</v>
      </c>
      <c r="AJ264" s="27" t="s">
        <v>5</v>
      </c>
      <c r="AK264" s="39">
        <f t="shared" si="11"/>
        <v>43158</v>
      </c>
      <c r="AL264" s="27" t="s">
        <v>272</v>
      </c>
      <c r="AM264" s="27" t="s">
        <v>272</v>
      </c>
      <c r="AN264" s="27" t="s">
        <v>305</v>
      </c>
      <c r="AO264" s="27" t="s">
        <v>14</v>
      </c>
    </row>
    <row r="265" spans="1:41" x14ac:dyDescent="0.25">
      <c r="A265" s="27" t="s">
        <v>125</v>
      </c>
      <c r="B265" s="27" t="s">
        <v>127</v>
      </c>
      <c r="C265" s="27" t="s">
        <v>827</v>
      </c>
      <c r="D265" s="27" t="s">
        <v>5</v>
      </c>
      <c r="E265" s="27">
        <v>198</v>
      </c>
      <c r="F265" s="74">
        <v>23364</v>
      </c>
      <c r="G265" s="74">
        <v>0</v>
      </c>
      <c r="H265" s="27" t="s">
        <v>22</v>
      </c>
      <c r="I265" s="27" t="s">
        <v>5</v>
      </c>
      <c r="J265" s="27" t="s">
        <v>689</v>
      </c>
      <c r="K265" s="27" t="s">
        <v>690</v>
      </c>
      <c r="L265" s="27" t="s">
        <v>691</v>
      </c>
      <c r="M265" s="27" t="s">
        <v>692</v>
      </c>
      <c r="N265" s="27" t="s">
        <v>825</v>
      </c>
      <c r="O265" s="27" t="s">
        <v>5</v>
      </c>
      <c r="P265" s="27" t="s">
        <v>127</v>
      </c>
      <c r="Q265" s="27" t="s">
        <v>697</v>
      </c>
      <c r="R265" s="75">
        <v>0</v>
      </c>
      <c r="S265" s="27" t="s">
        <v>18</v>
      </c>
      <c r="T265" s="75">
        <v>0</v>
      </c>
      <c r="U265" s="12">
        <v>0</v>
      </c>
      <c r="V265" s="27" t="s">
        <v>17</v>
      </c>
      <c r="W265" s="27">
        <v>111099</v>
      </c>
      <c r="X265" s="14">
        <v>4010</v>
      </c>
      <c r="Y265" s="9">
        <v>8609</v>
      </c>
      <c r="Z265" s="27" t="s">
        <v>5</v>
      </c>
      <c r="AA265" s="27" t="s">
        <v>5</v>
      </c>
      <c r="AB265" s="90">
        <v>401167</v>
      </c>
      <c r="AC265" s="27">
        <f t="shared" si="9"/>
        <v>2019</v>
      </c>
      <c r="AD265" s="27" t="s">
        <v>12</v>
      </c>
      <c r="AE265" s="27" t="s">
        <v>20</v>
      </c>
      <c r="AF265" s="39">
        <v>43159</v>
      </c>
      <c r="AG265" s="39">
        <v>43524</v>
      </c>
      <c r="AH265" s="27">
        <f t="shared" ca="1" si="10"/>
        <v>-138</v>
      </c>
      <c r="AI265" s="39">
        <f>IF(DataEntry3[[#This Row],[Priority]]="High",DataEntry3[[#This Row],[EndDate]]-90,IF(DataEntry3[Priority]="Medium",DataEntry3[[#This Row],[EndDate]]-60,DataEntry3[[#This Row],[EndDate]]-30))</f>
        <v>43434</v>
      </c>
      <c r="AJ265" s="27" t="s">
        <v>5</v>
      </c>
      <c r="AK265" s="39">
        <f t="shared" si="11"/>
        <v>43158</v>
      </c>
      <c r="AL265" s="27" t="s">
        <v>272</v>
      </c>
      <c r="AM265" s="27" t="s">
        <v>272</v>
      </c>
      <c r="AN265" s="27" t="s">
        <v>305</v>
      </c>
      <c r="AO265" s="27" t="s">
        <v>14</v>
      </c>
    </row>
    <row r="266" spans="1:41" x14ac:dyDescent="0.25">
      <c r="A266" s="27" t="s">
        <v>125</v>
      </c>
      <c r="B266" s="27" t="s">
        <v>127</v>
      </c>
      <c r="C266" s="27" t="s">
        <v>828</v>
      </c>
      <c r="D266" s="27" t="s">
        <v>5</v>
      </c>
      <c r="E266" s="27">
        <v>200</v>
      </c>
      <c r="F266" s="74">
        <v>4240</v>
      </c>
      <c r="G266" s="74">
        <v>0</v>
      </c>
      <c r="H266" s="27" t="s">
        <v>22</v>
      </c>
      <c r="I266" s="27" t="s">
        <v>5</v>
      </c>
      <c r="J266" s="27" t="s">
        <v>689</v>
      </c>
      <c r="K266" s="27" t="s">
        <v>690</v>
      </c>
      <c r="L266" s="27" t="s">
        <v>691</v>
      </c>
      <c r="M266" s="27" t="s">
        <v>692</v>
      </c>
      <c r="N266" s="27" t="s">
        <v>825</v>
      </c>
      <c r="O266" s="27" t="s">
        <v>5</v>
      </c>
      <c r="P266" s="27" t="s">
        <v>127</v>
      </c>
      <c r="Q266" s="27" t="s">
        <v>697</v>
      </c>
      <c r="R266" s="75">
        <v>0</v>
      </c>
      <c r="S266" s="27" t="s">
        <v>18</v>
      </c>
      <c r="T266" s="75">
        <v>0</v>
      </c>
      <c r="U266" s="12">
        <v>0</v>
      </c>
      <c r="V266" s="27" t="s">
        <v>17</v>
      </c>
      <c r="W266" s="27">
        <v>111099</v>
      </c>
      <c r="X266" s="14">
        <v>4010</v>
      </c>
      <c r="Y266" s="9">
        <v>8609</v>
      </c>
      <c r="Z266" s="27" t="s">
        <v>5</v>
      </c>
      <c r="AA266" s="27" t="s">
        <v>5</v>
      </c>
      <c r="AB266" s="90">
        <v>401168</v>
      </c>
      <c r="AC266" s="27">
        <f t="shared" si="9"/>
        <v>2019</v>
      </c>
      <c r="AD266" s="27" t="s">
        <v>12</v>
      </c>
      <c r="AE266" s="27" t="s">
        <v>20</v>
      </c>
      <c r="AF266" s="39">
        <v>43312</v>
      </c>
      <c r="AG266" s="39">
        <v>43524</v>
      </c>
      <c r="AH266" s="27">
        <f t="shared" ca="1" si="10"/>
        <v>-138</v>
      </c>
      <c r="AI266" s="39">
        <f>IF(DataEntry3[[#This Row],[Priority]]="High",DataEntry3[[#This Row],[EndDate]]-90,IF(DataEntry3[Priority]="Medium",DataEntry3[[#This Row],[EndDate]]-60,DataEntry3[[#This Row],[EndDate]]-30))</f>
        <v>43434</v>
      </c>
      <c r="AJ266" s="27" t="s">
        <v>5</v>
      </c>
      <c r="AK266" s="39">
        <f t="shared" si="11"/>
        <v>43311</v>
      </c>
      <c r="AL266" s="27" t="s">
        <v>272</v>
      </c>
      <c r="AM266" s="27" t="s">
        <v>272</v>
      </c>
      <c r="AN266" s="27" t="s">
        <v>305</v>
      </c>
      <c r="AO266" s="27" t="s">
        <v>14</v>
      </c>
    </row>
    <row r="267" spans="1:41" x14ac:dyDescent="0.25">
      <c r="A267" s="27" t="s">
        <v>125</v>
      </c>
      <c r="B267" s="27" t="s">
        <v>127</v>
      </c>
      <c r="C267" s="27" t="s">
        <v>829</v>
      </c>
      <c r="D267" s="27" t="s">
        <v>5</v>
      </c>
      <c r="E267" s="27">
        <v>45</v>
      </c>
      <c r="F267" s="74">
        <v>927</v>
      </c>
      <c r="G267" s="74">
        <v>0</v>
      </c>
      <c r="H267" s="27" t="s">
        <v>22</v>
      </c>
      <c r="I267" s="27" t="s">
        <v>5</v>
      </c>
      <c r="J267" s="27" t="s">
        <v>689</v>
      </c>
      <c r="K267" s="27" t="s">
        <v>690</v>
      </c>
      <c r="L267" s="27" t="s">
        <v>691</v>
      </c>
      <c r="M267" s="27" t="s">
        <v>692</v>
      </c>
      <c r="N267" s="27" t="s">
        <v>825</v>
      </c>
      <c r="O267" s="27" t="s">
        <v>5</v>
      </c>
      <c r="P267" s="27" t="s">
        <v>127</v>
      </c>
      <c r="Q267" s="27" t="s">
        <v>697</v>
      </c>
      <c r="R267" s="75">
        <v>0</v>
      </c>
      <c r="S267" s="27" t="s">
        <v>18</v>
      </c>
      <c r="T267" s="75">
        <v>0</v>
      </c>
      <c r="U267" s="12">
        <v>0</v>
      </c>
      <c r="V267" s="27" t="s">
        <v>17</v>
      </c>
      <c r="W267" s="27">
        <v>111099</v>
      </c>
      <c r="X267" s="14">
        <v>4010</v>
      </c>
      <c r="Y267" s="9">
        <v>8609</v>
      </c>
      <c r="Z267" s="27" t="s">
        <v>5</v>
      </c>
      <c r="AA267" s="27" t="s">
        <v>5</v>
      </c>
      <c r="AB267" s="90">
        <v>401169</v>
      </c>
      <c r="AC267" s="27">
        <f t="shared" si="9"/>
        <v>2019</v>
      </c>
      <c r="AD267" s="27" t="s">
        <v>12</v>
      </c>
      <c r="AE267" s="27" t="s">
        <v>20</v>
      </c>
      <c r="AF267" s="39">
        <v>43159</v>
      </c>
      <c r="AG267" s="39">
        <v>43524</v>
      </c>
      <c r="AH267" s="27">
        <f t="shared" ca="1" si="10"/>
        <v>-138</v>
      </c>
      <c r="AI267" s="39">
        <f>IF(DataEntry3[[#This Row],[Priority]]="High",DataEntry3[[#This Row],[EndDate]]-90,IF(DataEntry3[Priority]="Medium",DataEntry3[[#This Row],[EndDate]]-60,DataEntry3[[#This Row],[EndDate]]-30))</f>
        <v>43434</v>
      </c>
      <c r="AJ267" s="27" t="s">
        <v>5</v>
      </c>
      <c r="AK267" s="39">
        <f t="shared" si="11"/>
        <v>43158</v>
      </c>
      <c r="AL267" s="27" t="s">
        <v>272</v>
      </c>
      <c r="AM267" s="27" t="s">
        <v>272</v>
      </c>
      <c r="AN267" s="27" t="s">
        <v>305</v>
      </c>
      <c r="AO267" s="27" t="s">
        <v>14</v>
      </c>
    </row>
    <row r="268" spans="1:41" x14ac:dyDescent="0.25">
      <c r="A268" s="27" t="s">
        <v>125</v>
      </c>
      <c r="B268" s="27" t="s">
        <v>127</v>
      </c>
      <c r="C268" s="27" t="s">
        <v>830</v>
      </c>
      <c r="D268" s="27" t="s">
        <v>5</v>
      </c>
      <c r="E268" s="27">
        <v>1</v>
      </c>
      <c r="F268" s="74">
        <v>1400</v>
      </c>
      <c r="G268" s="74">
        <v>0</v>
      </c>
      <c r="H268" s="27" t="s">
        <v>22</v>
      </c>
      <c r="I268" s="27" t="s">
        <v>5</v>
      </c>
      <c r="J268" s="27" t="s">
        <v>689</v>
      </c>
      <c r="K268" s="27" t="s">
        <v>690</v>
      </c>
      <c r="L268" s="27" t="s">
        <v>691</v>
      </c>
      <c r="M268" s="27" t="s">
        <v>692</v>
      </c>
      <c r="N268" s="27" t="s">
        <v>825</v>
      </c>
      <c r="O268" s="27" t="s">
        <v>5</v>
      </c>
      <c r="P268" s="27" t="s">
        <v>127</v>
      </c>
      <c r="Q268" s="27" t="s">
        <v>697</v>
      </c>
      <c r="R268" s="75">
        <v>0</v>
      </c>
      <c r="S268" s="27" t="s">
        <v>18</v>
      </c>
      <c r="T268" s="75">
        <v>0</v>
      </c>
      <c r="U268" s="12">
        <v>0</v>
      </c>
      <c r="V268" s="27" t="s">
        <v>17</v>
      </c>
      <c r="W268" s="27">
        <v>111099</v>
      </c>
      <c r="X268" s="14">
        <v>4010</v>
      </c>
      <c r="Y268" s="9">
        <v>8609</v>
      </c>
      <c r="Z268" s="27" t="s">
        <v>5</v>
      </c>
      <c r="AA268" s="27" t="s">
        <v>5</v>
      </c>
      <c r="AB268" s="90">
        <v>401180</v>
      </c>
      <c r="AC268" s="27">
        <f t="shared" si="9"/>
        <v>2019</v>
      </c>
      <c r="AD268" s="27" t="s">
        <v>12</v>
      </c>
      <c r="AE268" s="27" t="s">
        <v>20</v>
      </c>
      <c r="AF268" s="39">
        <v>43159</v>
      </c>
      <c r="AG268" s="39">
        <v>43524</v>
      </c>
      <c r="AH268" s="27">
        <f t="shared" ca="1" si="10"/>
        <v>-138</v>
      </c>
      <c r="AI268" s="39">
        <f>IF(DataEntry3[[#This Row],[Priority]]="High",DataEntry3[[#This Row],[EndDate]]-90,IF(DataEntry3[Priority]="Medium",DataEntry3[[#This Row],[EndDate]]-60,DataEntry3[[#This Row],[EndDate]]-30))</f>
        <v>43434</v>
      </c>
      <c r="AJ268" s="27" t="s">
        <v>5</v>
      </c>
      <c r="AK268" s="39">
        <f t="shared" si="11"/>
        <v>43158</v>
      </c>
      <c r="AL268" s="27" t="s">
        <v>272</v>
      </c>
      <c r="AM268" s="27" t="s">
        <v>272</v>
      </c>
      <c r="AN268" s="27" t="s">
        <v>305</v>
      </c>
      <c r="AO268" s="27" t="s">
        <v>14</v>
      </c>
    </row>
    <row r="269" spans="1:41" x14ac:dyDescent="0.25">
      <c r="A269" s="27" t="s">
        <v>125</v>
      </c>
      <c r="B269" s="27" t="s">
        <v>127</v>
      </c>
      <c r="C269" s="27" t="s">
        <v>831</v>
      </c>
      <c r="D269" s="27" t="s">
        <v>5</v>
      </c>
      <c r="E269" s="27">
        <v>1</v>
      </c>
      <c r="F269" s="74">
        <v>1250</v>
      </c>
      <c r="G269" s="74">
        <v>0</v>
      </c>
      <c r="H269" s="27" t="s">
        <v>22</v>
      </c>
      <c r="I269" s="27" t="s">
        <v>5</v>
      </c>
      <c r="J269" s="27" t="s">
        <v>689</v>
      </c>
      <c r="K269" s="27" t="s">
        <v>690</v>
      </c>
      <c r="L269" s="27" t="s">
        <v>691</v>
      </c>
      <c r="M269" s="27" t="s">
        <v>692</v>
      </c>
      <c r="N269" s="27" t="s">
        <v>825</v>
      </c>
      <c r="O269" s="27" t="s">
        <v>5</v>
      </c>
      <c r="P269" s="27" t="s">
        <v>127</v>
      </c>
      <c r="Q269" s="27" t="s">
        <v>697</v>
      </c>
      <c r="R269" s="75">
        <v>0</v>
      </c>
      <c r="S269" s="27" t="s">
        <v>18</v>
      </c>
      <c r="T269" s="75">
        <v>0</v>
      </c>
      <c r="U269" s="12">
        <v>0</v>
      </c>
      <c r="V269" s="27" t="s">
        <v>17</v>
      </c>
      <c r="W269" s="27">
        <v>111099</v>
      </c>
      <c r="X269" s="14">
        <v>4010</v>
      </c>
      <c r="Y269" s="9">
        <v>8609</v>
      </c>
      <c r="Z269" s="27" t="s">
        <v>5</v>
      </c>
      <c r="AA269" s="27" t="s">
        <v>5</v>
      </c>
      <c r="AB269" s="90">
        <v>401181</v>
      </c>
      <c r="AC269" s="27">
        <f t="shared" si="9"/>
        <v>2019</v>
      </c>
      <c r="AD269" s="27" t="s">
        <v>12</v>
      </c>
      <c r="AE269" s="27" t="s">
        <v>20</v>
      </c>
      <c r="AF269" s="39">
        <v>43159</v>
      </c>
      <c r="AG269" s="39">
        <v>43524</v>
      </c>
      <c r="AH269" s="27">
        <f t="shared" ca="1" si="10"/>
        <v>-138</v>
      </c>
      <c r="AI269" s="39">
        <f>IF(DataEntry3[[#This Row],[Priority]]="High",DataEntry3[[#This Row],[EndDate]]-90,IF(DataEntry3[Priority]="Medium",DataEntry3[[#This Row],[EndDate]]-60,DataEntry3[[#This Row],[EndDate]]-30))</f>
        <v>43434</v>
      </c>
      <c r="AJ269" s="27" t="s">
        <v>5</v>
      </c>
      <c r="AK269" s="39">
        <f t="shared" si="11"/>
        <v>43158</v>
      </c>
      <c r="AL269" s="27" t="s">
        <v>272</v>
      </c>
      <c r="AM269" s="27" t="s">
        <v>272</v>
      </c>
      <c r="AN269" s="27" t="s">
        <v>305</v>
      </c>
      <c r="AO269" s="27" t="s">
        <v>14</v>
      </c>
    </row>
    <row r="270" spans="1:41" x14ac:dyDescent="0.25">
      <c r="A270" s="27" t="s">
        <v>125</v>
      </c>
      <c r="B270" s="27" t="s">
        <v>127</v>
      </c>
      <c r="C270" s="27" t="s">
        <v>832</v>
      </c>
      <c r="D270" s="27" t="s">
        <v>5</v>
      </c>
      <c r="E270" s="27">
        <v>1</v>
      </c>
      <c r="F270" s="74">
        <v>486</v>
      </c>
      <c r="G270" s="74">
        <v>0</v>
      </c>
      <c r="H270" s="27" t="s">
        <v>22</v>
      </c>
      <c r="I270" s="27" t="s">
        <v>5</v>
      </c>
      <c r="J270" s="27" t="s">
        <v>689</v>
      </c>
      <c r="K270" s="27" t="s">
        <v>690</v>
      </c>
      <c r="L270" s="27" t="s">
        <v>691</v>
      </c>
      <c r="M270" s="27" t="s">
        <v>692</v>
      </c>
      <c r="N270" s="27" t="s">
        <v>825</v>
      </c>
      <c r="O270" s="27" t="s">
        <v>5</v>
      </c>
      <c r="P270" s="27" t="s">
        <v>127</v>
      </c>
      <c r="Q270" s="27" t="s">
        <v>697</v>
      </c>
      <c r="R270" s="75">
        <v>0</v>
      </c>
      <c r="S270" s="27" t="s">
        <v>18</v>
      </c>
      <c r="T270" s="75">
        <v>0</v>
      </c>
      <c r="U270" s="12">
        <v>0</v>
      </c>
      <c r="V270" s="27" t="s">
        <v>17</v>
      </c>
      <c r="W270" s="27">
        <v>111099</v>
      </c>
      <c r="X270" s="14">
        <v>4010</v>
      </c>
      <c r="Y270" s="9">
        <v>8609</v>
      </c>
      <c r="Z270" s="27" t="s">
        <v>5</v>
      </c>
      <c r="AA270" s="27" t="s">
        <v>5</v>
      </c>
      <c r="AB270" s="90">
        <v>401182</v>
      </c>
      <c r="AC270" s="27">
        <f t="shared" si="9"/>
        <v>2019</v>
      </c>
      <c r="AD270" s="27" t="s">
        <v>12</v>
      </c>
      <c r="AE270" s="27" t="s">
        <v>20</v>
      </c>
      <c r="AF270" s="39">
        <v>43159</v>
      </c>
      <c r="AG270" s="39">
        <v>43524</v>
      </c>
      <c r="AH270" s="27">
        <f t="shared" ca="1" si="10"/>
        <v>-138</v>
      </c>
      <c r="AI270" s="39">
        <f>IF(DataEntry3[[#This Row],[Priority]]="High",DataEntry3[[#This Row],[EndDate]]-90,IF(DataEntry3[Priority]="Medium",DataEntry3[[#This Row],[EndDate]]-60,DataEntry3[[#This Row],[EndDate]]-30))</f>
        <v>43434</v>
      </c>
      <c r="AJ270" s="27" t="s">
        <v>5</v>
      </c>
      <c r="AK270" s="39">
        <f t="shared" si="11"/>
        <v>43158</v>
      </c>
      <c r="AL270" s="27" t="s">
        <v>272</v>
      </c>
      <c r="AM270" s="27" t="s">
        <v>272</v>
      </c>
      <c r="AN270" s="27" t="s">
        <v>305</v>
      </c>
      <c r="AO270" s="27" t="s">
        <v>14</v>
      </c>
    </row>
    <row r="271" spans="1:41" x14ac:dyDescent="0.25">
      <c r="A271" s="27" t="s">
        <v>125</v>
      </c>
      <c r="B271" s="27" t="s">
        <v>127</v>
      </c>
      <c r="C271" s="27" t="s">
        <v>833</v>
      </c>
      <c r="D271" s="27" t="s">
        <v>5</v>
      </c>
      <c r="E271" s="27">
        <v>1</v>
      </c>
      <c r="F271" s="74">
        <v>1530</v>
      </c>
      <c r="G271" s="74">
        <v>0</v>
      </c>
      <c r="H271" s="27" t="s">
        <v>22</v>
      </c>
      <c r="I271" s="27" t="s">
        <v>5</v>
      </c>
      <c r="J271" s="27" t="s">
        <v>689</v>
      </c>
      <c r="K271" s="27" t="s">
        <v>690</v>
      </c>
      <c r="L271" s="27" t="s">
        <v>691</v>
      </c>
      <c r="M271" s="27" t="s">
        <v>692</v>
      </c>
      <c r="N271" s="27" t="s">
        <v>825</v>
      </c>
      <c r="O271" s="27" t="s">
        <v>5</v>
      </c>
      <c r="P271" s="27" t="s">
        <v>127</v>
      </c>
      <c r="Q271" s="27" t="s">
        <v>697</v>
      </c>
      <c r="R271" s="75">
        <v>0</v>
      </c>
      <c r="S271" s="27" t="s">
        <v>18</v>
      </c>
      <c r="T271" s="75">
        <v>0</v>
      </c>
      <c r="U271" s="12">
        <v>0</v>
      </c>
      <c r="V271" s="27" t="s">
        <v>17</v>
      </c>
      <c r="W271" s="27">
        <v>111099</v>
      </c>
      <c r="X271" s="14">
        <v>4010</v>
      </c>
      <c r="Y271" s="9">
        <v>8609</v>
      </c>
      <c r="Z271" s="27" t="s">
        <v>5</v>
      </c>
      <c r="AA271" s="27" t="s">
        <v>5</v>
      </c>
      <c r="AB271" s="90">
        <v>401183</v>
      </c>
      <c r="AC271" s="27">
        <f t="shared" si="9"/>
        <v>2019</v>
      </c>
      <c r="AD271" s="27" t="s">
        <v>12</v>
      </c>
      <c r="AE271" s="27" t="s">
        <v>20</v>
      </c>
      <c r="AF271" s="39">
        <v>43159</v>
      </c>
      <c r="AG271" s="39">
        <v>43524</v>
      </c>
      <c r="AH271" s="27">
        <f t="shared" ca="1" si="10"/>
        <v>-138</v>
      </c>
      <c r="AI271" s="39">
        <f>IF(DataEntry3[[#This Row],[Priority]]="High",DataEntry3[[#This Row],[EndDate]]-90,IF(DataEntry3[Priority]="Medium",DataEntry3[[#This Row],[EndDate]]-60,DataEntry3[[#This Row],[EndDate]]-30))</f>
        <v>43434</v>
      </c>
      <c r="AJ271" s="27" t="s">
        <v>5</v>
      </c>
      <c r="AK271" s="39">
        <f t="shared" si="11"/>
        <v>43158</v>
      </c>
      <c r="AL271" s="27" t="s">
        <v>272</v>
      </c>
      <c r="AM271" s="27" t="s">
        <v>272</v>
      </c>
      <c r="AN271" s="27" t="s">
        <v>305</v>
      </c>
      <c r="AO271" s="27" t="s">
        <v>14</v>
      </c>
    </row>
    <row r="272" spans="1:41" x14ac:dyDescent="0.25">
      <c r="A272" s="27" t="s">
        <v>125</v>
      </c>
      <c r="B272" s="27" t="s">
        <v>127</v>
      </c>
      <c r="C272" s="27" t="s">
        <v>834</v>
      </c>
      <c r="D272" s="27" t="s">
        <v>5</v>
      </c>
      <c r="E272" s="27">
        <v>2</v>
      </c>
      <c r="F272" s="74">
        <v>512</v>
      </c>
      <c r="G272" s="74">
        <v>0</v>
      </c>
      <c r="H272" s="27" t="s">
        <v>22</v>
      </c>
      <c r="I272" s="27" t="s">
        <v>5</v>
      </c>
      <c r="J272" s="27" t="s">
        <v>689</v>
      </c>
      <c r="K272" s="27" t="s">
        <v>690</v>
      </c>
      <c r="L272" s="27" t="s">
        <v>691</v>
      </c>
      <c r="M272" s="27" t="s">
        <v>692</v>
      </c>
      <c r="N272" s="27" t="s">
        <v>825</v>
      </c>
      <c r="O272" s="27" t="s">
        <v>5</v>
      </c>
      <c r="P272" s="27" t="s">
        <v>127</v>
      </c>
      <c r="Q272" s="27" t="s">
        <v>697</v>
      </c>
      <c r="R272" s="75">
        <v>0</v>
      </c>
      <c r="S272" s="27" t="s">
        <v>18</v>
      </c>
      <c r="T272" s="75">
        <v>0</v>
      </c>
      <c r="U272" s="12">
        <v>0</v>
      </c>
      <c r="V272" s="27" t="s">
        <v>17</v>
      </c>
      <c r="W272" s="27">
        <v>111099</v>
      </c>
      <c r="X272" s="14">
        <v>4010</v>
      </c>
      <c r="Y272" s="9">
        <v>8609</v>
      </c>
      <c r="Z272" s="27" t="s">
        <v>5</v>
      </c>
      <c r="AA272" s="27" t="s">
        <v>5</v>
      </c>
      <c r="AB272" s="90">
        <v>401184</v>
      </c>
      <c r="AC272" s="27">
        <f t="shared" si="9"/>
        <v>2019</v>
      </c>
      <c r="AD272" s="27" t="s">
        <v>12</v>
      </c>
      <c r="AE272" s="27" t="s">
        <v>20</v>
      </c>
      <c r="AF272" s="39">
        <v>43159</v>
      </c>
      <c r="AG272" s="39">
        <v>43524</v>
      </c>
      <c r="AH272" s="27">
        <f t="shared" ca="1" si="10"/>
        <v>-138</v>
      </c>
      <c r="AI272" s="39">
        <f>IF(DataEntry3[[#This Row],[Priority]]="High",DataEntry3[[#This Row],[EndDate]]-90,IF(DataEntry3[Priority]="Medium",DataEntry3[[#This Row],[EndDate]]-60,DataEntry3[[#This Row],[EndDate]]-30))</f>
        <v>43434</v>
      </c>
      <c r="AJ272" s="27" t="s">
        <v>5</v>
      </c>
      <c r="AK272" s="39">
        <f t="shared" si="11"/>
        <v>43158</v>
      </c>
      <c r="AL272" s="27" t="s">
        <v>272</v>
      </c>
      <c r="AM272" s="27" t="s">
        <v>272</v>
      </c>
      <c r="AN272" s="27" t="s">
        <v>305</v>
      </c>
      <c r="AO272" s="27" t="s">
        <v>14</v>
      </c>
    </row>
    <row r="273" spans="1:41" x14ac:dyDescent="0.25">
      <c r="A273" s="27" t="s">
        <v>125</v>
      </c>
      <c r="B273" s="27" t="s">
        <v>127</v>
      </c>
      <c r="C273" s="27" t="s">
        <v>835</v>
      </c>
      <c r="D273" s="27" t="s">
        <v>5</v>
      </c>
      <c r="E273" s="27">
        <v>4</v>
      </c>
      <c r="F273" s="74">
        <v>968</v>
      </c>
      <c r="G273" s="74">
        <v>0</v>
      </c>
      <c r="H273" s="27" t="s">
        <v>22</v>
      </c>
      <c r="I273" s="27" t="s">
        <v>5</v>
      </c>
      <c r="J273" s="27" t="s">
        <v>689</v>
      </c>
      <c r="K273" s="27" t="s">
        <v>690</v>
      </c>
      <c r="L273" s="27" t="s">
        <v>691</v>
      </c>
      <c r="M273" s="27" t="s">
        <v>692</v>
      </c>
      <c r="N273" s="27" t="s">
        <v>5</v>
      </c>
      <c r="O273" s="27" t="s">
        <v>5</v>
      </c>
      <c r="P273" s="27" t="s">
        <v>127</v>
      </c>
      <c r="Q273" s="27" t="s">
        <v>697</v>
      </c>
      <c r="R273" s="75">
        <v>0</v>
      </c>
      <c r="S273" s="27" t="s">
        <v>18</v>
      </c>
      <c r="T273" s="75">
        <v>0</v>
      </c>
      <c r="U273" s="12">
        <v>0</v>
      </c>
      <c r="V273" s="27" t="s">
        <v>17</v>
      </c>
      <c r="W273" s="27">
        <v>111099</v>
      </c>
      <c r="X273" s="14">
        <v>4010</v>
      </c>
      <c r="Y273" s="9">
        <v>8609</v>
      </c>
      <c r="Z273" s="27" t="s">
        <v>5</v>
      </c>
      <c r="AA273" s="27" t="s">
        <v>5</v>
      </c>
      <c r="AB273" s="90">
        <v>401185</v>
      </c>
      <c r="AC273" s="27">
        <f t="shared" si="9"/>
        <v>2019</v>
      </c>
      <c r="AD273" s="27" t="s">
        <v>12</v>
      </c>
      <c r="AE273" s="27" t="s">
        <v>45</v>
      </c>
      <c r="AF273" s="39">
        <v>43159</v>
      </c>
      <c r="AG273" s="39">
        <v>43524</v>
      </c>
      <c r="AH273" s="27">
        <f t="shared" ca="1" si="10"/>
        <v>-138</v>
      </c>
      <c r="AI273" s="39">
        <f>IF(DataEntry3[[#This Row],[Priority]]="High",DataEntry3[[#This Row],[EndDate]]-90,IF(DataEntry3[Priority]="Medium",DataEntry3[[#This Row],[EndDate]]-60,DataEntry3[[#This Row],[EndDate]]-30))</f>
        <v>43434</v>
      </c>
      <c r="AJ273" s="27" t="s">
        <v>5</v>
      </c>
      <c r="AK273" s="39">
        <f t="shared" si="11"/>
        <v>43158</v>
      </c>
      <c r="AL273" s="27" t="s">
        <v>272</v>
      </c>
      <c r="AM273" s="27" t="s">
        <v>272</v>
      </c>
      <c r="AN273" s="27" t="s">
        <v>305</v>
      </c>
      <c r="AO273" s="27" t="s">
        <v>14</v>
      </c>
    </row>
    <row r="274" spans="1:41" x14ac:dyDescent="0.25">
      <c r="A274" s="27" t="s">
        <v>125</v>
      </c>
      <c r="B274" s="27" t="s">
        <v>127</v>
      </c>
      <c r="C274" s="27" t="s">
        <v>836</v>
      </c>
      <c r="D274" s="27" t="s">
        <v>5</v>
      </c>
      <c r="E274" s="27">
        <v>4</v>
      </c>
      <c r="F274" s="74">
        <v>1296</v>
      </c>
      <c r="G274" s="74">
        <v>0</v>
      </c>
      <c r="H274" s="27" t="s">
        <v>22</v>
      </c>
      <c r="I274" s="27" t="s">
        <v>5</v>
      </c>
      <c r="J274" s="27" t="s">
        <v>689</v>
      </c>
      <c r="K274" s="27" t="s">
        <v>690</v>
      </c>
      <c r="L274" s="27" t="s">
        <v>691</v>
      </c>
      <c r="M274" s="27" t="s">
        <v>692</v>
      </c>
      <c r="N274" s="27" t="s">
        <v>825</v>
      </c>
      <c r="O274" s="27" t="s">
        <v>5</v>
      </c>
      <c r="P274" s="27" t="s">
        <v>127</v>
      </c>
      <c r="Q274" s="27" t="s">
        <v>697</v>
      </c>
      <c r="R274" s="75">
        <v>0</v>
      </c>
      <c r="S274" s="27" t="s">
        <v>18</v>
      </c>
      <c r="T274" s="75">
        <v>0</v>
      </c>
      <c r="U274" s="12">
        <v>0</v>
      </c>
      <c r="V274" s="27" t="s">
        <v>17</v>
      </c>
      <c r="W274" s="27">
        <v>111099</v>
      </c>
      <c r="X274" s="14">
        <v>4010</v>
      </c>
      <c r="Y274" s="9">
        <v>8609</v>
      </c>
      <c r="Z274" s="27" t="s">
        <v>5</v>
      </c>
      <c r="AA274" s="27" t="s">
        <v>5</v>
      </c>
      <c r="AB274" s="90">
        <v>401186</v>
      </c>
      <c r="AC274" s="27">
        <f t="shared" si="9"/>
        <v>2019</v>
      </c>
      <c r="AD274" s="27" t="s">
        <v>12</v>
      </c>
      <c r="AE274" s="27" t="s">
        <v>20</v>
      </c>
      <c r="AF274" s="39">
        <v>43159</v>
      </c>
      <c r="AG274" s="39">
        <v>43524</v>
      </c>
      <c r="AH274" s="27">
        <f t="shared" ca="1" si="10"/>
        <v>-138</v>
      </c>
      <c r="AI274" s="39">
        <f>IF(DataEntry3[[#This Row],[Priority]]="High",DataEntry3[[#This Row],[EndDate]]-90,IF(DataEntry3[Priority]="Medium",DataEntry3[[#This Row],[EndDate]]-60,DataEntry3[[#This Row],[EndDate]]-30))</f>
        <v>43434</v>
      </c>
      <c r="AJ274" s="27" t="s">
        <v>5</v>
      </c>
      <c r="AK274" s="39">
        <f t="shared" si="11"/>
        <v>43158</v>
      </c>
      <c r="AL274" s="27" t="s">
        <v>272</v>
      </c>
      <c r="AM274" s="27" t="s">
        <v>272</v>
      </c>
      <c r="AN274" s="27" t="s">
        <v>305</v>
      </c>
      <c r="AO274" s="27" t="s">
        <v>14</v>
      </c>
    </row>
    <row r="275" spans="1:41" x14ac:dyDescent="0.25">
      <c r="A275" s="27" t="s">
        <v>125</v>
      </c>
      <c r="B275" s="27" t="s">
        <v>127</v>
      </c>
      <c r="C275" s="27" t="s">
        <v>837</v>
      </c>
      <c r="D275" s="27" t="s">
        <v>5</v>
      </c>
      <c r="E275" s="27">
        <v>1</v>
      </c>
      <c r="F275" s="74">
        <v>819</v>
      </c>
      <c r="G275" s="74">
        <v>0</v>
      </c>
      <c r="H275" s="27" t="s">
        <v>22</v>
      </c>
      <c r="I275" s="27" t="s">
        <v>5</v>
      </c>
      <c r="J275" s="27" t="s">
        <v>689</v>
      </c>
      <c r="K275" s="27" t="s">
        <v>690</v>
      </c>
      <c r="L275" s="27" t="s">
        <v>691</v>
      </c>
      <c r="M275" s="27" t="s">
        <v>692</v>
      </c>
      <c r="N275" s="27" t="s">
        <v>825</v>
      </c>
      <c r="O275" s="27" t="s">
        <v>5</v>
      </c>
      <c r="P275" s="27" t="s">
        <v>127</v>
      </c>
      <c r="Q275" s="27" t="s">
        <v>697</v>
      </c>
      <c r="R275" s="75">
        <v>0</v>
      </c>
      <c r="S275" s="27" t="s">
        <v>18</v>
      </c>
      <c r="T275" s="75">
        <v>0</v>
      </c>
      <c r="U275" s="12">
        <v>0</v>
      </c>
      <c r="V275" s="27" t="s">
        <v>17</v>
      </c>
      <c r="W275" s="27">
        <v>111099</v>
      </c>
      <c r="X275" s="14">
        <v>4010</v>
      </c>
      <c r="Y275" s="9">
        <v>8609</v>
      </c>
      <c r="Z275" s="27" t="s">
        <v>5</v>
      </c>
      <c r="AA275" s="27" t="s">
        <v>5</v>
      </c>
      <c r="AB275" s="90">
        <v>401187</v>
      </c>
      <c r="AC275" s="27">
        <f t="shared" si="9"/>
        <v>2019</v>
      </c>
      <c r="AD275" s="27" t="s">
        <v>12</v>
      </c>
      <c r="AE275" s="27" t="s">
        <v>20</v>
      </c>
      <c r="AF275" s="39">
        <v>43159</v>
      </c>
      <c r="AG275" s="39">
        <v>43524</v>
      </c>
      <c r="AH275" s="27">
        <f t="shared" ca="1" si="10"/>
        <v>-138</v>
      </c>
      <c r="AI275" s="39">
        <f>IF(DataEntry3[[#This Row],[Priority]]="High",DataEntry3[[#This Row],[EndDate]]-90,IF(DataEntry3[Priority]="Medium",DataEntry3[[#This Row],[EndDate]]-60,DataEntry3[[#This Row],[EndDate]]-30))</f>
        <v>43434</v>
      </c>
      <c r="AJ275" s="27" t="s">
        <v>5</v>
      </c>
      <c r="AK275" s="39">
        <f t="shared" si="11"/>
        <v>43158</v>
      </c>
      <c r="AL275" s="27" t="s">
        <v>272</v>
      </c>
      <c r="AM275" s="27" t="s">
        <v>272</v>
      </c>
      <c r="AN275" s="27" t="s">
        <v>305</v>
      </c>
      <c r="AO275" s="27" t="s">
        <v>14</v>
      </c>
    </row>
    <row r="276" spans="1:41" x14ac:dyDescent="0.25">
      <c r="A276" s="27" t="s">
        <v>125</v>
      </c>
      <c r="B276" s="27" t="s">
        <v>127</v>
      </c>
      <c r="C276" s="27" t="s">
        <v>838</v>
      </c>
      <c r="D276" s="27" t="s">
        <v>5</v>
      </c>
      <c r="E276" s="27">
        <v>5</v>
      </c>
      <c r="F276" s="74">
        <v>486</v>
      </c>
      <c r="G276" s="74">
        <v>0</v>
      </c>
      <c r="H276" s="27" t="s">
        <v>22</v>
      </c>
      <c r="I276" s="27" t="s">
        <v>5</v>
      </c>
      <c r="J276" s="27" t="s">
        <v>689</v>
      </c>
      <c r="K276" s="27" t="s">
        <v>690</v>
      </c>
      <c r="L276" s="27" t="s">
        <v>691</v>
      </c>
      <c r="M276" s="27" t="s">
        <v>692</v>
      </c>
      <c r="N276" s="27" t="s">
        <v>825</v>
      </c>
      <c r="O276" s="27" t="s">
        <v>5</v>
      </c>
      <c r="P276" s="27" t="s">
        <v>127</v>
      </c>
      <c r="Q276" s="27" t="s">
        <v>697</v>
      </c>
      <c r="R276" s="75">
        <v>0</v>
      </c>
      <c r="S276" s="27" t="s">
        <v>18</v>
      </c>
      <c r="T276" s="75">
        <v>0</v>
      </c>
      <c r="U276" s="12">
        <v>0</v>
      </c>
      <c r="V276" s="27" t="s">
        <v>17</v>
      </c>
      <c r="W276" s="27">
        <v>111099</v>
      </c>
      <c r="X276" s="14">
        <v>4010</v>
      </c>
      <c r="Y276" s="9">
        <v>8609</v>
      </c>
      <c r="Z276" s="27" t="s">
        <v>5</v>
      </c>
      <c r="AA276" s="27" t="s">
        <v>5</v>
      </c>
      <c r="AB276" s="90">
        <v>401188</v>
      </c>
      <c r="AC276" s="27">
        <f t="shared" si="9"/>
        <v>2019</v>
      </c>
      <c r="AD276" s="27" t="s">
        <v>12</v>
      </c>
      <c r="AE276" s="27" t="s">
        <v>20</v>
      </c>
      <c r="AF276" s="39">
        <v>43159</v>
      </c>
      <c r="AG276" s="39">
        <v>43524</v>
      </c>
      <c r="AH276" s="27">
        <f t="shared" ca="1" si="10"/>
        <v>-138</v>
      </c>
      <c r="AI276" s="39">
        <f>IF(DataEntry3[[#This Row],[Priority]]="High",DataEntry3[[#This Row],[EndDate]]-90,IF(DataEntry3[Priority]="Medium",DataEntry3[[#This Row],[EndDate]]-60,DataEntry3[[#This Row],[EndDate]]-30))</f>
        <v>43434</v>
      </c>
      <c r="AJ276" s="27" t="s">
        <v>5</v>
      </c>
      <c r="AK276" s="39">
        <f t="shared" si="11"/>
        <v>43158</v>
      </c>
      <c r="AL276" s="27" t="s">
        <v>272</v>
      </c>
      <c r="AM276" s="27" t="s">
        <v>272</v>
      </c>
      <c r="AN276" s="27" t="s">
        <v>305</v>
      </c>
      <c r="AO276" s="27" t="s">
        <v>14</v>
      </c>
    </row>
    <row r="277" spans="1:41" x14ac:dyDescent="0.25">
      <c r="A277" s="27" t="s">
        <v>125</v>
      </c>
      <c r="B277" s="27" t="s">
        <v>127</v>
      </c>
      <c r="C277" s="27" t="s">
        <v>839</v>
      </c>
      <c r="D277" s="27" t="s">
        <v>5</v>
      </c>
      <c r="E277" s="27">
        <v>80</v>
      </c>
      <c r="F277" s="74">
        <v>54400</v>
      </c>
      <c r="G277" s="74">
        <v>0</v>
      </c>
      <c r="H277" s="27" t="s">
        <v>22</v>
      </c>
      <c r="I277" s="27" t="s">
        <v>5</v>
      </c>
      <c r="J277" s="27" t="s">
        <v>689</v>
      </c>
      <c r="K277" s="27" t="s">
        <v>690</v>
      </c>
      <c r="L277" s="27" t="s">
        <v>691</v>
      </c>
      <c r="M277" s="27" t="s">
        <v>692</v>
      </c>
      <c r="N277" s="27" t="s">
        <v>5</v>
      </c>
      <c r="O277" s="27" t="s">
        <v>5</v>
      </c>
      <c r="P277" s="27" t="s">
        <v>127</v>
      </c>
      <c r="Q277" s="27" t="s">
        <v>697</v>
      </c>
      <c r="R277" s="75">
        <v>0</v>
      </c>
      <c r="S277" s="27" t="s">
        <v>18</v>
      </c>
      <c r="T277" s="75">
        <v>0</v>
      </c>
      <c r="U277" s="12">
        <v>0</v>
      </c>
      <c r="V277" s="27" t="s">
        <v>17</v>
      </c>
      <c r="W277" s="27">
        <v>111099</v>
      </c>
      <c r="X277" s="14">
        <v>4010</v>
      </c>
      <c r="Y277" s="9">
        <v>8609</v>
      </c>
      <c r="Z277" s="27" t="s">
        <v>5</v>
      </c>
      <c r="AA277" s="27" t="s">
        <v>5</v>
      </c>
      <c r="AB277" s="90">
        <v>401231</v>
      </c>
      <c r="AC277" s="27">
        <f t="shared" si="9"/>
        <v>2019</v>
      </c>
      <c r="AD277" s="27" t="s">
        <v>12</v>
      </c>
      <c r="AE277" s="27" t="s">
        <v>45</v>
      </c>
      <c r="AF277" s="39">
        <v>43159</v>
      </c>
      <c r="AG277" s="39">
        <v>43524</v>
      </c>
      <c r="AH277" s="27">
        <f t="shared" ca="1" si="10"/>
        <v>-138</v>
      </c>
      <c r="AI277" s="39">
        <f>IF(DataEntry3[[#This Row],[Priority]]="High",DataEntry3[[#This Row],[EndDate]]-90,IF(DataEntry3[Priority]="Medium",DataEntry3[[#This Row],[EndDate]]-60,DataEntry3[[#This Row],[EndDate]]-30))</f>
        <v>43434</v>
      </c>
      <c r="AJ277" s="27" t="s">
        <v>5</v>
      </c>
      <c r="AK277" s="39">
        <f t="shared" si="11"/>
        <v>43158</v>
      </c>
      <c r="AL277" s="27" t="s">
        <v>272</v>
      </c>
      <c r="AM277" s="27" t="s">
        <v>272</v>
      </c>
      <c r="AN277" s="27" t="s">
        <v>305</v>
      </c>
      <c r="AO277" s="27" t="s">
        <v>14</v>
      </c>
    </row>
    <row r="278" spans="1:41" x14ac:dyDescent="0.25">
      <c r="A278" s="27" t="s">
        <v>125</v>
      </c>
      <c r="B278" s="27" t="s">
        <v>127</v>
      </c>
      <c r="C278" s="27" t="s">
        <v>840</v>
      </c>
      <c r="D278" s="27" t="s">
        <v>5</v>
      </c>
      <c r="E278" s="27">
        <v>303</v>
      </c>
      <c r="F278" s="74">
        <v>29851.559999999998</v>
      </c>
      <c r="G278" s="74">
        <v>0</v>
      </c>
      <c r="H278" s="27" t="s">
        <v>22</v>
      </c>
      <c r="I278" s="27" t="s">
        <v>5</v>
      </c>
      <c r="J278" s="27" t="s">
        <v>689</v>
      </c>
      <c r="K278" s="27" t="s">
        <v>690</v>
      </c>
      <c r="L278" s="27" t="s">
        <v>691</v>
      </c>
      <c r="M278" s="27" t="s">
        <v>692</v>
      </c>
      <c r="N278" s="27" t="s">
        <v>5</v>
      </c>
      <c r="O278" s="27" t="s">
        <v>5</v>
      </c>
      <c r="P278" s="27" t="s">
        <v>127</v>
      </c>
      <c r="Q278" s="27" t="s">
        <v>697</v>
      </c>
      <c r="R278" s="75">
        <v>0</v>
      </c>
      <c r="S278" s="27" t="s">
        <v>18</v>
      </c>
      <c r="T278" s="75">
        <v>0</v>
      </c>
      <c r="U278" s="12">
        <v>0</v>
      </c>
      <c r="V278" s="27" t="s">
        <v>17</v>
      </c>
      <c r="W278" s="27">
        <v>111099</v>
      </c>
      <c r="X278" s="14">
        <v>4010</v>
      </c>
      <c r="Y278" s="9">
        <v>8609</v>
      </c>
      <c r="Z278" s="27" t="s">
        <v>5</v>
      </c>
      <c r="AA278" s="27" t="s">
        <v>5</v>
      </c>
      <c r="AB278" s="90">
        <v>401235</v>
      </c>
      <c r="AC278" s="27">
        <f t="shared" ref="AC278:AC341" si="12">IF(AD278="","",IF(OR(AD278="Renewed",AD278="New acquisition"),YEAR(AF278),YEAR(AG278)))</f>
        <v>2019</v>
      </c>
      <c r="AD278" s="27" t="s">
        <v>12</v>
      </c>
      <c r="AE278" s="27" t="s">
        <v>45</v>
      </c>
      <c r="AF278" s="39">
        <v>43159</v>
      </c>
      <c r="AG278" s="39">
        <v>43524</v>
      </c>
      <c r="AH278" s="27">
        <f t="shared" ref="AH278:AH341" ca="1" si="13">IF(AG278="","",AG278-TODAY())</f>
        <v>-138</v>
      </c>
      <c r="AI278" s="39">
        <f>IF(DataEntry3[[#This Row],[Priority]]="High",DataEntry3[[#This Row],[EndDate]]-90,IF(DataEntry3[Priority]="Medium",DataEntry3[[#This Row],[EndDate]]-60,DataEntry3[[#This Row],[EndDate]]-30))</f>
        <v>43434</v>
      </c>
      <c r="AJ278" s="27" t="s">
        <v>5</v>
      </c>
      <c r="AK278" s="39">
        <f t="shared" ref="AK278:AK341" si="14">IF(AD278="","",IF(AD278="Not Started",AG278,AF278-1))</f>
        <v>43158</v>
      </c>
      <c r="AL278" s="27" t="s">
        <v>272</v>
      </c>
      <c r="AM278" s="27" t="s">
        <v>272</v>
      </c>
      <c r="AN278" s="27" t="s">
        <v>305</v>
      </c>
      <c r="AO278" s="27" t="s">
        <v>14</v>
      </c>
    </row>
    <row r="279" spans="1:41" x14ac:dyDescent="0.25">
      <c r="A279" s="27" t="s">
        <v>125</v>
      </c>
      <c r="B279" s="27" t="s">
        <v>127</v>
      </c>
      <c r="C279" s="27" t="s">
        <v>841</v>
      </c>
      <c r="D279" s="27" t="s">
        <v>5</v>
      </c>
      <c r="E279" s="27">
        <v>9184</v>
      </c>
      <c r="F279" s="74">
        <v>255315.20000000001</v>
      </c>
      <c r="G279" s="74">
        <v>0</v>
      </c>
      <c r="H279" s="27" t="s">
        <v>22</v>
      </c>
      <c r="I279" s="27" t="s">
        <v>5</v>
      </c>
      <c r="J279" s="27" t="s">
        <v>689</v>
      </c>
      <c r="K279" s="27" t="s">
        <v>690</v>
      </c>
      <c r="L279" s="27" t="s">
        <v>691</v>
      </c>
      <c r="M279" s="27" t="s">
        <v>692</v>
      </c>
      <c r="N279" s="27" t="s">
        <v>5</v>
      </c>
      <c r="O279" s="27" t="s">
        <v>5</v>
      </c>
      <c r="P279" s="27" t="s">
        <v>127</v>
      </c>
      <c r="Q279" s="27" t="s">
        <v>697</v>
      </c>
      <c r="R279" s="75">
        <v>0</v>
      </c>
      <c r="S279" s="27" t="s">
        <v>18</v>
      </c>
      <c r="T279" s="75">
        <v>0</v>
      </c>
      <c r="U279" s="12">
        <v>0</v>
      </c>
      <c r="V279" s="27" t="s">
        <v>17</v>
      </c>
      <c r="W279" s="27">
        <v>111099</v>
      </c>
      <c r="X279" s="14">
        <v>4010</v>
      </c>
      <c r="Y279" s="9">
        <v>8609</v>
      </c>
      <c r="Z279" s="27" t="s">
        <v>5</v>
      </c>
      <c r="AA279" s="27" t="s">
        <v>5</v>
      </c>
      <c r="AB279" s="90">
        <v>401162</v>
      </c>
      <c r="AC279" s="27">
        <f t="shared" si="12"/>
        <v>2019</v>
      </c>
      <c r="AD279" s="27" t="s">
        <v>12</v>
      </c>
      <c r="AE279" s="27" t="s">
        <v>45</v>
      </c>
      <c r="AF279" s="39">
        <v>43190</v>
      </c>
      <c r="AG279" s="39">
        <v>43555</v>
      </c>
      <c r="AH279" s="27">
        <f t="shared" ca="1" si="13"/>
        <v>-107</v>
      </c>
      <c r="AI279" s="39">
        <f>IF(DataEntry3[[#This Row],[Priority]]="High",DataEntry3[[#This Row],[EndDate]]-90,IF(DataEntry3[Priority]="Medium",DataEntry3[[#This Row],[EndDate]]-60,DataEntry3[[#This Row],[EndDate]]-30))</f>
        <v>43465</v>
      </c>
      <c r="AJ279" s="27" t="s">
        <v>5</v>
      </c>
      <c r="AK279" s="39">
        <f t="shared" si="14"/>
        <v>43189</v>
      </c>
      <c r="AL279" s="27" t="s">
        <v>272</v>
      </c>
      <c r="AM279" s="27" t="s">
        <v>272</v>
      </c>
      <c r="AN279" s="27" t="s">
        <v>305</v>
      </c>
      <c r="AO279" s="27" t="s">
        <v>14</v>
      </c>
    </row>
    <row r="280" spans="1:41" x14ac:dyDescent="0.25">
      <c r="A280" s="27" t="s">
        <v>125</v>
      </c>
      <c r="B280" s="27" t="s">
        <v>127</v>
      </c>
      <c r="C280" s="27" t="s">
        <v>842</v>
      </c>
      <c r="D280" s="27" t="s">
        <v>5</v>
      </c>
      <c r="E280" s="27">
        <v>5000</v>
      </c>
      <c r="F280" s="74">
        <v>24600</v>
      </c>
      <c r="G280" s="74">
        <v>0</v>
      </c>
      <c r="H280" s="27" t="s">
        <v>22</v>
      </c>
      <c r="I280" s="27" t="s">
        <v>5</v>
      </c>
      <c r="J280" s="27" t="s">
        <v>689</v>
      </c>
      <c r="K280" s="27" t="s">
        <v>690</v>
      </c>
      <c r="L280" s="27" t="s">
        <v>691</v>
      </c>
      <c r="M280" s="27" t="s">
        <v>692</v>
      </c>
      <c r="N280" s="27" t="s">
        <v>5</v>
      </c>
      <c r="O280" s="27" t="s">
        <v>5</v>
      </c>
      <c r="P280" s="27" t="s">
        <v>127</v>
      </c>
      <c r="Q280" s="27" t="s">
        <v>697</v>
      </c>
      <c r="R280" s="75">
        <v>0</v>
      </c>
      <c r="S280" s="27" t="s">
        <v>18</v>
      </c>
      <c r="T280" s="75">
        <v>0</v>
      </c>
      <c r="U280" s="12">
        <v>0</v>
      </c>
      <c r="V280" s="27" t="s">
        <v>17</v>
      </c>
      <c r="W280" s="27">
        <v>111099</v>
      </c>
      <c r="X280" s="14">
        <v>4010</v>
      </c>
      <c r="Y280" s="9">
        <v>8609</v>
      </c>
      <c r="Z280" s="27" t="s">
        <v>5</v>
      </c>
      <c r="AA280" s="27" t="s">
        <v>5</v>
      </c>
      <c r="AB280" s="90">
        <v>401163</v>
      </c>
      <c r="AC280" s="27">
        <f t="shared" si="12"/>
        <v>2019</v>
      </c>
      <c r="AD280" s="27" t="s">
        <v>12</v>
      </c>
      <c r="AE280" s="27" t="s">
        <v>45</v>
      </c>
      <c r="AF280" s="39">
        <v>43190</v>
      </c>
      <c r="AG280" s="39">
        <v>43555</v>
      </c>
      <c r="AH280" s="27">
        <f t="shared" ca="1" si="13"/>
        <v>-107</v>
      </c>
      <c r="AI280" s="39">
        <f>IF(DataEntry3[[#This Row],[Priority]]="High",DataEntry3[[#This Row],[EndDate]]-90,IF(DataEntry3[Priority]="Medium",DataEntry3[[#This Row],[EndDate]]-60,DataEntry3[[#This Row],[EndDate]]-30))</f>
        <v>43465</v>
      </c>
      <c r="AJ280" s="27" t="s">
        <v>5</v>
      </c>
      <c r="AK280" s="39">
        <f t="shared" si="14"/>
        <v>43189</v>
      </c>
      <c r="AL280" s="27" t="s">
        <v>272</v>
      </c>
      <c r="AM280" s="27" t="s">
        <v>272</v>
      </c>
      <c r="AN280" s="27" t="s">
        <v>305</v>
      </c>
      <c r="AO280" s="27" t="s">
        <v>14</v>
      </c>
    </row>
    <row r="281" spans="1:41" x14ac:dyDescent="0.25">
      <c r="A281" s="27" t="s">
        <v>125</v>
      </c>
      <c r="B281" s="27" t="s">
        <v>127</v>
      </c>
      <c r="C281" s="27" t="s">
        <v>843</v>
      </c>
      <c r="D281" s="27" t="s">
        <v>5</v>
      </c>
      <c r="E281" s="27">
        <v>9184</v>
      </c>
      <c r="F281" s="74">
        <v>255315.20000000001</v>
      </c>
      <c r="G281" s="74">
        <v>0</v>
      </c>
      <c r="H281" s="27" t="s">
        <v>22</v>
      </c>
      <c r="I281" s="27" t="s">
        <v>5</v>
      </c>
      <c r="J281" s="27" t="s">
        <v>689</v>
      </c>
      <c r="K281" s="27" t="s">
        <v>690</v>
      </c>
      <c r="L281" s="27" t="s">
        <v>691</v>
      </c>
      <c r="M281" s="27" t="s">
        <v>692</v>
      </c>
      <c r="N281" s="27" t="s">
        <v>5</v>
      </c>
      <c r="O281" s="27" t="s">
        <v>5</v>
      </c>
      <c r="P281" s="27" t="s">
        <v>127</v>
      </c>
      <c r="Q281" s="27" t="s">
        <v>697</v>
      </c>
      <c r="R281" s="75">
        <v>0</v>
      </c>
      <c r="S281" s="27" t="s">
        <v>18</v>
      </c>
      <c r="T281" s="75">
        <v>0</v>
      </c>
      <c r="U281" s="12">
        <v>0</v>
      </c>
      <c r="V281" s="27" t="s">
        <v>17</v>
      </c>
      <c r="W281" s="27">
        <v>111099</v>
      </c>
      <c r="X281" s="14">
        <v>4010</v>
      </c>
      <c r="Y281" s="9">
        <v>8609</v>
      </c>
      <c r="Z281" s="27" t="s">
        <v>5</v>
      </c>
      <c r="AA281" s="27" t="s">
        <v>5</v>
      </c>
      <c r="AB281" s="90">
        <v>401164</v>
      </c>
      <c r="AC281" s="27">
        <f t="shared" si="12"/>
        <v>2019</v>
      </c>
      <c r="AD281" s="27" t="s">
        <v>12</v>
      </c>
      <c r="AE281" s="27" t="s">
        <v>45</v>
      </c>
      <c r="AF281" s="39">
        <v>43190</v>
      </c>
      <c r="AG281" s="39">
        <v>43555</v>
      </c>
      <c r="AH281" s="27">
        <f t="shared" ca="1" si="13"/>
        <v>-107</v>
      </c>
      <c r="AI281" s="39">
        <f>IF(DataEntry3[[#This Row],[Priority]]="High",DataEntry3[[#This Row],[EndDate]]-90,IF(DataEntry3[Priority]="Medium",DataEntry3[[#This Row],[EndDate]]-60,DataEntry3[[#This Row],[EndDate]]-30))</f>
        <v>43465</v>
      </c>
      <c r="AJ281" s="27" t="s">
        <v>5</v>
      </c>
      <c r="AK281" s="39">
        <f t="shared" si="14"/>
        <v>43189</v>
      </c>
      <c r="AL281" s="27" t="s">
        <v>272</v>
      </c>
      <c r="AM281" s="27" t="s">
        <v>272</v>
      </c>
      <c r="AN281" s="27" t="s">
        <v>305</v>
      </c>
      <c r="AO281" s="27" t="s">
        <v>14</v>
      </c>
    </row>
    <row r="282" spans="1:41" x14ac:dyDescent="0.25">
      <c r="A282" s="27" t="s">
        <v>125</v>
      </c>
      <c r="B282" s="27" t="s">
        <v>127</v>
      </c>
      <c r="C282" s="27" t="s">
        <v>844</v>
      </c>
      <c r="D282" s="27" t="s">
        <v>5</v>
      </c>
      <c r="E282" s="27">
        <v>3300</v>
      </c>
      <c r="F282" s="74">
        <v>168300</v>
      </c>
      <c r="G282" s="74">
        <v>0</v>
      </c>
      <c r="H282" s="27" t="s">
        <v>22</v>
      </c>
      <c r="I282" s="27" t="s">
        <v>5</v>
      </c>
      <c r="J282" s="27" t="s">
        <v>689</v>
      </c>
      <c r="K282" s="27" t="s">
        <v>690</v>
      </c>
      <c r="L282" s="27" t="s">
        <v>691</v>
      </c>
      <c r="M282" s="27" t="s">
        <v>692</v>
      </c>
      <c r="N282" s="27" t="s">
        <v>845</v>
      </c>
      <c r="O282" s="27" t="s">
        <v>5</v>
      </c>
      <c r="P282" s="27" t="s">
        <v>127</v>
      </c>
      <c r="Q282" s="27" t="s">
        <v>697</v>
      </c>
      <c r="R282" s="75">
        <v>0</v>
      </c>
      <c r="S282" s="27" t="s">
        <v>18</v>
      </c>
      <c r="T282" s="75">
        <v>0</v>
      </c>
      <c r="U282" s="12">
        <v>0</v>
      </c>
      <c r="V282" s="27" t="s">
        <v>17</v>
      </c>
      <c r="W282" s="27">
        <v>111099</v>
      </c>
      <c r="X282" s="14">
        <v>4010</v>
      </c>
      <c r="Y282" s="9">
        <v>8609</v>
      </c>
      <c r="Z282" s="27" t="s">
        <v>5</v>
      </c>
      <c r="AA282" s="27" t="s">
        <v>5</v>
      </c>
      <c r="AB282" s="90">
        <v>401170</v>
      </c>
      <c r="AC282" s="27">
        <f t="shared" si="12"/>
        <v>2019</v>
      </c>
      <c r="AD282" s="27" t="s">
        <v>12</v>
      </c>
      <c r="AE282" s="27" t="s">
        <v>20</v>
      </c>
      <c r="AF282" s="39">
        <v>43190</v>
      </c>
      <c r="AG282" s="39">
        <v>43555</v>
      </c>
      <c r="AH282" s="27">
        <f t="shared" ca="1" si="13"/>
        <v>-107</v>
      </c>
      <c r="AI282" s="39">
        <f>IF(DataEntry3[[#This Row],[Priority]]="High",DataEntry3[[#This Row],[EndDate]]-90,IF(DataEntry3[Priority]="Medium",DataEntry3[[#This Row],[EndDate]]-60,DataEntry3[[#This Row],[EndDate]]-30))</f>
        <v>43465</v>
      </c>
      <c r="AJ282" s="27" t="s">
        <v>5</v>
      </c>
      <c r="AK282" s="39">
        <f t="shared" si="14"/>
        <v>43189</v>
      </c>
      <c r="AL282" s="27" t="s">
        <v>272</v>
      </c>
      <c r="AM282" s="27" t="s">
        <v>272</v>
      </c>
      <c r="AN282" s="27" t="s">
        <v>305</v>
      </c>
      <c r="AO282" s="27" t="s">
        <v>14</v>
      </c>
    </row>
    <row r="283" spans="1:41" x14ac:dyDescent="0.25">
      <c r="A283" s="27" t="s">
        <v>125</v>
      </c>
      <c r="B283" s="27" t="s">
        <v>127</v>
      </c>
      <c r="C283" s="27" t="s">
        <v>846</v>
      </c>
      <c r="D283" s="27" t="s">
        <v>5</v>
      </c>
      <c r="E283" s="27">
        <v>2400</v>
      </c>
      <c r="F283" s="74">
        <v>14688</v>
      </c>
      <c r="G283" s="74">
        <v>0</v>
      </c>
      <c r="H283" s="27" t="s">
        <v>22</v>
      </c>
      <c r="I283" s="27" t="s">
        <v>5</v>
      </c>
      <c r="J283" s="27" t="s">
        <v>689</v>
      </c>
      <c r="K283" s="27" t="s">
        <v>690</v>
      </c>
      <c r="L283" s="27" t="s">
        <v>691</v>
      </c>
      <c r="M283" s="27" t="s">
        <v>692</v>
      </c>
      <c r="N283" s="27" t="s">
        <v>845</v>
      </c>
      <c r="O283" s="27" t="s">
        <v>5</v>
      </c>
      <c r="P283" s="27" t="s">
        <v>127</v>
      </c>
      <c r="Q283" s="27" t="s">
        <v>697</v>
      </c>
      <c r="R283" s="75">
        <v>0</v>
      </c>
      <c r="S283" s="27" t="s">
        <v>18</v>
      </c>
      <c r="T283" s="75">
        <v>0</v>
      </c>
      <c r="U283" s="12">
        <v>0</v>
      </c>
      <c r="V283" s="27" t="s">
        <v>17</v>
      </c>
      <c r="W283" s="27">
        <v>111099</v>
      </c>
      <c r="X283" s="14">
        <v>4010</v>
      </c>
      <c r="Y283" s="9">
        <v>8609</v>
      </c>
      <c r="Z283" s="27" t="s">
        <v>5</v>
      </c>
      <c r="AA283" s="27" t="s">
        <v>5</v>
      </c>
      <c r="AB283" s="90">
        <v>401171</v>
      </c>
      <c r="AC283" s="27">
        <f t="shared" si="12"/>
        <v>2019</v>
      </c>
      <c r="AD283" s="27" t="s">
        <v>12</v>
      </c>
      <c r="AE283" s="27" t="s">
        <v>20</v>
      </c>
      <c r="AF283" s="39">
        <v>43190</v>
      </c>
      <c r="AG283" s="39">
        <v>43555</v>
      </c>
      <c r="AH283" s="27">
        <f t="shared" ca="1" si="13"/>
        <v>-107</v>
      </c>
      <c r="AI283" s="39">
        <f>IF(DataEntry3[[#This Row],[Priority]]="High",DataEntry3[[#This Row],[EndDate]]-90,IF(DataEntry3[Priority]="Medium",DataEntry3[[#This Row],[EndDate]]-60,DataEntry3[[#This Row],[EndDate]]-30))</f>
        <v>43465</v>
      </c>
      <c r="AJ283" s="27" t="s">
        <v>5</v>
      </c>
      <c r="AK283" s="39">
        <f t="shared" si="14"/>
        <v>43189</v>
      </c>
      <c r="AL283" s="27" t="s">
        <v>272</v>
      </c>
      <c r="AM283" s="27" t="s">
        <v>272</v>
      </c>
      <c r="AN283" s="27" t="s">
        <v>305</v>
      </c>
      <c r="AO283" s="27" t="s">
        <v>14</v>
      </c>
    </row>
    <row r="284" spans="1:41" x14ac:dyDescent="0.25">
      <c r="A284" s="27" t="s">
        <v>125</v>
      </c>
      <c r="B284" s="27" t="s">
        <v>127</v>
      </c>
      <c r="C284" s="27" t="s">
        <v>847</v>
      </c>
      <c r="D284" s="27" t="s">
        <v>5</v>
      </c>
      <c r="E284" s="27">
        <v>1</v>
      </c>
      <c r="F284" s="74">
        <v>38700</v>
      </c>
      <c r="G284" s="74">
        <v>0</v>
      </c>
      <c r="H284" s="27" t="s">
        <v>22</v>
      </c>
      <c r="I284" s="27" t="s">
        <v>5</v>
      </c>
      <c r="J284" s="27" t="s">
        <v>689</v>
      </c>
      <c r="K284" s="27" t="s">
        <v>690</v>
      </c>
      <c r="L284" s="27" t="s">
        <v>691</v>
      </c>
      <c r="M284" s="27" t="s">
        <v>692</v>
      </c>
      <c r="N284" s="27" t="s">
        <v>845</v>
      </c>
      <c r="O284" s="27" t="s">
        <v>5</v>
      </c>
      <c r="P284" s="27" t="s">
        <v>127</v>
      </c>
      <c r="Q284" s="27" t="s">
        <v>697</v>
      </c>
      <c r="R284" s="75">
        <v>0</v>
      </c>
      <c r="S284" s="27" t="s">
        <v>18</v>
      </c>
      <c r="T284" s="75">
        <v>0</v>
      </c>
      <c r="U284" s="12">
        <v>0</v>
      </c>
      <c r="V284" s="27" t="s">
        <v>17</v>
      </c>
      <c r="W284" s="27">
        <v>111099</v>
      </c>
      <c r="X284" s="14">
        <v>4010</v>
      </c>
      <c r="Y284" s="9">
        <v>8609</v>
      </c>
      <c r="Z284" s="27" t="s">
        <v>5</v>
      </c>
      <c r="AA284" s="27" t="s">
        <v>5</v>
      </c>
      <c r="AB284" s="90">
        <v>401176</v>
      </c>
      <c r="AC284" s="27">
        <f t="shared" si="12"/>
        <v>2019</v>
      </c>
      <c r="AD284" s="27" t="s">
        <v>12</v>
      </c>
      <c r="AE284" s="27" t="s">
        <v>20</v>
      </c>
      <c r="AF284" s="39">
        <v>43190</v>
      </c>
      <c r="AG284" s="39">
        <v>43555</v>
      </c>
      <c r="AH284" s="27">
        <f t="shared" ca="1" si="13"/>
        <v>-107</v>
      </c>
      <c r="AI284" s="39">
        <f>IF(DataEntry3[[#This Row],[Priority]]="High",DataEntry3[[#This Row],[EndDate]]-90,IF(DataEntry3[Priority]="Medium",DataEntry3[[#This Row],[EndDate]]-60,DataEntry3[[#This Row],[EndDate]]-30))</f>
        <v>43465</v>
      </c>
      <c r="AJ284" s="27" t="s">
        <v>5</v>
      </c>
      <c r="AK284" s="39">
        <f t="shared" si="14"/>
        <v>43189</v>
      </c>
      <c r="AL284" s="27" t="s">
        <v>272</v>
      </c>
      <c r="AM284" s="27" t="s">
        <v>272</v>
      </c>
      <c r="AN284" s="27" t="s">
        <v>305</v>
      </c>
      <c r="AO284" s="27" t="s">
        <v>14</v>
      </c>
    </row>
    <row r="285" spans="1:41" x14ac:dyDescent="0.25">
      <c r="A285" s="27" t="s">
        <v>125</v>
      </c>
      <c r="B285" s="27" t="s">
        <v>127</v>
      </c>
      <c r="C285" s="27" t="s">
        <v>848</v>
      </c>
      <c r="D285" s="27" t="s">
        <v>5</v>
      </c>
      <c r="E285" s="27">
        <v>3</v>
      </c>
      <c r="F285" s="74">
        <v>3444</v>
      </c>
      <c r="G285" s="74">
        <v>0</v>
      </c>
      <c r="H285" s="27" t="s">
        <v>22</v>
      </c>
      <c r="I285" s="27" t="s">
        <v>5</v>
      </c>
      <c r="J285" s="27" t="s">
        <v>689</v>
      </c>
      <c r="K285" s="27" t="s">
        <v>690</v>
      </c>
      <c r="L285" s="27" t="s">
        <v>691</v>
      </c>
      <c r="M285" s="27" t="s">
        <v>692</v>
      </c>
      <c r="N285" s="27" t="s">
        <v>845</v>
      </c>
      <c r="O285" s="27" t="s">
        <v>5</v>
      </c>
      <c r="P285" s="27" t="s">
        <v>127</v>
      </c>
      <c r="Q285" s="27" t="s">
        <v>697</v>
      </c>
      <c r="R285" s="75">
        <v>0</v>
      </c>
      <c r="S285" s="27" t="s">
        <v>18</v>
      </c>
      <c r="T285" s="75">
        <v>0</v>
      </c>
      <c r="U285" s="12">
        <v>0</v>
      </c>
      <c r="V285" s="27" t="s">
        <v>17</v>
      </c>
      <c r="W285" s="27">
        <v>111099</v>
      </c>
      <c r="X285" s="14">
        <v>4010</v>
      </c>
      <c r="Y285" s="9">
        <v>8609</v>
      </c>
      <c r="Z285" s="27" t="s">
        <v>5</v>
      </c>
      <c r="AA285" s="27" t="s">
        <v>5</v>
      </c>
      <c r="AB285" s="90">
        <v>401189</v>
      </c>
      <c r="AC285" s="27">
        <f t="shared" si="12"/>
        <v>2019</v>
      </c>
      <c r="AD285" s="27" t="s">
        <v>12</v>
      </c>
      <c r="AE285" s="27" t="s">
        <v>20</v>
      </c>
      <c r="AF285" s="39">
        <v>43190</v>
      </c>
      <c r="AG285" s="39">
        <v>43555</v>
      </c>
      <c r="AH285" s="27">
        <f t="shared" ca="1" si="13"/>
        <v>-107</v>
      </c>
      <c r="AI285" s="39">
        <f>IF(DataEntry3[[#This Row],[Priority]]="High",DataEntry3[[#This Row],[EndDate]]-90,IF(DataEntry3[Priority]="Medium",DataEntry3[[#This Row],[EndDate]]-60,DataEntry3[[#This Row],[EndDate]]-30))</f>
        <v>43465</v>
      </c>
      <c r="AJ285" s="27" t="s">
        <v>5</v>
      </c>
      <c r="AK285" s="39">
        <f t="shared" si="14"/>
        <v>43189</v>
      </c>
      <c r="AL285" s="27" t="s">
        <v>272</v>
      </c>
      <c r="AM285" s="27" t="s">
        <v>272</v>
      </c>
      <c r="AN285" s="27" t="s">
        <v>305</v>
      </c>
      <c r="AO285" s="27" t="s">
        <v>14</v>
      </c>
    </row>
    <row r="286" spans="1:41" x14ac:dyDescent="0.25">
      <c r="A286" s="27" t="s">
        <v>125</v>
      </c>
      <c r="B286" s="27" t="s">
        <v>127</v>
      </c>
      <c r="C286" s="27" t="s">
        <v>849</v>
      </c>
      <c r="D286" s="27" t="s">
        <v>5</v>
      </c>
      <c r="E286" s="27">
        <v>120</v>
      </c>
      <c r="F286" s="74">
        <v>3686.4</v>
      </c>
      <c r="G286" s="74">
        <v>0</v>
      </c>
      <c r="H286" s="27" t="s">
        <v>22</v>
      </c>
      <c r="I286" s="27" t="s">
        <v>5</v>
      </c>
      <c r="J286" s="27" t="s">
        <v>689</v>
      </c>
      <c r="K286" s="27" t="s">
        <v>690</v>
      </c>
      <c r="L286" s="27" t="s">
        <v>691</v>
      </c>
      <c r="M286" s="27" t="s">
        <v>692</v>
      </c>
      <c r="N286" s="27" t="s">
        <v>5</v>
      </c>
      <c r="O286" s="27" t="s">
        <v>5</v>
      </c>
      <c r="P286" s="27" t="s">
        <v>127</v>
      </c>
      <c r="Q286" s="27" t="s">
        <v>697</v>
      </c>
      <c r="R286" s="75">
        <v>0</v>
      </c>
      <c r="S286" s="27" t="s">
        <v>18</v>
      </c>
      <c r="T286" s="75">
        <v>0</v>
      </c>
      <c r="U286" s="12">
        <v>0</v>
      </c>
      <c r="V286" s="27" t="s">
        <v>17</v>
      </c>
      <c r="W286" s="27">
        <v>111099</v>
      </c>
      <c r="X286" s="14">
        <v>4010</v>
      </c>
      <c r="Y286" s="9">
        <v>8609</v>
      </c>
      <c r="Z286" s="27" t="s">
        <v>5</v>
      </c>
      <c r="AA286" s="27" t="s">
        <v>5</v>
      </c>
      <c r="AB286" s="90">
        <v>401190</v>
      </c>
      <c r="AC286" s="27">
        <f t="shared" si="12"/>
        <v>2019</v>
      </c>
      <c r="AD286" s="27" t="s">
        <v>12</v>
      </c>
      <c r="AE286" s="27" t="s">
        <v>45</v>
      </c>
      <c r="AF286" s="39">
        <v>43190</v>
      </c>
      <c r="AG286" s="39">
        <v>43555</v>
      </c>
      <c r="AH286" s="27">
        <f t="shared" ca="1" si="13"/>
        <v>-107</v>
      </c>
      <c r="AI286" s="39">
        <f>IF(DataEntry3[[#This Row],[Priority]]="High",DataEntry3[[#This Row],[EndDate]]-90,IF(DataEntry3[Priority]="Medium",DataEntry3[[#This Row],[EndDate]]-60,DataEntry3[[#This Row],[EndDate]]-30))</f>
        <v>43465</v>
      </c>
      <c r="AJ286" s="27" t="s">
        <v>5</v>
      </c>
      <c r="AK286" s="39">
        <f t="shared" si="14"/>
        <v>43189</v>
      </c>
      <c r="AL286" s="27" t="s">
        <v>272</v>
      </c>
      <c r="AM286" s="27" t="s">
        <v>272</v>
      </c>
      <c r="AN286" s="27" t="s">
        <v>305</v>
      </c>
      <c r="AO286" s="27" t="s">
        <v>14</v>
      </c>
    </row>
    <row r="287" spans="1:41" x14ac:dyDescent="0.25">
      <c r="A287" s="27" t="s">
        <v>125</v>
      </c>
      <c r="B287" s="27" t="s">
        <v>127</v>
      </c>
      <c r="C287" s="27" t="s">
        <v>850</v>
      </c>
      <c r="D287" s="27" t="s">
        <v>5</v>
      </c>
      <c r="E287" s="27">
        <v>2</v>
      </c>
      <c r="F287" s="74">
        <v>169.84</v>
      </c>
      <c r="G287" s="74">
        <v>0</v>
      </c>
      <c r="H287" s="27" t="s">
        <v>22</v>
      </c>
      <c r="I287" s="27" t="s">
        <v>5</v>
      </c>
      <c r="J287" s="27" t="s">
        <v>689</v>
      </c>
      <c r="K287" s="27" t="s">
        <v>690</v>
      </c>
      <c r="L287" s="27" t="s">
        <v>691</v>
      </c>
      <c r="M287" s="27" t="s">
        <v>692</v>
      </c>
      <c r="N287" s="27" t="s">
        <v>5</v>
      </c>
      <c r="O287" s="27" t="s">
        <v>5</v>
      </c>
      <c r="P287" s="27" t="s">
        <v>127</v>
      </c>
      <c r="Q287" s="27" t="s">
        <v>697</v>
      </c>
      <c r="R287" s="75">
        <v>0</v>
      </c>
      <c r="S287" s="27" t="s">
        <v>18</v>
      </c>
      <c r="T287" s="75">
        <v>0</v>
      </c>
      <c r="U287" s="12">
        <v>0</v>
      </c>
      <c r="V287" s="27" t="s">
        <v>17</v>
      </c>
      <c r="W287" s="27">
        <v>111099</v>
      </c>
      <c r="X287" s="14">
        <v>4010</v>
      </c>
      <c r="Y287" s="9">
        <v>8609</v>
      </c>
      <c r="Z287" s="27" t="s">
        <v>5</v>
      </c>
      <c r="AA287" s="27" t="s">
        <v>5</v>
      </c>
      <c r="AB287" s="90">
        <v>401191</v>
      </c>
      <c r="AC287" s="27">
        <f t="shared" si="12"/>
        <v>2019</v>
      </c>
      <c r="AD287" s="27" t="s">
        <v>12</v>
      </c>
      <c r="AE287" s="27" t="s">
        <v>45</v>
      </c>
      <c r="AF287" s="39">
        <v>43190</v>
      </c>
      <c r="AG287" s="39">
        <v>43555</v>
      </c>
      <c r="AH287" s="27">
        <f t="shared" ca="1" si="13"/>
        <v>-107</v>
      </c>
      <c r="AI287" s="39">
        <f>IF(DataEntry3[[#This Row],[Priority]]="High",DataEntry3[[#This Row],[EndDate]]-90,IF(DataEntry3[Priority]="Medium",DataEntry3[[#This Row],[EndDate]]-60,DataEntry3[[#This Row],[EndDate]]-30))</f>
        <v>43465</v>
      </c>
      <c r="AJ287" s="27" t="s">
        <v>5</v>
      </c>
      <c r="AK287" s="39">
        <f t="shared" si="14"/>
        <v>43189</v>
      </c>
      <c r="AL287" s="27" t="s">
        <v>272</v>
      </c>
      <c r="AM287" s="27" t="s">
        <v>272</v>
      </c>
      <c r="AN287" s="27" t="s">
        <v>305</v>
      </c>
      <c r="AO287" s="27" t="s">
        <v>14</v>
      </c>
    </row>
    <row r="288" spans="1:41" x14ac:dyDescent="0.25">
      <c r="A288" s="27" t="s">
        <v>125</v>
      </c>
      <c r="B288" s="27" t="s">
        <v>127</v>
      </c>
      <c r="C288" s="27" t="s">
        <v>851</v>
      </c>
      <c r="D288" s="27" t="s">
        <v>5</v>
      </c>
      <c r="E288" s="27">
        <v>1</v>
      </c>
      <c r="F288" s="74">
        <v>14800</v>
      </c>
      <c r="G288" s="74">
        <v>0</v>
      </c>
      <c r="H288" s="27" t="s">
        <v>22</v>
      </c>
      <c r="I288" s="27" t="s">
        <v>5</v>
      </c>
      <c r="J288" s="27" t="s">
        <v>689</v>
      </c>
      <c r="K288" s="27" t="s">
        <v>690</v>
      </c>
      <c r="L288" s="27" t="s">
        <v>691</v>
      </c>
      <c r="M288" s="27" t="s">
        <v>692</v>
      </c>
      <c r="N288" s="27" t="s">
        <v>5</v>
      </c>
      <c r="O288" s="27" t="s">
        <v>5</v>
      </c>
      <c r="P288" s="27" t="s">
        <v>127</v>
      </c>
      <c r="Q288" s="27" t="s">
        <v>697</v>
      </c>
      <c r="R288" s="75">
        <v>0</v>
      </c>
      <c r="S288" s="27" t="s">
        <v>18</v>
      </c>
      <c r="T288" s="75">
        <v>0</v>
      </c>
      <c r="U288" s="12">
        <v>0</v>
      </c>
      <c r="V288" s="27" t="s">
        <v>17</v>
      </c>
      <c r="W288" s="27">
        <v>111099</v>
      </c>
      <c r="X288" s="14">
        <v>4010</v>
      </c>
      <c r="Y288" s="9">
        <v>8609</v>
      </c>
      <c r="Z288" s="27" t="s">
        <v>5</v>
      </c>
      <c r="AA288" s="27" t="s">
        <v>5</v>
      </c>
      <c r="AB288" s="90">
        <v>401192</v>
      </c>
      <c r="AC288" s="27">
        <f t="shared" si="12"/>
        <v>2019</v>
      </c>
      <c r="AD288" s="27" t="s">
        <v>12</v>
      </c>
      <c r="AE288" s="27" t="s">
        <v>45</v>
      </c>
      <c r="AF288" s="39">
        <v>43190</v>
      </c>
      <c r="AG288" s="39">
        <v>43555</v>
      </c>
      <c r="AH288" s="27">
        <f t="shared" ca="1" si="13"/>
        <v>-107</v>
      </c>
      <c r="AI288" s="39">
        <f>IF(DataEntry3[[#This Row],[Priority]]="High",DataEntry3[[#This Row],[EndDate]]-90,IF(DataEntry3[Priority]="Medium",DataEntry3[[#This Row],[EndDate]]-60,DataEntry3[[#This Row],[EndDate]]-30))</f>
        <v>43465</v>
      </c>
      <c r="AJ288" s="27" t="s">
        <v>5</v>
      </c>
      <c r="AK288" s="39">
        <f t="shared" si="14"/>
        <v>43189</v>
      </c>
      <c r="AL288" s="27" t="s">
        <v>272</v>
      </c>
      <c r="AM288" s="27" t="s">
        <v>272</v>
      </c>
      <c r="AN288" s="27" t="s">
        <v>305</v>
      </c>
      <c r="AO288" s="27" t="s">
        <v>14</v>
      </c>
    </row>
    <row r="289" spans="1:41" x14ac:dyDescent="0.25">
      <c r="A289" s="27" t="s">
        <v>125</v>
      </c>
      <c r="B289" s="27" t="s">
        <v>127</v>
      </c>
      <c r="C289" s="27" t="s">
        <v>852</v>
      </c>
      <c r="D289" s="27" t="s">
        <v>5</v>
      </c>
      <c r="E289" s="27">
        <v>1</v>
      </c>
      <c r="F289" s="74">
        <v>17400</v>
      </c>
      <c r="G289" s="74">
        <v>0</v>
      </c>
      <c r="H289" s="27" t="s">
        <v>22</v>
      </c>
      <c r="I289" s="27" t="s">
        <v>5</v>
      </c>
      <c r="J289" s="27" t="s">
        <v>689</v>
      </c>
      <c r="K289" s="27" t="s">
        <v>690</v>
      </c>
      <c r="L289" s="27" t="s">
        <v>691</v>
      </c>
      <c r="M289" s="27" t="s">
        <v>692</v>
      </c>
      <c r="N289" s="27" t="s">
        <v>5</v>
      </c>
      <c r="O289" s="27" t="s">
        <v>5</v>
      </c>
      <c r="P289" s="27" t="s">
        <v>127</v>
      </c>
      <c r="Q289" s="27" t="s">
        <v>697</v>
      </c>
      <c r="R289" s="75">
        <v>0</v>
      </c>
      <c r="S289" s="27" t="s">
        <v>18</v>
      </c>
      <c r="T289" s="75">
        <v>0</v>
      </c>
      <c r="U289" s="12">
        <v>0</v>
      </c>
      <c r="V289" s="27" t="s">
        <v>17</v>
      </c>
      <c r="W289" s="27">
        <v>111099</v>
      </c>
      <c r="X289" s="14">
        <v>4010</v>
      </c>
      <c r="Y289" s="9">
        <v>8609</v>
      </c>
      <c r="Z289" s="27" t="s">
        <v>5</v>
      </c>
      <c r="AA289" s="27" t="s">
        <v>5</v>
      </c>
      <c r="AB289" s="90">
        <v>401193</v>
      </c>
      <c r="AC289" s="27">
        <f t="shared" si="12"/>
        <v>2019</v>
      </c>
      <c r="AD289" s="27" t="s">
        <v>12</v>
      </c>
      <c r="AE289" s="27" t="s">
        <v>45</v>
      </c>
      <c r="AF289" s="39">
        <v>43190</v>
      </c>
      <c r="AG289" s="39">
        <v>43555</v>
      </c>
      <c r="AH289" s="27">
        <f t="shared" ca="1" si="13"/>
        <v>-107</v>
      </c>
      <c r="AI289" s="39">
        <f>IF(DataEntry3[[#This Row],[Priority]]="High",DataEntry3[[#This Row],[EndDate]]-90,IF(DataEntry3[Priority]="Medium",DataEntry3[[#This Row],[EndDate]]-60,DataEntry3[[#This Row],[EndDate]]-30))</f>
        <v>43465</v>
      </c>
      <c r="AJ289" s="27" t="s">
        <v>5</v>
      </c>
      <c r="AK289" s="39">
        <f t="shared" si="14"/>
        <v>43189</v>
      </c>
      <c r="AL289" s="27" t="s">
        <v>272</v>
      </c>
      <c r="AM289" s="27" t="s">
        <v>272</v>
      </c>
      <c r="AN289" s="27" t="s">
        <v>305</v>
      </c>
      <c r="AO289" s="27" t="s">
        <v>14</v>
      </c>
    </row>
    <row r="290" spans="1:41" x14ac:dyDescent="0.25">
      <c r="A290" s="27" t="s">
        <v>125</v>
      </c>
      <c r="B290" s="27" t="s">
        <v>127</v>
      </c>
      <c r="C290" s="27" t="s">
        <v>853</v>
      </c>
      <c r="D290" s="27" t="s">
        <v>5</v>
      </c>
      <c r="E290" s="27">
        <v>1</v>
      </c>
      <c r="F290" s="74">
        <v>13600</v>
      </c>
      <c r="G290" s="74">
        <v>0</v>
      </c>
      <c r="H290" s="27" t="s">
        <v>22</v>
      </c>
      <c r="I290" s="27" t="s">
        <v>5</v>
      </c>
      <c r="J290" s="27" t="s">
        <v>689</v>
      </c>
      <c r="K290" s="27" t="s">
        <v>690</v>
      </c>
      <c r="L290" s="27" t="s">
        <v>691</v>
      </c>
      <c r="M290" s="27" t="s">
        <v>692</v>
      </c>
      <c r="N290" s="27" t="s">
        <v>5</v>
      </c>
      <c r="O290" s="27" t="s">
        <v>5</v>
      </c>
      <c r="P290" s="27" t="s">
        <v>127</v>
      </c>
      <c r="Q290" s="27" t="s">
        <v>697</v>
      </c>
      <c r="R290" s="75">
        <v>0</v>
      </c>
      <c r="S290" s="27" t="s">
        <v>18</v>
      </c>
      <c r="T290" s="75">
        <v>0</v>
      </c>
      <c r="U290" s="12">
        <v>0</v>
      </c>
      <c r="V290" s="27" t="s">
        <v>17</v>
      </c>
      <c r="W290" s="27">
        <v>111099</v>
      </c>
      <c r="X290" s="14">
        <v>4010</v>
      </c>
      <c r="Y290" s="9">
        <v>8609</v>
      </c>
      <c r="Z290" s="27" t="s">
        <v>5</v>
      </c>
      <c r="AA290" s="27" t="s">
        <v>5</v>
      </c>
      <c r="AB290" s="90">
        <v>401194</v>
      </c>
      <c r="AC290" s="27">
        <f t="shared" si="12"/>
        <v>2019</v>
      </c>
      <c r="AD290" s="27" t="s">
        <v>12</v>
      </c>
      <c r="AE290" s="27" t="s">
        <v>45</v>
      </c>
      <c r="AF290" s="39">
        <v>43190</v>
      </c>
      <c r="AG290" s="39">
        <v>43555</v>
      </c>
      <c r="AH290" s="27">
        <f t="shared" ca="1" si="13"/>
        <v>-107</v>
      </c>
      <c r="AI290" s="39">
        <f>IF(DataEntry3[[#This Row],[Priority]]="High",DataEntry3[[#This Row],[EndDate]]-90,IF(DataEntry3[Priority]="Medium",DataEntry3[[#This Row],[EndDate]]-60,DataEntry3[[#This Row],[EndDate]]-30))</f>
        <v>43465</v>
      </c>
      <c r="AJ290" s="27" t="s">
        <v>5</v>
      </c>
      <c r="AK290" s="39">
        <f t="shared" si="14"/>
        <v>43189</v>
      </c>
      <c r="AL290" s="27" t="s">
        <v>272</v>
      </c>
      <c r="AM290" s="27" t="s">
        <v>272</v>
      </c>
      <c r="AN290" s="27" t="s">
        <v>305</v>
      </c>
      <c r="AO290" s="27" t="s">
        <v>14</v>
      </c>
    </row>
    <row r="291" spans="1:41" x14ac:dyDescent="0.25">
      <c r="A291" s="27" t="s">
        <v>125</v>
      </c>
      <c r="B291" s="27" t="s">
        <v>127</v>
      </c>
      <c r="C291" s="27" t="s">
        <v>854</v>
      </c>
      <c r="D291" s="27" t="s">
        <v>5</v>
      </c>
      <c r="E291" s="27">
        <v>73</v>
      </c>
      <c r="F291" s="74">
        <v>75920</v>
      </c>
      <c r="G291" s="74">
        <v>0</v>
      </c>
      <c r="H291" s="27" t="s">
        <v>22</v>
      </c>
      <c r="I291" s="27" t="s">
        <v>5</v>
      </c>
      <c r="J291" s="27" t="s">
        <v>689</v>
      </c>
      <c r="K291" s="27" t="s">
        <v>690</v>
      </c>
      <c r="L291" s="27" t="s">
        <v>691</v>
      </c>
      <c r="M291" s="27" t="s">
        <v>692</v>
      </c>
      <c r="N291" s="27" t="s">
        <v>845</v>
      </c>
      <c r="O291" s="27" t="s">
        <v>5</v>
      </c>
      <c r="P291" s="27" t="s">
        <v>127</v>
      </c>
      <c r="Q291" s="27" t="s">
        <v>697</v>
      </c>
      <c r="R291" s="75">
        <v>0</v>
      </c>
      <c r="S291" s="27" t="s">
        <v>18</v>
      </c>
      <c r="T291" s="75">
        <v>0</v>
      </c>
      <c r="U291" s="12">
        <v>0</v>
      </c>
      <c r="V291" s="27" t="s">
        <v>17</v>
      </c>
      <c r="W291" s="27">
        <v>111099</v>
      </c>
      <c r="X291" s="14">
        <v>4010</v>
      </c>
      <c r="Y291" s="9">
        <v>8609</v>
      </c>
      <c r="Z291" s="27" t="s">
        <v>5</v>
      </c>
      <c r="AA291" s="27" t="s">
        <v>5</v>
      </c>
      <c r="AB291" s="90">
        <v>401221</v>
      </c>
      <c r="AC291" s="27">
        <f t="shared" si="12"/>
        <v>2019</v>
      </c>
      <c r="AD291" s="27" t="s">
        <v>12</v>
      </c>
      <c r="AE291" s="27" t="s">
        <v>20</v>
      </c>
      <c r="AF291" s="39">
        <v>43190</v>
      </c>
      <c r="AG291" s="39">
        <v>43555</v>
      </c>
      <c r="AH291" s="27">
        <f t="shared" ca="1" si="13"/>
        <v>-107</v>
      </c>
      <c r="AI291" s="39">
        <f>IF(DataEntry3[[#This Row],[Priority]]="High",DataEntry3[[#This Row],[EndDate]]-90,IF(DataEntry3[Priority]="Medium",DataEntry3[[#This Row],[EndDate]]-60,DataEntry3[[#This Row],[EndDate]]-30))</f>
        <v>43465</v>
      </c>
      <c r="AJ291" s="27" t="s">
        <v>5</v>
      </c>
      <c r="AK291" s="39">
        <f t="shared" si="14"/>
        <v>43189</v>
      </c>
      <c r="AL291" s="27" t="s">
        <v>272</v>
      </c>
      <c r="AM291" s="27" t="s">
        <v>272</v>
      </c>
      <c r="AN291" s="27" t="s">
        <v>305</v>
      </c>
      <c r="AO291" s="27" t="s">
        <v>14</v>
      </c>
    </row>
    <row r="292" spans="1:41" x14ac:dyDescent="0.25">
      <c r="A292" s="27" t="s">
        <v>125</v>
      </c>
      <c r="B292" s="27" t="s">
        <v>127</v>
      </c>
      <c r="C292" s="27" t="s">
        <v>855</v>
      </c>
      <c r="D292" s="27" t="s">
        <v>5</v>
      </c>
      <c r="E292" s="27">
        <v>100</v>
      </c>
      <c r="F292" s="74">
        <v>116000</v>
      </c>
      <c r="G292" s="74">
        <v>0</v>
      </c>
      <c r="H292" s="27" t="s">
        <v>22</v>
      </c>
      <c r="I292" s="27" t="s">
        <v>5</v>
      </c>
      <c r="J292" s="27" t="s">
        <v>689</v>
      </c>
      <c r="K292" s="27" t="s">
        <v>690</v>
      </c>
      <c r="L292" s="27" t="s">
        <v>691</v>
      </c>
      <c r="M292" s="27" t="s">
        <v>692</v>
      </c>
      <c r="N292" s="27" t="s">
        <v>845</v>
      </c>
      <c r="O292" s="27" t="s">
        <v>5</v>
      </c>
      <c r="P292" s="27" t="s">
        <v>127</v>
      </c>
      <c r="Q292" s="27" t="s">
        <v>697</v>
      </c>
      <c r="R292" s="75">
        <v>0</v>
      </c>
      <c r="S292" s="27" t="s">
        <v>18</v>
      </c>
      <c r="T292" s="75">
        <v>0</v>
      </c>
      <c r="U292" s="12">
        <v>0</v>
      </c>
      <c r="V292" s="27" t="s">
        <v>17</v>
      </c>
      <c r="W292" s="27">
        <v>111099</v>
      </c>
      <c r="X292" s="14">
        <v>4010</v>
      </c>
      <c r="Y292" s="9">
        <v>8609</v>
      </c>
      <c r="Z292" s="27" t="s">
        <v>5</v>
      </c>
      <c r="AA292" s="27" t="s">
        <v>5</v>
      </c>
      <c r="AB292" s="90">
        <v>401223</v>
      </c>
      <c r="AC292" s="27">
        <f t="shared" si="12"/>
        <v>2019</v>
      </c>
      <c r="AD292" s="27" t="s">
        <v>12</v>
      </c>
      <c r="AE292" s="27" t="s">
        <v>20</v>
      </c>
      <c r="AF292" s="39">
        <v>43190</v>
      </c>
      <c r="AG292" s="39">
        <v>43555</v>
      </c>
      <c r="AH292" s="27">
        <f t="shared" ca="1" si="13"/>
        <v>-107</v>
      </c>
      <c r="AI292" s="39">
        <f>IF(DataEntry3[[#This Row],[Priority]]="High",DataEntry3[[#This Row],[EndDate]]-90,IF(DataEntry3[Priority]="Medium",DataEntry3[[#This Row],[EndDate]]-60,DataEntry3[[#This Row],[EndDate]]-30))</f>
        <v>43465</v>
      </c>
      <c r="AJ292" s="27" t="s">
        <v>5</v>
      </c>
      <c r="AK292" s="39">
        <f t="shared" si="14"/>
        <v>43189</v>
      </c>
      <c r="AL292" s="27" t="s">
        <v>272</v>
      </c>
      <c r="AM292" s="27" t="s">
        <v>272</v>
      </c>
      <c r="AN292" s="27" t="s">
        <v>305</v>
      </c>
      <c r="AO292" s="27" t="s">
        <v>14</v>
      </c>
    </row>
    <row r="293" spans="1:41" x14ac:dyDescent="0.25">
      <c r="A293" s="27" t="s">
        <v>125</v>
      </c>
      <c r="B293" s="27" t="s">
        <v>127</v>
      </c>
      <c r="C293" s="27" t="s">
        <v>856</v>
      </c>
      <c r="D293" s="27" t="s">
        <v>5</v>
      </c>
      <c r="E293" s="27">
        <v>750</v>
      </c>
      <c r="F293" s="74">
        <v>348000</v>
      </c>
      <c r="G293" s="74">
        <v>0</v>
      </c>
      <c r="H293" s="27" t="s">
        <v>22</v>
      </c>
      <c r="I293" s="27" t="s">
        <v>5</v>
      </c>
      <c r="J293" s="27" t="s">
        <v>689</v>
      </c>
      <c r="K293" s="27" t="s">
        <v>690</v>
      </c>
      <c r="L293" s="27" t="s">
        <v>691</v>
      </c>
      <c r="M293" s="27" t="s">
        <v>692</v>
      </c>
      <c r="N293" s="27" t="s">
        <v>845</v>
      </c>
      <c r="O293" s="27" t="s">
        <v>5</v>
      </c>
      <c r="P293" s="27" t="s">
        <v>127</v>
      </c>
      <c r="Q293" s="27" t="s">
        <v>697</v>
      </c>
      <c r="R293" s="75">
        <v>0</v>
      </c>
      <c r="S293" s="27" t="s">
        <v>18</v>
      </c>
      <c r="T293" s="75">
        <v>0</v>
      </c>
      <c r="U293" s="12">
        <v>0</v>
      </c>
      <c r="V293" s="27" t="s">
        <v>17</v>
      </c>
      <c r="W293" s="27">
        <v>111099</v>
      </c>
      <c r="X293" s="14">
        <v>4010</v>
      </c>
      <c r="Y293" s="9">
        <v>8609</v>
      </c>
      <c r="Z293" s="27" t="s">
        <v>5</v>
      </c>
      <c r="AA293" s="27" t="s">
        <v>5</v>
      </c>
      <c r="AB293" s="90">
        <v>401224</v>
      </c>
      <c r="AC293" s="27">
        <f t="shared" si="12"/>
        <v>2019</v>
      </c>
      <c r="AD293" s="27" t="s">
        <v>12</v>
      </c>
      <c r="AE293" s="27" t="s">
        <v>20</v>
      </c>
      <c r="AF293" s="39">
        <v>43190</v>
      </c>
      <c r="AG293" s="39">
        <v>43555</v>
      </c>
      <c r="AH293" s="27">
        <f t="shared" ca="1" si="13"/>
        <v>-107</v>
      </c>
      <c r="AI293" s="39">
        <f>IF(DataEntry3[[#This Row],[Priority]]="High",DataEntry3[[#This Row],[EndDate]]-90,IF(DataEntry3[Priority]="Medium",DataEntry3[[#This Row],[EndDate]]-60,DataEntry3[[#This Row],[EndDate]]-30))</f>
        <v>43465</v>
      </c>
      <c r="AJ293" s="27" t="s">
        <v>5</v>
      </c>
      <c r="AK293" s="39">
        <f t="shared" si="14"/>
        <v>43189</v>
      </c>
      <c r="AL293" s="27" t="s">
        <v>272</v>
      </c>
      <c r="AM293" s="27" t="s">
        <v>272</v>
      </c>
      <c r="AN293" s="27" t="s">
        <v>305</v>
      </c>
      <c r="AO293" s="27" t="s">
        <v>14</v>
      </c>
    </row>
    <row r="294" spans="1:41" x14ac:dyDescent="0.25">
      <c r="A294" s="27" t="s">
        <v>125</v>
      </c>
      <c r="B294" s="27" t="s">
        <v>127</v>
      </c>
      <c r="C294" s="27" t="s">
        <v>857</v>
      </c>
      <c r="D294" s="27" t="s">
        <v>5</v>
      </c>
      <c r="E294" s="27">
        <v>33</v>
      </c>
      <c r="F294" s="74">
        <v>11550</v>
      </c>
      <c r="G294" s="74">
        <v>0</v>
      </c>
      <c r="H294" s="27" t="s">
        <v>22</v>
      </c>
      <c r="I294" s="27" t="s">
        <v>5</v>
      </c>
      <c r="J294" s="27" t="s">
        <v>689</v>
      </c>
      <c r="K294" s="27" t="s">
        <v>690</v>
      </c>
      <c r="L294" s="27" t="s">
        <v>691</v>
      </c>
      <c r="M294" s="27" t="s">
        <v>692</v>
      </c>
      <c r="N294" s="27" t="s">
        <v>845</v>
      </c>
      <c r="O294" s="27" t="s">
        <v>5</v>
      </c>
      <c r="P294" s="27" t="s">
        <v>127</v>
      </c>
      <c r="Q294" s="27" t="s">
        <v>697</v>
      </c>
      <c r="R294" s="75">
        <v>0</v>
      </c>
      <c r="S294" s="27" t="s">
        <v>18</v>
      </c>
      <c r="T294" s="75">
        <v>0</v>
      </c>
      <c r="U294" s="12">
        <v>0</v>
      </c>
      <c r="V294" s="27" t="s">
        <v>17</v>
      </c>
      <c r="W294" s="27">
        <v>111099</v>
      </c>
      <c r="X294" s="14">
        <v>4010</v>
      </c>
      <c r="Y294" s="9">
        <v>8609</v>
      </c>
      <c r="Z294" s="27" t="s">
        <v>5</v>
      </c>
      <c r="AA294" s="27" t="s">
        <v>5</v>
      </c>
      <c r="AB294" s="90">
        <v>401225</v>
      </c>
      <c r="AC294" s="27">
        <f t="shared" si="12"/>
        <v>2019</v>
      </c>
      <c r="AD294" s="27" t="s">
        <v>12</v>
      </c>
      <c r="AE294" s="27" t="s">
        <v>20</v>
      </c>
      <c r="AF294" s="39">
        <v>43190</v>
      </c>
      <c r="AG294" s="39">
        <v>43555</v>
      </c>
      <c r="AH294" s="27">
        <f t="shared" ca="1" si="13"/>
        <v>-107</v>
      </c>
      <c r="AI294" s="39">
        <f>IF(DataEntry3[[#This Row],[Priority]]="High",DataEntry3[[#This Row],[EndDate]]-90,IF(DataEntry3[Priority]="Medium",DataEntry3[[#This Row],[EndDate]]-60,DataEntry3[[#This Row],[EndDate]]-30))</f>
        <v>43465</v>
      </c>
      <c r="AJ294" s="27" t="s">
        <v>5</v>
      </c>
      <c r="AK294" s="39">
        <f t="shared" si="14"/>
        <v>43189</v>
      </c>
      <c r="AL294" s="27" t="s">
        <v>272</v>
      </c>
      <c r="AM294" s="27" t="s">
        <v>272</v>
      </c>
      <c r="AN294" s="27" t="s">
        <v>305</v>
      </c>
      <c r="AO294" s="27" t="s">
        <v>14</v>
      </c>
    </row>
    <row r="295" spans="1:41" x14ac:dyDescent="0.25">
      <c r="A295" s="27" t="s">
        <v>125</v>
      </c>
      <c r="B295" s="27" t="s">
        <v>127</v>
      </c>
      <c r="C295" s="27" t="s">
        <v>858</v>
      </c>
      <c r="D295" s="27" t="s">
        <v>5</v>
      </c>
      <c r="E295" s="27">
        <v>250</v>
      </c>
      <c r="F295" s="74">
        <v>232000</v>
      </c>
      <c r="G295" s="74">
        <v>0</v>
      </c>
      <c r="H295" s="27" t="s">
        <v>22</v>
      </c>
      <c r="I295" s="27" t="s">
        <v>5</v>
      </c>
      <c r="J295" s="27" t="s">
        <v>689</v>
      </c>
      <c r="K295" s="27" t="s">
        <v>690</v>
      </c>
      <c r="L295" s="27" t="s">
        <v>691</v>
      </c>
      <c r="M295" s="27" t="s">
        <v>692</v>
      </c>
      <c r="N295" s="27" t="s">
        <v>845</v>
      </c>
      <c r="O295" s="27" t="s">
        <v>5</v>
      </c>
      <c r="P295" s="27" t="s">
        <v>127</v>
      </c>
      <c r="Q295" s="27" t="s">
        <v>697</v>
      </c>
      <c r="R295" s="75">
        <v>0</v>
      </c>
      <c r="S295" s="27" t="s">
        <v>18</v>
      </c>
      <c r="T295" s="75">
        <v>0</v>
      </c>
      <c r="U295" s="12">
        <v>0</v>
      </c>
      <c r="V295" s="27" t="s">
        <v>17</v>
      </c>
      <c r="W295" s="27">
        <v>111099</v>
      </c>
      <c r="X295" s="14">
        <v>4010</v>
      </c>
      <c r="Y295" s="9">
        <v>8609</v>
      </c>
      <c r="Z295" s="27" t="s">
        <v>5</v>
      </c>
      <c r="AA295" s="27" t="s">
        <v>5</v>
      </c>
      <c r="AB295" s="90">
        <v>401226</v>
      </c>
      <c r="AC295" s="27">
        <f t="shared" si="12"/>
        <v>2019</v>
      </c>
      <c r="AD295" s="27" t="s">
        <v>12</v>
      </c>
      <c r="AE295" s="27" t="s">
        <v>20</v>
      </c>
      <c r="AF295" s="39">
        <v>43190</v>
      </c>
      <c r="AG295" s="39">
        <v>43555</v>
      </c>
      <c r="AH295" s="27">
        <f t="shared" ca="1" si="13"/>
        <v>-107</v>
      </c>
      <c r="AI295" s="39">
        <f>IF(DataEntry3[[#This Row],[Priority]]="High",DataEntry3[[#This Row],[EndDate]]-90,IF(DataEntry3[Priority]="Medium",DataEntry3[[#This Row],[EndDate]]-60,DataEntry3[[#This Row],[EndDate]]-30))</f>
        <v>43465</v>
      </c>
      <c r="AJ295" s="27" t="s">
        <v>5</v>
      </c>
      <c r="AK295" s="39">
        <f t="shared" si="14"/>
        <v>43189</v>
      </c>
      <c r="AL295" s="27" t="s">
        <v>272</v>
      </c>
      <c r="AM295" s="27" t="s">
        <v>272</v>
      </c>
      <c r="AN295" s="27" t="s">
        <v>305</v>
      </c>
      <c r="AO295" s="27" t="s">
        <v>14</v>
      </c>
    </row>
    <row r="296" spans="1:41" x14ac:dyDescent="0.25">
      <c r="A296" s="27" t="s">
        <v>125</v>
      </c>
      <c r="B296" s="27" t="s">
        <v>127</v>
      </c>
      <c r="C296" s="27" t="s">
        <v>859</v>
      </c>
      <c r="D296" s="27" t="s">
        <v>5</v>
      </c>
      <c r="E296" s="27">
        <v>250</v>
      </c>
      <c r="F296" s="74">
        <v>174000</v>
      </c>
      <c r="G296" s="74">
        <v>0</v>
      </c>
      <c r="H296" s="27" t="s">
        <v>22</v>
      </c>
      <c r="I296" s="27" t="s">
        <v>5</v>
      </c>
      <c r="J296" s="27" t="s">
        <v>689</v>
      </c>
      <c r="K296" s="27" t="s">
        <v>690</v>
      </c>
      <c r="L296" s="27" t="s">
        <v>691</v>
      </c>
      <c r="M296" s="27" t="s">
        <v>692</v>
      </c>
      <c r="N296" s="27" t="s">
        <v>845</v>
      </c>
      <c r="O296" s="27" t="s">
        <v>5</v>
      </c>
      <c r="P296" s="27" t="s">
        <v>127</v>
      </c>
      <c r="Q296" s="27" t="s">
        <v>697</v>
      </c>
      <c r="R296" s="75">
        <v>0</v>
      </c>
      <c r="S296" s="27" t="s">
        <v>18</v>
      </c>
      <c r="T296" s="75">
        <v>0</v>
      </c>
      <c r="U296" s="12">
        <v>0</v>
      </c>
      <c r="V296" s="27" t="s">
        <v>17</v>
      </c>
      <c r="W296" s="27">
        <v>111099</v>
      </c>
      <c r="X296" s="14">
        <v>4010</v>
      </c>
      <c r="Y296" s="9">
        <v>8609</v>
      </c>
      <c r="Z296" s="27" t="s">
        <v>5</v>
      </c>
      <c r="AA296" s="27" t="s">
        <v>5</v>
      </c>
      <c r="AB296" s="90">
        <v>401227</v>
      </c>
      <c r="AC296" s="27">
        <f t="shared" si="12"/>
        <v>2019</v>
      </c>
      <c r="AD296" s="27" t="s">
        <v>12</v>
      </c>
      <c r="AE296" s="27" t="s">
        <v>20</v>
      </c>
      <c r="AF296" s="39">
        <v>43190</v>
      </c>
      <c r="AG296" s="39">
        <v>43555</v>
      </c>
      <c r="AH296" s="27">
        <f t="shared" ca="1" si="13"/>
        <v>-107</v>
      </c>
      <c r="AI296" s="39">
        <f>IF(DataEntry3[[#This Row],[Priority]]="High",DataEntry3[[#This Row],[EndDate]]-90,IF(DataEntry3[Priority]="Medium",DataEntry3[[#This Row],[EndDate]]-60,DataEntry3[[#This Row],[EndDate]]-30))</f>
        <v>43465</v>
      </c>
      <c r="AJ296" s="27" t="s">
        <v>5</v>
      </c>
      <c r="AK296" s="39">
        <f t="shared" si="14"/>
        <v>43189</v>
      </c>
      <c r="AL296" s="27" t="s">
        <v>272</v>
      </c>
      <c r="AM296" s="27" t="s">
        <v>272</v>
      </c>
      <c r="AN296" s="27" t="s">
        <v>305</v>
      </c>
      <c r="AO296" s="27" t="s">
        <v>14</v>
      </c>
    </row>
    <row r="297" spans="1:41" x14ac:dyDescent="0.25">
      <c r="A297" s="27" t="s">
        <v>125</v>
      </c>
      <c r="B297" s="27" t="s">
        <v>127</v>
      </c>
      <c r="C297" s="27" t="s">
        <v>860</v>
      </c>
      <c r="D297" s="27" t="s">
        <v>5</v>
      </c>
      <c r="E297" s="27">
        <v>500</v>
      </c>
      <c r="F297" s="74">
        <v>290000</v>
      </c>
      <c r="G297" s="74">
        <v>0</v>
      </c>
      <c r="H297" s="27" t="s">
        <v>22</v>
      </c>
      <c r="I297" s="27" t="s">
        <v>5</v>
      </c>
      <c r="J297" s="27" t="s">
        <v>689</v>
      </c>
      <c r="K297" s="27" t="s">
        <v>690</v>
      </c>
      <c r="L297" s="27" t="s">
        <v>691</v>
      </c>
      <c r="M297" s="27" t="s">
        <v>692</v>
      </c>
      <c r="N297" s="27" t="s">
        <v>845</v>
      </c>
      <c r="O297" s="27" t="s">
        <v>5</v>
      </c>
      <c r="P297" s="27" t="s">
        <v>127</v>
      </c>
      <c r="Q297" s="27" t="s">
        <v>697</v>
      </c>
      <c r="R297" s="75">
        <v>0</v>
      </c>
      <c r="S297" s="27" t="s">
        <v>18</v>
      </c>
      <c r="T297" s="75">
        <v>0</v>
      </c>
      <c r="U297" s="12">
        <v>0</v>
      </c>
      <c r="V297" s="27" t="s">
        <v>17</v>
      </c>
      <c r="W297" s="27">
        <v>111099</v>
      </c>
      <c r="X297" s="14">
        <v>4010</v>
      </c>
      <c r="Y297" s="9">
        <v>8609</v>
      </c>
      <c r="Z297" s="27" t="s">
        <v>5</v>
      </c>
      <c r="AA297" s="27" t="s">
        <v>5</v>
      </c>
      <c r="AB297" s="90">
        <v>401228</v>
      </c>
      <c r="AC297" s="27">
        <f t="shared" si="12"/>
        <v>2019</v>
      </c>
      <c r="AD297" s="27" t="s">
        <v>12</v>
      </c>
      <c r="AE297" s="27" t="s">
        <v>20</v>
      </c>
      <c r="AF297" s="39">
        <v>43190</v>
      </c>
      <c r="AG297" s="39">
        <v>43555</v>
      </c>
      <c r="AH297" s="27">
        <f t="shared" ca="1" si="13"/>
        <v>-107</v>
      </c>
      <c r="AI297" s="39">
        <f>IF(DataEntry3[[#This Row],[Priority]]="High",DataEntry3[[#This Row],[EndDate]]-90,IF(DataEntry3[Priority]="Medium",DataEntry3[[#This Row],[EndDate]]-60,DataEntry3[[#This Row],[EndDate]]-30))</f>
        <v>43465</v>
      </c>
      <c r="AJ297" s="27" t="s">
        <v>5</v>
      </c>
      <c r="AK297" s="39">
        <f t="shared" si="14"/>
        <v>43189</v>
      </c>
      <c r="AL297" s="27" t="s">
        <v>272</v>
      </c>
      <c r="AM297" s="27" t="s">
        <v>272</v>
      </c>
      <c r="AN297" s="27" t="s">
        <v>305</v>
      </c>
      <c r="AO297" s="27" t="s">
        <v>14</v>
      </c>
    </row>
    <row r="298" spans="1:41" x14ac:dyDescent="0.25">
      <c r="A298" s="27" t="s">
        <v>125</v>
      </c>
      <c r="B298" s="27" t="s">
        <v>127</v>
      </c>
      <c r="C298" s="27" t="s">
        <v>861</v>
      </c>
      <c r="D298" s="27" t="s">
        <v>5</v>
      </c>
      <c r="E298" s="27">
        <v>19</v>
      </c>
      <c r="F298" s="74">
        <v>9025</v>
      </c>
      <c r="G298" s="74">
        <v>0</v>
      </c>
      <c r="H298" s="27" t="s">
        <v>22</v>
      </c>
      <c r="I298" s="27" t="s">
        <v>5</v>
      </c>
      <c r="J298" s="27" t="s">
        <v>689</v>
      </c>
      <c r="K298" s="27" t="s">
        <v>690</v>
      </c>
      <c r="L298" s="27" t="s">
        <v>691</v>
      </c>
      <c r="M298" s="27" t="s">
        <v>692</v>
      </c>
      <c r="N298" s="27" t="s">
        <v>845</v>
      </c>
      <c r="O298" s="27" t="s">
        <v>5</v>
      </c>
      <c r="P298" s="27" t="s">
        <v>127</v>
      </c>
      <c r="Q298" s="27" t="s">
        <v>697</v>
      </c>
      <c r="R298" s="75">
        <v>0</v>
      </c>
      <c r="S298" s="27" t="s">
        <v>18</v>
      </c>
      <c r="T298" s="75">
        <v>0</v>
      </c>
      <c r="U298" s="12">
        <v>0</v>
      </c>
      <c r="V298" s="27" t="s">
        <v>17</v>
      </c>
      <c r="W298" s="27">
        <v>111099</v>
      </c>
      <c r="X298" s="14">
        <v>4010</v>
      </c>
      <c r="Y298" s="9">
        <v>8609</v>
      </c>
      <c r="Z298" s="27" t="s">
        <v>5</v>
      </c>
      <c r="AA298" s="27" t="s">
        <v>5</v>
      </c>
      <c r="AB298" s="90">
        <v>401229</v>
      </c>
      <c r="AC298" s="27">
        <f t="shared" si="12"/>
        <v>2019</v>
      </c>
      <c r="AD298" s="27" t="s">
        <v>12</v>
      </c>
      <c r="AE298" s="27" t="s">
        <v>20</v>
      </c>
      <c r="AF298" s="39">
        <v>43190</v>
      </c>
      <c r="AG298" s="39">
        <v>43555</v>
      </c>
      <c r="AH298" s="27">
        <f t="shared" ca="1" si="13"/>
        <v>-107</v>
      </c>
      <c r="AI298" s="39">
        <f>IF(DataEntry3[[#This Row],[Priority]]="High",DataEntry3[[#This Row],[EndDate]]-90,IF(DataEntry3[Priority]="Medium",DataEntry3[[#This Row],[EndDate]]-60,DataEntry3[[#This Row],[EndDate]]-30))</f>
        <v>43465</v>
      </c>
      <c r="AJ298" s="27" t="s">
        <v>5</v>
      </c>
      <c r="AK298" s="39">
        <f t="shared" si="14"/>
        <v>43189</v>
      </c>
      <c r="AL298" s="27" t="s">
        <v>272</v>
      </c>
      <c r="AM298" s="27" t="s">
        <v>272</v>
      </c>
      <c r="AN298" s="27" t="s">
        <v>305</v>
      </c>
      <c r="AO298" s="27" t="s">
        <v>14</v>
      </c>
    </row>
    <row r="299" spans="1:41" x14ac:dyDescent="0.25">
      <c r="A299" s="27" t="s">
        <v>125</v>
      </c>
      <c r="B299" s="27" t="s">
        <v>127</v>
      </c>
      <c r="C299" s="27" t="s">
        <v>862</v>
      </c>
      <c r="D299" s="27" t="s">
        <v>5</v>
      </c>
      <c r="E299" s="27">
        <v>23</v>
      </c>
      <c r="F299" s="74">
        <v>21827</v>
      </c>
      <c r="G299" s="74">
        <v>0</v>
      </c>
      <c r="H299" s="27" t="s">
        <v>22</v>
      </c>
      <c r="I299" s="27" t="s">
        <v>5</v>
      </c>
      <c r="J299" s="27" t="s">
        <v>689</v>
      </c>
      <c r="K299" s="27" t="s">
        <v>690</v>
      </c>
      <c r="L299" s="27" t="s">
        <v>691</v>
      </c>
      <c r="M299" s="27" t="s">
        <v>692</v>
      </c>
      <c r="N299" s="27" t="s">
        <v>845</v>
      </c>
      <c r="O299" s="27" t="s">
        <v>5</v>
      </c>
      <c r="P299" s="27" t="s">
        <v>127</v>
      </c>
      <c r="Q299" s="27" t="s">
        <v>697</v>
      </c>
      <c r="R299" s="75">
        <v>0</v>
      </c>
      <c r="S299" s="27" t="s">
        <v>18</v>
      </c>
      <c r="T299" s="75">
        <v>0</v>
      </c>
      <c r="U299" s="12">
        <v>0</v>
      </c>
      <c r="V299" s="27" t="s">
        <v>17</v>
      </c>
      <c r="W299" s="27">
        <v>111099</v>
      </c>
      <c r="X299" s="14">
        <v>4010</v>
      </c>
      <c r="Y299" s="9">
        <v>8609</v>
      </c>
      <c r="Z299" s="27" t="s">
        <v>5</v>
      </c>
      <c r="AA299" s="27" t="s">
        <v>5</v>
      </c>
      <c r="AB299" s="90">
        <v>401230</v>
      </c>
      <c r="AC299" s="27">
        <f t="shared" si="12"/>
        <v>2019</v>
      </c>
      <c r="AD299" s="27" t="s">
        <v>12</v>
      </c>
      <c r="AE299" s="27" t="s">
        <v>20</v>
      </c>
      <c r="AF299" s="39">
        <v>43190</v>
      </c>
      <c r="AG299" s="39">
        <v>43555</v>
      </c>
      <c r="AH299" s="27">
        <f t="shared" ca="1" si="13"/>
        <v>-107</v>
      </c>
      <c r="AI299" s="39">
        <f>IF(DataEntry3[[#This Row],[Priority]]="High",DataEntry3[[#This Row],[EndDate]]-90,IF(DataEntry3[Priority]="Medium",DataEntry3[[#This Row],[EndDate]]-60,DataEntry3[[#This Row],[EndDate]]-30))</f>
        <v>43465</v>
      </c>
      <c r="AJ299" s="27" t="s">
        <v>5</v>
      </c>
      <c r="AK299" s="39">
        <f t="shared" si="14"/>
        <v>43189</v>
      </c>
      <c r="AL299" s="27" t="s">
        <v>272</v>
      </c>
      <c r="AM299" s="27" t="s">
        <v>272</v>
      </c>
      <c r="AN299" s="27" t="s">
        <v>305</v>
      </c>
      <c r="AO299" s="27" t="s">
        <v>14</v>
      </c>
    </row>
    <row r="300" spans="1:41" x14ac:dyDescent="0.25">
      <c r="A300" s="27" t="s">
        <v>125</v>
      </c>
      <c r="B300" s="27" t="s">
        <v>127</v>
      </c>
      <c r="C300" s="27" t="s">
        <v>863</v>
      </c>
      <c r="D300" s="27" t="s">
        <v>5</v>
      </c>
      <c r="E300" s="27">
        <v>39</v>
      </c>
      <c r="F300" s="74">
        <v>7020</v>
      </c>
      <c r="G300" s="74">
        <v>0</v>
      </c>
      <c r="H300" s="27" t="s">
        <v>22</v>
      </c>
      <c r="I300" s="27" t="s">
        <v>5</v>
      </c>
      <c r="J300" s="27" t="s">
        <v>689</v>
      </c>
      <c r="K300" s="27" t="s">
        <v>690</v>
      </c>
      <c r="L300" s="27" t="s">
        <v>691</v>
      </c>
      <c r="M300" s="27" t="s">
        <v>692</v>
      </c>
      <c r="N300" s="27" t="s">
        <v>5</v>
      </c>
      <c r="O300" s="27" t="s">
        <v>5</v>
      </c>
      <c r="P300" s="27" t="s">
        <v>127</v>
      </c>
      <c r="Q300" s="27" t="s">
        <v>697</v>
      </c>
      <c r="R300" s="75">
        <v>0</v>
      </c>
      <c r="S300" s="27" t="s">
        <v>18</v>
      </c>
      <c r="T300" s="75">
        <v>0</v>
      </c>
      <c r="U300" s="12">
        <v>0</v>
      </c>
      <c r="V300" s="27" t="s">
        <v>17</v>
      </c>
      <c r="W300" s="27">
        <v>111099</v>
      </c>
      <c r="X300" s="14">
        <v>4010</v>
      </c>
      <c r="Y300" s="9">
        <v>8609</v>
      </c>
      <c r="Z300" s="27" t="s">
        <v>5</v>
      </c>
      <c r="AA300" s="27" t="s">
        <v>5</v>
      </c>
      <c r="AB300" s="90">
        <v>401232</v>
      </c>
      <c r="AC300" s="27">
        <f t="shared" si="12"/>
        <v>2019</v>
      </c>
      <c r="AD300" s="27" t="s">
        <v>12</v>
      </c>
      <c r="AE300" s="27" t="s">
        <v>45</v>
      </c>
      <c r="AF300" s="39">
        <v>43190</v>
      </c>
      <c r="AG300" s="39">
        <v>43555</v>
      </c>
      <c r="AH300" s="27">
        <f t="shared" ca="1" si="13"/>
        <v>-107</v>
      </c>
      <c r="AI300" s="39">
        <f>IF(DataEntry3[[#This Row],[Priority]]="High",DataEntry3[[#This Row],[EndDate]]-90,IF(DataEntry3[Priority]="Medium",DataEntry3[[#This Row],[EndDate]]-60,DataEntry3[[#This Row],[EndDate]]-30))</f>
        <v>43465</v>
      </c>
      <c r="AJ300" s="27" t="s">
        <v>5</v>
      </c>
      <c r="AK300" s="39">
        <f t="shared" si="14"/>
        <v>43189</v>
      </c>
      <c r="AL300" s="27" t="s">
        <v>272</v>
      </c>
      <c r="AM300" s="27" t="s">
        <v>272</v>
      </c>
      <c r="AN300" s="27" t="s">
        <v>305</v>
      </c>
      <c r="AO300" s="27" t="s">
        <v>14</v>
      </c>
    </row>
    <row r="301" spans="1:41" x14ac:dyDescent="0.25">
      <c r="A301" s="27" t="s">
        <v>125</v>
      </c>
      <c r="B301" s="27" t="s">
        <v>127</v>
      </c>
      <c r="C301" s="27" t="s">
        <v>864</v>
      </c>
      <c r="D301" s="27" t="s">
        <v>5</v>
      </c>
      <c r="E301" s="27">
        <v>4</v>
      </c>
      <c r="F301" s="74">
        <v>460</v>
      </c>
      <c r="G301" s="74">
        <v>0</v>
      </c>
      <c r="H301" s="27" t="s">
        <v>22</v>
      </c>
      <c r="I301" s="27" t="s">
        <v>5</v>
      </c>
      <c r="J301" s="27" t="s">
        <v>689</v>
      </c>
      <c r="K301" s="27" t="s">
        <v>690</v>
      </c>
      <c r="L301" s="27" t="s">
        <v>691</v>
      </c>
      <c r="M301" s="27" t="s">
        <v>692</v>
      </c>
      <c r="N301" s="27" t="s">
        <v>5</v>
      </c>
      <c r="O301" s="27" t="s">
        <v>5</v>
      </c>
      <c r="P301" s="27" t="s">
        <v>127</v>
      </c>
      <c r="Q301" s="27" t="s">
        <v>697</v>
      </c>
      <c r="R301" s="75">
        <v>0</v>
      </c>
      <c r="S301" s="27" t="s">
        <v>18</v>
      </c>
      <c r="T301" s="75">
        <v>0</v>
      </c>
      <c r="U301" s="12">
        <v>0</v>
      </c>
      <c r="V301" s="27" t="s">
        <v>17</v>
      </c>
      <c r="W301" s="27">
        <v>111099</v>
      </c>
      <c r="X301" s="14">
        <v>4010</v>
      </c>
      <c r="Y301" s="9">
        <v>8609</v>
      </c>
      <c r="Z301" s="27" t="s">
        <v>5</v>
      </c>
      <c r="AA301" s="27" t="s">
        <v>5</v>
      </c>
      <c r="AB301" s="90">
        <v>401233</v>
      </c>
      <c r="AC301" s="27">
        <f t="shared" si="12"/>
        <v>2019</v>
      </c>
      <c r="AD301" s="27" t="s">
        <v>12</v>
      </c>
      <c r="AE301" s="27" t="s">
        <v>45</v>
      </c>
      <c r="AF301" s="39">
        <v>43190</v>
      </c>
      <c r="AG301" s="39">
        <v>43555</v>
      </c>
      <c r="AH301" s="27">
        <f t="shared" ca="1" si="13"/>
        <v>-107</v>
      </c>
      <c r="AI301" s="39">
        <f>IF(DataEntry3[[#This Row],[Priority]]="High",DataEntry3[[#This Row],[EndDate]]-90,IF(DataEntry3[Priority]="Medium",DataEntry3[[#This Row],[EndDate]]-60,DataEntry3[[#This Row],[EndDate]]-30))</f>
        <v>43465</v>
      </c>
      <c r="AJ301" s="27" t="s">
        <v>5</v>
      </c>
      <c r="AK301" s="39">
        <f t="shared" si="14"/>
        <v>43189</v>
      </c>
      <c r="AL301" s="27" t="s">
        <v>272</v>
      </c>
      <c r="AM301" s="27" t="s">
        <v>272</v>
      </c>
      <c r="AN301" s="27" t="s">
        <v>305</v>
      </c>
      <c r="AO301" s="27" t="s">
        <v>14</v>
      </c>
    </row>
    <row r="302" spans="1:41" x14ac:dyDescent="0.25">
      <c r="A302" s="27" t="s">
        <v>125</v>
      </c>
      <c r="B302" s="27" t="s">
        <v>127</v>
      </c>
      <c r="C302" s="27" t="s">
        <v>840</v>
      </c>
      <c r="D302" s="27" t="s">
        <v>5</v>
      </c>
      <c r="E302" s="27">
        <v>696</v>
      </c>
      <c r="F302" s="74">
        <v>68569.919999999998</v>
      </c>
      <c r="G302" s="74">
        <v>0</v>
      </c>
      <c r="H302" s="27" t="s">
        <v>22</v>
      </c>
      <c r="I302" s="27" t="s">
        <v>5</v>
      </c>
      <c r="J302" s="27" t="s">
        <v>689</v>
      </c>
      <c r="K302" s="27" t="s">
        <v>690</v>
      </c>
      <c r="L302" s="27" t="s">
        <v>691</v>
      </c>
      <c r="M302" s="27" t="s">
        <v>692</v>
      </c>
      <c r="N302" s="27" t="s">
        <v>5</v>
      </c>
      <c r="O302" s="27" t="s">
        <v>5</v>
      </c>
      <c r="P302" s="27" t="s">
        <v>127</v>
      </c>
      <c r="Q302" s="27" t="s">
        <v>697</v>
      </c>
      <c r="R302" s="75">
        <v>0</v>
      </c>
      <c r="S302" s="27" t="s">
        <v>18</v>
      </c>
      <c r="T302" s="75">
        <v>0</v>
      </c>
      <c r="U302" s="12">
        <v>0</v>
      </c>
      <c r="V302" s="27" t="s">
        <v>17</v>
      </c>
      <c r="W302" s="27">
        <v>111099</v>
      </c>
      <c r="X302" s="14">
        <v>4010</v>
      </c>
      <c r="Y302" s="9">
        <v>8609</v>
      </c>
      <c r="Z302" s="27" t="s">
        <v>5</v>
      </c>
      <c r="AA302" s="27" t="s">
        <v>5</v>
      </c>
      <c r="AB302" s="90">
        <v>401236</v>
      </c>
      <c r="AC302" s="27">
        <f t="shared" si="12"/>
        <v>2019</v>
      </c>
      <c r="AD302" s="27" t="s">
        <v>12</v>
      </c>
      <c r="AE302" s="27" t="s">
        <v>45</v>
      </c>
      <c r="AF302" s="39">
        <v>43190</v>
      </c>
      <c r="AG302" s="39">
        <v>43555</v>
      </c>
      <c r="AH302" s="27">
        <f t="shared" ca="1" si="13"/>
        <v>-107</v>
      </c>
      <c r="AI302" s="39">
        <f>IF(DataEntry3[[#This Row],[Priority]]="High",DataEntry3[[#This Row],[EndDate]]-90,IF(DataEntry3[Priority]="Medium",DataEntry3[[#This Row],[EndDate]]-60,DataEntry3[[#This Row],[EndDate]]-30))</f>
        <v>43465</v>
      </c>
      <c r="AJ302" s="27" t="s">
        <v>5</v>
      </c>
      <c r="AK302" s="39">
        <f t="shared" si="14"/>
        <v>43189</v>
      </c>
      <c r="AL302" s="27" t="s">
        <v>272</v>
      </c>
      <c r="AM302" s="27" t="s">
        <v>272</v>
      </c>
      <c r="AN302" s="27" t="s">
        <v>305</v>
      </c>
      <c r="AO302" s="27" t="s">
        <v>14</v>
      </c>
    </row>
    <row r="303" spans="1:41" x14ac:dyDescent="0.25">
      <c r="A303" s="27" t="s">
        <v>125</v>
      </c>
      <c r="B303" s="27" t="s">
        <v>127</v>
      </c>
      <c r="C303" s="27" t="s">
        <v>865</v>
      </c>
      <c r="D303" s="27" t="s">
        <v>5</v>
      </c>
      <c r="E303" s="27">
        <v>1</v>
      </c>
      <c r="F303" s="74">
        <v>6530</v>
      </c>
      <c r="G303" s="74">
        <v>0</v>
      </c>
      <c r="H303" s="27" t="s">
        <v>22</v>
      </c>
      <c r="I303" s="27" t="s">
        <v>5</v>
      </c>
      <c r="J303" s="27" t="s">
        <v>689</v>
      </c>
      <c r="K303" s="27" t="s">
        <v>690</v>
      </c>
      <c r="L303" s="27" t="s">
        <v>691</v>
      </c>
      <c r="M303" s="27" t="s">
        <v>692</v>
      </c>
      <c r="N303" s="27" t="s">
        <v>5</v>
      </c>
      <c r="O303" s="27" t="s">
        <v>5</v>
      </c>
      <c r="P303" s="27" t="s">
        <v>127</v>
      </c>
      <c r="Q303" s="27" t="s">
        <v>697</v>
      </c>
      <c r="R303" s="75">
        <v>0</v>
      </c>
      <c r="S303" s="27" t="s">
        <v>18</v>
      </c>
      <c r="T303" s="75">
        <v>0</v>
      </c>
      <c r="U303" s="12">
        <v>0</v>
      </c>
      <c r="V303" s="27" t="s">
        <v>17</v>
      </c>
      <c r="W303" s="27">
        <v>111099</v>
      </c>
      <c r="X303" s="14">
        <v>4010</v>
      </c>
      <c r="Y303" s="9">
        <v>8609</v>
      </c>
      <c r="Z303" s="27" t="s">
        <v>5</v>
      </c>
      <c r="AA303" s="27" t="s">
        <v>5</v>
      </c>
      <c r="AB303" s="90">
        <v>401237</v>
      </c>
      <c r="AC303" s="27">
        <f t="shared" si="12"/>
        <v>2019</v>
      </c>
      <c r="AD303" s="27" t="s">
        <v>12</v>
      </c>
      <c r="AE303" s="27" t="s">
        <v>45</v>
      </c>
      <c r="AF303" s="39">
        <v>43190</v>
      </c>
      <c r="AG303" s="39">
        <v>43555</v>
      </c>
      <c r="AH303" s="27">
        <f t="shared" ca="1" si="13"/>
        <v>-107</v>
      </c>
      <c r="AI303" s="39">
        <f>IF(DataEntry3[[#This Row],[Priority]]="High",DataEntry3[[#This Row],[EndDate]]-90,IF(DataEntry3[Priority]="Medium",DataEntry3[[#This Row],[EndDate]]-60,DataEntry3[[#This Row],[EndDate]]-30))</f>
        <v>43465</v>
      </c>
      <c r="AJ303" s="27" t="s">
        <v>5</v>
      </c>
      <c r="AK303" s="39">
        <f t="shared" si="14"/>
        <v>43189</v>
      </c>
      <c r="AL303" s="27" t="s">
        <v>272</v>
      </c>
      <c r="AM303" s="27" t="s">
        <v>272</v>
      </c>
      <c r="AN303" s="27" t="s">
        <v>305</v>
      </c>
      <c r="AO303" s="27" t="s">
        <v>14</v>
      </c>
    </row>
    <row r="304" spans="1:41" x14ac:dyDescent="0.25">
      <c r="A304" s="27" t="s">
        <v>125</v>
      </c>
      <c r="B304" s="27" t="s">
        <v>127</v>
      </c>
      <c r="C304" s="27" t="s">
        <v>866</v>
      </c>
      <c r="D304" s="27" t="s">
        <v>5</v>
      </c>
      <c r="E304" s="27">
        <v>2085</v>
      </c>
      <c r="F304" s="74">
        <v>94909.2</v>
      </c>
      <c r="G304" s="74">
        <v>0</v>
      </c>
      <c r="H304" s="27" t="s">
        <v>22</v>
      </c>
      <c r="I304" s="27" t="s">
        <v>5</v>
      </c>
      <c r="J304" s="27" t="s">
        <v>689</v>
      </c>
      <c r="K304" s="27" t="s">
        <v>690</v>
      </c>
      <c r="L304" s="27" t="s">
        <v>691</v>
      </c>
      <c r="M304" s="27" t="s">
        <v>692</v>
      </c>
      <c r="N304" s="27" t="s">
        <v>5</v>
      </c>
      <c r="O304" s="27" t="s">
        <v>5</v>
      </c>
      <c r="P304" s="27" t="s">
        <v>127</v>
      </c>
      <c r="Q304" s="27" t="s">
        <v>697</v>
      </c>
      <c r="R304" s="75">
        <v>0</v>
      </c>
      <c r="S304" s="27" t="s">
        <v>18</v>
      </c>
      <c r="T304" s="75">
        <v>0</v>
      </c>
      <c r="U304" s="12">
        <v>0</v>
      </c>
      <c r="V304" s="27" t="s">
        <v>17</v>
      </c>
      <c r="W304" s="27">
        <v>111099</v>
      </c>
      <c r="X304" s="14">
        <v>4010</v>
      </c>
      <c r="Y304" s="9">
        <v>8609</v>
      </c>
      <c r="Z304" s="27" t="s">
        <v>5</v>
      </c>
      <c r="AA304" s="27" t="s">
        <v>5</v>
      </c>
      <c r="AB304" s="90">
        <v>401238</v>
      </c>
      <c r="AC304" s="27">
        <f t="shared" si="12"/>
        <v>2019</v>
      </c>
      <c r="AD304" s="27" t="s">
        <v>12</v>
      </c>
      <c r="AE304" s="27" t="s">
        <v>45</v>
      </c>
      <c r="AF304" s="39">
        <v>43190</v>
      </c>
      <c r="AG304" s="39">
        <v>43555</v>
      </c>
      <c r="AH304" s="27">
        <f t="shared" ca="1" si="13"/>
        <v>-107</v>
      </c>
      <c r="AI304" s="39">
        <f>IF(DataEntry3[[#This Row],[Priority]]="High",DataEntry3[[#This Row],[EndDate]]-90,IF(DataEntry3[Priority]="Medium",DataEntry3[[#This Row],[EndDate]]-60,DataEntry3[[#This Row],[EndDate]]-30))</f>
        <v>43465</v>
      </c>
      <c r="AJ304" s="27" t="s">
        <v>5</v>
      </c>
      <c r="AK304" s="39">
        <f t="shared" si="14"/>
        <v>43189</v>
      </c>
      <c r="AL304" s="27" t="s">
        <v>272</v>
      </c>
      <c r="AM304" s="27" t="s">
        <v>272</v>
      </c>
      <c r="AN304" s="27" t="s">
        <v>305</v>
      </c>
      <c r="AO304" s="27" t="s">
        <v>14</v>
      </c>
    </row>
    <row r="305" spans="1:41" x14ac:dyDescent="0.25">
      <c r="A305" s="27" t="s">
        <v>125</v>
      </c>
      <c r="B305" s="27" t="s">
        <v>127</v>
      </c>
      <c r="C305" s="27" t="s">
        <v>867</v>
      </c>
      <c r="D305" s="27" t="s">
        <v>5</v>
      </c>
      <c r="E305" s="27">
        <v>1</v>
      </c>
      <c r="F305" s="74">
        <v>30300</v>
      </c>
      <c r="G305" s="74">
        <v>0</v>
      </c>
      <c r="H305" s="27" t="s">
        <v>22</v>
      </c>
      <c r="I305" s="27" t="s">
        <v>5</v>
      </c>
      <c r="J305" s="27" t="s">
        <v>689</v>
      </c>
      <c r="K305" s="27" t="s">
        <v>690</v>
      </c>
      <c r="L305" s="27" t="s">
        <v>691</v>
      </c>
      <c r="M305" s="27" t="s">
        <v>692</v>
      </c>
      <c r="N305" s="27" t="s">
        <v>5</v>
      </c>
      <c r="O305" s="27" t="s">
        <v>5</v>
      </c>
      <c r="P305" s="27" t="s">
        <v>127</v>
      </c>
      <c r="Q305" s="27" t="s">
        <v>697</v>
      </c>
      <c r="R305" s="75">
        <v>0</v>
      </c>
      <c r="S305" s="27" t="s">
        <v>18</v>
      </c>
      <c r="T305" s="75">
        <v>0</v>
      </c>
      <c r="U305" s="12">
        <v>0</v>
      </c>
      <c r="V305" s="27" t="s">
        <v>17</v>
      </c>
      <c r="W305" s="27">
        <v>111099</v>
      </c>
      <c r="X305" s="14">
        <v>4010</v>
      </c>
      <c r="Y305" s="9">
        <v>8609</v>
      </c>
      <c r="Z305" s="27" t="s">
        <v>5</v>
      </c>
      <c r="AA305" s="27" t="s">
        <v>5</v>
      </c>
      <c r="AB305" s="90">
        <v>401239</v>
      </c>
      <c r="AC305" s="27">
        <f t="shared" si="12"/>
        <v>2019</v>
      </c>
      <c r="AD305" s="27" t="s">
        <v>12</v>
      </c>
      <c r="AE305" s="27" t="s">
        <v>45</v>
      </c>
      <c r="AF305" s="39">
        <v>43190</v>
      </c>
      <c r="AG305" s="39">
        <v>43555</v>
      </c>
      <c r="AH305" s="27">
        <f t="shared" ca="1" si="13"/>
        <v>-107</v>
      </c>
      <c r="AI305" s="39">
        <f>IF(DataEntry3[[#This Row],[Priority]]="High",DataEntry3[[#This Row],[EndDate]]-90,IF(DataEntry3[Priority]="Medium",DataEntry3[[#This Row],[EndDate]]-60,DataEntry3[[#This Row],[EndDate]]-30))</f>
        <v>43465</v>
      </c>
      <c r="AJ305" s="27" t="s">
        <v>5</v>
      </c>
      <c r="AK305" s="39">
        <f t="shared" si="14"/>
        <v>43189</v>
      </c>
      <c r="AL305" s="27" t="s">
        <v>272</v>
      </c>
      <c r="AM305" s="27" t="s">
        <v>272</v>
      </c>
      <c r="AN305" s="27" t="s">
        <v>305</v>
      </c>
      <c r="AO305" s="27" t="s">
        <v>14</v>
      </c>
    </row>
    <row r="306" spans="1:41" x14ac:dyDescent="0.25">
      <c r="A306" s="27" t="s">
        <v>125</v>
      </c>
      <c r="B306" s="27" t="s">
        <v>127</v>
      </c>
      <c r="C306" s="27" t="s">
        <v>868</v>
      </c>
      <c r="D306" s="27" t="s">
        <v>5</v>
      </c>
      <c r="E306" s="27">
        <v>1</v>
      </c>
      <c r="F306" s="74">
        <v>6490</v>
      </c>
      <c r="G306" s="74">
        <v>0</v>
      </c>
      <c r="H306" s="27" t="s">
        <v>22</v>
      </c>
      <c r="I306" s="27" t="s">
        <v>5</v>
      </c>
      <c r="J306" s="27" t="s">
        <v>689</v>
      </c>
      <c r="K306" s="27" t="s">
        <v>690</v>
      </c>
      <c r="L306" s="27" t="s">
        <v>691</v>
      </c>
      <c r="M306" s="27" t="s">
        <v>692</v>
      </c>
      <c r="N306" s="27" t="s">
        <v>5</v>
      </c>
      <c r="O306" s="27" t="s">
        <v>5</v>
      </c>
      <c r="P306" s="27" t="s">
        <v>127</v>
      </c>
      <c r="Q306" s="27" t="s">
        <v>697</v>
      </c>
      <c r="R306" s="75">
        <v>0</v>
      </c>
      <c r="S306" s="27" t="s">
        <v>18</v>
      </c>
      <c r="T306" s="75">
        <v>0</v>
      </c>
      <c r="U306" s="12">
        <v>0</v>
      </c>
      <c r="V306" s="27" t="s">
        <v>17</v>
      </c>
      <c r="W306" s="27">
        <v>111099</v>
      </c>
      <c r="X306" s="14">
        <v>4010</v>
      </c>
      <c r="Y306" s="9">
        <v>8609</v>
      </c>
      <c r="Z306" s="27" t="s">
        <v>5</v>
      </c>
      <c r="AA306" s="27" t="s">
        <v>5</v>
      </c>
      <c r="AB306" s="90">
        <v>401240</v>
      </c>
      <c r="AC306" s="27">
        <f t="shared" si="12"/>
        <v>2019</v>
      </c>
      <c r="AD306" s="27" t="s">
        <v>12</v>
      </c>
      <c r="AE306" s="27" t="s">
        <v>45</v>
      </c>
      <c r="AF306" s="39">
        <v>43190</v>
      </c>
      <c r="AG306" s="39">
        <v>43555</v>
      </c>
      <c r="AH306" s="27">
        <f t="shared" ca="1" si="13"/>
        <v>-107</v>
      </c>
      <c r="AI306" s="39">
        <f>IF(DataEntry3[[#This Row],[Priority]]="High",DataEntry3[[#This Row],[EndDate]]-90,IF(DataEntry3[Priority]="Medium",DataEntry3[[#This Row],[EndDate]]-60,DataEntry3[[#This Row],[EndDate]]-30))</f>
        <v>43465</v>
      </c>
      <c r="AJ306" s="27" t="s">
        <v>5</v>
      </c>
      <c r="AK306" s="39">
        <f t="shared" si="14"/>
        <v>43189</v>
      </c>
      <c r="AL306" s="27" t="s">
        <v>272</v>
      </c>
      <c r="AM306" s="27" t="s">
        <v>272</v>
      </c>
      <c r="AN306" s="27" t="s">
        <v>305</v>
      </c>
      <c r="AO306" s="27" t="s">
        <v>14</v>
      </c>
    </row>
    <row r="307" spans="1:41" x14ac:dyDescent="0.25">
      <c r="A307" s="27" t="s">
        <v>125</v>
      </c>
      <c r="B307" s="27" t="s">
        <v>127</v>
      </c>
      <c r="C307" s="27" t="s">
        <v>869</v>
      </c>
      <c r="D307" s="27" t="s">
        <v>5</v>
      </c>
      <c r="E307" s="27">
        <v>53</v>
      </c>
      <c r="F307" s="74">
        <v>22949</v>
      </c>
      <c r="G307" s="74">
        <v>0</v>
      </c>
      <c r="H307" s="27" t="s">
        <v>22</v>
      </c>
      <c r="I307" s="27" t="s">
        <v>5</v>
      </c>
      <c r="J307" s="27" t="s">
        <v>689</v>
      </c>
      <c r="K307" s="27" t="s">
        <v>690</v>
      </c>
      <c r="L307" s="27" t="s">
        <v>691</v>
      </c>
      <c r="M307" s="27" t="s">
        <v>692</v>
      </c>
      <c r="N307" s="27" t="s">
        <v>5</v>
      </c>
      <c r="O307" s="27" t="s">
        <v>5</v>
      </c>
      <c r="P307" s="27" t="s">
        <v>127</v>
      </c>
      <c r="Q307" s="27" t="s">
        <v>697</v>
      </c>
      <c r="R307" s="75">
        <v>0</v>
      </c>
      <c r="S307" s="27" t="s">
        <v>18</v>
      </c>
      <c r="T307" s="75">
        <v>0</v>
      </c>
      <c r="U307" s="12">
        <v>0</v>
      </c>
      <c r="V307" s="27" t="s">
        <v>17</v>
      </c>
      <c r="W307" s="27">
        <v>111099</v>
      </c>
      <c r="X307" s="14">
        <v>4010</v>
      </c>
      <c r="Y307" s="9">
        <v>8609</v>
      </c>
      <c r="Z307" s="27" t="s">
        <v>5</v>
      </c>
      <c r="AA307" s="27" t="s">
        <v>5</v>
      </c>
      <c r="AB307" s="90">
        <v>401241</v>
      </c>
      <c r="AC307" s="27">
        <f t="shared" si="12"/>
        <v>2019</v>
      </c>
      <c r="AD307" s="27" t="s">
        <v>12</v>
      </c>
      <c r="AE307" s="27" t="s">
        <v>45</v>
      </c>
      <c r="AF307" s="39">
        <v>43190</v>
      </c>
      <c r="AG307" s="39">
        <v>43555</v>
      </c>
      <c r="AH307" s="27">
        <f t="shared" ca="1" si="13"/>
        <v>-107</v>
      </c>
      <c r="AI307" s="39">
        <f>IF(DataEntry3[[#This Row],[Priority]]="High",DataEntry3[[#This Row],[EndDate]]-90,IF(DataEntry3[Priority]="Medium",DataEntry3[[#This Row],[EndDate]]-60,DataEntry3[[#This Row],[EndDate]]-30))</f>
        <v>43465</v>
      </c>
      <c r="AJ307" s="27" t="s">
        <v>5</v>
      </c>
      <c r="AK307" s="39">
        <f t="shared" si="14"/>
        <v>43189</v>
      </c>
      <c r="AL307" s="27" t="s">
        <v>272</v>
      </c>
      <c r="AM307" s="27" t="s">
        <v>272</v>
      </c>
      <c r="AN307" s="27" t="s">
        <v>305</v>
      </c>
      <c r="AO307" s="27" t="s">
        <v>14</v>
      </c>
    </row>
    <row r="308" spans="1:41" x14ac:dyDescent="0.25">
      <c r="A308" s="27" t="s">
        <v>125</v>
      </c>
      <c r="B308" s="27" t="s">
        <v>127</v>
      </c>
      <c r="C308" s="27" t="s">
        <v>870</v>
      </c>
      <c r="D308" s="27" t="s">
        <v>5</v>
      </c>
      <c r="E308" s="27">
        <v>750</v>
      </c>
      <c r="F308" s="74">
        <v>138750</v>
      </c>
      <c r="G308" s="74">
        <v>0</v>
      </c>
      <c r="H308" s="27" t="s">
        <v>22</v>
      </c>
      <c r="I308" s="27" t="s">
        <v>5</v>
      </c>
      <c r="J308" s="27" t="s">
        <v>689</v>
      </c>
      <c r="K308" s="27" t="s">
        <v>690</v>
      </c>
      <c r="L308" s="27" t="s">
        <v>691</v>
      </c>
      <c r="M308" s="27" t="s">
        <v>692</v>
      </c>
      <c r="N308" s="27" t="s">
        <v>5</v>
      </c>
      <c r="O308" s="27" t="s">
        <v>5</v>
      </c>
      <c r="P308" s="27" t="s">
        <v>127</v>
      </c>
      <c r="Q308" s="27" t="s">
        <v>697</v>
      </c>
      <c r="R308" s="75">
        <v>0</v>
      </c>
      <c r="S308" s="27" t="s">
        <v>18</v>
      </c>
      <c r="T308" s="75">
        <v>0</v>
      </c>
      <c r="U308" s="12">
        <v>0</v>
      </c>
      <c r="V308" s="27" t="s">
        <v>17</v>
      </c>
      <c r="W308" s="27">
        <v>111099</v>
      </c>
      <c r="X308" s="14">
        <v>4010</v>
      </c>
      <c r="Y308" s="9">
        <v>8609</v>
      </c>
      <c r="Z308" s="27" t="s">
        <v>5</v>
      </c>
      <c r="AA308" s="27" t="s">
        <v>5</v>
      </c>
      <c r="AB308" s="90">
        <v>401244</v>
      </c>
      <c r="AC308" s="27">
        <f t="shared" si="12"/>
        <v>2019</v>
      </c>
      <c r="AD308" s="27" t="s">
        <v>12</v>
      </c>
      <c r="AE308" s="27" t="s">
        <v>45</v>
      </c>
      <c r="AF308" s="39">
        <v>43190</v>
      </c>
      <c r="AG308" s="39">
        <v>43555</v>
      </c>
      <c r="AH308" s="27">
        <f t="shared" ca="1" si="13"/>
        <v>-107</v>
      </c>
      <c r="AI308" s="39">
        <f>IF(DataEntry3[[#This Row],[Priority]]="High",DataEntry3[[#This Row],[EndDate]]-90,IF(DataEntry3[Priority]="Medium",DataEntry3[[#This Row],[EndDate]]-60,DataEntry3[[#This Row],[EndDate]]-30))</f>
        <v>43465</v>
      </c>
      <c r="AJ308" s="27" t="s">
        <v>5</v>
      </c>
      <c r="AK308" s="39">
        <f t="shared" si="14"/>
        <v>43189</v>
      </c>
      <c r="AL308" s="27" t="s">
        <v>272</v>
      </c>
      <c r="AM308" s="27" t="s">
        <v>272</v>
      </c>
      <c r="AN308" s="27" t="s">
        <v>305</v>
      </c>
      <c r="AO308" s="27" t="s">
        <v>14</v>
      </c>
    </row>
    <row r="309" spans="1:41" x14ac:dyDescent="0.25">
      <c r="A309" s="27" t="s">
        <v>125</v>
      </c>
      <c r="B309" s="27" t="s">
        <v>127</v>
      </c>
      <c r="C309" s="27" t="s">
        <v>871</v>
      </c>
      <c r="D309" s="27" t="s">
        <v>5</v>
      </c>
      <c r="E309" s="27">
        <v>204</v>
      </c>
      <c r="F309" s="74">
        <v>29376</v>
      </c>
      <c r="G309" s="74">
        <v>0</v>
      </c>
      <c r="H309" s="27" t="s">
        <v>22</v>
      </c>
      <c r="I309" s="27" t="s">
        <v>5</v>
      </c>
      <c r="J309" s="27" t="s">
        <v>689</v>
      </c>
      <c r="K309" s="27" t="s">
        <v>690</v>
      </c>
      <c r="L309" s="27" t="s">
        <v>691</v>
      </c>
      <c r="M309" s="27" t="s">
        <v>692</v>
      </c>
      <c r="N309" s="27" t="s">
        <v>5</v>
      </c>
      <c r="O309" s="27" t="s">
        <v>5</v>
      </c>
      <c r="P309" s="27" t="s">
        <v>127</v>
      </c>
      <c r="Q309" s="27" t="s">
        <v>697</v>
      </c>
      <c r="R309" s="75">
        <v>0</v>
      </c>
      <c r="S309" s="27" t="s">
        <v>18</v>
      </c>
      <c r="T309" s="75">
        <v>0</v>
      </c>
      <c r="U309" s="12">
        <v>0</v>
      </c>
      <c r="V309" s="27" t="s">
        <v>17</v>
      </c>
      <c r="W309" s="27">
        <v>111099</v>
      </c>
      <c r="X309" s="14">
        <v>4010</v>
      </c>
      <c r="Y309" s="9">
        <v>8609</v>
      </c>
      <c r="Z309" s="27" t="s">
        <v>5</v>
      </c>
      <c r="AA309" s="27" t="s">
        <v>5</v>
      </c>
      <c r="AB309" s="90">
        <v>401245</v>
      </c>
      <c r="AC309" s="27">
        <f t="shared" si="12"/>
        <v>2019</v>
      </c>
      <c r="AD309" s="27" t="s">
        <v>12</v>
      </c>
      <c r="AE309" s="27" t="s">
        <v>45</v>
      </c>
      <c r="AF309" s="39">
        <v>43190</v>
      </c>
      <c r="AG309" s="39">
        <v>43555</v>
      </c>
      <c r="AH309" s="27">
        <f t="shared" ca="1" si="13"/>
        <v>-107</v>
      </c>
      <c r="AI309" s="39">
        <f>IF(DataEntry3[[#This Row],[Priority]]="High",DataEntry3[[#This Row],[EndDate]]-90,IF(DataEntry3[Priority]="Medium",DataEntry3[[#This Row],[EndDate]]-60,DataEntry3[[#This Row],[EndDate]]-30))</f>
        <v>43465</v>
      </c>
      <c r="AJ309" s="27" t="s">
        <v>5</v>
      </c>
      <c r="AK309" s="39">
        <f t="shared" si="14"/>
        <v>43189</v>
      </c>
      <c r="AL309" s="27" t="s">
        <v>272</v>
      </c>
      <c r="AM309" s="27" t="s">
        <v>272</v>
      </c>
      <c r="AN309" s="27" t="s">
        <v>305</v>
      </c>
      <c r="AO309" s="27" t="s">
        <v>14</v>
      </c>
    </row>
    <row r="310" spans="1:41" x14ac:dyDescent="0.25">
      <c r="A310" s="27" t="s">
        <v>125</v>
      </c>
      <c r="B310" s="27" t="s">
        <v>127</v>
      </c>
      <c r="C310" s="27" t="s">
        <v>872</v>
      </c>
      <c r="D310" s="27" t="s">
        <v>5</v>
      </c>
      <c r="E310" s="27">
        <v>250</v>
      </c>
      <c r="F310" s="74">
        <v>95250</v>
      </c>
      <c r="G310" s="74">
        <v>0</v>
      </c>
      <c r="H310" s="27" t="s">
        <v>22</v>
      </c>
      <c r="I310" s="27" t="s">
        <v>5</v>
      </c>
      <c r="J310" s="27" t="s">
        <v>689</v>
      </c>
      <c r="K310" s="27" t="s">
        <v>690</v>
      </c>
      <c r="L310" s="27" t="s">
        <v>691</v>
      </c>
      <c r="M310" s="27" t="s">
        <v>692</v>
      </c>
      <c r="N310" s="27" t="s">
        <v>5</v>
      </c>
      <c r="O310" s="27" t="s">
        <v>5</v>
      </c>
      <c r="P310" s="27" t="s">
        <v>127</v>
      </c>
      <c r="Q310" s="27" t="s">
        <v>697</v>
      </c>
      <c r="R310" s="75">
        <v>0</v>
      </c>
      <c r="S310" s="27" t="s">
        <v>18</v>
      </c>
      <c r="T310" s="75">
        <v>0</v>
      </c>
      <c r="U310" s="12">
        <v>0</v>
      </c>
      <c r="V310" s="27" t="s">
        <v>17</v>
      </c>
      <c r="W310" s="27">
        <v>111099</v>
      </c>
      <c r="X310" s="14">
        <v>4010</v>
      </c>
      <c r="Y310" s="9">
        <v>8609</v>
      </c>
      <c r="Z310" s="27" t="s">
        <v>5</v>
      </c>
      <c r="AA310" s="27" t="s">
        <v>5</v>
      </c>
      <c r="AB310" s="90">
        <v>401246</v>
      </c>
      <c r="AC310" s="27">
        <f t="shared" si="12"/>
        <v>2019</v>
      </c>
      <c r="AD310" s="27" t="s">
        <v>12</v>
      </c>
      <c r="AE310" s="27" t="s">
        <v>45</v>
      </c>
      <c r="AF310" s="39">
        <v>43190</v>
      </c>
      <c r="AG310" s="39">
        <v>43555</v>
      </c>
      <c r="AH310" s="27">
        <f t="shared" ca="1" si="13"/>
        <v>-107</v>
      </c>
      <c r="AI310" s="39">
        <f>IF(DataEntry3[[#This Row],[Priority]]="High",DataEntry3[[#This Row],[EndDate]]-90,IF(DataEntry3[Priority]="Medium",DataEntry3[[#This Row],[EndDate]]-60,DataEntry3[[#This Row],[EndDate]]-30))</f>
        <v>43465</v>
      </c>
      <c r="AJ310" s="27" t="s">
        <v>5</v>
      </c>
      <c r="AK310" s="39">
        <f t="shared" si="14"/>
        <v>43189</v>
      </c>
      <c r="AL310" s="27" t="s">
        <v>272</v>
      </c>
      <c r="AM310" s="27" t="s">
        <v>272</v>
      </c>
      <c r="AN310" s="27" t="s">
        <v>305</v>
      </c>
      <c r="AO310" s="27" t="s">
        <v>14</v>
      </c>
    </row>
    <row r="311" spans="1:41" x14ac:dyDescent="0.25">
      <c r="A311" s="27" t="s">
        <v>125</v>
      </c>
      <c r="B311" s="27" t="s">
        <v>127</v>
      </c>
      <c r="C311" s="27" t="s">
        <v>873</v>
      </c>
      <c r="D311" s="27" t="s">
        <v>5</v>
      </c>
      <c r="E311" s="27">
        <v>250</v>
      </c>
      <c r="F311" s="74">
        <v>72000</v>
      </c>
      <c r="G311" s="74">
        <v>0</v>
      </c>
      <c r="H311" s="27" t="s">
        <v>22</v>
      </c>
      <c r="I311" s="27" t="s">
        <v>5</v>
      </c>
      <c r="J311" s="27" t="s">
        <v>689</v>
      </c>
      <c r="K311" s="27" t="s">
        <v>690</v>
      </c>
      <c r="L311" s="27" t="s">
        <v>691</v>
      </c>
      <c r="M311" s="27" t="s">
        <v>692</v>
      </c>
      <c r="N311" s="27" t="s">
        <v>5</v>
      </c>
      <c r="O311" s="27" t="s">
        <v>5</v>
      </c>
      <c r="P311" s="27" t="s">
        <v>127</v>
      </c>
      <c r="Q311" s="27" t="s">
        <v>697</v>
      </c>
      <c r="R311" s="75">
        <v>0</v>
      </c>
      <c r="S311" s="27" t="s">
        <v>18</v>
      </c>
      <c r="T311" s="75">
        <v>0</v>
      </c>
      <c r="U311" s="12">
        <v>0</v>
      </c>
      <c r="V311" s="27" t="s">
        <v>17</v>
      </c>
      <c r="W311" s="27">
        <v>111099</v>
      </c>
      <c r="X311" s="14">
        <v>4010</v>
      </c>
      <c r="Y311" s="9">
        <v>8609</v>
      </c>
      <c r="Z311" s="27" t="s">
        <v>5</v>
      </c>
      <c r="AA311" s="27" t="s">
        <v>5</v>
      </c>
      <c r="AB311" s="90">
        <v>401247</v>
      </c>
      <c r="AC311" s="27">
        <f t="shared" si="12"/>
        <v>2019</v>
      </c>
      <c r="AD311" s="27" t="s">
        <v>12</v>
      </c>
      <c r="AE311" s="27" t="s">
        <v>45</v>
      </c>
      <c r="AF311" s="39">
        <v>43190</v>
      </c>
      <c r="AG311" s="39">
        <v>43555</v>
      </c>
      <c r="AH311" s="27">
        <f t="shared" ca="1" si="13"/>
        <v>-107</v>
      </c>
      <c r="AI311" s="39">
        <f>IF(DataEntry3[[#This Row],[Priority]]="High",DataEntry3[[#This Row],[EndDate]]-90,IF(DataEntry3[Priority]="Medium",DataEntry3[[#This Row],[EndDate]]-60,DataEntry3[[#This Row],[EndDate]]-30))</f>
        <v>43465</v>
      </c>
      <c r="AJ311" s="27" t="s">
        <v>5</v>
      </c>
      <c r="AK311" s="39">
        <f t="shared" si="14"/>
        <v>43189</v>
      </c>
      <c r="AL311" s="27" t="s">
        <v>272</v>
      </c>
      <c r="AM311" s="27" t="s">
        <v>272</v>
      </c>
      <c r="AN311" s="27" t="s">
        <v>305</v>
      </c>
      <c r="AO311" s="27" t="s">
        <v>14</v>
      </c>
    </row>
    <row r="312" spans="1:41" x14ac:dyDescent="0.25">
      <c r="A312" s="27" t="s">
        <v>125</v>
      </c>
      <c r="B312" s="27" t="s">
        <v>127</v>
      </c>
      <c r="C312" s="27" t="s">
        <v>874</v>
      </c>
      <c r="D312" s="27" t="s">
        <v>5</v>
      </c>
      <c r="E312" s="27">
        <v>500</v>
      </c>
      <c r="F312" s="74">
        <v>118500</v>
      </c>
      <c r="G312" s="74">
        <v>0</v>
      </c>
      <c r="H312" s="27" t="s">
        <v>22</v>
      </c>
      <c r="I312" s="27" t="s">
        <v>5</v>
      </c>
      <c r="J312" s="27" t="s">
        <v>689</v>
      </c>
      <c r="K312" s="27" t="s">
        <v>690</v>
      </c>
      <c r="L312" s="27" t="s">
        <v>691</v>
      </c>
      <c r="M312" s="27" t="s">
        <v>692</v>
      </c>
      <c r="N312" s="27" t="s">
        <v>5</v>
      </c>
      <c r="O312" s="27" t="s">
        <v>5</v>
      </c>
      <c r="P312" s="27" t="s">
        <v>127</v>
      </c>
      <c r="Q312" s="27" t="s">
        <v>697</v>
      </c>
      <c r="R312" s="75">
        <v>0</v>
      </c>
      <c r="S312" s="27" t="s">
        <v>18</v>
      </c>
      <c r="T312" s="75">
        <v>0</v>
      </c>
      <c r="U312" s="12">
        <v>0</v>
      </c>
      <c r="V312" s="27" t="s">
        <v>17</v>
      </c>
      <c r="W312" s="27">
        <v>111099</v>
      </c>
      <c r="X312" s="14">
        <v>4010</v>
      </c>
      <c r="Y312" s="9">
        <v>8609</v>
      </c>
      <c r="Z312" s="27" t="s">
        <v>5</v>
      </c>
      <c r="AA312" s="27" t="s">
        <v>5</v>
      </c>
      <c r="AB312" s="90">
        <v>401248</v>
      </c>
      <c r="AC312" s="27">
        <f t="shared" si="12"/>
        <v>2019</v>
      </c>
      <c r="AD312" s="27" t="s">
        <v>12</v>
      </c>
      <c r="AE312" s="27" t="s">
        <v>45</v>
      </c>
      <c r="AF312" s="39">
        <v>43190</v>
      </c>
      <c r="AG312" s="39">
        <v>43555</v>
      </c>
      <c r="AH312" s="27">
        <f t="shared" ca="1" si="13"/>
        <v>-107</v>
      </c>
      <c r="AI312" s="39">
        <f>IF(DataEntry3[[#This Row],[Priority]]="High",DataEntry3[[#This Row],[EndDate]]-90,IF(DataEntry3[Priority]="Medium",DataEntry3[[#This Row],[EndDate]]-60,DataEntry3[[#This Row],[EndDate]]-30))</f>
        <v>43465</v>
      </c>
      <c r="AJ312" s="27" t="s">
        <v>5</v>
      </c>
      <c r="AK312" s="39">
        <f t="shared" si="14"/>
        <v>43189</v>
      </c>
      <c r="AL312" s="27" t="s">
        <v>272</v>
      </c>
      <c r="AM312" s="27" t="s">
        <v>272</v>
      </c>
      <c r="AN312" s="27" t="s">
        <v>305</v>
      </c>
      <c r="AO312" s="27" t="s">
        <v>14</v>
      </c>
    </row>
    <row r="313" spans="1:41" x14ac:dyDescent="0.25">
      <c r="A313" s="27" t="s">
        <v>125</v>
      </c>
      <c r="B313" s="27" t="s">
        <v>127</v>
      </c>
      <c r="C313" s="27" t="s">
        <v>875</v>
      </c>
      <c r="D313" s="27" t="s">
        <v>5</v>
      </c>
      <c r="E313" s="27">
        <v>1</v>
      </c>
      <c r="F313" s="74">
        <v>6930</v>
      </c>
      <c r="G313" s="74">
        <v>0</v>
      </c>
      <c r="H313" s="27" t="s">
        <v>22</v>
      </c>
      <c r="I313" s="27" t="s">
        <v>5</v>
      </c>
      <c r="J313" s="27" t="s">
        <v>689</v>
      </c>
      <c r="K313" s="27" t="s">
        <v>690</v>
      </c>
      <c r="L313" s="27" t="s">
        <v>691</v>
      </c>
      <c r="M313" s="27" t="s">
        <v>692</v>
      </c>
      <c r="N313" s="27" t="s">
        <v>5</v>
      </c>
      <c r="O313" s="27" t="s">
        <v>5</v>
      </c>
      <c r="P313" s="27" t="s">
        <v>127</v>
      </c>
      <c r="Q313" s="27" t="s">
        <v>697</v>
      </c>
      <c r="R313" s="75">
        <v>0</v>
      </c>
      <c r="S313" s="27" t="s">
        <v>18</v>
      </c>
      <c r="T313" s="75">
        <v>0</v>
      </c>
      <c r="U313" s="12">
        <v>0</v>
      </c>
      <c r="V313" s="27" t="s">
        <v>17</v>
      </c>
      <c r="W313" s="27">
        <v>111099</v>
      </c>
      <c r="X313" s="14">
        <v>4010</v>
      </c>
      <c r="Y313" s="9">
        <v>8609</v>
      </c>
      <c r="Z313" s="27" t="s">
        <v>5</v>
      </c>
      <c r="AA313" s="27" t="s">
        <v>5</v>
      </c>
      <c r="AB313" s="90">
        <v>401178</v>
      </c>
      <c r="AC313" s="27">
        <f t="shared" si="12"/>
        <v>2018</v>
      </c>
      <c r="AD313" s="27" t="s">
        <v>19</v>
      </c>
      <c r="AE313" s="27" t="s">
        <v>5</v>
      </c>
      <c r="AF313" s="39">
        <v>43232</v>
      </c>
      <c r="AG313" s="39">
        <v>43597</v>
      </c>
      <c r="AH313" s="27">
        <f t="shared" ca="1" si="13"/>
        <v>-65</v>
      </c>
      <c r="AI313" s="39">
        <f>IF(DataEntry3[[#This Row],[Priority]]="High",DataEntry3[[#This Row],[EndDate]]-90,IF(DataEntry3[Priority]="Medium",DataEntry3[[#This Row],[EndDate]]-60,DataEntry3[[#This Row],[EndDate]]-30))</f>
        <v>43507</v>
      </c>
      <c r="AJ313" s="27" t="s">
        <v>5</v>
      </c>
      <c r="AK313" s="39">
        <f t="shared" si="14"/>
        <v>43231</v>
      </c>
      <c r="AL313" s="27" t="s">
        <v>272</v>
      </c>
      <c r="AM313" s="27" t="s">
        <v>272</v>
      </c>
      <c r="AN313" s="27" t="s">
        <v>305</v>
      </c>
      <c r="AO313" s="27" t="s">
        <v>14</v>
      </c>
    </row>
    <row r="314" spans="1:41" x14ac:dyDescent="0.25">
      <c r="A314" s="27" t="s">
        <v>125</v>
      </c>
      <c r="B314" s="27" t="s">
        <v>127</v>
      </c>
      <c r="C314" s="27" t="s">
        <v>876</v>
      </c>
      <c r="D314" s="27" t="s">
        <v>5</v>
      </c>
      <c r="E314" s="27">
        <v>1</v>
      </c>
      <c r="F314" s="74">
        <v>0</v>
      </c>
      <c r="G314" s="74">
        <v>0</v>
      </c>
      <c r="H314" s="27" t="s">
        <v>22</v>
      </c>
      <c r="I314" s="27" t="s">
        <v>5</v>
      </c>
      <c r="J314" s="27" t="s">
        <v>689</v>
      </c>
      <c r="K314" s="27" t="s">
        <v>690</v>
      </c>
      <c r="L314" s="27" t="s">
        <v>691</v>
      </c>
      <c r="M314" s="27" t="s">
        <v>692</v>
      </c>
      <c r="N314" s="27" t="s">
        <v>5</v>
      </c>
      <c r="O314" s="27" t="s">
        <v>5</v>
      </c>
      <c r="P314" s="27" t="s">
        <v>127</v>
      </c>
      <c r="Q314" s="27" t="s">
        <v>697</v>
      </c>
      <c r="R314" s="75">
        <v>0</v>
      </c>
      <c r="S314" s="27" t="s">
        <v>18</v>
      </c>
      <c r="T314" s="75">
        <v>0</v>
      </c>
      <c r="U314" s="12">
        <v>0</v>
      </c>
      <c r="V314" s="27" t="s">
        <v>17</v>
      </c>
      <c r="W314" s="27">
        <v>111099</v>
      </c>
      <c r="X314" s="14">
        <v>4010</v>
      </c>
      <c r="Y314" s="9">
        <v>8609</v>
      </c>
      <c r="Z314" s="27" t="s">
        <v>5</v>
      </c>
      <c r="AA314" s="27" t="s">
        <v>5</v>
      </c>
      <c r="AB314" s="90">
        <v>401252</v>
      </c>
      <c r="AC314" s="27">
        <f t="shared" si="12"/>
        <v>2018</v>
      </c>
      <c r="AD314" s="27" t="s">
        <v>19</v>
      </c>
      <c r="AE314" s="27" t="s">
        <v>5</v>
      </c>
      <c r="AF314" s="39">
        <v>43232</v>
      </c>
      <c r="AG314" s="39">
        <v>43597</v>
      </c>
      <c r="AH314" s="27">
        <f t="shared" ca="1" si="13"/>
        <v>-65</v>
      </c>
      <c r="AI314" s="39">
        <f>IF(DataEntry3[[#This Row],[Priority]]="High",DataEntry3[[#This Row],[EndDate]]-90,IF(DataEntry3[Priority]="Medium",DataEntry3[[#This Row],[EndDate]]-60,DataEntry3[[#This Row],[EndDate]]-30))</f>
        <v>43507</v>
      </c>
      <c r="AJ314" s="27" t="s">
        <v>5</v>
      </c>
      <c r="AK314" s="39">
        <f t="shared" si="14"/>
        <v>43231</v>
      </c>
      <c r="AL314" s="27" t="s">
        <v>272</v>
      </c>
      <c r="AM314" s="27" t="s">
        <v>272</v>
      </c>
      <c r="AN314" s="27" t="s">
        <v>305</v>
      </c>
      <c r="AO314" s="27" t="s">
        <v>14</v>
      </c>
    </row>
    <row r="315" spans="1:41" x14ac:dyDescent="0.25">
      <c r="A315" s="27" t="s">
        <v>125</v>
      </c>
      <c r="B315" s="27" t="s">
        <v>127</v>
      </c>
      <c r="C315" s="27" t="s">
        <v>854</v>
      </c>
      <c r="D315" s="27" t="s">
        <v>5</v>
      </c>
      <c r="E315" s="27">
        <v>7</v>
      </c>
      <c r="F315" s="74">
        <v>7280</v>
      </c>
      <c r="G315" s="74">
        <v>0</v>
      </c>
      <c r="H315" s="27" t="s">
        <v>22</v>
      </c>
      <c r="I315" s="27" t="s">
        <v>5</v>
      </c>
      <c r="J315" s="27" t="s">
        <v>689</v>
      </c>
      <c r="K315" s="27" t="s">
        <v>690</v>
      </c>
      <c r="L315" s="27" t="s">
        <v>691</v>
      </c>
      <c r="M315" s="27" t="s">
        <v>692</v>
      </c>
      <c r="N315" s="27" t="s">
        <v>5</v>
      </c>
      <c r="O315" s="27" t="s">
        <v>5</v>
      </c>
      <c r="P315" s="27" t="s">
        <v>127</v>
      </c>
      <c r="Q315" s="27" t="s">
        <v>697</v>
      </c>
      <c r="R315" s="75">
        <v>0</v>
      </c>
      <c r="S315" s="27" t="s">
        <v>18</v>
      </c>
      <c r="T315" s="75">
        <v>0</v>
      </c>
      <c r="U315" s="12">
        <v>0</v>
      </c>
      <c r="V315" s="27" t="s">
        <v>17</v>
      </c>
      <c r="W315" s="27">
        <v>111099</v>
      </c>
      <c r="X315" s="14">
        <v>4010</v>
      </c>
      <c r="Y315" s="9">
        <v>8609</v>
      </c>
      <c r="Z315" s="27" t="s">
        <v>5</v>
      </c>
      <c r="AA315" s="27" t="s">
        <v>5</v>
      </c>
      <c r="AB315" s="90">
        <v>401220</v>
      </c>
      <c r="AC315" s="27">
        <f t="shared" si="12"/>
        <v>2018</v>
      </c>
      <c r="AD315" s="27" t="s">
        <v>19</v>
      </c>
      <c r="AE315" s="27" t="s">
        <v>5</v>
      </c>
      <c r="AF315" s="39">
        <v>43281</v>
      </c>
      <c r="AG315" s="39">
        <v>43646</v>
      </c>
      <c r="AH315" s="27">
        <f t="shared" ca="1" si="13"/>
        <v>-16</v>
      </c>
      <c r="AI315" s="39">
        <f>IF(DataEntry3[[#This Row],[Priority]]="High",DataEntry3[[#This Row],[EndDate]]-90,IF(DataEntry3[Priority]="Medium",DataEntry3[[#This Row],[EndDate]]-60,DataEntry3[[#This Row],[EndDate]]-30))</f>
        <v>43556</v>
      </c>
      <c r="AJ315" s="27" t="s">
        <v>5</v>
      </c>
      <c r="AK315" s="39">
        <f t="shared" si="14"/>
        <v>43280</v>
      </c>
      <c r="AL315" s="27" t="s">
        <v>272</v>
      </c>
      <c r="AM315" s="27" t="s">
        <v>272</v>
      </c>
      <c r="AN315" s="27" t="s">
        <v>305</v>
      </c>
      <c r="AO315" s="27" t="s">
        <v>14</v>
      </c>
    </row>
    <row r="316" spans="1:41" x14ac:dyDescent="0.25">
      <c r="A316" s="27" t="s">
        <v>125</v>
      </c>
      <c r="B316" s="27" t="s">
        <v>127</v>
      </c>
      <c r="C316" s="27" t="s">
        <v>855</v>
      </c>
      <c r="D316" s="27" t="s">
        <v>5</v>
      </c>
      <c r="E316" s="27">
        <v>70</v>
      </c>
      <c r="F316" s="74">
        <v>81200</v>
      </c>
      <c r="G316" s="74">
        <v>0</v>
      </c>
      <c r="H316" s="27" t="s">
        <v>22</v>
      </c>
      <c r="I316" s="27" t="s">
        <v>5</v>
      </c>
      <c r="J316" s="27" t="s">
        <v>689</v>
      </c>
      <c r="K316" s="27" t="s">
        <v>690</v>
      </c>
      <c r="L316" s="27" t="s">
        <v>691</v>
      </c>
      <c r="M316" s="27" t="s">
        <v>692</v>
      </c>
      <c r="N316" s="27" t="s">
        <v>5</v>
      </c>
      <c r="O316" s="27" t="s">
        <v>5</v>
      </c>
      <c r="P316" s="27" t="s">
        <v>127</v>
      </c>
      <c r="Q316" s="27" t="s">
        <v>697</v>
      </c>
      <c r="R316" s="75">
        <v>0</v>
      </c>
      <c r="S316" s="27" t="s">
        <v>18</v>
      </c>
      <c r="T316" s="75">
        <v>0</v>
      </c>
      <c r="U316" s="12">
        <v>0</v>
      </c>
      <c r="V316" s="27" t="s">
        <v>17</v>
      </c>
      <c r="W316" s="27">
        <v>111099</v>
      </c>
      <c r="X316" s="14">
        <v>4010</v>
      </c>
      <c r="Y316" s="9">
        <v>8609</v>
      </c>
      <c r="Z316" s="27" t="s">
        <v>5</v>
      </c>
      <c r="AA316" s="27" t="s">
        <v>5</v>
      </c>
      <c r="AB316" s="90">
        <v>401222</v>
      </c>
      <c r="AC316" s="27">
        <f t="shared" si="12"/>
        <v>2018</v>
      </c>
      <c r="AD316" s="27" t="s">
        <v>19</v>
      </c>
      <c r="AE316" s="27" t="s">
        <v>5</v>
      </c>
      <c r="AF316" s="39">
        <v>43281</v>
      </c>
      <c r="AG316" s="39">
        <v>43646</v>
      </c>
      <c r="AH316" s="27">
        <f t="shared" ca="1" si="13"/>
        <v>-16</v>
      </c>
      <c r="AI316" s="39">
        <f>IF(DataEntry3[[#This Row],[Priority]]="High",DataEntry3[[#This Row],[EndDate]]-90,IF(DataEntry3[Priority]="Medium",DataEntry3[[#This Row],[EndDate]]-60,DataEntry3[[#This Row],[EndDate]]-30))</f>
        <v>43556</v>
      </c>
      <c r="AJ316" s="27" t="s">
        <v>5</v>
      </c>
      <c r="AK316" s="39">
        <f t="shared" si="14"/>
        <v>43280</v>
      </c>
      <c r="AL316" s="27" t="s">
        <v>272</v>
      </c>
      <c r="AM316" s="27" t="s">
        <v>272</v>
      </c>
      <c r="AN316" s="27" t="s">
        <v>305</v>
      </c>
      <c r="AO316" s="27" t="s">
        <v>14</v>
      </c>
    </row>
    <row r="317" spans="1:41" x14ac:dyDescent="0.25">
      <c r="A317" s="27" t="s">
        <v>125</v>
      </c>
      <c r="B317" s="27" t="s">
        <v>127</v>
      </c>
      <c r="C317" s="27" t="s">
        <v>840</v>
      </c>
      <c r="D317" s="27" t="s">
        <v>5</v>
      </c>
      <c r="E317" s="27">
        <v>10</v>
      </c>
      <c r="F317" s="74">
        <v>985.19999999999993</v>
      </c>
      <c r="G317" s="74">
        <v>0</v>
      </c>
      <c r="H317" s="27" t="s">
        <v>22</v>
      </c>
      <c r="I317" s="27" t="s">
        <v>5</v>
      </c>
      <c r="J317" s="27" t="s">
        <v>689</v>
      </c>
      <c r="K317" s="27" t="s">
        <v>690</v>
      </c>
      <c r="L317" s="27" t="s">
        <v>691</v>
      </c>
      <c r="M317" s="27" t="s">
        <v>692</v>
      </c>
      <c r="N317" s="27" t="s">
        <v>5</v>
      </c>
      <c r="O317" s="27" t="s">
        <v>5</v>
      </c>
      <c r="P317" s="27" t="s">
        <v>127</v>
      </c>
      <c r="Q317" s="27" t="s">
        <v>697</v>
      </c>
      <c r="R317" s="75">
        <v>0</v>
      </c>
      <c r="S317" s="27" t="s">
        <v>18</v>
      </c>
      <c r="T317" s="75">
        <v>0</v>
      </c>
      <c r="U317" s="12">
        <v>0</v>
      </c>
      <c r="V317" s="27" t="s">
        <v>17</v>
      </c>
      <c r="W317" s="27">
        <v>111099</v>
      </c>
      <c r="X317" s="14">
        <v>4010</v>
      </c>
      <c r="Y317" s="9">
        <v>8609</v>
      </c>
      <c r="Z317" s="27" t="s">
        <v>5</v>
      </c>
      <c r="AA317" s="27" t="s">
        <v>5</v>
      </c>
      <c r="AB317" s="90">
        <v>401234</v>
      </c>
      <c r="AC317" s="27">
        <f t="shared" si="12"/>
        <v>2018</v>
      </c>
      <c r="AD317" s="27" t="s">
        <v>19</v>
      </c>
      <c r="AE317" s="27" t="s">
        <v>5</v>
      </c>
      <c r="AF317" s="39">
        <v>43281</v>
      </c>
      <c r="AG317" s="39">
        <v>43646</v>
      </c>
      <c r="AH317" s="27">
        <f t="shared" ca="1" si="13"/>
        <v>-16</v>
      </c>
      <c r="AI317" s="39">
        <f>IF(DataEntry3[[#This Row],[Priority]]="High",DataEntry3[[#This Row],[EndDate]]-90,IF(DataEntry3[Priority]="Medium",DataEntry3[[#This Row],[EndDate]]-60,DataEntry3[[#This Row],[EndDate]]-30))</f>
        <v>43556</v>
      </c>
      <c r="AJ317" s="27" t="s">
        <v>5</v>
      </c>
      <c r="AK317" s="39">
        <f t="shared" si="14"/>
        <v>43280</v>
      </c>
      <c r="AL317" s="27" t="s">
        <v>272</v>
      </c>
      <c r="AM317" s="27" t="s">
        <v>272</v>
      </c>
      <c r="AN317" s="27" t="s">
        <v>305</v>
      </c>
      <c r="AO317" s="27" t="s">
        <v>14</v>
      </c>
    </row>
    <row r="318" spans="1:41" x14ac:dyDescent="0.25">
      <c r="A318" s="27" t="s">
        <v>125</v>
      </c>
      <c r="B318" s="27" t="s">
        <v>127</v>
      </c>
      <c r="C318" s="27" t="s">
        <v>869</v>
      </c>
      <c r="D318" s="27" t="s">
        <v>5</v>
      </c>
      <c r="E318" s="27">
        <v>97</v>
      </c>
      <c r="F318" s="74">
        <v>42001</v>
      </c>
      <c r="G318" s="74">
        <v>0</v>
      </c>
      <c r="H318" s="27" t="s">
        <v>22</v>
      </c>
      <c r="I318" s="27" t="s">
        <v>5</v>
      </c>
      <c r="J318" s="27" t="s">
        <v>689</v>
      </c>
      <c r="K318" s="27" t="s">
        <v>690</v>
      </c>
      <c r="L318" s="27" t="s">
        <v>691</v>
      </c>
      <c r="M318" s="27" t="s">
        <v>692</v>
      </c>
      <c r="N318" s="27" t="s">
        <v>5</v>
      </c>
      <c r="O318" s="27" t="s">
        <v>5</v>
      </c>
      <c r="P318" s="27" t="s">
        <v>127</v>
      </c>
      <c r="Q318" s="27" t="s">
        <v>697</v>
      </c>
      <c r="R318" s="75">
        <v>0</v>
      </c>
      <c r="S318" s="27" t="s">
        <v>18</v>
      </c>
      <c r="T318" s="75">
        <v>0</v>
      </c>
      <c r="U318" s="12">
        <v>0</v>
      </c>
      <c r="V318" s="27" t="s">
        <v>17</v>
      </c>
      <c r="W318" s="27">
        <v>111099</v>
      </c>
      <c r="X318" s="14">
        <v>4010</v>
      </c>
      <c r="Y318" s="9">
        <v>8609</v>
      </c>
      <c r="Z318" s="27" t="s">
        <v>5</v>
      </c>
      <c r="AA318" s="27" t="s">
        <v>5</v>
      </c>
      <c r="AB318" s="90">
        <v>401242</v>
      </c>
      <c r="AC318" s="27">
        <f t="shared" si="12"/>
        <v>2018</v>
      </c>
      <c r="AD318" s="27" t="s">
        <v>19</v>
      </c>
      <c r="AE318" s="27" t="s">
        <v>5</v>
      </c>
      <c r="AF318" s="39">
        <v>43281</v>
      </c>
      <c r="AG318" s="39">
        <v>43646</v>
      </c>
      <c r="AH318" s="27">
        <f t="shared" ca="1" si="13"/>
        <v>-16</v>
      </c>
      <c r="AI318" s="39">
        <f>IF(DataEntry3[[#This Row],[Priority]]="High",DataEntry3[[#This Row],[EndDate]]-90,IF(DataEntry3[Priority]="Medium",DataEntry3[[#This Row],[EndDate]]-60,DataEntry3[[#This Row],[EndDate]]-30))</f>
        <v>43556</v>
      </c>
      <c r="AJ318" s="27" t="s">
        <v>5</v>
      </c>
      <c r="AK318" s="39">
        <f t="shared" si="14"/>
        <v>43280</v>
      </c>
      <c r="AL318" s="27" t="s">
        <v>272</v>
      </c>
      <c r="AM318" s="27" t="s">
        <v>272</v>
      </c>
      <c r="AN318" s="27" t="s">
        <v>305</v>
      </c>
      <c r="AO318" s="27" t="s">
        <v>14</v>
      </c>
    </row>
    <row r="319" spans="1:41" x14ac:dyDescent="0.25">
      <c r="A319" s="27" t="s">
        <v>125</v>
      </c>
      <c r="B319" s="27" t="s">
        <v>127</v>
      </c>
      <c r="C319" s="27" t="s">
        <v>877</v>
      </c>
      <c r="D319" s="27" t="s">
        <v>5</v>
      </c>
      <c r="E319" s="27">
        <v>100</v>
      </c>
      <c r="F319" s="74">
        <v>47400</v>
      </c>
      <c r="G319" s="74">
        <v>0</v>
      </c>
      <c r="H319" s="27" t="s">
        <v>22</v>
      </c>
      <c r="I319" s="27" t="s">
        <v>5</v>
      </c>
      <c r="J319" s="27" t="s">
        <v>689</v>
      </c>
      <c r="K319" s="27" t="s">
        <v>690</v>
      </c>
      <c r="L319" s="27" t="s">
        <v>691</v>
      </c>
      <c r="M319" s="27" t="s">
        <v>692</v>
      </c>
      <c r="N319" s="27" t="s">
        <v>5</v>
      </c>
      <c r="O319" s="27" t="s">
        <v>5</v>
      </c>
      <c r="P319" s="27" t="s">
        <v>127</v>
      </c>
      <c r="Q319" s="27" t="s">
        <v>697</v>
      </c>
      <c r="R319" s="75">
        <v>0</v>
      </c>
      <c r="S319" s="27" t="s">
        <v>18</v>
      </c>
      <c r="T319" s="75">
        <v>0</v>
      </c>
      <c r="U319" s="12">
        <v>0</v>
      </c>
      <c r="V319" s="27" t="s">
        <v>17</v>
      </c>
      <c r="W319" s="27">
        <v>111099</v>
      </c>
      <c r="X319" s="14">
        <v>4010</v>
      </c>
      <c r="Y319" s="9">
        <v>8609</v>
      </c>
      <c r="Z319" s="27" t="s">
        <v>5</v>
      </c>
      <c r="AA319" s="27" t="s">
        <v>5</v>
      </c>
      <c r="AB319" s="90">
        <v>401243</v>
      </c>
      <c r="AC319" s="27">
        <f t="shared" si="12"/>
        <v>2018</v>
      </c>
      <c r="AD319" s="27" t="s">
        <v>19</v>
      </c>
      <c r="AE319" s="27" t="s">
        <v>5</v>
      </c>
      <c r="AF319" s="39">
        <v>43281</v>
      </c>
      <c r="AG319" s="39">
        <v>43646</v>
      </c>
      <c r="AH319" s="27">
        <f t="shared" ca="1" si="13"/>
        <v>-16</v>
      </c>
      <c r="AI319" s="39">
        <f>IF(DataEntry3[[#This Row],[Priority]]="High",DataEntry3[[#This Row],[EndDate]]-90,IF(DataEntry3[Priority]="Medium",DataEntry3[[#This Row],[EndDate]]-60,DataEntry3[[#This Row],[EndDate]]-30))</f>
        <v>43556</v>
      </c>
      <c r="AJ319" s="27" t="s">
        <v>5</v>
      </c>
      <c r="AK319" s="39">
        <f t="shared" si="14"/>
        <v>43280</v>
      </c>
      <c r="AL319" s="27" t="s">
        <v>272</v>
      </c>
      <c r="AM319" s="27" t="s">
        <v>272</v>
      </c>
      <c r="AN319" s="27" t="s">
        <v>305</v>
      </c>
      <c r="AO319" s="27" t="s">
        <v>14</v>
      </c>
    </row>
    <row r="320" spans="1:41" x14ac:dyDescent="0.25">
      <c r="A320" s="27" t="s">
        <v>125</v>
      </c>
      <c r="B320" s="27" t="s">
        <v>127</v>
      </c>
      <c r="C320" s="27" t="s">
        <v>878</v>
      </c>
      <c r="D320" s="27" t="s">
        <v>5</v>
      </c>
      <c r="E320" s="27">
        <v>7</v>
      </c>
      <c r="F320" s="74">
        <v>115.81</v>
      </c>
      <c r="G320" s="74">
        <v>0</v>
      </c>
      <c r="H320" s="27" t="s">
        <v>22</v>
      </c>
      <c r="I320" s="27" t="s">
        <v>5</v>
      </c>
      <c r="J320" s="27" t="s">
        <v>689</v>
      </c>
      <c r="K320" s="27" t="s">
        <v>690</v>
      </c>
      <c r="L320" s="27" t="s">
        <v>691</v>
      </c>
      <c r="M320" s="27" t="s">
        <v>692</v>
      </c>
      <c r="N320" s="27" t="s">
        <v>5</v>
      </c>
      <c r="O320" s="27" t="s">
        <v>5</v>
      </c>
      <c r="P320" s="27" t="s">
        <v>127</v>
      </c>
      <c r="Q320" s="27" t="s">
        <v>697</v>
      </c>
      <c r="R320" s="75">
        <v>0</v>
      </c>
      <c r="S320" s="27" t="s">
        <v>18</v>
      </c>
      <c r="T320" s="75">
        <v>0</v>
      </c>
      <c r="U320" s="12">
        <v>0</v>
      </c>
      <c r="V320" s="27" t="s">
        <v>17</v>
      </c>
      <c r="W320" s="27">
        <v>111099</v>
      </c>
      <c r="X320" s="14">
        <v>4010</v>
      </c>
      <c r="Y320" s="9">
        <v>8609</v>
      </c>
      <c r="Z320" s="27" t="s">
        <v>5</v>
      </c>
      <c r="AA320" s="27" t="s">
        <v>5</v>
      </c>
      <c r="AB320" s="90">
        <v>401175</v>
      </c>
      <c r="AC320" s="27">
        <f t="shared" si="12"/>
        <v>2999</v>
      </c>
      <c r="AD320" s="27" t="s">
        <v>6</v>
      </c>
      <c r="AE320" s="27" t="s">
        <v>5</v>
      </c>
      <c r="AF320" s="39">
        <v>401767</v>
      </c>
      <c r="AG320" s="39">
        <v>401767</v>
      </c>
      <c r="AH320" s="27">
        <f t="shared" ca="1" si="13"/>
        <v>358105</v>
      </c>
      <c r="AI320" s="39">
        <f>IF(DataEntry3[[#This Row],[Priority]]="High",DataEntry3[[#This Row],[EndDate]]-90,IF(DataEntry3[Priority]="Medium",DataEntry3[[#This Row],[EndDate]]-60,DataEntry3[[#This Row],[EndDate]]-30))</f>
        <v>401677</v>
      </c>
      <c r="AJ320" s="27" t="s">
        <v>5</v>
      </c>
      <c r="AK320" s="39">
        <f t="shared" si="14"/>
        <v>401767</v>
      </c>
      <c r="AL320" s="27" t="s">
        <v>272</v>
      </c>
      <c r="AM320" s="27" t="s">
        <v>272</v>
      </c>
      <c r="AN320" s="27" t="s">
        <v>305</v>
      </c>
      <c r="AO320" s="27" t="s">
        <v>14</v>
      </c>
    </row>
    <row r="321" spans="1:41" x14ac:dyDescent="0.25">
      <c r="A321" s="27" t="s">
        <v>125</v>
      </c>
      <c r="B321" s="27" t="s">
        <v>127</v>
      </c>
      <c r="C321" s="27" t="s">
        <v>879</v>
      </c>
      <c r="D321" s="27" t="s">
        <v>5</v>
      </c>
      <c r="E321" s="27">
        <v>7</v>
      </c>
      <c r="F321" s="74">
        <v>682.48</v>
      </c>
      <c r="G321" s="74">
        <v>0</v>
      </c>
      <c r="H321" s="27" t="s">
        <v>22</v>
      </c>
      <c r="I321" s="27" t="s">
        <v>5</v>
      </c>
      <c r="J321" s="27" t="s">
        <v>689</v>
      </c>
      <c r="K321" s="27" t="s">
        <v>690</v>
      </c>
      <c r="L321" s="27" t="s">
        <v>691</v>
      </c>
      <c r="M321" s="27" t="s">
        <v>692</v>
      </c>
      <c r="N321" s="27" t="s">
        <v>5</v>
      </c>
      <c r="O321" s="27" t="s">
        <v>5</v>
      </c>
      <c r="P321" s="27" t="s">
        <v>127</v>
      </c>
      <c r="Q321" s="27" t="s">
        <v>697</v>
      </c>
      <c r="R321" s="75">
        <v>0</v>
      </c>
      <c r="S321" s="27" t="s">
        <v>18</v>
      </c>
      <c r="T321" s="75">
        <v>0</v>
      </c>
      <c r="U321" s="12">
        <v>0</v>
      </c>
      <c r="V321" s="27" t="s">
        <v>17</v>
      </c>
      <c r="W321" s="27">
        <v>111099</v>
      </c>
      <c r="X321" s="14">
        <v>4010</v>
      </c>
      <c r="Y321" s="9">
        <v>8609</v>
      </c>
      <c r="Z321" s="27" t="s">
        <v>5</v>
      </c>
      <c r="AA321" s="27" t="s">
        <v>5</v>
      </c>
      <c r="AB321" s="90">
        <v>401211</v>
      </c>
      <c r="AC321" s="27">
        <f t="shared" si="12"/>
        <v>2999</v>
      </c>
      <c r="AD321" s="27" t="s">
        <v>6</v>
      </c>
      <c r="AE321" s="27" t="s">
        <v>5</v>
      </c>
      <c r="AF321" s="39">
        <v>401767</v>
      </c>
      <c r="AG321" s="39">
        <v>401767</v>
      </c>
      <c r="AH321" s="27">
        <f t="shared" ca="1" si="13"/>
        <v>358105</v>
      </c>
      <c r="AI321" s="39">
        <f>IF(DataEntry3[[#This Row],[Priority]]="High",DataEntry3[[#This Row],[EndDate]]-90,IF(DataEntry3[Priority]="Medium",DataEntry3[[#This Row],[EndDate]]-60,DataEntry3[[#This Row],[EndDate]]-30))</f>
        <v>401677</v>
      </c>
      <c r="AJ321" s="27" t="s">
        <v>5</v>
      </c>
      <c r="AK321" s="39">
        <f t="shared" si="14"/>
        <v>401767</v>
      </c>
      <c r="AL321" s="27" t="s">
        <v>272</v>
      </c>
      <c r="AM321" s="27" t="s">
        <v>272</v>
      </c>
      <c r="AN321" s="27" t="s">
        <v>305</v>
      </c>
      <c r="AO321" s="27" t="s">
        <v>14</v>
      </c>
    </row>
    <row r="322" spans="1:41" x14ac:dyDescent="0.25">
      <c r="A322" s="27" t="s">
        <v>125</v>
      </c>
      <c r="B322" s="27" t="s">
        <v>127</v>
      </c>
      <c r="C322" s="27" t="s">
        <v>880</v>
      </c>
      <c r="D322" s="27" t="s">
        <v>5</v>
      </c>
      <c r="E322" s="27">
        <v>7</v>
      </c>
      <c r="F322" s="74">
        <v>37.880000000000003</v>
      </c>
      <c r="G322" s="74">
        <v>0</v>
      </c>
      <c r="H322" s="27" t="s">
        <v>22</v>
      </c>
      <c r="I322" s="27" t="s">
        <v>5</v>
      </c>
      <c r="J322" s="27" t="s">
        <v>689</v>
      </c>
      <c r="K322" s="27" t="s">
        <v>690</v>
      </c>
      <c r="L322" s="27" t="s">
        <v>691</v>
      </c>
      <c r="M322" s="27" t="s">
        <v>692</v>
      </c>
      <c r="N322" s="27" t="s">
        <v>5</v>
      </c>
      <c r="O322" s="27" t="s">
        <v>5</v>
      </c>
      <c r="P322" s="27" t="s">
        <v>127</v>
      </c>
      <c r="Q322" s="27" t="s">
        <v>697</v>
      </c>
      <c r="R322" s="75">
        <v>0</v>
      </c>
      <c r="S322" s="27" t="s">
        <v>18</v>
      </c>
      <c r="T322" s="75">
        <v>0</v>
      </c>
      <c r="U322" s="12">
        <v>0</v>
      </c>
      <c r="V322" s="27" t="s">
        <v>17</v>
      </c>
      <c r="W322" s="27">
        <v>111099</v>
      </c>
      <c r="X322" s="14">
        <v>4010</v>
      </c>
      <c r="Y322" s="9">
        <v>8609</v>
      </c>
      <c r="Z322" s="27" t="s">
        <v>5</v>
      </c>
      <c r="AA322" s="27" t="s">
        <v>5</v>
      </c>
      <c r="AB322" s="90">
        <v>401216</v>
      </c>
      <c r="AC322" s="27">
        <f t="shared" si="12"/>
        <v>2999</v>
      </c>
      <c r="AD322" s="27" t="s">
        <v>6</v>
      </c>
      <c r="AE322" s="27" t="s">
        <v>5</v>
      </c>
      <c r="AF322" s="39">
        <v>401767</v>
      </c>
      <c r="AG322" s="39">
        <v>401767</v>
      </c>
      <c r="AH322" s="27">
        <f t="shared" ca="1" si="13"/>
        <v>358105</v>
      </c>
      <c r="AI322" s="39">
        <f>IF(DataEntry3[[#This Row],[Priority]]="High",DataEntry3[[#This Row],[EndDate]]-90,IF(DataEntry3[Priority]="Medium",DataEntry3[[#This Row],[EndDate]]-60,DataEntry3[[#This Row],[EndDate]]-30))</f>
        <v>401677</v>
      </c>
      <c r="AJ322" s="27" t="s">
        <v>5</v>
      </c>
      <c r="AK322" s="39">
        <f t="shared" si="14"/>
        <v>401767</v>
      </c>
      <c r="AL322" s="27" t="s">
        <v>272</v>
      </c>
      <c r="AM322" s="27" t="s">
        <v>272</v>
      </c>
      <c r="AN322" s="27" t="s">
        <v>305</v>
      </c>
      <c r="AO322" s="27" t="s">
        <v>14</v>
      </c>
    </row>
    <row r="323" spans="1:41" x14ac:dyDescent="0.25">
      <c r="A323" s="27" t="s">
        <v>125</v>
      </c>
      <c r="B323" s="27" t="s">
        <v>127</v>
      </c>
      <c r="C323" s="27" t="s">
        <v>881</v>
      </c>
      <c r="D323" s="27" t="s">
        <v>5</v>
      </c>
      <c r="E323" s="27">
        <v>15</v>
      </c>
      <c r="F323" s="74">
        <v>12540</v>
      </c>
      <c r="G323" s="74">
        <v>0</v>
      </c>
      <c r="H323" s="27" t="s">
        <v>22</v>
      </c>
      <c r="I323" s="27" t="s">
        <v>5</v>
      </c>
      <c r="J323" s="27" t="s">
        <v>689</v>
      </c>
      <c r="K323" s="27" t="s">
        <v>690</v>
      </c>
      <c r="L323" s="27" t="s">
        <v>691</v>
      </c>
      <c r="M323" s="27" t="s">
        <v>692</v>
      </c>
      <c r="N323" s="27" t="s">
        <v>5</v>
      </c>
      <c r="O323" s="27" t="s">
        <v>5</v>
      </c>
      <c r="P323" s="27" t="s">
        <v>127</v>
      </c>
      <c r="Q323" s="27" t="s">
        <v>697</v>
      </c>
      <c r="R323" s="75">
        <v>0</v>
      </c>
      <c r="S323" s="27" t="s">
        <v>18</v>
      </c>
      <c r="T323" s="75">
        <v>0</v>
      </c>
      <c r="U323" s="12">
        <v>0</v>
      </c>
      <c r="V323" s="27" t="s">
        <v>17</v>
      </c>
      <c r="W323" s="27">
        <v>111099</v>
      </c>
      <c r="X323" s="14">
        <v>4010</v>
      </c>
      <c r="Y323" s="9">
        <v>8609</v>
      </c>
      <c r="Z323" s="27" t="s">
        <v>5</v>
      </c>
      <c r="AA323" s="27" t="s">
        <v>5</v>
      </c>
      <c r="AB323" s="90">
        <v>401217</v>
      </c>
      <c r="AC323" s="27">
        <f t="shared" si="12"/>
        <v>2999</v>
      </c>
      <c r="AD323" s="27" t="s">
        <v>6</v>
      </c>
      <c r="AE323" s="27" t="s">
        <v>5</v>
      </c>
      <c r="AF323" s="39">
        <v>401767</v>
      </c>
      <c r="AG323" s="39">
        <v>401767</v>
      </c>
      <c r="AH323" s="27">
        <f t="shared" ca="1" si="13"/>
        <v>358105</v>
      </c>
      <c r="AI323" s="39">
        <f>IF(DataEntry3[[#This Row],[Priority]]="High",DataEntry3[[#This Row],[EndDate]]-90,IF(DataEntry3[Priority]="Medium",DataEntry3[[#This Row],[EndDate]]-60,DataEntry3[[#This Row],[EndDate]]-30))</f>
        <v>401677</v>
      </c>
      <c r="AJ323" s="27" t="s">
        <v>5</v>
      </c>
      <c r="AK323" s="39">
        <f t="shared" si="14"/>
        <v>401767</v>
      </c>
      <c r="AL323" s="27" t="s">
        <v>272</v>
      </c>
      <c r="AM323" s="27" t="s">
        <v>272</v>
      </c>
      <c r="AN323" s="27" t="s">
        <v>305</v>
      </c>
      <c r="AO323" s="27" t="s">
        <v>14</v>
      </c>
    </row>
    <row r="324" spans="1:41" x14ac:dyDescent="0.25">
      <c r="A324" s="27" t="s">
        <v>125</v>
      </c>
      <c r="B324" s="27" t="s">
        <v>127</v>
      </c>
      <c r="C324" s="27" t="s">
        <v>881</v>
      </c>
      <c r="D324" s="27" t="s">
        <v>5</v>
      </c>
      <c r="E324" s="27">
        <v>75</v>
      </c>
      <c r="F324" s="74">
        <v>62700</v>
      </c>
      <c r="G324" s="74">
        <v>0</v>
      </c>
      <c r="H324" s="27" t="s">
        <v>22</v>
      </c>
      <c r="I324" s="27" t="s">
        <v>5</v>
      </c>
      <c r="J324" s="27" t="s">
        <v>689</v>
      </c>
      <c r="K324" s="27" t="s">
        <v>690</v>
      </c>
      <c r="L324" s="27" t="s">
        <v>691</v>
      </c>
      <c r="M324" s="27" t="s">
        <v>692</v>
      </c>
      <c r="N324" s="27" t="s">
        <v>5</v>
      </c>
      <c r="O324" s="27" t="s">
        <v>5</v>
      </c>
      <c r="P324" s="27" t="s">
        <v>127</v>
      </c>
      <c r="Q324" s="27" t="s">
        <v>697</v>
      </c>
      <c r="R324" s="75">
        <v>0</v>
      </c>
      <c r="S324" s="27" t="s">
        <v>18</v>
      </c>
      <c r="T324" s="75">
        <v>0</v>
      </c>
      <c r="U324" s="12">
        <v>0</v>
      </c>
      <c r="V324" s="27" t="s">
        <v>17</v>
      </c>
      <c r="W324" s="27">
        <v>111099</v>
      </c>
      <c r="X324" s="14">
        <v>4010</v>
      </c>
      <c r="Y324" s="9">
        <v>8609</v>
      </c>
      <c r="Z324" s="27" t="s">
        <v>5</v>
      </c>
      <c r="AA324" s="27" t="s">
        <v>5</v>
      </c>
      <c r="AB324" s="90">
        <v>401219</v>
      </c>
      <c r="AC324" s="27">
        <f t="shared" si="12"/>
        <v>2999</v>
      </c>
      <c r="AD324" s="27" t="s">
        <v>6</v>
      </c>
      <c r="AE324" s="27" t="s">
        <v>5</v>
      </c>
      <c r="AF324" s="39">
        <v>401767</v>
      </c>
      <c r="AG324" s="39">
        <v>401767</v>
      </c>
      <c r="AH324" s="27">
        <f t="shared" ca="1" si="13"/>
        <v>358105</v>
      </c>
      <c r="AI324" s="39">
        <f>IF(DataEntry3[[#This Row],[Priority]]="High",DataEntry3[[#This Row],[EndDate]]-90,IF(DataEntry3[Priority]="Medium",DataEntry3[[#This Row],[EndDate]]-60,DataEntry3[[#This Row],[EndDate]]-30))</f>
        <v>401677</v>
      </c>
      <c r="AJ324" s="27" t="s">
        <v>5</v>
      </c>
      <c r="AK324" s="39">
        <f t="shared" si="14"/>
        <v>401767</v>
      </c>
      <c r="AL324" s="27" t="s">
        <v>272</v>
      </c>
      <c r="AM324" s="27" t="s">
        <v>272</v>
      </c>
      <c r="AN324" s="27" t="s">
        <v>305</v>
      </c>
      <c r="AO324" s="27" t="s">
        <v>14</v>
      </c>
    </row>
    <row r="325" spans="1:41" x14ac:dyDescent="0.25">
      <c r="A325" s="27" t="s">
        <v>125</v>
      </c>
      <c r="B325" s="27" t="s">
        <v>127</v>
      </c>
      <c r="C325" s="27" t="s">
        <v>878</v>
      </c>
      <c r="D325" s="27" t="s">
        <v>5</v>
      </c>
      <c r="E325" s="27">
        <v>1</v>
      </c>
      <c r="F325" s="74">
        <v>16.54</v>
      </c>
      <c r="G325" s="74">
        <v>0</v>
      </c>
      <c r="H325" s="27" t="s">
        <v>22</v>
      </c>
      <c r="I325" s="27" t="s">
        <v>5</v>
      </c>
      <c r="J325" s="27" t="s">
        <v>689</v>
      </c>
      <c r="K325" s="27" t="s">
        <v>690</v>
      </c>
      <c r="L325" s="27" t="s">
        <v>691</v>
      </c>
      <c r="M325" s="27" t="s">
        <v>692</v>
      </c>
      <c r="N325" s="27" t="s">
        <v>5</v>
      </c>
      <c r="O325" s="27" t="s">
        <v>5</v>
      </c>
      <c r="P325" s="27" t="s">
        <v>127</v>
      </c>
      <c r="Q325" s="27" t="s">
        <v>697</v>
      </c>
      <c r="R325" s="75">
        <v>0</v>
      </c>
      <c r="S325" s="27" t="s">
        <v>18</v>
      </c>
      <c r="T325" s="75">
        <v>0</v>
      </c>
      <c r="U325" s="12">
        <v>0</v>
      </c>
      <c r="V325" s="27" t="s">
        <v>17</v>
      </c>
      <c r="W325" s="27">
        <v>111099</v>
      </c>
      <c r="X325" s="14">
        <v>4010</v>
      </c>
      <c r="Y325" s="9">
        <v>8609</v>
      </c>
      <c r="Z325" s="27" t="s">
        <v>5</v>
      </c>
      <c r="AA325" s="27" t="s">
        <v>5</v>
      </c>
      <c r="AB325" s="90">
        <v>401172</v>
      </c>
      <c r="AC325" s="27">
        <f t="shared" si="12"/>
        <v>2999</v>
      </c>
      <c r="AD325" s="27" t="s">
        <v>6</v>
      </c>
      <c r="AE325" s="27" t="s">
        <v>5</v>
      </c>
      <c r="AF325" s="39">
        <v>401768</v>
      </c>
      <c r="AG325" s="39">
        <v>401768</v>
      </c>
      <c r="AH325" s="27">
        <f t="shared" ca="1" si="13"/>
        <v>358106</v>
      </c>
      <c r="AI325" s="39">
        <f>IF(DataEntry3[[#This Row],[Priority]]="High",DataEntry3[[#This Row],[EndDate]]-90,IF(DataEntry3[Priority]="Medium",DataEntry3[[#This Row],[EndDate]]-60,DataEntry3[[#This Row],[EndDate]]-30))</f>
        <v>401678</v>
      </c>
      <c r="AJ325" s="27" t="s">
        <v>5</v>
      </c>
      <c r="AK325" s="39">
        <f t="shared" si="14"/>
        <v>401768</v>
      </c>
      <c r="AL325" s="27" t="s">
        <v>272</v>
      </c>
      <c r="AM325" s="27" t="s">
        <v>272</v>
      </c>
      <c r="AN325" s="27" t="s">
        <v>305</v>
      </c>
      <c r="AO325" s="27" t="s">
        <v>14</v>
      </c>
    </row>
    <row r="326" spans="1:41" x14ac:dyDescent="0.25">
      <c r="A326" s="27" t="s">
        <v>125</v>
      </c>
      <c r="B326" s="27" t="s">
        <v>127</v>
      </c>
      <c r="C326" s="27" t="s">
        <v>878</v>
      </c>
      <c r="D326" s="27" t="s">
        <v>5</v>
      </c>
      <c r="E326" s="27">
        <v>1</v>
      </c>
      <c r="F326" s="74">
        <v>16.54</v>
      </c>
      <c r="G326" s="74">
        <v>0</v>
      </c>
      <c r="H326" s="27" t="s">
        <v>22</v>
      </c>
      <c r="I326" s="27" t="s">
        <v>5</v>
      </c>
      <c r="J326" s="27" t="s">
        <v>689</v>
      </c>
      <c r="K326" s="27" t="s">
        <v>690</v>
      </c>
      <c r="L326" s="27" t="s">
        <v>691</v>
      </c>
      <c r="M326" s="27" t="s">
        <v>692</v>
      </c>
      <c r="N326" s="27" t="s">
        <v>5</v>
      </c>
      <c r="O326" s="27" t="s">
        <v>5</v>
      </c>
      <c r="P326" s="27" t="s">
        <v>127</v>
      </c>
      <c r="Q326" s="27" t="s">
        <v>697</v>
      </c>
      <c r="R326" s="75">
        <v>0</v>
      </c>
      <c r="S326" s="27" t="s">
        <v>18</v>
      </c>
      <c r="T326" s="75">
        <v>0</v>
      </c>
      <c r="U326" s="12">
        <v>0</v>
      </c>
      <c r="V326" s="27" t="s">
        <v>17</v>
      </c>
      <c r="W326" s="27">
        <v>111099</v>
      </c>
      <c r="X326" s="14">
        <v>4010</v>
      </c>
      <c r="Y326" s="9">
        <v>8609</v>
      </c>
      <c r="Z326" s="27" t="s">
        <v>5</v>
      </c>
      <c r="AA326" s="27" t="s">
        <v>5</v>
      </c>
      <c r="AB326" s="90">
        <v>401173</v>
      </c>
      <c r="AC326" s="27">
        <f t="shared" si="12"/>
        <v>2999</v>
      </c>
      <c r="AD326" s="27" t="s">
        <v>6</v>
      </c>
      <c r="AE326" s="27" t="s">
        <v>5</v>
      </c>
      <c r="AF326" s="39">
        <v>401768</v>
      </c>
      <c r="AG326" s="39">
        <v>401768</v>
      </c>
      <c r="AH326" s="27">
        <f t="shared" ca="1" si="13"/>
        <v>358106</v>
      </c>
      <c r="AI326" s="39">
        <f>IF(DataEntry3[[#This Row],[Priority]]="High",DataEntry3[[#This Row],[EndDate]]-90,IF(DataEntry3[Priority]="Medium",DataEntry3[[#This Row],[EndDate]]-60,DataEntry3[[#This Row],[EndDate]]-30))</f>
        <v>401678</v>
      </c>
      <c r="AJ326" s="27" t="s">
        <v>5</v>
      </c>
      <c r="AK326" s="39">
        <f t="shared" si="14"/>
        <v>401768</v>
      </c>
      <c r="AL326" s="27" t="s">
        <v>272</v>
      </c>
      <c r="AM326" s="27" t="s">
        <v>272</v>
      </c>
      <c r="AN326" s="27" t="s">
        <v>305</v>
      </c>
      <c r="AO326" s="27" t="s">
        <v>14</v>
      </c>
    </row>
    <row r="327" spans="1:41" x14ac:dyDescent="0.25">
      <c r="A327" s="27" t="s">
        <v>125</v>
      </c>
      <c r="B327" s="27" t="s">
        <v>127</v>
      </c>
      <c r="C327" s="27" t="s">
        <v>878</v>
      </c>
      <c r="D327" s="27" t="s">
        <v>5</v>
      </c>
      <c r="E327" s="27">
        <v>4</v>
      </c>
      <c r="F327" s="74">
        <v>66.180000000000007</v>
      </c>
      <c r="G327" s="74">
        <v>0</v>
      </c>
      <c r="H327" s="27" t="s">
        <v>22</v>
      </c>
      <c r="I327" s="27" t="s">
        <v>5</v>
      </c>
      <c r="J327" s="27" t="s">
        <v>689</v>
      </c>
      <c r="K327" s="27" t="s">
        <v>690</v>
      </c>
      <c r="L327" s="27" t="s">
        <v>691</v>
      </c>
      <c r="M327" s="27" t="s">
        <v>692</v>
      </c>
      <c r="N327" s="27" t="s">
        <v>5</v>
      </c>
      <c r="O327" s="27" t="s">
        <v>5</v>
      </c>
      <c r="P327" s="27" t="s">
        <v>127</v>
      </c>
      <c r="Q327" s="27" t="s">
        <v>697</v>
      </c>
      <c r="R327" s="75">
        <v>0</v>
      </c>
      <c r="S327" s="27" t="s">
        <v>18</v>
      </c>
      <c r="T327" s="75">
        <v>0</v>
      </c>
      <c r="U327" s="12">
        <v>0</v>
      </c>
      <c r="V327" s="27" t="s">
        <v>17</v>
      </c>
      <c r="W327" s="27">
        <v>111099</v>
      </c>
      <c r="X327" s="14">
        <v>4010</v>
      </c>
      <c r="Y327" s="9">
        <v>8609</v>
      </c>
      <c r="Z327" s="27" t="s">
        <v>5</v>
      </c>
      <c r="AA327" s="27" t="s">
        <v>5</v>
      </c>
      <c r="AB327" s="90">
        <v>401174</v>
      </c>
      <c r="AC327" s="27">
        <f t="shared" si="12"/>
        <v>2999</v>
      </c>
      <c r="AD327" s="27" t="s">
        <v>6</v>
      </c>
      <c r="AE327" s="27" t="s">
        <v>5</v>
      </c>
      <c r="AF327" s="39">
        <v>401768</v>
      </c>
      <c r="AG327" s="39">
        <v>401768</v>
      </c>
      <c r="AH327" s="27">
        <f t="shared" ca="1" si="13"/>
        <v>358106</v>
      </c>
      <c r="AI327" s="39">
        <f>IF(DataEntry3[[#This Row],[Priority]]="High",DataEntry3[[#This Row],[EndDate]]-90,IF(DataEntry3[Priority]="Medium",DataEntry3[[#This Row],[EndDate]]-60,DataEntry3[[#This Row],[EndDate]]-30))</f>
        <v>401678</v>
      </c>
      <c r="AJ327" s="27" t="s">
        <v>5</v>
      </c>
      <c r="AK327" s="39">
        <f t="shared" si="14"/>
        <v>401768</v>
      </c>
      <c r="AL327" s="27" t="s">
        <v>272</v>
      </c>
      <c r="AM327" s="27" t="s">
        <v>272</v>
      </c>
      <c r="AN327" s="27" t="s">
        <v>305</v>
      </c>
      <c r="AO327" s="27" t="s">
        <v>14</v>
      </c>
    </row>
    <row r="328" spans="1:41" x14ac:dyDescent="0.25">
      <c r="A328" s="27" t="s">
        <v>125</v>
      </c>
      <c r="B328" s="27" t="s">
        <v>127</v>
      </c>
      <c r="C328" s="27" t="s">
        <v>882</v>
      </c>
      <c r="D328" s="27" t="s">
        <v>5</v>
      </c>
      <c r="E328" s="27">
        <v>1</v>
      </c>
      <c r="F328" s="74">
        <v>6930</v>
      </c>
      <c r="G328" s="74">
        <v>0</v>
      </c>
      <c r="H328" s="27" t="s">
        <v>22</v>
      </c>
      <c r="I328" s="27" t="s">
        <v>5</v>
      </c>
      <c r="J328" s="27" t="s">
        <v>689</v>
      </c>
      <c r="K328" s="27" t="s">
        <v>690</v>
      </c>
      <c r="L328" s="27" t="s">
        <v>691</v>
      </c>
      <c r="M328" s="27" t="s">
        <v>692</v>
      </c>
      <c r="N328" s="27" t="s">
        <v>5</v>
      </c>
      <c r="O328" s="27" t="s">
        <v>5</v>
      </c>
      <c r="P328" s="27" t="s">
        <v>127</v>
      </c>
      <c r="Q328" s="27" t="s">
        <v>697</v>
      </c>
      <c r="R328" s="75">
        <v>0</v>
      </c>
      <c r="S328" s="27" t="s">
        <v>18</v>
      </c>
      <c r="T328" s="75">
        <v>0</v>
      </c>
      <c r="U328" s="12">
        <v>0</v>
      </c>
      <c r="V328" s="27" t="s">
        <v>17</v>
      </c>
      <c r="W328" s="27">
        <v>111099</v>
      </c>
      <c r="X328" s="14">
        <v>4010</v>
      </c>
      <c r="Y328" s="9">
        <v>8609</v>
      </c>
      <c r="Z328" s="27" t="s">
        <v>5</v>
      </c>
      <c r="AA328" s="27" t="s">
        <v>5</v>
      </c>
      <c r="AB328" s="90">
        <v>401177</v>
      </c>
      <c r="AC328" s="27">
        <f t="shared" si="12"/>
        <v>2999</v>
      </c>
      <c r="AD328" s="27" t="s">
        <v>6</v>
      </c>
      <c r="AE328" s="27" t="s">
        <v>5</v>
      </c>
      <c r="AF328" s="39">
        <v>401768</v>
      </c>
      <c r="AG328" s="39">
        <v>401768</v>
      </c>
      <c r="AH328" s="27">
        <f t="shared" ca="1" si="13"/>
        <v>358106</v>
      </c>
      <c r="AI328" s="39">
        <f>IF(DataEntry3[[#This Row],[Priority]]="High",DataEntry3[[#This Row],[EndDate]]-90,IF(DataEntry3[Priority]="Medium",DataEntry3[[#This Row],[EndDate]]-60,DataEntry3[[#This Row],[EndDate]]-30))</f>
        <v>401678</v>
      </c>
      <c r="AJ328" s="27" t="s">
        <v>5</v>
      </c>
      <c r="AK328" s="39">
        <f t="shared" si="14"/>
        <v>401768</v>
      </c>
      <c r="AL328" s="27" t="s">
        <v>272</v>
      </c>
      <c r="AM328" s="27" t="s">
        <v>272</v>
      </c>
      <c r="AN328" s="27" t="s">
        <v>305</v>
      </c>
      <c r="AO328" s="27" t="s">
        <v>14</v>
      </c>
    </row>
    <row r="329" spans="1:41" x14ac:dyDescent="0.25">
      <c r="A329" s="27" t="s">
        <v>125</v>
      </c>
      <c r="B329" s="27" t="s">
        <v>127</v>
      </c>
      <c r="C329" s="27" t="s">
        <v>883</v>
      </c>
      <c r="D329" s="27" t="s">
        <v>5</v>
      </c>
      <c r="E329" s="27">
        <v>3300</v>
      </c>
      <c r="F329" s="74">
        <v>0</v>
      </c>
      <c r="G329" s="74">
        <v>0</v>
      </c>
      <c r="H329" s="27" t="s">
        <v>22</v>
      </c>
      <c r="I329" s="27" t="s">
        <v>5</v>
      </c>
      <c r="J329" s="27" t="s">
        <v>689</v>
      </c>
      <c r="K329" s="27" t="s">
        <v>690</v>
      </c>
      <c r="L329" s="27" t="s">
        <v>691</v>
      </c>
      <c r="M329" s="27" t="s">
        <v>692</v>
      </c>
      <c r="N329" s="27" t="s">
        <v>5</v>
      </c>
      <c r="O329" s="27" t="s">
        <v>5</v>
      </c>
      <c r="P329" s="27" t="s">
        <v>127</v>
      </c>
      <c r="Q329" s="27" t="s">
        <v>697</v>
      </c>
      <c r="R329" s="75">
        <v>0</v>
      </c>
      <c r="S329" s="27" t="s">
        <v>18</v>
      </c>
      <c r="T329" s="75">
        <v>0</v>
      </c>
      <c r="U329" s="12">
        <v>0</v>
      </c>
      <c r="V329" s="27" t="s">
        <v>17</v>
      </c>
      <c r="W329" s="27">
        <v>111099</v>
      </c>
      <c r="X329" s="14">
        <v>4010</v>
      </c>
      <c r="Y329" s="9">
        <v>8609</v>
      </c>
      <c r="Z329" s="27" t="s">
        <v>5</v>
      </c>
      <c r="AA329" s="27" t="s">
        <v>5</v>
      </c>
      <c r="AB329" s="90">
        <v>401179</v>
      </c>
      <c r="AC329" s="27">
        <f t="shared" si="12"/>
        <v>2999</v>
      </c>
      <c r="AD329" s="27" t="s">
        <v>6</v>
      </c>
      <c r="AE329" s="27" t="s">
        <v>5</v>
      </c>
      <c r="AF329" s="39">
        <v>401768</v>
      </c>
      <c r="AG329" s="39">
        <v>401768</v>
      </c>
      <c r="AH329" s="27">
        <f t="shared" ca="1" si="13"/>
        <v>358106</v>
      </c>
      <c r="AI329" s="39">
        <f>IF(DataEntry3[[#This Row],[Priority]]="High",DataEntry3[[#This Row],[EndDate]]-90,IF(DataEntry3[Priority]="Medium",DataEntry3[[#This Row],[EndDate]]-60,DataEntry3[[#This Row],[EndDate]]-30))</f>
        <v>401678</v>
      </c>
      <c r="AJ329" s="27" t="s">
        <v>5</v>
      </c>
      <c r="AK329" s="39">
        <f t="shared" si="14"/>
        <v>401768</v>
      </c>
      <c r="AL329" s="27" t="s">
        <v>272</v>
      </c>
      <c r="AM329" s="27" t="s">
        <v>272</v>
      </c>
      <c r="AN329" s="27" t="s">
        <v>305</v>
      </c>
      <c r="AO329" s="27" t="s">
        <v>14</v>
      </c>
    </row>
    <row r="330" spans="1:41" x14ac:dyDescent="0.25">
      <c r="A330" s="27" t="s">
        <v>125</v>
      </c>
      <c r="B330" s="27" t="s">
        <v>127</v>
      </c>
      <c r="C330" s="27" t="s">
        <v>879</v>
      </c>
      <c r="D330" s="27" t="s">
        <v>5</v>
      </c>
      <c r="E330" s="27">
        <v>1</v>
      </c>
      <c r="F330" s="74">
        <v>97.5</v>
      </c>
      <c r="G330" s="74">
        <v>0</v>
      </c>
      <c r="H330" s="27" t="s">
        <v>22</v>
      </c>
      <c r="I330" s="27" t="s">
        <v>5</v>
      </c>
      <c r="J330" s="27" t="s">
        <v>689</v>
      </c>
      <c r="K330" s="27" t="s">
        <v>690</v>
      </c>
      <c r="L330" s="27" t="s">
        <v>691</v>
      </c>
      <c r="M330" s="27" t="s">
        <v>692</v>
      </c>
      <c r="N330" s="27" t="s">
        <v>5</v>
      </c>
      <c r="O330" s="27" t="s">
        <v>5</v>
      </c>
      <c r="P330" s="27" t="s">
        <v>127</v>
      </c>
      <c r="Q330" s="27" t="s">
        <v>697</v>
      </c>
      <c r="R330" s="75">
        <v>0</v>
      </c>
      <c r="S330" s="27" t="s">
        <v>18</v>
      </c>
      <c r="T330" s="75">
        <v>0</v>
      </c>
      <c r="U330" s="12">
        <v>0</v>
      </c>
      <c r="V330" s="27" t="s">
        <v>17</v>
      </c>
      <c r="W330" s="27">
        <v>111099</v>
      </c>
      <c r="X330" s="14">
        <v>4010</v>
      </c>
      <c r="Y330" s="9">
        <v>8609</v>
      </c>
      <c r="Z330" s="27" t="s">
        <v>5</v>
      </c>
      <c r="AA330" s="27" t="s">
        <v>5</v>
      </c>
      <c r="AB330" s="90">
        <v>401195</v>
      </c>
      <c r="AC330" s="27">
        <f t="shared" si="12"/>
        <v>2999</v>
      </c>
      <c r="AD330" s="27" t="s">
        <v>6</v>
      </c>
      <c r="AE330" s="27" t="s">
        <v>5</v>
      </c>
      <c r="AF330" s="39">
        <v>401768</v>
      </c>
      <c r="AG330" s="39">
        <v>401768</v>
      </c>
      <c r="AH330" s="27">
        <f t="shared" ca="1" si="13"/>
        <v>358106</v>
      </c>
      <c r="AI330" s="39">
        <f>IF(DataEntry3[[#This Row],[Priority]]="High",DataEntry3[[#This Row],[EndDate]]-90,IF(DataEntry3[Priority]="Medium",DataEntry3[[#This Row],[EndDate]]-60,DataEntry3[[#This Row],[EndDate]]-30))</f>
        <v>401678</v>
      </c>
      <c r="AJ330" s="27" t="s">
        <v>5</v>
      </c>
      <c r="AK330" s="39">
        <f t="shared" si="14"/>
        <v>401768</v>
      </c>
      <c r="AL330" s="27" t="s">
        <v>272</v>
      </c>
      <c r="AM330" s="27" t="s">
        <v>272</v>
      </c>
      <c r="AN330" s="27" t="s">
        <v>305</v>
      </c>
      <c r="AO330" s="27" t="s">
        <v>14</v>
      </c>
    </row>
    <row r="331" spans="1:41" x14ac:dyDescent="0.25">
      <c r="A331" s="27" t="s">
        <v>125</v>
      </c>
      <c r="B331" s="27" t="s">
        <v>127</v>
      </c>
      <c r="C331" s="27" t="s">
        <v>879</v>
      </c>
      <c r="D331" s="27" t="s">
        <v>5</v>
      </c>
      <c r="E331" s="27">
        <v>1</v>
      </c>
      <c r="F331" s="74">
        <v>97.5</v>
      </c>
      <c r="G331" s="74">
        <v>0</v>
      </c>
      <c r="H331" s="27" t="s">
        <v>22</v>
      </c>
      <c r="I331" s="27" t="s">
        <v>5</v>
      </c>
      <c r="J331" s="27" t="s">
        <v>689</v>
      </c>
      <c r="K331" s="27" t="s">
        <v>690</v>
      </c>
      <c r="L331" s="27" t="s">
        <v>691</v>
      </c>
      <c r="M331" s="27" t="s">
        <v>692</v>
      </c>
      <c r="N331" s="27" t="s">
        <v>5</v>
      </c>
      <c r="O331" s="27" t="s">
        <v>5</v>
      </c>
      <c r="P331" s="27" t="s">
        <v>127</v>
      </c>
      <c r="Q331" s="27" t="s">
        <v>697</v>
      </c>
      <c r="R331" s="75">
        <v>0</v>
      </c>
      <c r="S331" s="27" t="s">
        <v>18</v>
      </c>
      <c r="T331" s="75">
        <v>0</v>
      </c>
      <c r="U331" s="12">
        <v>0</v>
      </c>
      <c r="V331" s="27" t="s">
        <v>17</v>
      </c>
      <c r="W331" s="27">
        <v>111099</v>
      </c>
      <c r="X331" s="14">
        <v>4010</v>
      </c>
      <c r="Y331" s="9">
        <v>8609</v>
      </c>
      <c r="Z331" s="27" t="s">
        <v>5</v>
      </c>
      <c r="AA331" s="27" t="s">
        <v>5</v>
      </c>
      <c r="AB331" s="90">
        <v>401196</v>
      </c>
      <c r="AC331" s="27">
        <f t="shared" si="12"/>
        <v>2999</v>
      </c>
      <c r="AD331" s="27" t="s">
        <v>6</v>
      </c>
      <c r="AE331" s="27" t="s">
        <v>5</v>
      </c>
      <c r="AF331" s="39">
        <v>401768</v>
      </c>
      <c r="AG331" s="39">
        <v>401768</v>
      </c>
      <c r="AH331" s="27">
        <f t="shared" ca="1" si="13"/>
        <v>358106</v>
      </c>
      <c r="AI331" s="39">
        <f>IF(DataEntry3[[#This Row],[Priority]]="High",DataEntry3[[#This Row],[EndDate]]-90,IF(DataEntry3[Priority]="Medium",DataEntry3[[#This Row],[EndDate]]-60,DataEntry3[[#This Row],[EndDate]]-30))</f>
        <v>401678</v>
      </c>
      <c r="AJ331" s="27" t="s">
        <v>5</v>
      </c>
      <c r="AK331" s="39">
        <f t="shared" si="14"/>
        <v>401768</v>
      </c>
      <c r="AL331" s="27" t="s">
        <v>272</v>
      </c>
      <c r="AM331" s="27" t="s">
        <v>272</v>
      </c>
      <c r="AN331" s="27" t="s">
        <v>305</v>
      </c>
      <c r="AO331" s="27" t="s">
        <v>14</v>
      </c>
    </row>
    <row r="332" spans="1:41" x14ac:dyDescent="0.25">
      <c r="A332" s="27" t="s">
        <v>125</v>
      </c>
      <c r="B332" s="27" t="s">
        <v>127</v>
      </c>
      <c r="C332" s="27" t="s">
        <v>879</v>
      </c>
      <c r="D332" s="27" t="s">
        <v>5</v>
      </c>
      <c r="E332" s="27">
        <v>2</v>
      </c>
      <c r="F332" s="74">
        <v>194.99</v>
      </c>
      <c r="G332" s="74">
        <v>0</v>
      </c>
      <c r="H332" s="27" t="s">
        <v>22</v>
      </c>
      <c r="I332" s="27" t="s">
        <v>5</v>
      </c>
      <c r="J332" s="27" t="s">
        <v>689</v>
      </c>
      <c r="K332" s="27" t="s">
        <v>690</v>
      </c>
      <c r="L332" s="27" t="s">
        <v>691</v>
      </c>
      <c r="M332" s="27" t="s">
        <v>692</v>
      </c>
      <c r="N332" s="27" t="s">
        <v>5</v>
      </c>
      <c r="O332" s="27" t="s">
        <v>5</v>
      </c>
      <c r="P332" s="27" t="s">
        <v>127</v>
      </c>
      <c r="Q332" s="27" t="s">
        <v>697</v>
      </c>
      <c r="R332" s="75">
        <v>0</v>
      </c>
      <c r="S332" s="27" t="s">
        <v>18</v>
      </c>
      <c r="T332" s="75">
        <v>0</v>
      </c>
      <c r="U332" s="12">
        <v>0</v>
      </c>
      <c r="V332" s="27" t="s">
        <v>17</v>
      </c>
      <c r="W332" s="27">
        <v>111099</v>
      </c>
      <c r="X332" s="14">
        <v>4010</v>
      </c>
      <c r="Y332" s="9">
        <v>8609</v>
      </c>
      <c r="Z332" s="27" t="s">
        <v>5</v>
      </c>
      <c r="AA332" s="27" t="s">
        <v>5</v>
      </c>
      <c r="AB332" s="90">
        <v>401197</v>
      </c>
      <c r="AC332" s="27">
        <f t="shared" si="12"/>
        <v>2999</v>
      </c>
      <c r="AD332" s="27" t="s">
        <v>6</v>
      </c>
      <c r="AE332" s="27" t="s">
        <v>5</v>
      </c>
      <c r="AF332" s="39">
        <v>401768</v>
      </c>
      <c r="AG332" s="39">
        <v>401768</v>
      </c>
      <c r="AH332" s="27">
        <f t="shared" ca="1" si="13"/>
        <v>358106</v>
      </c>
      <c r="AI332" s="39">
        <f>IF(DataEntry3[[#This Row],[Priority]]="High",DataEntry3[[#This Row],[EndDate]]-90,IF(DataEntry3[Priority]="Medium",DataEntry3[[#This Row],[EndDate]]-60,DataEntry3[[#This Row],[EndDate]]-30))</f>
        <v>401678</v>
      </c>
      <c r="AJ332" s="27" t="s">
        <v>5</v>
      </c>
      <c r="AK332" s="39">
        <f t="shared" si="14"/>
        <v>401768</v>
      </c>
      <c r="AL332" s="27" t="s">
        <v>272</v>
      </c>
      <c r="AM332" s="27" t="s">
        <v>272</v>
      </c>
      <c r="AN332" s="27" t="s">
        <v>305</v>
      </c>
      <c r="AO332" s="27" t="s">
        <v>14</v>
      </c>
    </row>
    <row r="333" spans="1:41" x14ac:dyDescent="0.25">
      <c r="A333" s="27" t="s">
        <v>125</v>
      </c>
      <c r="B333" s="27" t="s">
        <v>127</v>
      </c>
      <c r="C333" s="27" t="s">
        <v>879</v>
      </c>
      <c r="D333" s="27" t="s">
        <v>5</v>
      </c>
      <c r="E333" s="27">
        <v>2</v>
      </c>
      <c r="F333" s="74">
        <v>195</v>
      </c>
      <c r="G333" s="74">
        <v>0</v>
      </c>
      <c r="H333" s="27" t="s">
        <v>22</v>
      </c>
      <c r="I333" s="27" t="s">
        <v>5</v>
      </c>
      <c r="J333" s="27" t="s">
        <v>689</v>
      </c>
      <c r="K333" s="27" t="s">
        <v>690</v>
      </c>
      <c r="L333" s="27" t="s">
        <v>691</v>
      </c>
      <c r="M333" s="27" t="s">
        <v>692</v>
      </c>
      <c r="N333" s="27" t="s">
        <v>5</v>
      </c>
      <c r="O333" s="27" t="s">
        <v>5</v>
      </c>
      <c r="P333" s="27" t="s">
        <v>127</v>
      </c>
      <c r="Q333" s="27" t="s">
        <v>697</v>
      </c>
      <c r="R333" s="75">
        <v>0</v>
      </c>
      <c r="S333" s="27" t="s">
        <v>18</v>
      </c>
      <c r="T333" s="75">
        <v>0</v>
      </c>
      <c r="U333" s="12">
        <v>0</v>
      </c>
      <c r="V333" s="27" t="s">
        <v>17</v>
      </c>
      <c r="W333" s="27">
        <v>111099</v>
      </c>
      <c r="X333" s="14">
        <v>4010</v>
      </c>
      <c r="Y333" s="9">
        <v>8609</v>
      </c>
      <c r="Z333" s="27" t="s">
        <v>5</v>
      </c>
      <c r="AA333" s="27" t="s">
        <v>5</v>
      </c>
      <c r="AB333" s="90">
        <v>401198</v>
      </c>
      <c r="AC333" s="27">
        <f t="shared" si="12"/>
        <v>2999</v>
      </c>
      <c r="AD333" s="27" t="s">
        <v>6</v>
      </c>
      <c r="AE333" s="27" t="s">
        <v>5</v>
      </c>
      <c r="AF333" s="39">
        <v>401768</v>
      </c>
      <c r="AG333" s="39">
        <v>401768</v>
      </c>
      <c r="AH333" s="27">
        <f t="shared" ca="1" si="13"/>
        <v>358106</v>
      </c>
      <c r="AI333" s="39">
        <f>IF(DataEntry3[[#This Row],[Priority]]="High",DataEntry3[[#This Row],[EndDate]]-90,IF(DataEntry3[Priority]="Medium",DataEntry3[[#This Row],[EndDate]]-60,DataEntry3[[#This Row],[EndDate]]-30))</f>
        <v>401678</v>
      </c>
      <c r="AJ333" s="27" t="s">
        <v>5</v>
      </c>
      <c r="AK333" s="39">
        <f t="shared" si="14"/>
        <v>401768</v>
      </c>
      <c r="AL333" s="27" t="s">
        <v>272</v>
      </c>
      <c r="AM333" s="27" t="s">
        <v>272</v>
      </c>
      <c r="AN333" s="27" t="s">
        <v>305</v>
      </c>
      <c r="AO333" s="27" t="s">
        <v>14</v>
      </c>
    </row>
    <row r="334" spans="1:41" x14ac:dyDescent="0.25">
      <c r="A334" s="27" t="s">
        <v>125</v>
      </c>
      <c r="B334" s="27" t="s">
        <v>127</v>
      </c>
      <c r="C334" s="27" t="s">
        <v>879</v>
      </c>
      <c r="D334" s="27" t="s">
        <v>5</v>
      </c>
      <c r="E334" s="27">
        <v>2</v>
      </c>
      <c r="F334" s="74">
        <v>195</v>
      </c>
      <c r="G334" s="74">
        <v>0</v>
      </c>
      <c r="H334" s="27" t="s">
        <v>22</v>
      </c>
      <c r="I334" s="27" t="s">
        <v>5</v>
      </c>
      <c r="J334" s="27" t="s">
        <v>689</v>
      </c>
      <c r="K334" s="27" t="s">
        <v>690</v>
      </c>
      <c r="L334" s="27" t="s">
        <v>691</v>
      </c>
      <c r="M334" s="27" t="s">
        <v>692</v>
      </c>
      <c r="N334" s="27" t="s">
        <v>5</v>
      </c>
      <c r="O334" s="27" t="s">
        <v>5</v>
      </c>
      <c r="P334" s="27" t="s">
        <v>127</v>
      </c>
      <c r="Q334" s="27" t="s">
        <v>697</v>
      </c>
      <c r="R334" s="75">
        <v>0</v>
      </c>
      <c r="S334" s="27" t="s">
        <v>18</v>
      </c>
      <c r="T334" s="75">
        <v>0</v>
      </c>
      <c r="U334" s="12">
        <v>0</v>
      </c>
      <c r="V334" s="27" t="s">
        <v>17</v>
      </c>
      <c r="W334" s="27">
        <v>111099</v>
      </c>
      <c r="X334" s="14">
        <v>4010</v>
      </c>
      <c r="Y334" s="9">
        <v>8609</v>
      </c>
      <c r="Z334" s="27" t="s">
        <v>5</v>
      </c>
      <c r="AA334" s="27" t="s">
        <v>5</v>
      </c>
      <c r="AB334" s="90">
        <v>401199</v>
      </c>
      <c r="AC334" s="27">
        <f t="shared" si="12"/>
        <v>2999</v>
      </c>
      <c r="AD334" s="27" t="s">
        <v>6</v>
      </c>
      <c r="AE334" s="27" t="s">
        <v>5</v>
      </c>
      <c r="AF334" s="39">
        <v>401768</v>
      </c>
      <c r="AG334" s="39">
        <v>401768</v>
      </c>
      <c r="AH334" s="27">
        <f t="shared" ca="1" si="13"/>
        <v>358106</v>
      </c>
      <c r="AI334" s="39">
        <f>IF(DataEntry3[[#This Row],[Priority]]="High",DataEntry3[[#This Row],[EndDate]]-90,IF(DataEntry3[Priority]="Medium",DataEntry3[[#This Row],[EndDate]]-60,DataEntry3[[#This Row],[EndDate]]-30))</f>
        <v>401678</v>
      </c>
      <c r="AJ334" s="27" t="s">
        <v>5</v>
      </c>
      <c r="AK334" s="39">
        <f t="shared" si="14"/>
        <v>401768</v>
      </c>
      <c r="AL334" s="27" t="s">
        <v>272</v>
      </c>
      <c r="AM334" s="27" t="s">
        <v>272</v>
      </c>
      <c r="AN334" s="27" t="s">
        <v>305</v>
      </c>
      <c r="AO334" s="27" t="s">
        <v>14</v>
      </c>
    </row>
    <row r="335" spans="1:41" x14ac:dyDescent="0.25">
      <c r="A335" s="27" t="s">
        <v>125</v>
      </c>
      <c r="B335" s="27" t="s">
        <v>127</v>
      </c>
      <c r="C335" s="27" t="s">
        <v>879</v>
      </c>
      <c r="D335" s="27" t="s">
        <v>5</v>
      </c>
      <c r="E335" s="27">
        <v>2</v>
      </c>
      <c r="F335" s="74">
        <v>195</v>
      </c>
      <c r="G335" s="74">
        <v>0</v>
      </c>
      <c r="H335" s="27" t="s">
        <v>22</v>
      </c>
      <c r="I335" s="27" t="s">
        <v>5</v>
      </c>
      <c r="J335" s="27" t="s">
        <v>689</v>
      </c>
      <c r="K335" s="27" t="s">
        <v>690</v>
      </c>
      <c r="L335" s="27" t="s">
        <v>691</v>
      </c>
      <c r="M335" s="27" t="s">
        <v>692</v>
      </c>
      <c r="N335" s="27" t="s">
        <v>5</v>
      </c>
      <c r="O335" s="27" t="s">
        <v>5</v>
      </c>
      <c r="P335" s="27" t="s">
        <v>127</v>
      </c>
      <c r="Q335" s="27" t="s">
        <v>697</v>
      </c>
      <c r="R335" s="75">
        <v>0</v>
      </c>
      <c r="S335" s="27" t="s">
        <v>18</v>
      </c>
      <c r="T335" s="75">
        <v>0</v>
      </c>
      <c r="U335" s="12">
        <v>0</v>
      </c>
      <c r="V335" s="27" t="s">
        <v>17</v>
      </c>
      <c r="W335" s="27">
        <v>111099</v>
      </c>
      <c r="X335" s="14">
        <v>4010</v>
      </c>
      <c r="Y335" s="9">
        <v>8609</v>
      </c>
      <c r="Z335" s="27" t="s">
        <v>5</v>
      </c>
      <c r="AA335" s="27" t="s">
        <v>5</v>
      </c>
      <c r="AB335" s="90">
        <v>401200</v>
      </c>
      <c r="AC335" s="27">
        <f t="shared" si="12"/>
        <v>2999</v>
      </c>
      <c r="AD335" s="27" t="s">
        <v>6</v>
      </c>
      <c r="AE335" s="27" t="s">
        <v>5</v>
      </c>
      <c r="AF335" s="39">
        <v>401768</v>
      </c>
      <c r="AG335" s="39">
        <v>401768</v>
      </c>
      <c r="AH335" s="27">
        <f t="shared" ca="1" si="13"/>
        <v>358106</v>
      </c>
      <c r="AI335" s="39">
        <f>IF(DataEntry3[[#This Row],[Priority]]="High",DataEntry3[[#This Row],[EndDate]]-90,IF(DataEntry3[Priority]="Medium",DataEntry3[[#This Row],[EndDate]]-60,DataEntry3[[#This Row],[EndDate]]-30))</f>
        <v>401678</v>
      </c>
      <c r="AJ335" s="27" t="s">
        <v>5</v>
      </c>
      <c r="AK335" s="39">
        <f t="shared" si="14"/>
        <v>401768</v>
      </c>
      <c r="AL335" s="27" t="s">
        <v>272</v>
      </c>
      <c r="AM335" s="27" t="s">
        <v>272</v>
      </c>
      <c r="AN335" s="27" t="s">
        <v>305</v>
      </c>
      <c r="AO335" s="27" t="s">
        <v>14</v>
      </c>
    </row>
    <row r="336" spans="1:41" x14ac:dyDescent="0.25">
      <c r="A336" s="27" t="s">
        <v>125</v>
      </c>
      <c r="B336" s="27" t="s">
        <v>127</v>
      </c>
      <c r="C336" s="27" t="s">
        <v>879</v>
      </c>
      <c r="D336" s="27" t="s">
        <v>5</v>
      </c>
      <c r="E336" s="27">
        <v>2</v>
      </c>
      <c r="F336" s="74">
        <v>195</v>
      </c>
      <c r="G336" s="74">
        <v>0</v>
      </c>
      <c r="H336" s="27" t="s">
        <v>22</v>
      </c>
      <c r="I336" s="27" t="s">
        <v>5</v>
      </c>
      <c r="J336" s="27" t="s">
        <v>689</v>
      </c>
      <c r="K336" s="27" t="s">
        <v>690</v>
      </c>
      <c r="L336" s="27" t="s">
        <v>691</v>
      </c>
      <c r="M336" s="27" t="s">
        <v>692</v>
      </c>
      <c r="N336" s="27" t="s">
        <v>5</v>
      </c>
      <c r="O336" s="27" t="s">
        <v>5</v>
      </c>
      <c r="P336" s="27" t="s">
        <v>127</v>
      </c>
      <c r="Q336" s="27" t="s">
        <v>697</v>
      </c>
      <c r="R336" s="75">
        <v>0</v>
      </c>
      <c r="S336" s="27" t="s">
        <v>18</v>
      </c>
      <c r="T336" s="75">
        <v>0</v>
      </c>
      <c r="U336" s="12">
        <v>0</v>
      </c>
      <c r="V336" s="27" t="s">
        <v>17</v>
      </c>
      <c r="W336" s="27">
        <v>111099</v>
      </c>
      <c r="X336" s="14">
        <v>4010</v>
      </c>
      <c r="Y336" s="9">
        <v>8609</v>
      </c>
      <c r="Z336" s="27" t="s">
        <v>5</v>
      </c>
      <c r="AA336" s="27" t="s">
        <v>5</v>
      </c>
      <c r="AB336" s="90">
        <v>401201</v>
      </c>
      <c r="AC336" s="27">
        <f t="shared" si="12"/>
        <v>2999</v>
      </c>
      <c r="AD336" s="27" t="s">
        <v>6</v>
      </c>
      <c r="AE336" s="27" t="s">
        <v>5</v>
      </c>
      <c r="AF336" s="39">
        <v>401768</v>
      </c>
      <c r="AG336" s="39">
        <v>401768</v>
      </c>
      <c r="AH336" s="27">
        <f t="shared" ca="1" si="13"/>
        <v>358106</v>
      </c>
      <c r="AI336" s="39">
        <f>IF(DataEntry3[[#This Row],[Priority]]="High",DataEntry3[[#This Row],[EndDate]]-90,IF(DataEntry3[Priority]="Medium",DataEntry3[[#This Row],[EndDate]]-60,DataEntry3[[#This Row],[EndDate]]-30))</f>
        <v>401678</v>
      </c>
      <c r="AJ336" s="27" t="s">
        <v>5</v>
      </c>
      <c r="AK336" s="39">
        <f t="shared" si="14"/>
        <v>401768</v>
      </c>
      <c r="AL336" s="27" t="s">
        <v>272</v>
      </c>
      <c r="AM336" s="27" t="s">
        <v>272</v>
      </c>
      <c r="AN336" s="27" t="s">
        <v>305</v>
      </c>
      <c r="AO336" s="27" t="s">
        <v>14</v>
      </c>
    </row>
    <row r="337" spans="1:41" x14ac:dyDescent="0.25">
      <c r="A337" s="27" t="s">
        <v>125</v>
      </c>
      <c r="B337" s="27" t="s">
        <v>127</v>
      </c>
      <c r="C337" s="27" t="s">
        <v>879</v>
      </c>
      <c r="D337" s="27" t="s">
        <v>5</v>
      </c>
      <c r="E337" s="27">
        <v>2</v>
      </c>
      <c r="F337" s="74">
        <v>195</v>
      </c>
      <c r="G337" s="74">
        <v>0</v>
      </c>
      <c r="H337" s="27" t="s">
        <v>22</v>
      </c>
      <c r="I337" s="27" t="s">
        <v>5</v>
      </c>
      <c r="J337" s="27" t="s">
        <v>689</v>
      </c>
      <c r="K337" s="27" t="s">
        <v>690</v>
      </c>
      <c r="L337" s="27" t="s">
        <v>691</v>
      </c>
      <c r="M337" s="27" t="s">
        <v>692</v>
      </c>
      <c r="N337" s="27" t="s">
        <v>5</v>
      </c>
      <c r="O337" s="27" t="s">
        <v>5</v>
      </c>
      <c r="P337" s="27" t="s">
        <v>127</v>
      </c>
      <c r="Q337" s="27" t="s">
        <v>697</v>
      </c>
      <c r="R337" s="75">
        <v>0</v>
      </c>
      <c r="S337" s="27" t="s">
        <v>18</v>
      </c>
      <c r="T337" s="75">
        <v>0</v>
      </c>
      <c r="U337" s="12">
        <v>0</v>
      </c>
      <c r="V337" s="27" t="s">
        <v>17</v>
      </c>
      <c r="W337" s="27">
        <v>111099</v>
      </c>
      <c r="X337" s="14">
        <v>4010</v>
      </c>
      <c r="Y337" s="9">
        <v>8609</v>
      </c>
      <c r="Z337" s="27" t="s">
        <v>5</v>
      </c>
      <c r="AA337" s="27" t="s">
        <v>5</v>
      </c>
      <c r="AB337" s="90">
        <v>401202</v>
      </c>
      <c r="AC337" s="27">
        <f t="shared" si="12"/>
        <v>2999</v>
      </c>
      <c r="AD337" s="27" t="s">
        <v>6</v>
      </c>
      <c r="AE337" s="27" t="s">
        <v>5</v>
      </c>
      <c r="AF337" s="39">
        <v>401768</v>
      </c>
      <c r="AG337" s="39">
        <v>401768</v>
      </c>
      <c r="AH337" s="27">
        <f t="shared" ca="1" si="13"/>
        <v>358106</v>
      </c>
      <c r="AI337" s="39">
        <f>IF(DataEntry3[[#This Row],[Priority]]="High",DataEntry3[[#This Row],[EndDate]]-90,IF(DataEntry3[Priority]="Medium",DataEntry3[[#This Row],[EndDate]]-60,DataEntry3[[#This Row],[EndDate]]-30))</f>
        <v>401678</v>
      </c>
      <c r="AJ337" s="27" t="s">
        <v>5</v>
      </c>
      <c r="AK337" s="39">
        <f t="shared" si="14"/>
        <v>401768</v>
      </c>
      <c r="AL337" s="27" t="s">
        <v>272</v>
      </c>
      <c r="AM337" s="27" t="s">
        <v>272</v>
      </c>
      <c r="AN337" s="27" t="s">
        <v>305</v>
      </c>
      <c r="AO337" s="27" t="s">
        <v>14</v>
      </c>
    </row>
    <row r="338" spans="1:41" x14ac:dyDescent="0.25">
      <c r="A338" s="27" t="s">
        <v>125</v>
      </c>
      <c r="B338" s="27" t="s">
        <v>127</v>
      </c>
      <c r="C338" s="27" t="s">
        <v>879</v>
      </c>
      <c r="D338" s="27" t="s">
        <v>5</v>
      </c>
      <c r="E338" s="27">
        <v>2</v>
      </c>
      <c r="F338" s="74">
        <v>195</v>
      </c>
      <c r="G338" s="74">
        <v>0</v>
      </c>
      <c r="H338" s="27" t="s">
        <v>22</v>
      </c>
      <c r="I338" s="27" t="s">
        <v>5</v>
      </c>
      <c r="J338" s="27" t="s">
        <v>689</v>
      </c>
      <c r="K338" s="27" t="s">
        <v>690</v>
      </c>
      <c r="L338" s="27" t="s">
        <v>691</v>
      </c>
      <c r="M338" s="27" t="s">
        <v>692</v>
      </c>
      <c r="N338" s="27" t="s">
        <v>5</v>
      </c>
      <c r="O338" s="27" t="s">
        <v>5</v>
      </c>
      <c r="P338" s="27" t="s">
        <v>127</v>
      </c>
      <c r="Q338" s="27" t="s">
        <v>697</v>
      </c>
      <c r="R338" s="75">
        <v>0</v>
      </c>
      <c r="S338" s="27" t="s">
        <v>18</v>
      </c>
      <c r="T338" s="75">
        <v>0</v>
      </c>
      <c r="U338" s="12">
        <v>0</v>
      </c>
      <c r="V338" s="27" t="s">
        <v>17</v>
      </c>
      <c r="W338" s="27">
        <v>111099</v>
      </c>
      <c r="X338" s="14">
        <v>4010</v>
      </c>
      <c r="Y338" s="9">
        <v>8609</v>
      </c>
      <c r="Z338" s="27" t="s">
        <v>5</v>
      </c>
      <c r="AA338" s="27" t="s">
        <v>5</v>
      </c>
      <c r="AB338" s="90">
        <v>401203</v>
      </c>
      <c r="AC338" s="27">
        <f t="shared" si="12"/>
        <v>2999</v>
      </c>
      <c r="AD338" s="27" t="s">
        <v>6</v>
      </c>
      <c r="AE338" s="27" t="s">
        <v>5</v>
      </c>
      <c r="AF338" s="39">
        <v>401768</v>
      </c>
      <c r="AG338" s="39">
        <v>401768</v>
      </c>
      <c r="AH338" s="27">
        <f t="shared" ca="1" si="13"/>
        <v>358106</v>
      </c>
      <c r="AI338" s="39">
        <f>IF(DataEntry3[[#This Row],[Priority]]="High",DataEntry3[[#This Row],[EndDate]]-90,IF(DataEntry3[Priority]="Medium",DataEntry3[[#This Row],[EndDate]]-60,DataEntry3[[#This Row],[EndDate]]-30))</f>
        <v>401678</v>
      </c>
      <c r="AJ338" s="27" t="s">
        <v>5</v>
      </c>
      <c r="AK338" s="39">
        <f t="shared" si="14"/>
        <v>401768</v>
      </c>
      <c r="AL338" s="27" t="s">
        <v>272</v>
      </c>
      <c r="AM338" s="27" t="s">
        <v>272</v>
      </c>
      <c r="AN338" s="27" t="s">
        <v>305</v>
      </c>
      <c r="AO338" s="27" t="s">
        <v>14</v>
      </c>
    </row>
    <row r="339" spans="1:41" x14ac:dyDescent="0.25">
      <c r="A339" s="27" t="s">
        <v>125</v>
      </c>
      <c r="B339" s="27" t="s">
        <v>127</v>
      </c>
      <c r="C339" s="27" t="s">
        <v>879</v>
      </c>
      <c r="D339" s="27" t="s">
        <v>5</v>
      </c>
      <c r="E339" s="27">
        <v>2</v>
      </c>
      <c r="F339" s="74">
        <v>195</v>
      </c>
      <c r="G339" s="74">
        <v>0</v>
      </c>
      <c r="H339" s="27" t="s">
        <v>22</v>
      </c>
      <c r="I339" s="27" t="s">
        <v>5</v>
      </c>
      <c r="J339" s="27" t="s">
        <v>689</v>
      </c>
      <c r="K339" s="27" t="s">
        <v>690</v>
      </c>
      <c r="L339" s="27" t="s">
        <v>691</v>
      </c>
      <c r="M339" s="27" t="s">
        <v>692</v>
      </c>
      <c r="N339" s="27" t="s">
        <v>5</v>
      </c>
      <c r="O339" s="27" t="s">
        <v>5</v>
      </c>
      <c r="P339" s="27" t="s">
        <v>127</v>
      </c>
      <c r="Q339" s="27" t="s">
        <v>697</v>
      </c>
      <c r="R339" s="75">
        <v>0</v>
      </c>
      <c r="S339" s="27" t="s">
        <v>18</v>
      </c>
      <c r="T339" s="75">
        <v>0</v>
      </c>
      <c r="U339" s="12">
        <v>0</v>
      </c>
      <c r="V339" s="27" t="s">
        <v>17</v>
      </c>
      <c r="W339" s="27">
        <v>111099</v>
      </c>
      <c r="X339" s="14">
        <v>4010</v>
      </c>
      <c r="Y339" s="9">
        <v>8609</v>
      </c>
      <c r="Z339" s="27" t="s">
        <v>5</v>
      </c>
      <c r="AA339" s="27" t="s">
        <v>5</v>
      </c>
      <c r="AB339" s="90">
        <v>401204</v>
      </c>
      <c r="AC339" s="27">
        <f t="shared" si="12"/>
        <v>2999</v>
      </c>
      <c r="AD339" s="27" t="s">
        <v>6</v>
      </c>
      <c r="AE339" s="27" t="s">
        <v>5</v>
      </c>
      <c r="AF339" s="39">
        <v>401768</v>
      </c>
      <c r="AG339" s="39">
        <v>401768</v>
      </c>
      <c r="AH339" s="27">
        <f t="shared" ca="1" si="13"/>
        <v>358106</v>
      </c>
      <c r="AI339" s="39">
        <f>IF(DataEntry3[[#This Row],[Priority]]="High",DataEntry3[[#This Row],[EndDate]]-90,IF(DataEntry3[Priority]="Medium",DataEntry3[[#This Row],[EndDate]]-60,DataEntry3[[#This Row],[EndDate]]-30))</f>
        <v>401678</v>
      </c>
      <c r="AJ339" s="27" t="s">
        <v>5</v>
      </c>
      <c r="AK339" s="39">
        <f t="shared" si="14"/>
        <v>401768</v>
      </c>
      <c r="AL339" s="27" t="s">
        <v>272</v>
      </c>
      <c r="AM339" s="27" t="s">
        <v>272</v>
      </c>
      <c r="AN339" s="27" t="s">
        <v>305</v>
      </c>
      <c r="AO339" s="27" t="s">
        <v>14</v>
      </c>
    </row>
    <row r="340" spans="1:41" x14ac:dyDescent="0.25">
      <c r="A340" s="27" t="s">
        <v>125</v>
      </c>
      <c r="B340" s="27" t="s">
        <v>127</v>
      </c>
      <c r="C340" s="27" t="s">
        <v>879</v>
      </c>
      <c r="D340" s="27" t="s">
        <v>5</v>
      </c>
      <c r="E340" s="27">
        <v>2</v>
      </c>
      <c r="F340" s="74">
        <v>195</v>
      </c>
      <c r="G340" s="74">
        <v>0</v>
      </c>
      <c r="H340" s="27" t="s">
        <v>22</v>
      </c>
      <c r="I340" s="27" t="s">
        <v>5</v>
      </c>
      <c r="J340" s="27" t="s">
        <v>689</v>
      </c>
      <c r="K340" s="27" t="s">
        <v>690</v>
      </c>
      <c r="L340" s="27" t="s">
        <v>691</v>
      </c>
      <c r="M340" s="27" t="s">
        <v>692</v>
      </c>
      <c r="N340" s="27" t="s">
        <v>5</v>
      </c>
      <c r="O340" s="27" t="s">
        <v>5</v>
      </c>
      <c r="P340" s="27" t="s">
        <v>127</v>
      </c>
      <c r="Q340" s="27" t="s">
        <v>697</v>
      </c>
      <c r="R340" s="75">
        <v>0</v>
      </c>
      <c r="S340" s="27" t="s">
        <v>18</v>
      </c>
      <c r="T340" s="75">
        <v>0</v>
      </c>
      <c r="U340" s="12">
        <v>0</v>
      </c>
      <c r="V340" s="27" t="s">
        <v>17</v>
      </c>
      <c r="W340" s="27">
        <v>111099</v>
      </c>
      <c r="X340" s="14">
        <v>4010</v>
      </c>
      <c r="Y340" s="9">
        <v>8609</v>
      </c>
      <c r="Z340" s="27" t="s">
        <v>5</v>
      </c>
      <c r="AA340" s="27" t="s">
        <v>5</v>
      </c>
      <c r="AB340" s="90">
        <v>401205</v>
      </c>
      <c r="AC340" s="27">
        <f t="shared" si="12"/>
        <v>2999</v>
      </c>
      <c r="AD340" s="27" t="s">
        <v>6</v>
      </c>
      <c r="AE340" s="27" t="s">
        <v>5</v>
      </c>
      <c r="AF340" s="39">
        <v>401768</v>
      </c>
      <c r="AG340" s="39">
        <v>401768</v>
      </c>
      <c r="AH340" s="27">
        <f t="shared" ca="1" si="13"/>
        <v>358106</v>
      </c>
      <c r="AI340" s="39">
        <f>IF(DataEntry3[[#This Row],[Priority]]="High",DataEntry3[[#This Row],[EndDate]]-90,IF(DataEntry3[Priority]="Medium",DataEntry3[[#This Row],[EndDate]]-60,DataEntry3[[#This Row],[EndDate]]-30))</f>
        <v>401678</v>
      </c>
      <c r="AJ340" s="27" t="s">
        <v>5</v>
      </c>
      <c r="AK340" s="39">
        <f t="shared" si="14"/>
        <v>401768</v>
      </c>
      <c r="AL340" s="27" t="s">
        <v>272</v>
      </c>
      <c r="AM340" s="27" t="s">
        <v>272</v>
      </c>
      <c r="AN340" s="27" t="s">
        <v>305</v>
      </c>
      <c r="AO340" s="27" t="s">
        <v>14</v>
      </c>
    </row>
    <row r="341" spans="1:41" x14ac:dyDescent="0.25">
      <c r="A341" s="27" t="s">
        <v>125</v>
      </c>
      <c r="B341" s="27" t="s">
        <v>127</v>
      </c>
      <c r="C341" s="27" t="s">
        <v>879</v>
      </c>
      <c r="D341" s="27" t="s">
        <v>5</v>
      </c>
      <c r="E341" s="27">
        <v>3</v>
      </c>
      <c r="F341" s="74">
        <v>292.5</v>
      </c>
      <c r="G341" s="74">
        <v>0</v>
      </c>
      <c r="H341" s="27" t="s">
        <v>22</v>
      </c>
      <c r="I341" s="27" t="s">
        <v>5</v>
      </c>
      <c r="J341" s="27" t="s">
        <v>689</v>
      </c>
      <c r="K341" s="27" t="s">
        <v>690</v>
      </c>
      <c r="L341" s="27" t="s">
        <v>691</v>
      </c>
      <c r="M341" s="27" t="s">
        <v>692</v>
      </c>
      <c r="N341" s="27" t="s">
        <v>5</v>
      </c>
      <c r="O341" s="27" t="s">
        <v>5</v>
      </c>
      <c r="P341" s="27" t="s">
        <v>127</v>
      </c>
      <c r="Q341" s="27" t="s">
        <v>697</v>
      </c>
      <c r="R341" s="75">
        <v>0</v>
      </c>
      <c r="S341" s="27" t="s">
        <v>18</v>
      </c>
      <c r="T341" s="75">
        <v>0</v>
      </c>
      <c r="U341" s="12">
        <v>0</v>
      </c>
      <c r="V341" s="27" t="s">
        <v>17</v>
      </c>
      <c r="W341" s="27">
        <v>111099</v>
      </c>
      <c r="X341" s="14">
        <v>4010</v>
      </c>
      <c r="Y341" s="9">
        <v>8609</v>
      </c>
      <c r="Z341" s="27" t="s">
        <v>5</v>
      </c>
      <c r="AA341" s="27" t="s">
        <v>5</v>
      </c>
      <c r="AB341" s="90">
        <v>401206</v>
      </c>
      <c r="AC341" s="27">
        <f t="shared" si="12"/>
        <v>2999</v>
      </c>
      <c r="AD341" s="27" t="s">
        <v>6</v>
      </c>
      <c r="AE341" s="27" t="s">
        <v>5</v>
      </c>
      <c r="AF341" s="39">
        <v>401768</v>
      </c>
      <c r="AG341" s="39">
        <v>401768</v>
      </c>
      <c r="AH341" s="27">
        <f t="shared" ca="1" si="13"/>
        <v>358106</v>
      </c>
      <c r="AI341" s="39">
        <f>IF(DataEntry3[[#This Row],[Priority]]="High",DataEntry3[[#This Row],[EndDate]]-90,IF(DataEntry3[Priority]="Medium",DataEntry3[[#This Row],[EndDate]]-60,DataEntry3[[#This Row],[EndDate]]-30))</f>
        <v>401678</v>
      </c>
      <c r="AJ341" s="27" t="s">
        <v>5</v>
      </c>
      <c r="AK341" s="39">
        <f t="shared" si="14"/>
        <v>401768</v>
      </c>
      <c r="AL341" s="27" t="s">
        <v>272</v>
      </c>
      <c r="AM341" s="27" t="s">
        <v>272</v>
      </c>
      <c r="AN341" s="27" t="s">
        <v>305</v>
      </c>
      <c r="AO341" s="27" t="s">
        <v>14</v>
      </c>
    </row>
    <row r="342" spans="1:41" x14ac:dyDescent="0.25">
      <c r="A342" s="27" t="s">
        <v>125</v>
      </c>
      <c r="B342" s="27" t="s">
        <v>127</v>
      </c>
      <c r="C342" s="27" t="s">
        <v>879</v>
      </c>
      <c r="D342" s="27" t="s">
        <v>5</v>
      </c>
      <c r="E342" s="27">
        <v>4</v>
      </c>
      <c r="F342" s="74">
        <v>389.99</v>
      </c>
      <c r="G342" s="74">
        <v>0</v>
      </c>
      <c r="H342" s="27" t="s">
        <v>22</v>
      </c>
      <c r="I342" s="27" t="s">
        <v>5</v>
      </c>
      <c r="J342" s="27" t="s">
        <v>689</v>
      </c>
      <c r="K342" s="27" t="s">
        <v>690</v>
      </c>
      <c r="L342" s="27" t="s">
        <v>691</v>
      </c>
      <c r="M342" s="27" t="s">
        <v>692</v>
      </c>
      <c r="N342" s="27" t="s">
        <v>5</v>
      </c>
      <c r="O342" s="27" t="s">
        <v>5</v>
      </c>
      <c r="P342" s="27" t="s">
        <v>127</v>
      </c>
      <c r="Q342" s="27" t="s">
        <v>697</v>
      </c>
      <c r="R342" s="75">
        <v>0</v>
      </c>
      <c r="S342" s="27" t="s">
        <v>18</v>
      </c>
      <c r="T342" s="75">
        <v>0</v>
      </c>
      <c r="U342" s="12">
        <v>0</v>
      </c>
      <c r="V342" s="27" t="s">
        <v>17</v>
      </c>
      <c r="W342" s="27">
        <v>111099</v>
      </c>
      <c r="X342" s="14">
        <v>4010</v>
      </c>
      <c r="Y342" s="9">
        <v>8609</v>
      </c>
      <c r="Z342" s="27" t="s">
        <v>5</v>
      </c>
      <c r="AA342" s="27" t="s">
        <v>5</v>
      </c>
      <c r="AB342" s="90">
        <v>401207</v>
      </c>
      <c r="AC342" s="27">
        <f t="shared" ref="AC342:AC411" si="15">IF(AD342="","",IF(OR(AD342="Renewed",AD342="New acquisition"),YEAR(AF342),YEAR(AG342)))</f>
        <v>2999</v>
      </c>
      <c r="AD342" s="27" t="s">
        <v>6</v>
      </c>
      <c r="AE342" s="27" t="s">
        <v>5</v>
      </c>
      <c r="AF342" s="39">
        <v>401768</v>
      </c>
      <c r="AG342" s="39">
        <v>401768</v>
      </c>
      <c r="AH342" s="27">
        <f t="shared" ref="AH342:AH411" ca="1" si="16">IF(AG342="","",AG342-TODAY())</f>
        <v>358106</v>
      </c>
      <c r="AI342" s="39">
        <f>IF(DataEntry3[[#This Row],[Priority]]="High",DataEntry3[[#This Row],[EndDate]]-90,IF(DataEntry3[Priority]="Medium",DataEntry3[[#This Row],[EndDate]]-60,DataEntry3[[#This Row],[EndDate]]-30))</f>
        <v>401678</v>
      </c>
      <c r="AJ342" s="27" t="s">
        <v>5</v>
      </c>
      <c r="AK342" s="39">
        <f t="shared" ref="AK342:AK411" si="17">IF(AD342="","",IF(AD342="Not Started",AG342,AF342-1))</f>
        <v>401768</v>
      </c>
      <c r="AL342" s="27" t="s">
        <v>272</v>
      </c>
      <c r="AM342" s="27" t="s">
        <v>272</v>
      </c>
      <c r="AN342" s="27" t="s">
        <v>305</v>
      </c>
      <c r="AO342" s="27" t="s">
        <v>14</v>
      </c>
    </row>
    <row r="343" spans="1:41" x14ac:dyDescent="0.25">
      <c r="A343" s="27" t="s">
        <v>125</v>
      </c>
      <c r="B343" s="27" t="s">
        <v>127</v>
      </c>
      <c r="C343" s="27" t="s">
        <v>879</v>
      </c>
      <c r="D343" s="27" t="s">
        <v>5</v>
      </c>
      <c r="E343" s="27">
        <v>4</v>
      </c>
      <c r="F343" s="74">
        <v>390</v>
      </c>
      <c r="G343" s="74">
        <v>0</v>
      </c>
      <c r="H343" s="27" t="s">
        <v>22</v>
      </c>
      <c r="I343" s="27" t="s">
        <v>5</v>
      </c>
      <c r="J343" s="27" t="s">
        <v>689</v>
      </c>
      <c r="K343" s="27" t="s">
        <v>690</v>
      </c>
      <c r="L343" s="27" t="s">
        <v>691</v>
      </c>
      <c r="M343" s="27" t="s">
        <v>692</v>
      </c>
      <c r="N343" s="27" t="s">
        <v>5</v>
      </c>
      <c r="O343" s="27" t="s">
        <v>5</v>
      </c>
      <c r="P343" s="27" t="s">
        <v>127</v>
      </c>
      <c r="Q343" s="27" t="s">
        <v>697</v>
      </c>
      <c r="R343" s="75">
        <v>0</v>
      </c>
      <c r="S343" s="27" t="s">
        <v>18</v>
      </c>
      <c r="T343" s="75">
        <v>0</v>
      </c>
      <c r="U343" s="12">
        <v>0</v>
      </c>
      <c r="V343" s="27" t="s">
        <v>17</v>
      </c>
      <c r="W343" s="27">
        <v>111099</v>
      </c>
      <c r="X343" s="14">
        <v>4010</v>
      </c>
      <c r="Y343" s="9">
        <v>8609</v>
      </c>
      <c r="Z343" s="27" t="s">
        <v>5</v>
      </c>
      <c r="AA343" s="27" t="s">
        <v>5</v>
      </c>
      <c r="AB343" s="90">
        <v>401208</v>
      </c>
      <c r="AC343" s="27">
        <f t="shared" si="15"/>
        <v>2999</v>
      </c>
      <c r="AD343" s="27" t="s">
        <v>6</v>
      </c>
      <c r="AE343" s="27" t="s">
        <v>5</v>
      </c>
      <c r="AF343" s="39">
        <v>401768</v>
      </c>
      <c r="AG343" s="39">
        <v>401768</v>
      </c>
      <c r="AH343" s="27">
        <f t="shared" ca="1" si="16"/>
        <v>358106</v>
      </c>
      <c r="AI343" s="39">
        <f>IF(DataEntry3[[#This Row],[Priority]]="High",DataEntry3[[#This Row],[EndDate]]-90,IF(DataEntry3[Priority]="Medium",DataEntry3[[#This Row],[EndDate]]-60,DataEntry3[[#This Row],[EndDate]]-30))</f>
        <v>401678</v>
      </c>
      <c r="AJ343" s="27" t="s">
        <v>5</v>
      </c>
      <c r="AK343" s="39">
        <f t="shared" si="17"/>
        <v>401768</v>
      </c>
      <c r="AL343" s="27" t="s">
        <v>272</v>
      </c>
      <c r="AM343" s="27" t="s">
        <v>272</v>
      </c>
      <c r="AN343" s="27" t="s">
        <v>305</v>
      </c>
      <c r="AO343" s="27" t="s">
        <v>14</v>
      </c>
    </row>
    <row r="344" spans="1:41" x14ac:dyDescent="0.25">
      <c r="A344" s="27" t="s">
        <v>125</v>
      </c>
      <c r="B344" s="27" t="s">
        <v>127</v>
      </c>
      <c r="C344" s="27" t="s">
        <v>879</v>
      </c>
      <c r="D344" s="27" t="s">
        <v>5</v>
      </c>
      <c r="E344" s="27">
        <v>4</v>
      </c>
      <c r="F344" s="74">
        <v>390</v>
      </c>
      <c r="G344" s="74">
        <v>0</v>
      </c>
      <c r="H344" s="27" t="s">
        <v>22</v>
      </c>
      <c r="I344" s="27" t="s">
        <v>5</v>
      </c>
      <c r="J344" s="27" t="s">
        <v>689</v>
      </c>
      <c r="K344" s="27" t="s">
        <v>690</v>
      </c>
      <c r="L344" s="27" t="s">
        <v>691</v>
      </c>
      <c r="M344" s="27" t="s">
        <v>692</v>
      </c>
      <c r="N344" s="27" t="s">
        <v>5</v>
      </c>
      <c r="O344" s="27" t="s">
        <v>5</v>
      </c>
      <c r="P344" s="27" t="s">
        <v>127</v>
      </c>
      <c r="Q344" s="27" t="s">
        <v>697</v>
      </c>
      <c r="R344" s="75">
        <v>0</v>
      </c>
      <c r="S344" s="27" t="s">
        <v>18</v>
      </c>
      <c r="T344" s="75">
        <v>0</v>
      </c>
      <c r="U344" s="12">
        <v>0</v>
      </c>
      <c r="V344" s="27" t="s">
        <v>17</v>
      </c>
      <c r="W344" s="27">
        <v>111099</v>
      </c>
      <c r="X344" s="14">
        <v>4010</v>
      </c>
      <c r="Y344" s="9">
        <v>8609</v>
      </c>
      <c r="Z344" s="27" t="s">
        <v>5</v>
      </c>
      <c r="AA344" s="27" t="s">
        <v>5</v>
      </c>
      <c r="AB344" s="90">
        <v>401209</v>
      </c>
      <c r="AC344" s="27">
        <f t="shared" si="15"/>
        <v>2999</v>
      </c>
      <c r="AD344" s="27" t="s">
        <v>6</v>
      </c>
      <c r="AE344" s="27" t="s">
        <v>5</v>
      </c>
      <c r="AF344" s="39">
        <v>401768</v>
      </c>
      <c r="AG344" s="39">
        <v>401768</v>
      </c>
      <c r="AH344" s="27">
        <f t="shared" ca="1" si="16"/>
        <v>358106</v>
      </c>
      <c r="AI344" s="39">
        <f>IF(DataEntry3[[#This Row],[Priority]]="High",DataEntry3[[#This Row],[EndDate]]-90,IF(DataEntry3[Priority]="Medium",DataEntry3[[#This Row],[EndDate]]-60,DataEntry3[[#This Row],[EndDate]]-30))</f>
        <v>401678</v>
      </c>
      <c r="AJ344" s="27" t="s">
        <v>5</v>
      </c>
      <c r="AK344" s="39">
        <f t="shared" si="17"/>
        <v>401768</v>
      </c>
      <c r="AL344" s="27" t="s">
        <v>272</v>
      </c>
      <c r="AM344" s="27" t="s">
        <v>272</v>
      </c>
      <c r="AN344" s="27" t="s">
        <v>305</v>
      </c>
      <c r="AO344" s="27" t="s">
        <v>14</v>
      </c>
    </row>
    <row r="345" spans="1:41" x14ac:dyDescent="0.25">
      <c r="A345" s="27" t="s">
        <v>125</v>
      </c>
      <c r="B345" s="27" t="s">
        <v>127</v>
      </c>
      <c r="C345" s="27" t="s">
        <v>879</v>
      </c>
      <c r="D345" s="27" t="s">
        <v>5</v>
      </c>
      <c r="E345" s="27">
        <v>6</v>
      </c>
      <c r="F345" s="74">
        <v>585</v>
      </c>
      <c r="G345" s="74">
        <v>0</v>
      </c>
      <c r="H345" s="27" t="s">
        <v>22</v>
      </c>
      <c r="I345" s="27" t="s">
        <v>5</v>
      </c>
      <c r="J345" s="27" t="s">
        <v>689</v>
      </c>
      <c r="K345" s="27" t="s">
        <v>690</v>
      </c>
      <c r="L345" s="27" t="s">
        <v>691</v>
      </c>
      <c r="M345" s="27" t="s">
        <v>692</v>
      </c>
      <c r="N345" s="27" t="s">
        <v>5</v>
      </c>
      <c r="O345" s="27" t="s">
        <v>5</v>
      </c>
      <c r="P345" s="27" t="s">
        <v>127</v>
      </c>
      <c r="Q345" s="27" t="s">
        <v>697</v>
      </c>
      <c r="R345" s="75">
        <v>0</v>
      </c>
      <c r="S345" s="27" t="s">
        <v>18</v>
      </c>
      <c r="T345" s="75">
        <v>0</v>
      </c>
      <c r="U345" s="12">
        <v>0</v>
      </c>
      <c r="V345" s="27" t="s">
        <v>17</v>
      </c>
      <c r="W345" s="27">
        <v>111099</v>
      </c>
      <c r="X345" s="14">
        <v>4010</v>
      </c>
      <c r="Y345" s="9">
        <v>8609</v>
      </c>
      <c r="Z345" s="27" t="s">
        <v>5</v>
      </c>
      <c r="AA345" s="27" t="s">
        <v>5</v>
      </c>
      <c r="AB345" s="90">
        <v>401210</v>
      </c>
      <c r="AC345" s="27">
        <f t="shared" si="15"/>
        <v>2999</v>
      </c>
      <c r="AD345" s="27" t="s">
        <v>6</v>
      </c>
      <c r="AE345" s="27" t="s">
        <v>5</v>
      </c>
      <c r="AF345" s="39">
        <v>401768</v>
      </c>
      <c r="AG345" s="39">
        <v>401768</v>
      </c>
      <c r="AH345" s="27">
        <f t="shared" ca="1" si="16"/>
        <v>358106</v>
      </c>
      <c r="AI345" s="39">
        <f>IF(DataEntry3[[#This Row],[Priority]]="High",DataEntry3[[#This Row],[EndDate]]-90,IF(DataEntry3[Priority]="Medium",DataEntry3[[#This Row],[EndDate]]-60,DataEntry3[[#This Row],[EndDate]]-30))</f>
        <v>401678</v>
      </c>
      <c r="AJ345" s="27" t="s">
        <v>5</v>
      </c>
      <c r="AK345" s="39">
        <f t="shared" si="17"/>
        <v>401768</v>
      </c>
      <c r="AL345" s="27" t="s">
        <v>272</v>
      </c>
      <c r="AM345" s="27" t="s">
        <v>272</v>
      </c>
      <c r="AN345" s="27" t="s">
        <v>305</v>
      </c>
      <c r="AO345" s="27" t="s">
        <v>14</v>
      </c>
    </row>
    <row r="346" spans="1:41" x14ac:dyDescent="0.25">
      <c r="A346" s="27" t="s">
        <v>125</v>
      </c>
      <c r="B346" s="27" t="s">
        <v>127</v>
      </c>
      <c r="C346" s="27" t="s">
        <v>879</v>
      </c>
      <c r="D346" s="27" t="s">
        <v>5</v>
      </c>
      <c r="E346" s="27">
        <v>8</v>
      </c>
      <c r="F346" s="74">
        <v>779.97</v>
      </c>
      <c r="G346" s="74">
        <v>0</v>
      </c>
      <c r="H346" s="27" t="s">
        <v>22</v>
      </c>
      <c r="I346" s="27" t="s">
        <v>5</v>
      </c>
      <c r="J346" s="27" t="s">
        <v>689</v>
      </c>
      <c r="K346" s="27" t="s">
        <v>690</v>
      </c>
      <c r="L346" s="27" t="s">
        <v>691</v>
      </c>
      <c r="M346" s="27" t="s">
        <v>692</v>
      </c>
      <c r="N346" s="27" t="s">
        <v>5</v>
      </c>
      <c r="O346" s="27" t="s">
        <v>5</v>
      </c>
      <c r="P346" s="27" t="s">
        <v>127</v>
      </c>
      <c r="Q346" s="27" t="s">
        <v>697</v>
      </c>
      <c r="R346" s="75">
        <v>0</v>
      </c>
      <c r="S346" s="27" t="s">
        <v>18</v>
      </c>
      <c r="T346" s="75">
        <v>0</v>
      </c>
      <c r="U346" s="12">
        <v>0</v>
      </c>
      <c r="V346" s="27" t="s">
        <v>17</v>
      </c>
      <c r="W346" s="27">
        <v>111099</v>
      </c>
      <c r="X346" s="14">
        <v>4010</v>
      </c>
      <c r="Y346" s="9">
        <v>8609</v>
      </c>
      <c r="Z346" s="27" t="s">
        <v>5</v>
      </c>
      <c r="AA346" s="27" t="s">
        <v>5</v>
      </c>
      <c r="AB346" s="90">
        <v>401212</v>
      </c>
      <c r="AC346" s="27">
        <f t="shared" si="15"/>
        <v>2999</v>
      </c>
      <c r="AD346" s="27" t="s">
        <v>6</v>
      </c>
      <c r="AE346" s="27" t="s">
        <v>5</v>
      </c>
      <c r="AF346" s="39">
        <v>401768</v>
      </c>
      <c r="AG346" s="39">
        <v>401768</v>
      </c>
      <c r="AH346" s="27">
        <f t="shared" ca="1" si="16"/>
        <v>358106</v>
      </c>
      <c r="AI346" s="39">
        <f>IF(DataEntry3[[#This Row],[Priority]]="High",DataEntry3[[#This Row],[EndDate]]-90,IF(DataEntry3[Priority]="Medium",DataEntry3[[#This Row],[EndDate]]-60,DataEntry3[[#This Row],[EndDate]]-30))</f>
        <v>401678</v>
      </c>
      <c r="AJ346" s="27" t="s">
        <v>5</v>
      </c>
      <c r="AK346" s="39">
        <f t="shared" si="17"/>
        <v>401768</v>
      </c>
      <c r="AL346" s="27" t="s">
        <v>272</v>
      </c>
      <c r="AM346" s="27" t="s">
        <v>272</v>
      </c>
      <c r="AN346" s="27" t="s">
        <v>305</v>
      </c>
      <c r="AO346" s="27" t="s">
        <v>14</v>
      </c>
    </row>
    <row r="347" spans="1:41" x14ac:dyDescent="0.25">
      <c r="A347" s="27" t="s">
        <v>125</v>
      </c>
      <c r="B347" s="27" t="s">
        <v>127</v>
      </c>
      <c r="C347" s="27" t="s">
        <v>879</v>
      </c>
      <c r="D347" s="27" t="s">
        <v>5</v>
      </c>
      <c r="E347" s="27">
        <v>8</v>
      </c>
      <c r="F347" s="74">
        <v>779.97</v>
      </c>
      <c r="G347" s="74">
        <v>0</v>
      </c>
      <c r="H347" s="27" t="s">
        <v>22</v>
      </c>
      <c r="I347" s="27" t="s">
        <v>5</v>
      </c>
      <c r="J347" s="27" t="s">
        <v>689</v>
      </c>
      <c r="K347" s="27" t="s">
        <v>690</v>
      </c>
      <c r="L347" s="27" t="s">
        <v>691</v>
      </c>
      <c r="M347" s="27" t="s">
        <v>692</v>
      </c>
      <c r="N347" s="27" t="s">
        <v>5</v>
      </c>
      <c r="O347" s="27" t="s">
        <v>5</v>
      </c>
      <c r="P347" s="27" t="s">
        <v>127</v>
      </c>
      <c r="Q347" s="27" t="s">
        <v>697</v>
      </c>
      <c r="R347" s="75">
        <v>0</v>
      </c>
      <c r="S347" s="27" t="s">
        <v>18</v>
      </c>
      <c r="T347" s="75">
        <v>0</v>
      </c>
      <c r="U347" s="12">
        <v>0</v>
      </c>
      <c r="V347" s="27" t="s">
        <v>17</v>
      </c>
      <c r="W347" s="27">
        <v>111099</v>
      </c>
      <c r="X347" s="14">
        <v>4010</v>
      </c>
      <c r="Y347" s="9">
        <v>8609</v>
      </c>
      <c r="Z347" s="27" t="s">
        <v>5</v>
      </c>
      <c r="AA347" s="27" t="s">
        <v>5</v>
      </c>
      <c r="AB347" s="90">
        <v>401213</v>
      </c>
      <c r="AC347" s="27">
        <f t="shared" si="15"/>
        <v>2999</v>
      </c>
      <c r="AD347" s="27" t="s">
        <v>6</v>
      </c>
      <c r="AE347" s="27" t="s">
        <v>5</v>
      </c>
      <c r="AF347" s="39">
        <v>401768</v>
      </c>
      <c r="AG347" s="39">
        <v>401768</v>
      </c>
      <c r="AH347" s="27">
        <f t="shared" ca="1" si="16"/>
        <v>358106</v>
      </c>
      <c r="AI347" s="39">
        <f>IF(DataEntry3[[#This Row],[Priority]]="High",DataEntry3[[#This Row],[EndDate]]-90,IF(DataEntry3[Priority]="Medium",DataEntry3[[#This Row],[EndDate]]-60,DataEntry3[[#This Row],[EndDate]]-30))</f>
        <v>401678</v>
      </c>
      <c r="AJ347" s="27" t="s">
        <v>5</v>
      </c>
      <c r="AK347" s="39">
        <f t="shared" si="17"/>
        <v>401768</v>
      </c>
      <c r="AL347" s="27" t="s">
        <v>272</v>
      </c>
      <c r="AM347" s="27" t="s">
        <v>272</v>
      </c>
      <c r="AN347" s="27" t="s">
        <v>305</v>
      </c>
      <c r="AO347" s="27" t="s">
        <v>14</v>
      </c>
    </row>
    <row r="348" spans="1:41" x14ac:dyDescent="0.25">
      <c r="A348" s="27" t="s">
        <v>125</v>
      </c>
      <c r="B348" s="27" t="s">
        <v>127</v>
      </c>
      <c r="C348" s="27" t="s">
        <v>879</v>
      </c>
      <c r="D348" s="27" t="s">
        <v>5</v>
      </c>
      <c r="E348" s="27">
        <v>8</v>
      </c>
      <c r="F348" s="74">
        <v>779.98</v>
      </c>
      <c r="G348" s="74">
        <v>0</v>
      </c>
      <c r="H348" s="27" t="s">
        <v>22</v>
      </c>
      <c r="I348" s="27" t="s">
        <v>5</v>
      </c>
      <c r="J348" s="27" t="s">
        <v>689</v>
      </c>
      <c r="K348" s="27" t="s">
        <v>690</v>
      </c>
      <c r="L348" s="27" t="s">
        <v>691</v>
      </c>
      <c r="M348" s="27" t="s">
        <v>692</v>
      </c>
      <c r="N348" s="27" t="s">
        <v>5</v>
      </c>
      <c r="O348" s="27" t="s">
        <v>5</v>
      </c>
      <c r="P348" s="27" t="s">
        <v>127</v>
      </c>
      <c r="Q348" s="27" t="s">
        <v>697</v>
      </c>
      <c r="R348" s="75">
        <v>0</v>
      </c>
      <c r="S348" s="27" t="s">
        <v>18</v>
      </c>
      <c r="T348" s="75">
        <v>0</v>
      </c>
      <c r="U348" s="12">
        <v>0</v>
      </c>
      <c r="V348" s="27" t="s">
        <v>17</v>
      </c>
      <c r="W348" s="27">
        <v>111099</v>
      </c>
      <c r="X348" s="14">
        <v>4010</v>
      </c>
      <c r="Y348" s="9">
        <v>8609</v>
      </c>
      <c r="Z348" s="27" t="s">
        <v>5</v>
      </c>
      <c r="AA348" s="27" t="s">
        <v>5</v>
      </c>
      <c r="AB348" s="90">
        <v>401214</v>
      </c>
      <c r="AC348" s="27">
        <f t="shared" si="15"/>
        <v>2999</v>
      </c>
      <c r="AD348" s="27" t="s">
        <v>6</v>
      </c>
      <c r="AE348" s="27" t="s">
        <v>5</v>
      </c>
      <c r="AF348" s="39">
        <v>401768</v>
      </c>
      <c r="AG348" s="39">
        <v>401768</v>
      </c>
      <c r="AH348" s="27">
        <f t="shared" ca="1" si="16"/>
        <v>358106</v>
      </c>
      <c r="AI348" s="39">
        <f>IF(DataEntry3[[#This Row],[Priority]]="High",DataEntry3[[#This Row],[EndDate]]-90,IF(DataEntry3[Priority]="Medium",DataEntry3[[#This Row],[EndDate]]-60,DataEntry3[[#This Row],[EndDate]]-30))</f>
        <v>401678</v>
      </c>
      <c r="AJ348" s="27" t="s">
        <v>5</v>
      </c>
      <c r="AK348" s="39">
        <f t="shared" si="17"/>
        <v>401768</v>
      </c>
      <c r="AL348" s="27" t="s">
        <v>272</v>
      </c>
      <c r="AM348" s="27" t="s">
        <v>272</v>
      </c>
      <c r="AN348" s="27" t="s">
        <v>305</v>
      </c>
      <c r="AO348" s="27" t="s">
        <v>14</v>
      </c>
    </row>
    <row r="349" spans="1:41" x14ac:dyDescent="0.25">
      <c r="A349" s="27" t="s">
        <v>125</v>
      </c>
      <c r="B349" s="27" t="s">
        <v>127</v>
      </c>
      <c r="C349" s="27" t="s">
        <v>884</v>
      </c>
      <c r="D349" s="27" t="s">
        <v>5</v>
      </c>
      <c r="E349" s="27">
        <v>1</v>
      </c>
      <c r="F349" s="74">
        <v>180</v>
      </c>
      <c r="G349" s="74">
        <v>0</v>
      </c>
      <c r="H349" s="27" t="s">
        <v>22</v>
      </c>
      <c r="I349" s="27" t="s">
        <v>5</v>
      </c>
      <c r="J349" s="27" t="s">
        <v>689</v>
      </c>
      <c r="K349" s="27" t="s">
        <v>690</v>
      </c>
      <c r="L349" s="27" t="s">
        <v>691</v>
      </c>
      <c r="M349" s="27" t="s">
        <v>692</v>
      </c>
      <c r="N349" s="27" t="s">
        <v>5</v>
      </c>
      <c r="O349" s="27" t="s">
        <v>5</v>
      </c>
      <c r="P349" s="27" t="s">
        <v>127</v>
      </c>
      <c r="Q349" s="27" t="s">
        <v>697</v>
      </c>
      <c r="R349" s="75">
        <v>0</v>
      </c>
      <c r="S349" s="27" t="s">
        <v>18</v>
      </c>
      <c r="T349" s="75">
        <v>0</v>
      </c>
      <c r="U349" s="12">
        <v>0</v>
      </c>
      <c r="V349" s="27" t="s">
        <v>17</v>
      </c>
      <c r="W349" s="27">
        <v>111099</v>
      </c>
      <c r="X349" s="14">
        <v>4010</v>
      </c>
      <c r="Y349" s="9">
        <v>8609</v>
      </c>
      <c r="Z349" s="27" t="s">
        <v>5</v>
      </c>
      <c r="AA349" s="27" t="s">
        <v>5</v>
      </c>
      <c r="AB349" s="90">
        <v>401215</v>
      </c>
      <c r="AC349" s="27">
        <f t="shared" si="15"/>
        <v>2999</v>
      </c>
      <c r="AD349" s="27" t="s">
        <v>6</v>
      </c>
      <c r="AE349" s="27" t="s">
        <v>5</v>
      </c>
      <c r="AF349" s="39">
        <v>401768</v>
      </c>
      <c r="AG349" s="39">
        <v>401768</v>
      </c>
      <c r="AH349" s="27">
        <f t="shared" ca="1" si="16"/>
        <v>358106</v>
      </c>
      <c r="AI349" s="39">
        <f>IF(DataEntry3[[#This Row],[Priority]]="High",DataEntry3[[#This Row],[EndDate]]-90,IF(DataEntry3[Priority]="Medium",DataEntry3[[#This Row],[EndDate]]-60,DataEntry3[[#This Row],[EndDate]]-30))</f>
        <v>401678</v>
      </c>
      <c r="AJ349" s="27" t="s">
        <v>5</v>
      </c>
      <c r="AK349" s="39">
        <f t="shared" si="17"/>
        <v>401768</v>
      </c>
      <c r="AL349" s="27" t="s">
        <v>272</v>
      </c>
      <c r="AM349" s="27" t="s">
        <v>272</v>
      </c>
      <c r="AN349" s="27" t="s">
        <v>305</v>
      </c>
      <c r="AO349" s="27" t="s">
        <v>14</v>
      </c>
    </row>
    <row r="350" spans="1:41" x14ac:dyDescent="0.25">
      <c r="A350" s="27" t="s">
        <v>125</v>
      </c>
      <c r="B350" s="27" t="s">
        <v>127</v>
      </c>
      <c r="C350" s="27" t="s">
        <v>881</v>
      </c>
      <c r="D350" s="27" t="s">
        <v>5</v>
      </c>
      <c r="E350" s="27">
        <v>30</v>
      </c>
      <c r="F350" s="74">
        <v>25080</v>
      </c>
      <c r="G350" s="74">
        <v>0</v>
      </c>
      <c r="H350" s="27" t="s">
        <v>22</v>
      </c>
      <c r="I350" s="27" t="s">
        <v>5</v>
      </c>
      <c r="J350" s="27" t="s">
        <v>689</v>
      </c>
      <c r="K350" s="27" t="s">
        <v>690</v>
      </c>
      <c r="L350" s="27" t="s">
        <v>691</v>
      </c>
      <c r="M350" s="27" t="s">
        <v>692</v>
      </c>
      <c r="N350" s="27" t="s">
        <v>5</v>
      </c>
      <c r="O350" s="27" t="s">
        <v>5</v>
      </c>
      <c r="P350" s="27" t="s">
        <v>127</v>
      </c>
      <c r="Q350" s="27" t="s">
        <v>697</v>
      </c>
      <c r="R350" s="75">
        <v>0</v>
      </c>
      <c r="S350" s="27" t="s">
        <v>18</v>
      </c>
      <c r="T350" s="75">
        <v>0</v>
      </c>
      <c r="U350" s="12">
        <v>0</v>
      </c>
      <c r="V350" s="27" t="s">
        <v>17</v>
      </c>
      <c r="W350" s="27">
        <v>111099</v>
      </c>
      <c r="X350" s="14">
        <v>4010</v>
      </c>
      <c r="Y350" s="9">
        <v>8609</v>
      </c>
      <c r="Z350" s="27" t="s">
        <v>5</v>
      </c>
      <c r="AA350" s="27" t="s">
        <v>5</v>
      </c>
      <c r="AB350" s="90">
        <v>401218</v>
      </c>
      <c r="AC350" s="27">
        <f t="shared" si="15"/>
        <v>2999</v>
      </c>
      <c r="AD350" s="27" t="s">
        <v>6</v>
      </c>
      <c r="AE350" s="27" t="s">
        <v>5</v>
      </c>
      <c r="AF350" s="39">
        <v>401768</v>
      </c>
      <c r="AG350" s="39">
        <v>401768</v>
      </c>
      <c r="AH350" s="27">
        <f t="shared" ca="1" si="16"/>
        <v>358106</v>
      </c>
      <c r="AI350" s="39">
        <f>IF(DataEntry3[[#This Row],[Priority]]="High",DataEntry3[[#This Row],[EndDate]]-90,IF(DataEntry3[Priority]="Medium",DataEntry3[[#This Row],[EndDate]]-60,DataEntry3[[#This Row],[EndDate]]-30))</f>
        <v>401678</v>
      </c>
      <c r="AJ350" s="27" t="s">
        <v>5</v>
      </c>
      <c r="AK350" s="39">
        <f t="shared" si="17"/>
        <v>401768</v>
      </c>
      <c r="AL350" s="27" t="s">
        <v>272</v>
      </c>
      <c r="AM350" s="27" t="s">
        <v>272</v>
      </c>
      <c r="AN350" s="27" t="s">
        <v>305</v>
      </c>
      <c r="AO350" s="27" t="s">
        <v>14</v>
      </c>
    </row>
    <row r="351" spans="1:41" x14ac:dyDescent="0.25">
      <c r="A351" s="27" t="s">
        <v>125</v>
      </c>
      <c r="B351" s="27" t="s">
        <v>127</v>
      </c>
      <c r="C351" s="27" t="s">
        <v>885</v>
      </c>
      <c r="D351" s="27" t="s">
        <v>5</v>
      </c>
      <c r="E351" s="27">
        <v>1</v>
      </c>
      <c r="F351" s="74">
        <v>0</v>
      </c>
      <c r="G351" s="74">
        <v>0</v>
      </c>
      <c r="H351" s="27" t="s">
        <v>22</v>
      </c>
      <c r="I351" s="27" t="s">
        <v>5</v>
      </c>
      <c r="J351" s="27" t="s">
        <v>689</v>
      </c>
      <c r="K351" s="27" t="s">
        <v>690</v>
      </c>
      <c r="L351" s="27" t="s">
        <v>691</v>
      </c>
      <c r="M351" s="27" t="s">
        <v>692</v>
      </c>
      <c r="N351" s="27" t="s">
        <v>5</v>
      </c>
      <c r="O351" s="27" t="s">
        <v>5</v>
      </c>
      <c r="P351" s="27" t="s">
        <v>127</v>
      </c>
      <c r="Q351" s="27" t="s">
        <v>697</v>
      </c>
      <c r="R351" s="75">
        <v>0</v>
      </c>
      <c r="S351" s="27" t="s">
        <v>18</v>
      </c>
      <c r="T351" s="75">
        <v>0</v>
      </c>
      <c r="U351" s="12">
        <v>0</v>
      </c>
      <c r="V351" s="27" t="s">
        <v>17</v>
      </c>
      <c r="W351" s="27">
        <v>111099</v>
      </c>
      <c r="X351" s="14">
        <v>4010</v>
      </c>
      <c r="Y351" s="9">
        <v>8609</v>
      </c>
      <c r="Z351" s="27" t="s">
        <v>5</v>
      </c>
      <c r="AA351" s="27" t="s">
        <v>5</v>
      </c>
      <c r="AB351" s="90">
        <v>401249</v>
      </c>
      <c r="AC351" s="27">
        <f t="shared" si="15"/>
        <v>2999</v>
      </c>
      <c r="AD351" s="27" t="s">
        <v>6</v>
      </c>
      <c r="AE351" s="27" t="s">
        <v>5</v>
      </c>
      <c r="AF351" s="39">
        <v>401768</v>
      </c>
      <c r="AG351" s="39">
        <v>401768</v>
      </c>
      <c r="AH351" s="27">
        <f t="shared" ca="1" si="16"/>
        <v>358106</v>
      </c>
      <c r="AI351" s="39">
        <f>IF(DataEntry3[[#This Row],[Priority]]="High",DataEntry3[[#This Row],[EndDate]]-90,IF(DataEntry3[Priority]="Medium",DataEntry3[[#This Row],[EndDate]]-60,DataEntry3[[#This Row],[EndDate]]-30))</f>
        <v>401678</v>
      </c>
      <c r="AJ351" s="27" t="s">
        <v>5</v>
      </c>
      <c r="AK351" s="39">
        <f t="shared" si="17"/>
        <v>401768</v>
      </c>
      <c r="AL351" s="27" t="s">
        <v>272</v>
      </c>
      <c r="AM351" s="27" t="s">
        <v>272</v>
      </c>
      <c r="AN351" s="27" t="s">
        <v>305</v>
      </c>
      <c r="AO351" s="27" t="s">
        <v>14</v>
      </c>
    </row>
    <row r="352" spans="1:41" x14ac:dyDescent="0.25">
      <c r="A352" s="27" t="s">
        <v>125</v>
      </c>
      <c r="B352" s="27" t="s">
        <v>127</v>
      </c>
      <c r="C352" s="27" t="s">
        <v>885</v>
      </c>
      <c r="D352" s="27" t="s">
        <v>5</v>
      </c>
      <c r="E352" s="27">
        <v>1</v>
      </c>
      <c r="F352" s="74">
        <v>0</v>
      </c>
      <c r="G352" s="74">
        <v>0</v>
      </c>
      <c r="H352" s="27" t="s">
        <v>22</v>
      </c>
      <c r="I352" s="27" t="s">
        <v>5</v>
      </c>
      <c r="J352" s="27" t="s">
        <v>689</v>
      </c>
      <c r="K352" s="27" t="s">
        <v>690</v>
      </c>
      <c r="L352" s="27" t="s">
        <v>691</v>
      </c>
      <c r="M352" s="27" t="s">
        <v>692</v>
      </c>
      <c r="N352" s="27" t="s">
        <v>5</v>
      </c>
      <c r="O352" s="27" t="s">
        <v>5</v>
      </c>
      <c r="P352" s="27" t="s">
        <v>127</v>
      </c>
      <c r="Q352" s="27" t="s">
        <v>697</v>
      </c>
      <c r="R352" s="75">
        <v>0</v>
      </c>
      <c r="S352" s="27" t="s">
        <v>18</v>
      </c>
      <c r="T352" s="75">
        <v>0</v>
      </c>
      <c r="U352" s="12">
        <v>0</v>
      </c>
      <c r="V352" s="27" t="s">
        <v>17</v>
      </c>
      <c r="W352" s="27">
        <v>111099</v>
      </c>
      <c r="X352" s="14">
        <v>4010</v>
      </c>
      <c r="Y352" s="9">
        <v>8609</v>
      </c>
      <c r="Z352" s="27" t="s">
        <v>5</v>
      </c>
      <c r="AA352" s="27" t="s">
        <v>5</v>
      </c>
      <c r="AB352" s="90">
        <v>401250</v>
      </c>
      <c r="AC352" s="27">
        <f t="shared" si="15"/>
        <v>2999</v>
      </c>
      <c r="AD352" s="27" t="s">
        <v>6</v>
      </c>
      <c r="AE352" s="27" t="s">
        <v>5</v>
      </c>
      <c r="AF352" s="39">
        <v>401768</v>
      </c>
      <c r="AG352" s="39">
        <v>401768</v>
      </c>
      <c r="AH352" s="27">
        <f t="shared" ca="1" si="16"/>
        <v>358106</v>
      </c>
      <c r="AI352" s="39">
        <f>IF(DataEntry3[[#This Row],[Priority]]="High",DataEntry3[[#This Row],[EndDate]]-90,IF(DataEntry3[Priority]="Medium",DataEntry3[[#This Row],[EndDate]]-60,DataEntry3[[#This Row],[EndDate]]-30))</f>
        <v>401678</v>
      </c>
      <c r="AJ352" s="27" t="s">
        <v>5</v>
      </c>
      <c r="AK352" s="39">
        <f t="shared" si="17"/>
        <v>401768</v>
      </c>
      <c r="AL352" s="27" t="s">
        <v>272</v>
      </c>
      <c r="AM352" s="27" t="s">
        <v>272</v>
      </c>
      <c r="AN352" s="27" t="s">
        <v>305</v>
      </c>
      <c r="AO352" s="27" t="s">
        <v>14</v>
      </c>
    </row>
    <row r="353" spans="1:41" x14ac:dyDescent="0.25">
      <c r="A353" s="27" t="s">
        <v>125</v>
      </c>
      <c r="B353" s="11" t="s">
        <v>131</v>
      </c>
      <c r="C353" s="27" t="s">
        <v>886</v>
      </c>
      <c r="D353" s="27" t="s">
        <v>5</v>
      </c>
      <c r="E353" s="27">
        <v>1</v>
      </c>
      <c r="F353" s="74">
        <v>0</v>
      </c>
      <c r="G353" s="74">
        <v>34600</v>
      </c>
      <c r="H353" s="27" t="s">
        <v>22</v>
      </c>
      <c r="I353" s="27" t="s">
        <v>5</v>
      </c>
      <c r="J353" s="27" t="s">
        <v>689</v>
      </c>
      <c r="K353" s="27" t="s">
        <v>690</v>
      </c>
      <c r="L353" s="27" t="s">
        <v>691</v>
      </c>
      <c r="M353" s="27" t="s">
        <v>692</v>
      </c>
      <c r="N353" s="27" t="s">
        <v>5</v>
      </c>
      <c r="O353" s="27" t="s">
        <v>5</v>
      </c>
      <c r="P353" s="27" t="s">
        <v>131</v>
      </c>
      <c r="Q353" s="27" t="s">
        <v>887</v>
      </c>
      <c r="R353" s="75">
        <v>0</v>
      </c>
      <c r="S353" s="27" t="s">
        <v>18</v>
      </c>
      <c r="T353" s="75">
        <v>0</v>
      </c>
      <c r="U353" s="12">
        <v>0</v>
      </c>
      <c r="V353" s="27" t="s">
        <v>17</v>
      </c>
      <c r="W353" s="27">
        <v>111099</v>
      </c>
      <c r="X353" s="14">
        <v>4010</v>
      </c>
      <c r="Y353" s="9">
        <v>8609</v>
      </c>
      <c r="Z353" s="27" t="s">
        <v>5</v>
      </c>
      <c r="AA353" s="27">
        <v>379869</v>
      </c>
      <c r="AB353" s="90">
        <v>401001</v>
      </c>
      <c r="AC353" s="27">
        <f t="shared" si="15"/>
        <v>2019</v>
      </c>
      <c r="AD353" s="27" t="s">
        <v>19</v>
      </c>
      <c r="AE353" s="27" t="s">
        <v>5</v>
      </c>
      <c r="AF353" s="39">
        <v>43525</v>
      </c>
      <c r="AG353" s="39">
        <v>43889</v>
      </c>
      <c r="AH353" s="27">
        <f t="shared" ca="1" si="16"/>
        <v>227</v>
      </c>
      <c r="AI353" s="39">
        <f>IF(DataEntry3[[#This Row],[Priority]]="High",DataEntry3[[#This Row],[EndDate]]-90,IF(DataEntry3[Priority]="Medium",DataEntry3[[#This Row],[EndDate]]-60,DataEntry3[[#This Row],[EndDate]]-30))</f>
        <v>43829</v>
      </c>
      <c r="AJ353" s="27" t="s">
        <v>5</v>
      </c>
      <c r="AK353" s="39">
        <f t="shared" si="17"/>
        <v>43524</v>
      </c>
      <c r="AL353" s="27" t="s">
        <v>272</v>
      </c>
      <c r="AM353" s="27" t="s">
        <v>272</v>
      </c>
      <c r="AN353" s="27" t="s">
        <v>291</v>
      </c>
      <c r="AO353" s="27" t="s">
        <v>8</v>
      </c>
    </row>
    <row r="354" spans="1:41" x14ac:dyDescent="0.25">
      <c r="A354" s="27" t="s">
        <v>125</v>
      </c>
      <c r="B354" s="11" t="s">
        <v>131</v>
      </c>
      <c r="C354" s="27" t="s">
        <v>886</v>
      </c>
      <c r="D354" s="27" t="s">
        <v>5</v>
      </c>
      <c r="E354" s="27">
        <v>1</v>
      </c>
      <c r="F354" s="74">
        <v>34600</v>
      </c>
      <c r="G354" s="74">
        <v>0</v>
      </c>
      <c r="H354" s="27" t="s">
        <v>22</v>
      </c>
      <c r="I354" s="27" t="s">
        <v>5</v>
      </c>
      <c r="J354" s="27" t="s">
        <v>689</v>
      </c>
      <c r="K354" s="27" t="s">
        <v>690</v>
      </c>
      <c r="L354" s="27" t="s">
        <v>691</v>
      </c>
      <c r="M354" s="27" t="s">
        <v>692</v>
      </c>
      <c r="N354" s="27" t="s">
        <v>5</v>
      </c>
      <c r="O354" s="27" t="s">
        <v>5</v>
      </c>
      <c r="P354" s="27" t="s">
        <v>131</v>
      </c>
      <c r="Q354" s="27" t="s">
        <v>887</v>
      </c>
      <c r="R354" s="75">
        <v>0</v>
      </c>
      <c r="S354" s="27" t="s">
        <v>18</v>
      </c>
      <c r="T354" s="75">
        <v>0</v>
      </c>
      <c r="U354" s="12">
        <v>0</v>
      </c>
      <c r="V354" s="27" t="s">
        <v>17</v>
      </c>
      <c r="W354" s="27">
        <v>111099</v>
      </c>
      <c r="X354" s="14">
        <v>4010</v>
      </c>
      <c r="Y354" s="9">
        <v>8609</v>
      </c>
      <c r="Z354" s="27">
        <v>379869</v>
      </c>
      <c r="AA354" s="27" t="s">
        <v>5</v>
      </c>
      <c r="AB354" s="90">
        <v>401002</v>
      </c>
      <c r="AC354" s="27">
        <f>IF(AD354="","",IF(OR(AD354="Renewed",AD354="New acquisition"),YEAR(AF354),YEAR(AG354)))</f>
        <v>2020</v>
      </c>
      <c r="AD354" s="27" t="s">
        <v>6</v>
      </c>
      <c r="AE354" s="27" t="s">
        <v>5</v>
      </c>
      <c r="AF354" s="39">
        <v>43525</v>
      </c>
      <c r="AG354" s="39">
        <v>43889</v>
      </c>
      <c r="AH354" s="27">
        <f ca="1">IF(AG354="","",AG354-TODAY())</f>
        <v>227</v>
      </c>
      <c r="AI354" s="39">
        <f>IF(DataEntry3[[#This Row],[Priority]]="High",DataEntry3[[#This Row],[EndDate]]-90,IF(DataEntry3[Priority]="Medium",DataEntry3[[#This Row],[EndDate]]-60,DataEntry3[[#This Row],[EndDate]]-30))</f>
        <v>43829</v>
      </c>
      <c r="AJ354" s="27" t="s">
        <v>5</v>
      </c>
      <c r="AK354" s="39">
        <f>IF(AD354="","",IF(AD354="Not Started",AG354,AF354-1))</f>
        <v>43889</v>
      </c>
      <c r="AL354" s="27" t="s">
        <v>273</v>
      </c>
      <c r="AM354" s="27" t="s">
        <v>273</v>
      </c>
      <c r="AN354" s="27" t="s">
        <v>305</v>
      </c>
      <c r="AO354" s="27" t="s">
        <v>8</v>
      </c>
    </row>
    <row r="355" spans="1:41" x14ac:dyDescent="0.25">
      <c r="A355" s="27" t="s">
        <v>125</v>
      </c>
      <c r="B355" s="11" t="s">
        <v>190</v>
      </c>
      <c r="C355" s="27" t="s">
        <v>888</v>
      </c>
      <c r="D355" s="27" t="s">
        <v>5</v>
      </c>
      <c r="E355" s="27">
        <v>25</v>
      </c>
      <c r="F355" s="74">
        <v>0</v>
      </c>
      <c r="G355" s="74">
        <v>6200</v>
      </c>
      <c r="H355" s="27" t="s">
        <v>22</v>
      </c>
      <c r="I355" s="27" t="s">
        <v>5</v>
      </c>
      <c r="J355" s="27" t="s">
        <v>689</v>
      </c>
      <c r="K355" s="27" t="s">
        <v>690</v>
      </c>
      <c r="L355" s="27" t="s">
        <v>691</v>
      </c>
      <c r="M355" s="27" t="s">
        <v>692</v>
      </c>
      <c r="N355" s="27" t="s">
        <v>5</v>
      </c>
      <c r="O355" s="27" t="s">
        <v>5</v>
      </c>
      <c r="P355" s="11" t="s">
        <v>214</v>
      </c>
      <c r="Q355" s="27" t="s">
        <v>889</v>
      </c>
      <c r="R355" s="75">
        <v>0</v>
      </c>
      <c r="S355" s="27" t="s">
        <v>18</v>
      </c>
      <c r="T355" s="75">
        <v>0</v>
      </c>
      <c r="U355" s="12">
        <v>0</v>
      </c>
      <c r="V355" s="27" t="s">
        <v>17</v>
      </c>
      <c r="W355" s="27">
        <v>111099</v>
      </c>
      <c r="X355" s="14">
        <v>4010</v>
      </c>
      <c r="Y355" s="9">
        <v>8609</v>
      </c>
      <c r="Z355" s="27" t="s">
        <v>5</v>
      </c>
      <c r="AA355" s="27">
        <v>379670</v>
      </c>
      <c r="AB355" s="90">
        <v>401010</v>
      </c>
      <c r="AC355" s="27">
        <f t="shared" si="15"/>
        <v>2019</v>
      </c>
      <c r="AD355" s="27" t="s">
        <v>33</v>
      </c>
      <c r="AE355" s="27" t="s">
        <v>5</v>
      </c>
      <c r="AF355" s="39">
        <v>43486</v>
      </c>
      <c r="AG355" s="39">
        <v>43850</v>
      </c>
      <c r="AH355" s="27">
        <f t="shared" ca="1" si="16"/>
        <v>188</v>
      </c>
      <c r="AI355" s="39">
        <f>IF(DataEntry3[[#This Row],[Priority]]="High",DataEntry3[[#This Row],[EndDate]]-90,IF(DataEntry3[Priority]="Medium",DataEntry3[[#This Row],[EndDate]]-60,DataEntry3[[#This Row],[EndDate]]-30))</f>
        <v>43820</v>
      </c>
      <c r="AJ355" s="27" t="s">
        <v>5</v>
      </c>
      <c r="AK355" s="39">
        <f t="shared" si="17"/>
        <v>43485</v>
      </c>
      <c r="AL355" s="27" t="s">
        <v>273</v>
      </c>
      <c r="AM355" s="27" t="s">
        <v>273</v>
      </c>
      <c r="AN355" s="27" t="s">
        <v>291</v>
      </c>
      <c r="AO355" s="27" t="s">
        <v>4</v>
      </c>
    </row>
    <row r="356" spans="1:41" x14ac:dyDescent="0.25">
      <c r="A356" s="27" t="s">
        <v>125</v>
      </c>
      <c r="B356" s="11" t="s">
        <v>190</v>
      </c>
      <c r="C356" s="27" t="s">
        <v>888</v>
      </c>
      <c r="D356" s="27" t="s">
        <v>5</v>
      </c>
      <c r="E356" s="27">
        <v>25</v>
      </c>
      <c r="F356" s="74">
        <v>6200</v>
      </c>
      <c r="G356" s="74">
        <v>0</v>
      </c>
      <c r="H356" s="27" t="s">
        <v>22</v>
      </c>
      <c r="I356" s="27" t="s">
        <v>5</v>
      </c>
      <c r="J356" s="27" t="s">
        <v>689</v>
      </c>
      <c r="K356" s="27" t="s">
        <v>690</v>
      </c>
      <c r="L356" s="27" t="s">
        <v>691</v>
      </c>
      <c r="M356" s="27" t="s">
        <v>692</v>
      </c>
      <c r="N356" s="27" t="s">
        <v>5</v>
      </c>
      <c r="O356" s="27" t="s">
        <v>5</v>
      </c>
      <c r="P356" s="11" t="s">
        <v>214</v>
      </c>
      <c r="Q356" s="27" t="s">
        <v>889</v>
      </c>
      <c r="R356" s="75">
        <v>0</v>
      </c>
      <c r="S356" s="27" t="s">
        <v>18</v>
      </c>
      <c r="T356" s="75">
        <v>0</v>
      </c>
      <c r="U356" s="12">
        <v>0</v>
      </c>
      <c r="V356" s="27" t="s">
        <v>17</v>
      </c>
      <c r="W356" s="27">
        <v>111099</v>
      </c>
      <c r="X356" s="14">
        <v>4010</v>
      </c>
      <c r="Y356" s="9">
        <v>8609</v>
      </c>
      <c r="Z356" s="27">
        <v>379670</v>
      </c>
      <c r="AA356" s="27" t="s">
        <v>5</v>
      </c>
      <c r="AB356" s="90">
        <v>401011</v>
      </c>
      <c r="AC356" s="27">
        <f t="shared" si="15"/>
        <v>2020</v>
      </c>
      <c r="AD356" s="27" t="s">
        <v>6</v>
      </c>
      <c r="AE356" s="27" t="s">
        <v>5</v>
      </c>
      <c r="AF356" s="39">
        <v>43486</v>
      </c>
      <c r="AG356" s="39">
        <v>43850</v>
      </c>
      <c r="AH356" s="27">
        <f t="shared" ca="1" si="16"/>
        <v>188</v>
      </c>
      <c r="AI356" s="39">
        <f>IF(DataEntry3[[#This Row],[Priority]]="High",DataEntry3[[#This Row],[EndDate]]-90,IF(DataEntry3[Priority]="Medium",DataEntry3[[#This Row],[EndDate]]-60,DataEntry3[[#This Row],[EndDate]]-30))</f>
        <v>43820</v>
      </c>
      <c r="AJ356" s="27" t="s">
        <v>5</v>
      </c>
      <c r="AK356" s="39">
        <f t="shared" si="17"/>
        <v>43850</v>
      </c>
      <c r="AL356" s="27" t="s">
        <v>273</v>
      </c>
      <c r="AM356" s="27" t="s">
        <v>273</v>
      </c>
      <c r="AN356" s="27" t="s">
        <v>305</v>
      </c>
      <c r="AO356" s="27" t="s">
        <v>4</v>
      </c>
    </row>
    <row r="357" spans="1:41" x14ac:dyDescent="0.25">
      <c r="A357" s="27" t="s">
        <v>125</v>
      </c>
      <c r="B357" s="27" t="s">
        <v>158</v>
      </c>
      <c r="C357" s="27" t="s">
        <v>890</v>
      </c>
      <c r="D357" s="27" t="s">
        <v>5</v>
      </c>
      <c r="E357" s="27">
        <v>10</v>
      </c>
      <c r="F357" s="74">
        <v>165.8</v>
      </c>
      <c r="G357" s="74">
        <v>0</v>
      </c>
      <c r="H357" s="27" t="s">
        <v>22</v>
      </c>
      <c r="I357" s="27" t="s">
        <v>5</v>
      </c>
      <c r="J357" s="27" t="s">
        <v>689</v>
      </c>
      <c r="K357" s="27" t="s">
        <v>690</v>
      </c>
      <c r="L357" s="27" t="s">
        <v>691</v>
      </c>
      <c r="M357" s="27" t="s">
        <v>692</v>
      </c>
      <c r="N357" s="27" t="s">
        <v>5</v>
      </c>
      <c r="O357" s="27" t="s">
        <v>5</v>
      </c>
      <c r="P357" s="27" t="s">
        <v>158</v>
      </c>
      <c r="Q357" s="27" t="s">
        <v>697</v>
      </c>
      <c r="R357" s="75">
        <v>0</v>
      </c>
      <c r="S357" s="27" t="s">
        <v>18</v>
      </c>
      <c r="T357" s="75">
        <v>0</v>
      </c>
      <c r="U357" s="12">
        <v>0</v>
      </c>
      <c r="V357" s="27" t="s">
        <v>17</v>
      </c>
      <c r="W357" s="27">
        <v>111099</v>
      </c>
      <c r="X357" s="14">
        <v>4010</v>
      </c>
      <c r="Y357" s="9">
        <v>8609</v>
      </c>
      <c r="Z357" s="27" t="s">
        <v>5</v>
      </c>
      <c r="AA357" s="27" t="s">
        <v>5</v>
      </c>
      <c r="AB357" s="90">
        <v>401261</v>
      </c>
      <c r="AC357" s="27">
        <f t="shared" si="15"/>
        <v>2019</v>
      </c>
      <c r="AD357" s="27" t="s">
        <v>12</v>
      </c>
      <c r="AE357" s="27" t="s">
        <v>45</v>
      </c>
      <c r="AF357" s="39">
        <v>43209</v>
      </c>
      <c r="AG357" s="39">
        <v>43574</v>
      </c>
      <c r="AH357" s="27">
        <f t="shared" ca="1" si="16"/>
        <v>-88</v>
      </c>
      <c r="AI357" s="39">
        <f>IF(DataEntry3[[#This Row],[Priority]]="High",DataEntry3[[#This Row],[EndDate]]-90,IF(DataEntry3[Priority]="Medium",DataEntry3[[#This Row],[EndDate]]-60,DataEntry3[[#This Row],[EndDate]]-30))</f>
        <v>43514</v>
      </c>
      <c r="AJ357" s="27" t="s">
        <v>5</v>
      </c>
      <c r="AK357" s="39">
        <f t="shared" si="17"/>
        <v>43208</v>
      </c>
      <c r="AL357" s="27" t="s">
        <v>272</v>
      </c>
      <c r="AM357" s="27" t="s">
        <v>272</v>
      </c>
      <c r="AN357" s="27" t="s">
        <v>305</v>
      </c>
      <c r="AO357" s="27" t="s">
        <v>8</v>
      </c>
    </row>
    <row r="358" spans="1:41" x14ac:dyDescent="0.25">
      <c r="A358" s="27" t="s">
        <v>125</v>
      </c>
      <c r="B358" s="27" t="s">
        <v>158</v>
      </c>
      <c r="C358" s="27" t="s">
        <v>891</v>
      </c>
      <c r="D358" s="27" t="s">
        <v>5</v>
      </c>
      <c r="E358" s="27">
        <v>1</v>
      </c>
      <c r="F358" s="74">
        <v>371.62</v>
      </c>
      <c r="G358" s="74">
        <v>0</v>
      </c>
      <c r="H358" s="27" t="s">
        <v>22</v>
      </c>
      <c r="I358" s="27" t="s">
        <v>5</v>
      </c>
      <c r="J358" s="27" t="s">
        <v>689</v>
      </c>
      <c r="K358" s="27" t="s">
        <v>690</v>
      </c>
      <c r="L358" s="27" t="s">
        <v>691</v>
      </c>
      <c r="M358" s="27" t="s">
        <v>692</v>
      </c>
      <c r="N358" s="27" t="s">
        <v>5</v>
      </c>
      <c r="O358" s="27" t="s">
        <v>5</v>
      </c>
      <c r="P358" s="27" t="s">
        <v>158</v>
      </c>
      <c r="Q358" s="27" t="s">
        <v>697</v>
      </c>
      <c r="R358" s="75">
        <v>0</v>
      </c>
      <c r="S358" s="27" t="s">
        <v>18</v>
      </c>
      <c r="T358" s="75">
        <v>0</v>
      </c>
      <c r="U358" s="12">
        <v>0</v>
      </c>
      <c r="V358" s="27" t="s">
        <v>17</v>
      </c>
      <c r="W358" s="27">
        <v>111099</v>
      </c>
      <c r="X358" s="14">
        <v>4010</v>
      </c>
      <c r="Y358" s="9">
        <v>8609</v>
      </c>
      <c r="Z358" s="27" t="s">
        <v>5</v>
      </c>
      <c r="AA358" s="27" t="s">
        <v>5</v>
      </c>
      <c r="AB358" s="90">
        <v>401262</v>
      </c>
      <c r="AC358" s="27">
        <f t="shared" si="15"/>
        <v>2019</v>
      </c>
      <c r="AD358" s="27" t="s">
        <v>12</v>
      </c>
      <c r="AE358" s="27" t="s">
        <v>45</v>
      </c>
      <c r="AF358" s="39">
        <v>43209</v>
      </c>
      <c r="AG358" s="39">
        <v>43574</v>
      </c>
      <c r="AH358" s="27">
        <f t="shared" ca="1" si="16"/>
        <v>-88</v>
      </c>
      <c r="AI358" s="39">
        <f>IF(DataEntry3[[#This Row],[Priority]]="High",DataEntry3[[#This Row],[EndDate]]-90,IF(DataEntry3[Priority]="Medium",DataEntry3[[#This Row],[EndDate]]-60,DataEntry3[[#This Row],[EndDate]]-30))</f>
        <v>43514</v>
      </c>
      <c r="AJ358" s="27" t="s">
        <v>5</v>
      </c>
      <c r="AK358" s="39">
        <f t="shared" si="17"/>
        <v>43208</v>
      </c>
      <c r="AL358" s="27" t="s">
        <v>272</v>
      </c>
      <c r="AM358" s="27" t="s">
        <v>272</v>
      </c>
      <c r="AN358" s="27" t="s">
        <v>305</v>
      </c>
      <c r="AO358" s="27" t="s">
        <v>8</v>
      </c>
    </row>
    <row r="359" spans="1:41" x14ac:dyDescent="0.25">
      <c r="A359" s="27" t="s">
        <v>125</v>
      </c>
      <c r="B359" s="27" t="s">
        <v>158</v>
      </c>
      <c r="C359" s="27" t="s">
        <v>892</v>
      </c>
      <c r="D359" s="27" t="s">
        <v>5</v>
      </c>
      <c r="E359" s="27">
        <v>11</v>
      </c>
      <c r="F359" s="74">
        <v>3960</v>
      </c>
      <c r="G359" s="74">
        <v>0</v>
      </c>
      <c r="H359" s="27" t="s">
        <v>22</v>
      </c>
      <c r="I359" s="27" t="s">
        <v>5</v>
      </c>
      <c r="J359" s="27" t="s">
        <v>689</v>
      </c>
      <c r="K359" s="27" t="s">
        <v>690</v>
      </c>
      <c r="L359" s="27" t="s">
        <v>691</v>
      </c>
      <c r="M359" s="27" t="s">
        <v>692</v>
      </c>
      <c r="N359" s="27" t="s">
        <v>5</v>
      </c>
      <c r="O359" s="27" t="s">
        <v>5</v>
      </c>
      <c r="P359" s="27" t="s">
        <v>158</v>
      </c>
      <c r="Q359" s="27" t="s">
        <v>697</v>
      </c>
      <c r="R359" s="75">
        <v>0</v>
      </c>
      <c r="S359" s="27" t="s">
        <v>18</v>
      </c>
      <c r="T359" s="75">
        <v>0</v>
      </c>
      <c r="U359" s="12">
        <v>0</v>
      </c>
      <c r="V359" s="27" t="s">
        <v>17</v>
      </c>
      <c r="W359" s="27">
        <v>111099</v>
      </c>
      <c r="X359" s="14">
        <v>4010</v>
      </c>
      <c r="Y359" s="9">
        <v>8609</v>
      </c>
      <c r="Z359" s="27" t="s">
        <v>5</v>
      </c>
      <c r="AA359" s="27" t="s">
        <v>5</v>
      </c>
      <c r="AB359" s="90">
        <v>401253</v>
      </c>
      <c r="AC359" s="27">
        <f t="shared" si="15"/>
        <v>2019</v>
      </c>
      <c r="AD359" s="27" t="s">
        <v>12</v>
      </c>
      <c r="AE359" s="27" t="s">
        <v>45</v>
      </c>
      <c r="AF359" s="39">
        <v>43281</v>
      </c>
      <c r="AG359" s="39">
        <v>43646</v>
      </c>
      <c r="AH359" s="27">
        <f t="shared" ca="1" si="16"/>
        <v>-16</v>
      </c>
      <c r="AI359" s="39">
        <f>IF(DataEntry3[[#This Row],[Priority]]="High",DataEntry3[[#This Row],[EndDate]]-90,IF(DataEntry3[Priority]="Medium",DataEntry3[[#This Row],[EndDate]]-60,DataEntry3[[#This Row],[EndDate]]-30))</f>
        <v>43586</v>
      </c>
      <c r="AJ359" s="27" t="s">
        <v>5</v>
      </c>
      <c r="AK359" s="39">
        <f t="shared" si="17"/>
        <v>43280</v>
      </c>
      <c r="AL359" s="27" t="s">
        <v>272</v>
      </c>
      <c r="AM359" s="27" t="s">
        <v>272</v>
      </c>
      <c r="AN359" s="27" t="s">
        <v>305</v>
      </c>
      <c r="AO359" s="27" t="s">
        <v>8</v>
      </c>
    </row>
    <row r="360" spans="1:41" x14ac:dyDescent="0.25">
      <c r="A360" s="27" t="s">
        <v>125</v>
      </c>
      <c r="B360" s="27" t="s">
        <v>158</v>
      </c>
      <c r="C360" s="27" t="s">
        <v>893</v>
      </c>
      <c r="D360" s="27" t="s">
        <v>5</v>
      </c>
      <c r="E360" s="27">
        <v>12</v>
      </c>
      <c r="F360" s="74">
        <v>10792.8</v>
      </c>
      <c r="G360" s="74">
        <v>0</v>
      </c>
      <c r="H360" s="27" t="s">
        <v>22</v>
      </c>
      <c r="I360" s="27" t="s">
        <v>5</v>
      </c>
      <c r="J360" s="27" t="s">
        <v>689</v>
      </c>
      <c r="K360" s="27" t="s">
        <v>690</v>
      </c>
      <c r="L360" s="27" t="s">
        <v>691</v>
      </c>
      <c r="M360" s="27" t="s">
        <v>692</v>
      </c>
      <c r="N360" s="27" t="s">
        <v>5</v>
      </c>
      <c r="O360" s="27" t="s">
        <v>5</v>
      </c>
      <c r="P360" s="27" t="s">
        <v>158</v>
      </c>
      <c r="Q360" s="27" t="s">
        <v>697</v>
      </c>
      <c r="R360" s="75">
        <v>0</v>
      </c>
      <c r="S360" s="27" t="s">
        <v>18</v>
      </c>
      <c r="T360" s="75">
        <v>0</v>
      </c>
      <c r="U360" s="12">
        <v>0</v>
      </c>
      <c r="V360" s="27" t="s">
        <v>17</v>
      </c>
      <c r="W360" s="27">
        <v>111099</v>
      </c>
      <c r="X360" s="14">
        <v>4010</v>
      </c>
      <c r="Y360" s="9">
        <v>8609</v>
      </c>
      <c r="Z360" s="27" t="s">
        <v>5</v>
      </c>
      <c r="AA360" s="27" t="s">
        <v>5</v>
      </c>
      <c r="AB360" s="90">
        <v>401260</v>
      </c>
      <c r="AC360" s="27">
        <f t="shared" si="15"/>
        <v>2019</v>
      </c>
      <c r="AD360" s="27" t="s">
        <v>12</v>
      </c>
      <c r="AE360" s="27" t="s">
        <v>45</v>
      </c>
      <c r="AF360" s="39">
        <v>43281</v>
      </c>
      <c r="AG360" s="39">
        <v>43646</v>
      </c>
      <c r="AH360" s="27">
        <f t="shared" ca="1" si="16"/>
        <v>-16</v>
      </c>
      <c r="AI360" s="39">
        <f>IF(DataEntry3[[#This Row],[Priority]]="High",DataEntry3[[#This Row],[EndDate]]-90,IF(DataEntry3[Priority]="Medium",DataEntry3[[#This Row],[EndDate]]-60,DataEntry3[[#This Row],[EndDate]]-30))</f>
        <v>43586</v>
      </c>
      <c r="AJ360" s="27" t="s">
        <v>5</v>
      </c>
      <c r="AK360" s="39">
        <f t="shared" si="17"/>
        <v>43280</v>
      </c>
      <c r="AL360" s="27" t="s">
        <v>272</v>
      </c>
      <c r="AM360" s="27" t="s">
        <v>272</v>
      </c>
      <c r="AN360" s="27" t="s">
        <v>305</v>
      </c>
      <c r="AO360" s="27" t="s">
        <v>8</v>
      </c>
    </row>
    <row r="361" spans="1:41" x14ac:dyDescent="0.25">
      <c r="A361" s="27" t="s">
        <v>125</v>
      </c>
      <c r="B361" s="27" t="s">
        <v>158</v>
      </c>
      <c r="C361" s="27" t="s">
        <v>894</v>
      </c>
      <c r="D361" s="27" t="s">
        <v>5</v>
      </c>
      <c r="E361" s="27">
        <v>5</v>
      </c>
      <c r="F361" s="74">
        <v>5274.7</v>
      </c>
      <c r="G361" s="74">
        <v>0</v>
      </c>
      <c r="H361" s="27" t="s">
        <v>22</v>
      </c>
      <c r="I361" s="27" t="s">
        <v>5</v>
      </c>
      <c r="J361" s="27" t="s">
        <v>689</v>
      </c>
      <c r="K361" s="27" t="s">
        <v>690</v>
      </c>
      <c r="L361" s="27" t="s">
        <v>691</v>
      </c>
      <c r="M361" s="27" t="s">
        <v>692</v>
      </c>
      <c r="N361" s="27" t="s">
        <v>5</v>
      </c>
      <c r="O361" s="27" t="s">
        <v>5</v>
      </c>
      <c r="P361" s="27" t="s">
        <v>158</v>
      </c>
      <c r="Q361" s="27" t="s">
        <v>697</v>
      </c>
      <c r="R361" s="75">
        <v>0</v>
      </c>
      <c r="S361" s="27" t="s">
        <v>18</v>
      </c>
      <c r="T361" s="75">
        <v>0</v>
      </c>
      <c r="U361" s="12">
        <v>0</v>
      </c>
      <c r="V361" s="27" t="s">
        <v>17</v>
      </c>
      <c r="W361" s="27">
        <v>111099</v>
      </c>
      <c r="X361" s="14">
        <v>4010</v>
      </c>
      <c r="Y361" s="9">
        <v>8609</v>
      </c>
      <c r="Z361" s="27" t="s">
        <v>5</v>
      </c>
      <c r="AA361" s="27" t="s">
        <v>5</v>
      </c>
      <c r="AB361" s="90">
        <v>401255</v>
      </c>
      <c r="AC361" s="27">
        <f t="shared" si="15"/>
        <v>2019</v>
      </c>
      <c r="AD361" s="27" t="s">
        <v>6</v>
      </c>
      <c r="AE361" s="27" t="s">
        <v>5</v>
      </c>
      <c r="AF361" s="39">
        <v>43318</v>
      </c>
      <c r="AG361" s="39">
        <v>43683</v>
      </c>
      <c r="AH361" s="27">
        <f t="shared" ca="1" si="16"/>
        <v>21</v>
      </c>
      <c r="AI361" s="39">
        <f>IF(DataEntry3[[#This Row],[Priority]]="High",DataEntry3[[#This Row],[EndDate]]-90,IF(DataEntry3[Priority]="Medium",DataEntry3[[#This Row],[EndDate]]-60,DataEntry3[[#This Row],[EndDate]]-30))</f>
        <v>43623</v>
      </c>
      <c r="AJ361" s="27" t="s">
        <v>5</v>
      </c>
      <c r="AK361" s="39">
        <f t="shared" si="17"/>
        <v>43683</v>
      </c>
      <c r="AL361" s="27" t="s">
        <v>272</v>
      </c>
      <c r="AM361" s="27" t="s">
        <v>272</v>
      </c>
      <c r="AN361" s="27" t="s">
        <v>305</v>
      </c>
      <c r="AO361" s="27" t="s">
        <v>8</v>
      </c>
    </row>
    <row r="362" spans="1:41" x14ac:dyDescent="0.25">
      <c r="A362" s="27" t="s">
        <v>125</v>
      </c>
      <c r="B362" s="27" t="s">
        <v>158</v>
      </c>
      <c r="C362" s="27" t="s">
        <v>895</v>
      </c>
      <c r="D362" s="27" t="s">
        <v>5</v>
      </c>
      <c r="E362" s="27">
        <v>1</v>
      </c>
      <c r="F362" s="74">
        <v>13609</v>
      </c>
      <c r="G362" s="74">
        <v>0</v>
      </c>
      <c r="H362" s="27" t="s">
        <v>22</v>
      </c>
      <c r="I362" s="27" t="s">
        <v>5</v>
      </c>
      <c r="J362" s="27" t="s">
        <v>689</v>
      </c>
      <c r="K362" s="27" t="s">
        <v>690</v>
      </c>
      <c r="L362" s="27" t="s">
        <v>691</v>
      </c>
      <c r="M362" s="27" t="s">
        <v>692</v>
      </c>
      <c r="N362" s="27" t="s">
        <v>5</v>
      </c>
      <c r="O362" s="27" t="s">
        <v>5</v>
      </c>
      <c r="P362" s="27" t="s">
        <v>158</v>
      </c>
      <c r="Q362" s="27" t="s">
        <v>697</v>
      </c>
      <c r="R362" s="75">
        <v>0</v>
      </c>
      <c r="S362" s="27" t="s">
        <v>18</v>
      </c>
      <c r="T362" s="75">
        <v>0</v>
      </c>
      <c r="U362" s="12">
        <v>0</v>
      </c>
      <c r="V362" s="27" t="s">
        <v>17</v>
      </c>
      <c r="W362" s="27">
        <v>111099</v>
      </c>
      <c r="X362" s="14">
        <v>4010</v>
      </c>
      <c r="Y362" s="9">
        <v>8609</v>
      </c>
      <c r="Z362" s="27" t="s">
        <v>5</v>
      </c>
      <c r="AA362" s="27" t="s">
        <v>5</v>
      </c>
      <c r="AB362" s="90">
        <v>401256</v>
      </c>
      <c r="AC362" s="27">
        <f t="shared" si="15"/>
        <v>2019</v>
      </c>
      <c r="AD362" s="27" t="s">
        <v>6</v>
      </c>
      <c r="AE362" s="27" t="s">
        <v>5</v>
      </c>
      <c r="AF362" s="39">
        <v>43318</v>
      </c>
      <c r="AG362" s="39">
        <v>43683</v>
      </c>
      <c r="AH362" s="27">
        <f t="shared" ca="1" si="16"/>
        <v>21</v>
      </c>
      <c r="AI362" s="39">
        <f>IF(DataEntry3[[#This Row],[Priority]]="High",DataEntry3[[#This Row],[EndDate]]-90,IF(DataEntry3[Priority]="Medium",DataEntry3[[#This Row],[EndDate]]-60,DataEntry3[[#This Row],[EndDate]]-30))</f>
        <v>43623</v>
      </c>
      <c r="AJ362" s="27" t="s">
        <v>5</v>
      </c>
      <c r="AK362" s="39">
        <f t="shared" si="17"/>
        <v>43683</v>
      </c>
      <c r="AL362" s="27" t="s">
        <v>272</v>
      </c>
      <c r="AM362" s="27" t="s">
        <v>272</v>
      </c>
      <c r="AN362" s="27" t="s">
        <v>305</v>
      </c>
      <c r="AO362" s="27" t="s">
        <v>8</v>
      </c>
    </row>
    <row r="363" spans="1:41" x14ac:dyDescent="0.25">
      <c r="A363" s="27" t="s">
        <v>125</v>
      </c>
      <c r="B363" s="27" t="s">
        <v>158</v>
      </c>
      <c r="C363" s="27" t="s">
        <v>896</v>
      </c>
      <c r="D363" s="27" t="s">
        <v>5</v>
      </c>
      <c r="E363" s="27">
        <v>1</v>
      </c>
      <c r="F363" s="74">
        <v>3381.22</v>
      </c>
      <c r="G363" s="74">
        <v>0</v>
      </c>
      <c r="H363" s="27" t="s">
        <v>22</v>
      </c>
      <c r="I363" s="27" t="s">
        <v>5</v>
      </c>
      <c r="J363" s="27" t="s">
        <v>689</v>
      </c>
      <c r="K363" s="27" t="s">
        <v>690</v>
      </c>
      <c r="L363" s="27" t="s">
        <v>691</v>
      </c>
      <c r="M363" s="27" t="s">
        <v>692</v>
      </c>
      <c r="N363" s="27" t="s">
        <v>5</v>
      </c>
      <c r="O363" s="27" t="s">
        <v>5</v>
      </c>
      <c r="P363" s="27" t="s">
        <v>158</v>
      </c>
      <c r="Q363" s="27" t="s">
        <v>697</v>
      </c>
      <c r="R363" s="75">
        <v>0</v>
      </c>
      <c r="S363" s="27" t="s">
        <v>18</v>
      </c>
      <c r="T363" s="75">
        <v>0</v>
      </c>
      <c r="U363" s="12">
        <v>0</v>
      </c>
      <c r="V363" s="27" t="s">
        <v>17</v>
      </c>
      <c r="W363" s="27">
        <v>111099</v>
      </c>
      <c r="X363" s="14">
        <v>4010</v>
      </c>
      <c r="Y363" s="9">
        <v>8609</v>
      </c>
      <c r="Z363" s="27" t="s">
        <v>5</v>
      </c>
      <c r="AA363" s="27" t="s">
        <v>5</v>
      </c>
      <c r="AB363" s="90">
        <v>401257</v>
      </c>
      <c r="AC363" s="27">
        <f t="shared" si="15"/>
        <v>2019</v>
      </c>
      <c r="AD363" s="27" t="s">
        <v>6</v>
      </c>
      <c r="AE363" s="27" t="s">
        <v>5</v>
      </c>
      <c r="AF363" s="39">
        <v>43318</v>
      </c>
      <c r="AG363" s="39">
        <v>43683</v>
      </c>
      <c r="AH363" s="27">
        <f t="shared" ca="1" si="16"/>
        <v>21</v>
      </c>
      <c r="AI363" s="39">
        <f>IF(DataEntry3[[#This Row],[Priority]]="High",DataEntry3[[#This Row],[EndDate]]-90,IF(DataEntry3[Priority]="Medium",DataEntry3[[#This Row],[EndDate]]-60,DataEntry3[[#This Row],[EndDate]]-30))</f>
        <v>43623</v>
      </c>
      <c r="AJ363" s="27" t="s">
        <v>5</v>
      </c>
      <c r="AK363" s="39">
        <f t="shared" si="17"/>
        <v>43683</v>
      </c>
      <c r="AL363" s="27" t="s">
        <v>272</v>
      </c>
      <c r="AM363" s="27" t="s">
        <v>272</v>
      </c>
      <c r="AN363" s="27" t="s">
        <v>305</v>
      </c>
      <c r="AO363" s="27" t="s">
        <v>8</v>
      </c>
    </row>
    <row r="364" spans="1:41" x14ac:dyDescent="0.25">
      <c r="A364" s="27" t="s">
        <v>125</v>
      </c>
      <c r="B364" s="27" t="s">
        <v>158</v>
      </c>
      <c r="C364" s="27" t="s">
        <v>896</v>
      </c>
      <c r="D364" s="27" t="s">
        <v>5</v>
      </c>
      <c r="E364" s="27">
        <v>1</v>
      </c>
      <c r="F364" s="74">
        <v>6762.44</v>
      </c>
      <c r="G364" s="74">
        <v>0</v>
      </c>
      <c r="H364" s="27" t="s">
        <v>22</v>
      </c>
      <c r="I364" s="27" t="s">
        <v>5</v>
      </c>
      <c r="J364" s="27" t="s">
        <v>689</v>
      </c>
      <c r="K364" s="27" t="s">
        <v>690</v>
      </c>
      <c r="L364" s="27" t="s">
        <v>691</v>
      </c>
      <c r="M364" s="27" t="s">
        <v>692</v>
      </c>
      <c r="N364" s="27" t="s">
        <v>5</v>
      </c>
      <c r="O364" s="27" t="s">
        <v>5</v>
      </c>
      <c r="P364" s="27" t="s">
        <v>158</v>
      </c>
      <c r="Q364" s="27" t="s">
        <v>697</v>
      </c>
      <c r="R364" s="75">
        <v>0</v>
      </c>
      <c r="S364" s="27" t="s">
        <v>18</v>
      </c>
      <c r="T364" s="75">
        <v>0</v>
      </c>
      <c r="U364" s="12">
        <v>0</v>
      </c>
      <c r="V364" s="27" t="s">
        <v>17</v>
      </c>
      <c r="W364" s="27">
        <v>111099</v>
      </c>
      <c r="X364" s="14">
        <v>4010</v>
      </c>
      <c r="Y364" s="9">
        <v>8609</v>
      </c>
      <c r="Z364" s="27" t="s">
        <v>5</v>
      </c>
      <c r="AA364" s="27" t="s">
        <v>5</v>
      </c>
      <c r="AB364" s="90">
        <v>401258</v>
      </c>
      <c r="AC364" s="27">
        <f t="shared" si="15"/>
        <v>2019</v>
      </c>
      <c r="AD364" s="27" t="s">
        <v>6</v>
      </c>
      <c r="AE364" s="27" t="s">
        <v>5</v>
      </c>
      <c r="AF364" s="39">
        <v>43318</v>
      </c>
      <c r="AG364" s="39">
        <v>43683</v>
      </c>
      <c r="AH364" s="27">
        <f t="shared" ca="1" si="16"/>
        <v>21</v>
      </c>
      <c r="AI364" s="39">
        <f>IF(DataEntry3[[#This Row],[Priority]]="High",DataEntry3[[#This Row],[EndDate]]-90,IF(DataEntry3[Priority]="Medium",DataEntry3[[#This Row],[EndDate]]-60,DataEntry3[[#This Row],[EndDate]]-30))</f>
        <v>43623</v>
      </c>
      <c r="AJ364" s="27" t="s">
        <v>5</v>
      </c>
      <c r="AK364" s="39">
        <f t="shared" si="17"/>
        <v>43683</v>
      </c>
      <c r="AL364" s="27" t="s">
        <v>272</v>
      </c>
      <c r="AM364" s="27" t="s">
        <v>272</v>
      </c>
      <c r="AN364" s="27" t="s">
        <v>305</v>
      </c>
      <c r="AO364" s="27" t="s">
        <v>8</v>
      </c>
    </row>
    <row r="365" spans="1:41" x14ac:dyDescent="0.25">
      <c r="A365" s="27" t="s">
        <v>125</v>
      </c>
      <c r="B365" s="27" t="s">
        <v>158</v>
      </c>
      <c r="C365" s="27" t="s">
        <v>896</v>
      </c>
      <c r="D365" s="27" t="s">
        <v>5</v>
      </c>
      <c r="E365" s="27">
        <v>1</v>
      </c>
      <c r="F365" s="74">
        <v>6762.44</v>
      </c>
      <c r="G365" s="74">
        <v>0</v>
      </c>
      <c r="H365" s="27" t="s">
        <v>22</v>
      </c>
      <c r="I365" s="27" t="s">
        <v>5</v>
      </c>
      <c r="J365" s="27" t="s">
        <v>689</v>
      </c>
      <c r="K365" s="27" t="s">
        <v>690</v>
      </c>
      <c r="L365" s="27" t="s">
        <v>691</v>
      </c>
      <c r="M365" s="27" t="s">
        <v>692</v>
      </c>
      <c r="N365" s="27" t="s">
        <v>5</v>
      </c>
      <c r="O365" s="27" t="s">
        <v>5</v>
      </c>
      <c r="P365" s="27" t="s">
        <v>158</v>
      </c>
      <c r="Q365" s="27" t="s">
        <v>697</v>
      </c>
      <c r="R365" s="75">
        <v>0</v>
      </c>
      <c r="S365" s="27" t="s">
        <v>18</v>
      </c>
      <c r="T365" s="75">
        <v>0</v>
      </c>
      <c r="U365" s="12">
        <v>0</v>
      </c>
      <c r="V365" s="27" t="s">
        <v>17</v>
      </c>
      <c r="W365" s="27">
        <v>111099</v>
      </c>
      <c r="X365" s="14">
        <v>4010</v>
      </c>
      <c r="Y365" s="9">
        <v>8609</v>
      </c>
      <c r="Z365" s="27" t="s">
        <v>5</v>
      </c>
      <c r="AA365" s="27" t="s">
        <v>5</v>
      </c>
      <c r="AB365" s="90">
        <v>401259</v>
      </c>
      <c r="AC365" s="27">
        <f t="shared" si="15"/>
        <v>2019</v>
      </c>
      <c r="AD365" s="27" t="s">
        <v>6</v>
      </c>
      <c r="AE365" s="27" t="s">
        <v>5</v>
      </c>
      <c r="AF365" s="39">
        <v>43318</v>
      </c>
      <c r="AG365" s="39">
        <v>43683</v>
      </c>
      <c r="AH365" s="27">
        <f t="shared" ca="1" si="16"/>
        <v>21</v>
      </c>
      <c r="AI365" s="39">
        <f>IF(DataEntry3[[#This Row],[Priority]]="High",DataEntry3[[#This Row],[EndDate]]-90,IF(DataEntry3[Priority]="Medium",DataEntry3[[#This Row],[EndDate]]-60,DataEntry3[[#This Row],[EndDate]]-30))</f>
        <v>43623</v>
      </c>
      <c r="AJ365" s="27" t="s">
        <v>5</v>
      </c>
      <c r="AK365" s="39">
        <f t="shared" si="17"/>
        <v>43683</v>
      </c>
      <c r="AL365" s="27" t="s">
        <v>272</v>
      </c>
      <c r="AM365" s="27" t="s">
        <v>272</v>
      </c>
      <c r="AN365" s="27" t="s">
        <v>305</v>
      </c>
      <c r="AO365" s="27" t="s">
        <v>8</v>
      </c>
    </row>
    <row r="366" spans="1:41" x14ac:dyDescent="0.25">
      <c r="A366" s="27" t="s">
        <v>125</v>
      </c>
      <c r="B366" s="27" t="s">
        <v>158</v>
      </c>
      <c r="C366" s="27" t="s">
        <v>897</v>
      </c>
      <c r="D366" s="27" t="s">
        <v>5</v>
      </c>
      <c r="E366" s="27">
        <v>1</v>
      </c>
      <c r="F366" s="74">
        <v>12960</v>
      </c>
      <c r="G366" s="74">
        <v>0</v>
      </c>
      <c r="H366" s="27" t="s">
        <v>22</v>
      </c>
      <c r="I366" s="27" t="s">
        <v>5</v>
      </c>
      <c r="J366" s="27" t="s">
        <v>689</v>
      </c>
      <c r="K366" s="27" t="s">
        <v>690</v>
      </c>
      <c r="L366" s="27" t="s">
        <v>691</v>
      </c>
      <c r="M366" s="27" t="s">
        <v>692</v>
      </c>
      <c r="N366" s="27" t="s">
        <v>5</v>
      </c>
      <c r="O366" s="27" t="s">
        <v>5</v>
      </c>
      <c r="P366" s="27" t="s">
        <v>158</v>
      </c>
      <c r="Q366" s="27" t="s">
        <v>697</v>
      </c>
      <c r="R366" s="75">
        <v>0</v>
      </c>
      <c r="S366" s="27" t="s">
        <v>18</v>
      </c>
      <c r="T366" s="75">
        <v>0</v>
      </c>
      <c r="U366" s="12">
        <v>0</v>
      </c>
      <c r="V366" s="27" t="s">
        <v>17</v>
      </c>
      <c r="W366" s="27">
        <v>111099</v>
      </c>
      <c r="X366" s="14">
        <v>4010</v>
      </c>
      <c r="Y366" s="9">
        <v>8609</v>
      </c>
      <c r="Z366" s="27" t="s">
        <v>5</v>
      </c>
      <c r="AA366" s="27" t="s">
        <v>5</v>
      </c>
      <c r="AB366" s="90">
        <v>401254</v>
      </c>
      <c r="AC366" s="27">
        <f t="shared" si="15"/>
        <v>2999</v>
      </c>
      <c r="AD366" s="27" t="s">
        <v>6</v>
      </c>
      <c r="AE366" s="27" t="s">
        <v>5</v>
      </c>
      <c r="AF366" s="39">
        <v>401768</v>
      </c>
      <c r="AG366" s="39">
        <v>401768</v>
      </c>
      <c r="AH366" s="27">
        <f t="shared" ca="1" si="16"/>
        <v>358106</v>
      </c>
      <c r="AI366" s="39">
        <f>IF(DataEntry3[[#This Row],[Priority]]="High",DataEntry3[[#This Row],[EndDate]]-90,IF(DataEntry3[Priority]="Medium",DataEntry3[[#This Row],[EndDate]]-60,DataEntry3[[#This Row],[EndDate]]-30))</f>
        <v>401708</v>
      </c>
      <c r="AJ366" s="27" t="s">
        <v>5</v>
      </c>
      <c r="AK366" s="39">
        <f t="shared" si="17"/>
        <v>401768</v>
      </c>
      <c r="AL366" s="27" t="s">
        <v>272</v>
      </c>
      <c r="AM366" s="27" t="s">
        <v>272</v>
      </c>
      <c r="AN366" s="27" t="s">
        <v>305</v>
      </c>
      <c r="AO366" s="27" t="s">
        <v>8</v>
      </c>
    </row>
    <row r="367" spans="1:41" x14ac:dyDescent="0.25">
      <c r="A367" s="27" t="s">
        <v>125</v>
      </c>
      <c r="B367" s="11" t="s">
        <v>160</v>
      </c>
      <c r="C367" s="27" t="s">
        <v>898</v>
      </c>
      <c r="D367" s="27" t="s">
        <v>5</v>
      </c>
      <c r="E367" s="27">
        <v>36</v>
      </c>
      <c r="F367" s="74">
        <v>118800</v>
      </c>
      <c r="G367" s="74">
        <v>0</v>
      </c>
      <c r="H367" s="27" t="s">
        <v>22</v>
      </c>
      <c r="I367" s="27" t="s">
        <v>5</v>
      </c>
      <c r="J367" s="27" t="s">
        <v>689</v>
      </c>
      <c r="K367" s="27" t="s">
        <v>690</v>
      </c>
      <c r="L367" s="27" t="s">
        <v>691</v>
      </c>
      <c r="M367" s="27" t="s">
        <v>692</v>
      </c>
      <c r="N367" s="27" t="s">
        <v>5</v>
      </c>
      <c r="O367" s="27" t="s">
        <v>5</v>
      </c>
      <c r="P367" s="11" t="s">
        <v>160</v>
      </c>
      <c r="Q367" s="27" t="s">
        <v>697</v>
      </c>
      <c r="R367" s="75">
        <v>0</v>
      </c>
      <c r="S367" s="27" t="s">
        <v>18</v>
      </c>
      <c r="T367" s="75">
        <v>0</v>
      </c>
      <c r="U367" s="12">
        <v>0</v>
      </c>
      <c r="V367" s="27" t="s">
        <v>17</v>
      </c>
      <c r="W367" s="27">
        <v>111099</v>
      </c>
      <c r="X367" s="14">
        <v>4010</v>
      </c>
      <c r="Y367" s="9">
        <v>8609</v>
      </c>
      <c r="Z367" s="27" t="s">
        <v>5</v>
      </c>
      <c r="AA367" s="27" t="s">
        <v>5</v>
      </c>
      <c r="AB367" s="90">
        <v>401263</v>
      </c>
      <c r="AC367" s="27">
        <f t="shared" si="15"/>
        <v>2019</v>
      </c>
      <c r="AD367" s="27" t="s">
        <v>12</v>
      </c>
      <c r="AE367" s="27" t="s">
        <v>20</v>
      </c>
      <c r="AF367" s="39">
        <v>43281</v>
      </c>
      <c r="AG367" s="39">
        <v>43646</v>
      </c>
      <c r="AH367" s="27">
        <f t="shared" ca="1" si="16"/>
        <v>-16</v>
      </c>
      <c r="AI367" s="39">
        <f>IF(DataEntry3[[#This Row],[Priority]]="High",DataEntry3[[#This Row],[EndDate]]-90,IF(DataEntry3[Priority]="Medium",DataEntry3[[#This Row],[EndDate]]-60,DataEntry3[[#This Row],[EndDate]]-30))</f>
        <v>43586</v>
      </c>
      <c r="AJ367" s="27" t="s">
        <v>5</v>
      </c>
      <c r="AK367" s="39">
        <f t="shared" si="17"/>
        <v>43280</v>
      </c>
      <c r="AL367" s="27" t="s">
        <v>272</v>
      </c>
      <c r="AM367" s="27" t="s">
        <v>272</v>
      </c>
      <c r="AN367" s="27" t="s">
        <v>305</v>
      </c>
      <c r="AO367" s="27" t="s">
        <v>8</v>
      </c>
    </row>
    <row r="368" spans="1:41" x14ac:dyDescent="0.25">
      <c r="A368" s="27" t="s">
        <v>125</v>
      </c>
      <c r="B368" s="11" t="s">
        <v>160</v>
      </c>
      <c r="C368" s="27" t="s">
        <v>899</v>
      </c>
      <c r="D368" s="27" t="s">
        <v>5</v>
      </c>
      <c r="E368" s="27">
        <v>36</v>
      </c>
      <c r="F368" s="74">
        <v>227700</v>
      </c>
      <c r="G368" s="74">
        <v>0</v>
      </c>
      <c r="H368" s="27" t="s">
        <v>22</v>
      </c>
      <c r="I368" s="27" t="s">
        <v>5</v>
      </c>
      <c r="J368" s="27" t="s">
        <v>689</v>
      </c>
      <c r="K368" s="27" t="s">
        <v>690</v>
      </c>
      <c r="L368" s="27" t="s">
        <v>691</v>
      </c>
      <c r="M368" s="27" t="s">
        <v>692</v>
      </c>
      <c r="N368" s="27" t="s">
        <v>5</v>
      </c>
      <c r="O368" s="27" t="s">
        <v>5</v>
      </c>
      <c r="P368" s="11" t="s">
        <v>160</v>
      </c>
      <c r="Q368" s="27" t="s">
        <v>697</v>
      </c>
      <c r="R368" s="75">
        <v>0</v>
      </c>
      <c r="S368" s="27" t="s">
        <v>18</v>
      </c>
      <c r="T368" s="75">
        <v>0</v>
      </c>
      <c r="U368" s="12">
        <v>0</v>
      </c>
      <c r="V368" s="27" t="s">
        <v>17</v>
      </c>
      <c r="W368" s="27">
        <v>111099</v>
      </c>
      <c r="X368" s="14">
        <v>4010</v>
      </c>
      <c r="Y368" s="9">
        <v>8609</v>
      </c>
      <c r="Z368" s="27" t="s">
        <v>5</v>
      </c>
      <c r="AA368" s="27" t="s">
        <v>5</v>
      </c>
      <c r="AB368" s="90">
        <v>401264</v>
      </c>
      <c r="AC368" s="27">
        <f t="shared" si="15"/>
        <v>2019</v>
      </c>
      <c r="AD368" s="27" t="s">
        <v>12</v>
      </c>
      <c r="AE368" s="27" t="s">
        <v>20</v>
      </c>
      <c r="AF368" s="39">
        <v>43281</v>
      </c>
      <c r="AG368" s="39">
        <v>43646</v>
      </c>
      <c r="AH368" s="27">
        <f t="shared" ca="1" si="16"/>
        <v>-16</v>
      </c>
      <c r="AI368" s="39">
        <f>IF(DataEntry3[[#This Row],[Priority]]="High",DataEntry3[[#This Row],[EndDate]]-90,IF(DataEntry3[Priority]="Medium",DataEntry3[[#This Row],[EndDate]]-60,DataEntry3[[#This Row],[EndDate]]-30))</f>
        <v>43586</v>
      </c>
      <c r="AJ368" s="27" t="s">
        <v>5</v>
      </c>
      <c r="AK368" s="39">
        <f t="shared" si="17"/>
        <v>43280</v>
      </c>
      <c r="AL368" s="27" t="s">
        <v>272</v>
      </c>
      <c r="AM368" s="27" t="s">
        <v>272</v>
      </c>
      <c r="AN368" s="27" t="s">
        <v>305</v>
      </c>
      <c r="AO368" s="27" t="s">
        <v>8</v>
      </c>
    </row>
    <row r="369" spans="1:41" x14ac:dyDescent="0.25">
      <c r="A369" s="27" t="s">
        <v>125</v>
      </c>
      <c r="B369" s="11" t="s">
        <v>160</v>
      </c>
      <c r="C369" s="27" t="s">
        <v>900</v>
      </c>
      <c r="D369" s="27" t="s">
        <v>5</v>
      </c>
      <c r="E369" s="27">
        <v>13</v>
      </c>
      <c r="F369" s="74">
        <v>53625</v>
      </c>
      <c r="G369" s="74">
        <v>0</v>
      </c>
      <c r="H369" s="27" t="s">
        <v>22</v>
      </c>
      <c r="I369" s="27" t="s">
        <v>5</v>
      </c>
      <c r="J369" s="27" t="s">
        <v>689</v>
      </c>
      <c r="K369" s="27" t="s">
        <v>690</v>
      </c>
      <c r="L369" s="27" t="s">
        <v>691</v>
      </c>
      <c r="M369" s="27" t="s">
        <v>692</v>
      </c>
      <c r="N369" s="27" t="s">
        <v>5</v>
      </c>
      <c r="O369" s="27" t="s">
        <v>5</v>
      </c>
      <c r="P369" s="11" t="s">
        <v>160</v>
      </c>
      <c r="Q369" s="27" t="s">
        <v>697</v>
      </c>
      <c r="R369" s="75">
        <v>0</v>
      </c>
      <c r="S369" s="27" t="s">
        <v>18</v>
      </c>
      <c r="T369" s="75">
        <v>0</v>
      </c>
      <c r="U369" s="12">
        <v>0</v>
      </c>
      <c r="V369" s="27" t="s">
        <v>17</v>
      </c>
      <c r="W369" s="27">
        <v>111099</v>
      </c>
      <c r="X369" s="14">
        <v>4010</v>
      </c>
      <c r="Y369" s="9">
        <v>8609</v>
      </c>
      <c r="Z369" s="27" t="s">
        <v>5</v>
      </c>
      <c r="AA369" s="27" t="s">
        <v>5</v>
      </c>
      <c r="AB369" s="90">
        <v>401265</v>
      </c>
      <c r="AC369" s="27">
        <f t="shared" si="15"/>
        <v>2019</v>
      </c>
      <c r="AD369" s="27" t="s">
        <v>12</v>
      </c>
      <c r="AE369" s="27" t="s">
        <v>20</v>
      </c>
      <c r="AF369" s="39">
        <v>43281</v>
      </c>
      <c r="AG369" s="39">
        <v>43646</v>
      </c>
      <c r="AH369" s="27">
        <f t="shared" ca="1" si="16"/>
        <v>-16</v>
      </c>
      <c r="AI369" s="39">
        <f>IF(DataEntry3[[#This Row],[Priority]]="High",DataEntry3[[#This Row],[EndDate]]-90,IF(DataEntry3[Priority]="Medium",DataEntry3[[#This Row],[EndDate]]-60,DataEntry3[[#This Row],[EndDate]]-30))</f>
        <v>43586</v>
      </c>
      <c r="AJ369" s="27" t="s">
        <v>5</v>
      </c>
      <c r="AK369" s="39">
        <f t="shared" si="17"/>
        <v>43280</v>
      </c>
      <c r="AL369" s="27" t="s">
        <v>272</v>
      </c>
      <c r="AM369" s="27" t="s">
        <v>272</v>
      </c>
      <c r="AN369" s="27" t="s">
        <v>305</v>
      </c>
      <c r="AO369" s="27" t="s">
        <v>8</v>
      </c>
    </row>
    <row r="370" spans="1:41" x14ac:dyDescent="0.25">
      <c r="A370" s="27" t="s">
        <v>125</v>
      </c>
      <c r="B370" s="11" t="s">
        <v>160</v>
      </c>
      <c r="C370" s="27" t="s">
        <v>901</v>
      </c>
      <c r="D370" s="27" t="s">
        <v>5</v>
      </c>
      <c r="E370" s="27">
        <v>36</v>
      </c>
      <c r="F370" s="74">
        <v>43374.49</v>
      </c>
      <c r="G370" s="74">
        <v>0</v>
      </c>
      <c r="H370" s="27" t="s">
        <v>22</v>
      </c>
      <c r="I370" s="27" t="s">
        <v>5</v>
      </c>
      <c r="J370" s="27" t="s">
        <v>689</v>
      </c>
      <c r="K370" s="27" t="s">
        <v>690</v>
      </c>
      <c r="L370" s="27" t="s">
        <v>691</v>
      </c>
      <c r="M370" s="27" t="s">
        <v>692</v>
      </c>
      <c r="N370" s="27" t="s">
        <v>5</v>
      </c>
      <c r="O370" s="27" t="s">
        <v>5</v>
      </c>
      <c r="P370" s="11" t="s">
        <v>160</v>
      </c>
      <c r="Q370" s="27" t="s">
        <v>697</v>
      </c>
      <c r="R370" s="75">
        <v>0</v>
      </c>
      <c r="S370" s="27" t="s">
        <v>18</v>
      </c>
      <c r="T370" s="75">
        <v>0</v>
      </c>
      <c r="U370" s="12">
        <v>0</v>
      </c>
      <c r="V370" s="27" t="s">
        <v>17</v>
      </c>
      <c r="W370" s="27">
        <v>111099</v>
      </c>
      <c r="X370" s="14">
        <v>4010</v>
      </c>
      <c r="Y370" s="9">
        <v>8609</v>
      </c>
      <c r="Z370" s="27" t="s">
        <v>5</v>
      </c>
      <c r="AA370" s="27" t="s">
        <v>5</v>
      </c>
      <c r="AB370" s="90">
        <v>401267</v>
      </c>
      <c r="AC370" s="27">
        <f t="shared" si="15"/>
        <v>2019</v>
      </c>
      <c r="AD370" s="27" t="s">
        <v>12</v>
      </c>
      <c r="AE370" s="27" t="s">
        <v>20</v>
      </c>
      <c r="AF370" s="39">
        <v>43281</v>
      </c>
      <c r="AG370" s="39">
        <v>43646</v>
      </c>
      <c r="AH370" s="27">
        <f t="shared" ca="1" si="16"/>
        <v>-16</v>
      </c>
      <c r="AI370" s="39">
        <f>IF(DataEntry3[[#This Row],[Priority]]="High",DataEntry3[[#This Row],[EndDate]]-90,IF(DataEntry3[Priority]="Medium",DataEntry3[[#This Row],[EndDate]]-60,DataEntry3[[#This Row],[EndDate]]-30))</f>
        <v>43586</v>
      </c>
      <c r="AJ370" s="27" t="s">
        <v>5</v>
      </c>
      <c r="AK370" s="39">
        <f t="shared" si="17"/>
        <v>43280</v>
      </c>
      <c r="AL370" s="27" t="s">
        <v>272</v>
      </c>
      <c r="AM370" s="27" t="s">
        <v>272</v>
      </c>
      <c r="AN370" s="27" t="s">
        <v>305</v>
      </c>
      <c r="AO370" s="27" t="s">
        <v>8</v>
      </c>
    </row>
    <row r="371" spans="1:41" x14ac:dyDescent="0.25">
      <c r="A371" s="27" t="s">
        <v>125</v>
      </c>
      <c r="B371" s="11" t="s">
        <v>160</v>
      </c>
      <c r="C371" s="27" t="s">
        <v>902</v>
      </c>
      <c r="D371" s="27" t="s">
        <v>5</v>
      </c>
      <c r="E371" s="27">
        <v>13</v>
      </c>
      <c r="F371" s="74">
        <v>35750</v>
      </c>
      <c r="G371" s="74">
        <v>0</v>
      </c>
      <c r="H371" s="27" t="s">
        <v>22</v>
      </c>
      <c r="I371" s="27" t="s">
        <v>5</v>
      </c>
      <c r="J371" s="27" t="s">
        <v>689</v>
      </c>
      <c r="K371" s="27" t="s">
        <v>690</v>
      </c>
      <c r="L371" s="27" t="s">
        <v>691</v>
      </c>
      <c r="M371" s="27" t="s">
        <v>692</v>
      </c>
      <c r="N371" s="27" t="s">
        <v>5</v>
      </c>
      <c r="O371" s="27" t="s">
        <v>5</v>
      </c>
      <c r="P371" s="11" t="s">
        <v>160</v>
      </c>
      <c r="Q371" s="27" t="s">
        <v>697</v>
      </c>
      <c r="R371" s="75">
        <v>0</v>
      </c>
      <c r="S371" s="27" t="s">
        <v>18</v>
      </c>
      <c r="T371" s="75">
        <v>0</v>
      </c>
      <c r="U371" s="12">
        <v>0</v>
      </c>
      <c r="V371" s="27" t="s">
        <v>17</v>
      </c>
      <c r="W371" s="27">
        <v>111099</v>
      </c>
      <c r="X371" s="14">
        <v>4010</v>
      </c>
      <c r="Y371" s="9">
        <v>8609</v>
      </c>
      <c r="Z371" s="27" t="s">
        <v>5</v>
      </c>
      <c r="AA371" s="27" t="s">
        <v>5</v>
      </c>
      <c r="AB371" s="90">
        <v>401268</v>
      </c>
      <c r="AC371" s="27">
        <f t="shared" si="15"/>
        <v>2019</v>
      </c>
      <c r="AD371" s="27" t="s">
        <v>12</v>
      </c>
      <c r="AE371" s="27" t="s">
        <v>20</v>
      </c>
      <c r="AF371" s="39">
        <v>43281</v>
      </c>
      <c r="AG371" s="39">
        <v>43646</v>
      </c>
      <c r="AH371" s="27">
        <f t="shared" ca="1" si="16"/>
        <v>-16</v>
      </c>
      <c r="AI371" s="39">
        <f>IF(DataEntry3[[#This Row],[Priority]]="High",DataEntry3[[#This Row],[EndDate]]-90,IF(DataEntry3[Priority]="Medium",DataEntry3[[#This Row],[EndDate]]-60,DataEntry3[[#This Row],[EndDate]]-30))</f>
        <v>43586</v>
      </c>
      <c r="AJ371" s="27" t="s">
        <v>5</v>
      </c>
      <c r="AK371" s="39">
        <f t="shared" si="17"/>
        <v>43280</v>
      </c>
      <c r="AL371" s="27" t="s">
        <v>272</v>
      </c>
      <c r="AM371" s="27" t="s">
        <v>272</v>
      </c>
      <c r="AN371" s="27" t="s">
        <v>305</v>
      </c>
      <c r="AO371" s="27" t="s">
        <v>8</v>
      </c>
    </row>
    <row r="372" spans="1:41" x14ac:dyDescent="0.25">
      <c r="A372" s="27" t="s">
        <v>125</v>
      </c>
      <c r="B372" s="11" t="s">
        <v>160</v>
      </c>
      <c r="C372" s="27" t="s">
        <v>903</v>
      </c>
      <c r="D372" s="27" t="s">
        <v>5</v>
      </c>
      <c r="E372" s="27">
        <v>13</v>
      </c>
      <c r="F372" s="74">
        <v>8682.81</v>
      </c>
      <c r="G372" s="74">
        <v>0</v>
      </c>
      <c r="H372" s="27" t="s">
        <v>22</v>
      </c>
      <c r="I372" s="27" t="s">
        <v>5</v>
      </c>
      <c r="J372" s="27" t="s">
        <v>689</v>
      </c>
      <c r="K372" s="27" t="s">
        <v>690</v>
      </c>
      <c r="L372" s="27" t="s">
        <v>691</v>
      </c>
      <c r="M372" s="27" t="s">
        <v>692</v>
      </c>
      <c r="N372" s="27" t="s">
        <v>5</v>
      </c>
      <c r="O372" s="27" t="s">
        <v>5</v>
      </c>
      <c r="P372" s="11" t="s">
        <v>160</v>
      </c>
      <c r="Q372" s="27" t="s">
        <v>697</v>
      </c>
      <c r="R372" s="75">
        <v>0</v>
      </c>
      <c r="S372" s="27" t="s">
        <v>18</v>
      </c>
      <c r="T372" s="75">
        <v>0</v>
      </c>
      <c r="U372" s="12">
        <v>0</v>
      </c>
      <c r="V372" s="27" t="s">
        <v>17</v>
      </c>
      <c r="W372" s="27">
        <v>111099</v>
      </c>
      <c r="X372" s="14">
        <v>4010</v>
      </c>
      <c r="Y372" s="9">
        <v>8609</v>
      </c>
      <c r="Z372" s="27" t="s">
        <v>5</v>
      </c>
      <c r="AA372" s="27" t="s">
        <v>5</v>
      </c>
      <c r="AB372" s="90">
        <v>401269</v>
      </c>
      <c r="AC372" s="27">
        <f t="shared" si="15"/>
        <v>2019</v>
      </c>
      <c r="AD372" s="27" t="s">
        <v>12</v>
      </c>
      <c r="AE372" s="27" t="s">
        <v>20</v>
      </c>
      <c r="AF372" s="39">
        <v>43281</v>
      </c>
      <c r="AG372" s="39">
        <v>43646</v>
      </c>
      <c r="AH372" s="27">
        <f t="shared" ca="1" si="16"/>
        <v>-16</v>
      </c>
      <c r="AI372" s="39">
        <f>IF(DataEntry3[[#This Row],[Priority]]="High",DataEntry3[[#This Row],[EndDate]]-90,IF(DataEntry3[Priority]="Medium",DataEntry3[[#This Row],[EndDate]]-60,DataEntry3[[#This Row],[EndDate]]-30))</f>
        <v>43586</v>
      </c>
      <c r="AJ372" s="27" t="s">
        <v>5</v>
      </c>
      <c r="AK372" s="39">
        <f t="shared" si="17"/>
        <v>43280</v>
      </c>
      <c r="AL372" s="27" t="s">
        <v>272</v>
      </c>
      <c r="AM372" s="27" t="s">
        <v>272</v>
      </c>
      <c r="AN372" s="27" t="s">
        <v>305</v>
      </c>
      <c r="AO372" s="27" t="s">
        <v>8</v>
      </c>
    </row>
    <row r="373" spans="1:41" x14ac:dyDescent="0.25">
      <c r="A373" s="27" t="s">
        <v>125</v>
      </c>
      <c r="B373" s="11" t="s">
        <v>160</v>
      </c>
      <c r="C373" s="27" t="s">
        <v>904</v>
      </c>
      <c r="D373" s="27" t="s">
        <v>5</v>
      </c>
      <c r="E373" s="27">
        <v>13</v>
      </c>
      <c r="F373" s="74">
        <v>13024.22</v>
      </c>
      <c r="G373" s="74">
        <v>0</v>
      </c>
      <c r="H373" s="27" t="s">
        <v>22</v>
      </c>
      <c r="I373" s="27" t="s">
        <v>5</v>
      </c>
      <c r="J373" s="27" t="s">
        <v>689</v>
      </c>
      <c r="K373" s="27" t="s">
        <v>690</v>
      </c>
      <c r="L373" s="27" t="s">
        <v>691</v>
      </c>
      <c r="M373" s="27" t="s">
        <v>692</v>
      </c>
      <c r="N373" s="27" t="s">
        <v>5</v>
      </c>
      <c r="O373" s="27" t="s">
        <v>5</v>
      </c>
      <c r="P373" s="11" t="s">
        <v>160</v>
      </c>
      <c r="Q373" s="27" t="s">
        <v>697</v>
      </c>
      <c r="R373" s="75">
        <v>0</v>
      </c>
      <c r="S373" s="27" t="s">
        <v>18</v>
      </c>
      <c r="T373" s="75">
        <v>0</v>
      </c>
      <c r="U373" s="12">
        <v>0</v>
      </c>
      <c r="V373" s="27" t="s">
        <v>17</v>
      </c>
      <c r="W373" s="27">
        <v>111099</v>
      </c>
      <c r="X373" s="14">
        <v>4010</v>
      </c>
      <c r="Y373" s="9">
        <v>8609</v>
      </c>
      <c r="Z373" s="27" t="s">
        <v>5</v>
      </c>
      <c r="AA373" s="27" t="s">
        <v>5</v>
      </c>
      <c r="AB373" s="90">
        <v>401270</v>
      </c>
      <c r="AC373" s="27">
        <f t="shared" si="15"/>
        <v>2019</v>
      </c>
      <c r="AD373" s="27" t="s">
        <v>12</v>
      </c>
      <c r="AE373" s="27" t="s">
        <v>20</v>
      </c>
      <c r="AF373" s="39">
        <v>43281</v>
      </c>
      <c r="AG373" s="39">
        <v>43646</v>
      </c>
      <c r="AH373" s="27">
        <f t="shared" ca="1" si="16"/>
        <v>-16</v>
      </c>
      <c r="AI373" s="39">
        <f>IF(DataEntry3[[#This Row],[Priority]]="High",DataEntry3[[#This Row],[EndDate]]-90,IF(DataEntry3[Priority]="Medium",DataEntry3[[#This Row],[EndDate]]-60,DataEntry3[[#This Row],[EndDate]]-30))</f>
        <v>43586</v>
      </c>
      <c r="AJ373" s="27" t="s">
        <v>5</v>
      </c>
      <c r="AK373" s="39">
        <f t="shared" si="17"/>
        <v>43280</v>
      </c>
      <c r="AL373" s="27" t="s">
        <v>272</v>
      </c>
      <c r="AM373" s="27" t="s">
        <v>272</v>
      </c>
      <c r="AN373" s="27" t="s">
        <v>305</v>
      </c>
      <c r="AO373" s="27" t="s">
        <v>8</v>
      </c>
    </row>
    <row r="374" spans="1:41" x14ac:dyDescent="0.25">
      <c r="A374" s="27" t="s">
        <v>125</v>
      </c>
      <c r="B374" s="11" t="s">
        <v>160</v>
      </c>
      <c r="C374" s="27" t="s">
        <v>905</v>
      </c>
      <c r="D374" s="27" t="s">
        <v>5</v>
      </c>
      <c r="E374" s="27">
        <v>36</v>
      </c>
      <c r="F374" s="74">
        <v>55302.42</v>
      </c>
      <c r="G374" s="74">
        <v>0</v>
      </c>
      <c r="H374" s="27" t="s">
        <v>22</v>
      </c>
      <c r="I374" s="27" t="s">
        <v>5</v>
      </c>
      <c r="J374" s="27" t="s">
        <v>689</v>
      </c>
      <c r="K374" s="27" t="s">
        <v>690</v>
      </c>
      <c r="L374" s="27" t="s">
        <v>691</v>
      </c>
      <c r="M374" s="27" t="s">
        <v>692</v>
      </c>
      <c r="N374" s="27" t="s">
        <v>5</v>
      </c>
      <c r="O374" s="27" t="s">
        <v>5</v>
      </c>
      <c r="P374" s="11" t="s">
        <v>160</v>
      </c>
      <c r="Q374" s="27" t="s">
        <v>697</v>
      </c>
      <c r="R374" s="75">
        <v>0</v>
      </c>
      <c r="S374" s="27" t="s">
        <v>18</v>
      </c>
      <c r="T374" s="75">
        <v>0</v>
      </c>
      <c r="U374" s="12">
        <v>0</v>
      </c>
      <c r="V374" s="27" t="s">
        <v>17</v>
      </c>
      <c r="W374" s="27">
        <v>111099</v>
      </c>
      <c r="X374" s="14">
        <v>4010</v>
      </c>
      <c r="Y374" s="9">
        <v>8609</v>
      </c>
      <c r="Z374" s="27" t="s">
        <v>5</v>
      </c>
      <c r="AA374" s="27" t="s">
        <v>5</v>
      </c>
      <c r="AB374" s="90">
        <v>401271</v>
      </c>
      <c r="AC374" s="27">
        <f t="shared" si="15"/>
        <v>2019</v>
      </c>
      <c r="AD374" s="27" t="s">
        <v>12</v>
      </c>
      <c r="AE374" s="27" t="s">
        <v>20</v>
      </c>
      <c r="AF374" s="39">
        <v>43281</v>
      </c>
      <c r="AG374" s="39">
        <v>43646</v>
      </c>
      <c r="AH374" s="27">
        <f t="shared" ca="1" si="16"/>
        <v>-16</v>
      </c>
      <c r="AI374" s="39">
        <f>IF(DataEntry3[[#This Row],[Priority]]="High",DataEntry3[[#This Row],[EndDate]]-90,IF(DataEntry3[Priority]="Medium",DataEntry3[[#This Row],[EndDate]]-60,DataEntry3[[#This Row],[EndDate]]-30))</f>
        <v>43586</v>
      </c>
      <c r="AJ374" s="27" t="s">
        <v>5</v>
      </c>
      <c r="AK374" s="39">
        <f t="shared" si="17"/>
        <v>43280</v>
      </c>
      <c r="AL374" s="27" t="s">
        <v>272</v>
      </c>
      <c r="AM374" s="27" t="s">
        <v>272</v>
      </c>
      <c r="AN374" s="27" t="s">
        <v>305</v>
      </c>
      <c r="AO374" s="27" t="s">
        <v>8</v>
      </c>
    </row>
    <row r="375" spans="1:41" x14ac:dyDescent="0.25">
      <c r="A375" s="27" t="s">
        <v>125</v>
      </c>
      <c r="B375" s="11" t="s">
        <v>160</v>
      </c>
      <c r="C375" s="27" t="s">
        <v>906</v>
      </c>
      <c r="D375" s="27" t="s">
        <v>5</v>
      </c>
      <c r="E375" s="27">
        <v>36</v>
      </c>
      <c r="F375" s="74">
        <v>28853.03</v>
      </c>
      <c r="G375" s="74">
        <v>0</v>
      </c>
      <c r="H375" s="27" t="s">
        <v>22</v>
      </c>
      <c r="I375" s="27" t="s">
        <v>5</v>
      </c>
      <c r="J375" s="27" t="s">
        <v>689</v>
      </c>
      <c r="K375" s="27" t="s">
        <v>690</v>
      </c>
      <c r="L375" s="27" t="s">
        <v>691</v>
      </c>
      <c r="M375" s="27" t="s">
        <v>692</v>
      </c>
      <c r="N375" s="27" t="s">
        <v>5</v>
      </c>
      <c r="O375" s="27" t="s">
        <v>5</v>
      </c>
      <c r="P375" s="11" t="s">
        <v>160</v>
      </c>
      <c r="Q375" s="27" t="s">
        <v>697</v>
      </c>
      <c r="R375" s="75">
        <v>0</v>
      </c>
      <c r="S375" s="27" t="s">
        <v>18</v>
      </c>
      <c r="T375" s="75">
        <v>0</v>
      </c>
      <c r="U375" s="12">
        <v>0</v>
      </c>
      <c r="V375" s="27" t="s">
        <v>17</v>
      </c>
      <c r="W375" s="27">
        <v>111099</v>
      </c>
      <c r="X375" s="14">
        <v>4010</v>
      </c>
      <c r="Y375" s="9">
        <v>8609</v>
      </c>
      <c r="Z375" s="27" t="s">
        <v>5</v>
      </c>
      <c r="AA375" s="27" t="s">
        <v>5</v>
      </c>
      <c r="AB375" s="90">
        <v>401272</v>
      </c>
      <c r="AC375" s="27">
        <f t="shared" si="15"/>
        <v>2019</v>
      </c>
      <c r="AD375" s="27" t="s">
        <v>12</v>
      </c>
      <c r="AE375" s="27" t="s">
        <v>20</v>
      </c>
      <c r="AF375" s="39">
        <v>43281</v>
      </c>
      <c r="AG375" s="39">
        <v>43646</v>
      </c>
      <c r="AH375" s="27">
        <f t="shared" ca="1" si="16"/>
        <v>-16</v>
      </c>
      <c r="AI375" s="39">
        <f>IF(DataEntry3[[#This Row],[Priority]]="High",DataEntry3[[#This Row],[EndDate]]-90,IF(DataEntry3[Priority]="Medium",DataEntry3[[#This Row],[EndDate]]-60,DataEntry3[[#This Row],[EndDate]]-30))</f>
        <v>43586</v>
      </c>
      <c r="AJ375" s="27" t="s">
        <v>5</v>
      </c>
      <c r="AK375" s="39">
        <f t="shared" si="17"/>
        <v>43280</v>
      </c>
      <c r="AL375" s="27" t="s">
        <v>272</v>
      </c>
      <c r="AM375" s="27" t="s">
        <v>272</v>
      </c>
      <c r="AN375" s="27" t="s">
        <v>305</v>
      </c>
      <c r="AO375" s="27" t="s">
        <v>8</v>
      </c>
    </row>
    <row r="376" spans="1:41" x14ac:dyDescent="0.25">
      <c r="A376" s="27" t="s">
        <v>125</v>
      </c>
      <c r="B376" s="11" t="s">
        <v>160</v>
      </c>
      <c r="C376" s="27" t="s">
        <v>907</v>
      </c>
      <c r="D376" s="27" t="s">
        <v>5</v>
      </c>
      <c r="E376" s="27">
        <v>36</v>
      </c>
      <c r="F376" s="74">
        <v>180000</v>
      </c>
      <c r="G376" s="74">
        <v>0</v>
      </c>
      <c r="H376" s="27" t="s">
        <v>22</v>
      </c>
      <c r="I376" s="27" t="s">
        <v>5</v>
      </c>
      <c r="J376" s="27" t="s">
        <v>689</v>
      </c>
      <c r="K376" s="27" t="s">
        <v>690</v>
      </c>
      <c r="L376" s="27" t="s">
        <v>691</v>
      </c>
      <c r="M376" s="27" t="s">
        <v>692</v>
      </c>
      <c r="N376" s="27" t="s">
        <v>5</v>
      </c>
      <c r="O376" s="27" t="s">
        <v>5</v>
      </c>
      <c r="P376" s="11" t="s">
        <v>160</v>
      </c>
      <c r="Q376" s="27" t="s">
        <v>697</v>
      </c>
      <c r="R376" s="75">
        <v>0</v>
      </c>
      <c r="S376" s="27" t="s">
        <v>18</v>
      </c>
      <c r="T376" s="75">
        <v>0</v>
      </c>
      <c r="U376" s="12">
        <v>0</v>
      </c>
      <c r="V376" s="27" t="s">
        <v>17</v>
      </c>
      <c r="W376" s="27">
        <v>111099</v>
      </c>
      <c r="X376" s="14">
        <v>4010</v>
      </c>
      <c r="Y376" s="9">
        <v>8609</v>
      </c>
      <c r="Z376" s="27" t="s">
        <v>5</v>
      </c>
      <c r="AA376" s="27" t="s">
        <v>5</v>
      </c>
      <c r="AB376" s="90">
        <v>401266</v>
      </c>
      <c r="AC376" s="27">
        <f t="shared" si="15"/>
        <v>2999</v>
      </c>
      <c r="AD376" s="27" t="s">
        <v>6</v>
      </c>
      <c r="AE376" s="27" t="s">
        <v>5</v>
      </c>
      <c r="AF376" s="39">
        <v>43281</v>
      </c>
      <c r="AG376" s="39">
        <v>401768</v>
      </c>
      <c r="AH376" s="27">
        <f t="shared" ca="1" si="16"/>
        <v>358106</v>
      </c>
      <c r="AI376" s="39">
        <f>IF(DataEntry3[[#This Row],[Priority]]="High",DataEntry3[[#This Row],[EndDate]]-90,IF(DataEntry3[Priority]="Medium",DataEntry3[[#This Row],[EndDate]]-60,DataEntry3[[#This Row],[EndDate]]-30))</f>
        <v>401708</v>
      </c>
      <c r="AJ376" s="27" t="s">
        <v>5</v>
      </c>
      <c r="AK376" s="39">
        <f t="shared" si="17"/>
        <v>401768</v>
      </c>
      <c r="AL376" s="27" t="s">
        <v>272</v>
      </c>
      <c r="AM376" s="27" t="s">
        <v>272</v>
      </c>
      <c r="AN376" s="27" t="s">
        <v>305</v>
      </c>
      <c r="AO376" s="27" t="s">
        <v>8</v>
      </c>
    </row>
    <row r="377" spans="1:41" x14ac:dyDescent="0.25">
      <c r="A377" s="27" t="s">
        <v>125</v>
      </c>
      <c r="B377" s="27" t="s">
        <v>171</v>
      </c>
      <c r="C377" s="27" t="s">
        <v>908</v>
      </c>
      <c r="D377" s="27" t="s">
        <v>5</v>
      </c>
      <c r="E377" s="27">
        <v>1</v>
      </c>
      <c r="F377" s="74">
        <v>5500</v>
      </c>
      <c r="G377" s="74">
        <v>0</v>
      </c>
      <c r="H377" s="27" t="s">
        <v>22</v>
      </c>
      <c r="I377" s="27" t="s">
        <v>5</v>
      </c>
      <c r="J377" s="27" t="s">
        <v>689</v>
      </c>
      <c r="K377" s="27" t="s">
        <v>690</v>
      </c>
      <c r="L377" s="27" t="s">
        <v>691</v>
      </c>
      <c r="M377" s="27" t="s">
        <v>692</v>
      </c>
      <c r="N377" s="27" t="s">
        <v>5</v>
      </c>
      <c r="O377" s="27" t="s">
        <v>5</v>
      </c>
      <c r="P377" s="11" t="s">
        <v>171</v>
      </c>
      <c r="Q377" s="27" t="s">
        <v>697</v>
      </c>
      <c r="R377" s="75">
        <v>0</v>
      </c>
      <c r="S377" s="27" t="s">
        <v>18</v>
      </c>
      <c r="T377" s="75">
        <v>0</v>
      </c>
      <c r="U377" s="12">
        <v>0</v>
      </c>
      <c r="V377" s="27" t="s">
        <v>17</v>
      </c>
      <c r="W377" s="27">
        <v>111099</v>
      </c>
      <c r="X377" s="14">
        <v>4010</v>
      </c>
      <c r="Y377" s="9">
        <v>8609</v>
      </c>
      <c r="Z377" s="27" t="s">
        <v>5</v>
      </c>
      <c r="AA377" s="27" t="s">
        <v>5</v>
      </c>
      <c r="AB377" s="90">
        <v>401273</v>
      </c>
      <c r="AC377" s="27">
        <f t="shared" si="15"/>
        <v>2999</v>
      </c>
      <c r="AD377" s="27" t="s">
        <v>6</v>
      </c>
      <c r="AE377" s="27" t="s">
        <v>5</v>
      </c>
      <c r="AF377" s="39">
        <v>401768</v>
      </c>
      <c r="AG377" s="39">
        <v>401768</v>
      </c>
      <c r="AH377" s="27">
        <f t="shared" ca="1" si="16"/>
        <v>358106</v>
      </c>
      <c r="AI377" s="39">
        <f>IF(DataEntry3[[#This Row],[Priority]]="High",DataEntry3[[#This Row],[EndDate]]-90,IF(DataEntry3[Priority]="Medium",DataEntry3[[#This Row],[EndDate]]-60,DataEntry3[[#This Row],[EndDate]]-30))</f>
        <v>401708</v>
      </c>
      <c r="AJ377" s="27" t="s">
        <v>5</v>
      </c>
      <c r="AK377" s="39">
        <f t="shared" si="17"/>
        <v>401768</v>
      </c>
      <c r="AL377" s="27" t="s">
        <v>272</v>
      </c>
      <c r="AM377" s="27" t="s">
        <v>272</v>
      </c>
      <c r="AN377" s="27" t="s">
        <v>305</v>
      </c>
      <c r="AO377" s="27" t="s">
        <v>8</v>
      </c>
    </row>
    <row r="378" spans="1:41" x14ac:dyDescent="0.25">
      <c r="A378" s="27" t="s">
        <v>125</v>
      </c>
      <c r="B378" s="27" t="s">
        <v>223</v>
      </c>
      <c r="C378" s="27" t="s">
        <v>909</v>
      </c>
      <c r="D378" s="27" t="s">
        <v>5</v>
      </c>
      <c r="E378" s="27">
        <v>125</v>
      </c>
      <c r="F378" s="74">
        <v>0</v>
      </c>
      <c r="G378" s="74">
        <v>91128.75</v>
      </c>
      <c r="H378" s="27" t="s">
        <v>22</v>
      </c>
      <c r="I378" s="27" t="s">
        <v>5</v>
      </c>
      <c r="J378" s="27" t="s">
        <v>689</v>
      </c>
      <c r="K378" s="27" t="s">
        <v>690</v>
      </c>
      <c r="L378" s="27" t="s">
        <v>691</v>
      </c>
      <c r="M378" s="27" t="s">
        <v>692</v>
      </c>
      <c r="N378" s="27" t="s">
        <v>5</v>
      </c>
      <c r="O378" s="27" t="s">
        <v>5</v>
      </c>
      <c r="P378" s="27" t="s">
        <v>218</v>
      </c>
      <c r="Q378" s="27" t="s">
        <v>910</v>
      </c>
      <c r="R378" s="75">
        <v>0</v>
      </c>
      <c r="S378" s="27" t="s">
        <v>18</v>
      </c>
      <c r="T378" s="75">
        <v>0</v>
      </c>
      <c r="U378" s="12">
        <v>0</v>
      </c>
      <c r="V378" s="27" t="s">
        <v>17</v>
      </c>
      <c r="W378" s="27">
        <v>111099</v>
      </c>
      <c r="X378" s="14">
        <v>4010</v>
      </c>
      <c r="Y378" s="9">
        <v>8609</v>
      </c>
      <c r="Z378" s="27" t="s">
        <v>5</v>
      </c>
      <c r="AA378" s="27">
        <v>379978</v>
      </c>
      <c r="AB378" s="90">
        <v>401274</v>
      </c>
      <c r="AC378" s="27">
        <f t="shared" si="15"/>
        <v>2018</v>
      </c>
      <c r="AD378" s="27" t="s">
        <v>19</v>
      </c>
      <c r="AE378" s="27" t="s">
        <v>5</v>
      </c>
      <c r="AF378" s="39">
        <v>43153</v>
      </c>
      <c r="AG378" s="39">
        <v>43517</v>
      </c>
      <c r="AH378" s="27">
        <f t="shared" ca="1" si="16"/>
        <v>-145</v>
      </c>
      <c r="AI378" s="39">
        <f>IF(DataEntry3[[#This Row],[Priority]]="High",DataEntry3[[#This Row],[EndDate]]-90,IF(DataEntry3[Priority]="Medium",DataEntry3[[#This Row],[EndDate]]-60,DataEntry3[[#This Row],[EndDate]]-30))</f>
        <v>43427</v>
      </c>
      <c r="AJ378" s="27" t="s">
        <v>5</v>
      </c>
      <c r="AK378" s="39">
        <f t="shared" si="17"/>
        <v>43152</v>
      </c>
      <c r="AL378" s="27" t="s">
        <v>272</v>
      </c>
      <c r="AM378" s="27" t="s">
        <v>272</v>
      </c>
      <c r="AN378" s="27" t="s">
        <v>305</v>
      </c>
      <c r="AO378" s="27" t="s">
        <v>14</v>
      </c>
    </row>
    <row r="379" spans="1:41" x14ac:dyDescent="0.25">
      <c r="A379" s="27" t="s">
        <v>125</v>
      </c>
      <c r="B379" s="27" t="s">
        <v>223</v>
      </c>
      <c r="C379" s="27" t="s">
        <v>909</v>
      </c>
      <c r="D379" s="27" t="s">
        <v>5</v>
      </c>
      <c r="E379" s="27">
        <v>125</v>
      </c>
      <c r="F379" s="74">
        <v>91128.75</v>
      </c>
      <c r="G379" s="74">
        <v>0</v>
      </c>
      <c r="H379" s="27" t="s">
        <v>22</v>
      </c>
      <c r="I379" s="27" t="s">
        <v>5</v>
      </c>
      <c r="J379" s="27" t="s">
        <v>689</v>
      </c>
      <c r="K379" s="27" t="s">
        <v>690</v>
      </c>
      <c r="L379" s="27" t="s">
        <v>691</v>
      </c>
      <c r="M379" s="27" t="s">
        <v>692</v>
      </c>
      <c r="N379" s="27" t="s">
        <v>5</v>
      </c>
      <c r="O379" s="27" t="s">
        <v>5</v>
      </c>
      <c r="P379" s="27" t="s">
        <v>218</v>
      </c>
      <c r="Q379" s="27" t="s">
        <v>910</v>
      </c>
      <c r="R379" s="75">
        <v>0</v>
      </c>
      <c r="S379" s="27" t="s">
        <v>18</v>
      </c>
      <c r="T379" s="75">
        <v>0</v>
      </c>
      <c r="U379" s="12">
        <v>0</v>
      </c>
      <c r="V379" s="27" t="s">
        <v>17</v>
      </c>
      <c r="W379" s="27">
        <v>111099</v>
      </c>
      <c r="X379" s="14">
        <v>4010</v>
      </c>
      <c r="Y379" s="9">
        <v>8609</v>
      </c>
      <c r="Z379" s="27">
        <v>379978</v>
      </c>
      <c r="AA379" s="27" t="s">
        <v>5</v>
      </c>
      <c r="AB379" s="90">
        <v>405236</v>
      </c>
      <c r="AC379" s="27">
        <f t="shared" si="15"/>
        <v>2020</v>
      </c>
      <c r="AD379" s="27" t="s">
        <v>6</v>
      </c>
      <c r="AE379" s="27" t="s">
        <v>5</v>
      </c>
      <c r="AF379" s="39">
        <v>43518</v>
      </c>
      <c r="AG379" s="39">
        <v>43882</v>
      </c>
      <c r="AH379" s="27">
        <f ca="1">IF(AG379="","",AG379-TODAY())</f>
        <v>220</v>
      </c>
      <c r="AI379" s="39">
        <f>IF(DataEntry3[[#This Row],[Priority]]="High",DataEntry3[[#This Row],[EndDate]]-90,IF(DataEntry3[Priority]="Medium",DataEntry3[[#This Row],[EndDate]]-60,DataEntry3[[#This Row],[EndDate]]-30))</f>
        <v>43792</v>
      </c>
      <c r="AJ379" s="27" t="s">
        <v>5</v>
      </c>
      <c r="AK379" s="39">
        <f>IF(AD379="","",IF(AD379="Not Started",AG379,AF379-1))</f>
        <v>43882</v>
      </c>
      <c r="AL379" s="27" t="s">
        <v>272</v>
      </c>
      <c r="AM379" s="27" t="s">
        <v>272</v>
      </c>
      <c r="AN379" s="27" t="s">
        <v>305</v>
      </c>
      <c r="AO379" s="27" t="s">
        <v>14</v>
      </c>
    </row>
    <row r="380" spans="1:41" x14ac:dyDescent="0.25">
      <c r="A380" s="27" t="s">
        <v>125</v>
      </c>
      <c r="B380" s="27" t="s">
        <v>223</v>
      </c>
      <c r="C380" s="27" t="s">
        <v>911</v>
      </c>
      <c r="D380" s="27" t="s">
        <v>5</v>
      </c>
      <c r="E380" s="27">
        <v>169</v>
      </c>
      <c r="F380" s="74">
        <v>0</v>
      </c>
      <c r="G380" s="74">
        <v>85848.62</v>
      </c>
      <c r="H380" s="27" t="s">
        <v>22</v>
      </c>
      <c r="I380" s="27" t="s">
        <v>5</v>
      </c>
      <c r="J380" s="27" t="s">
        <v>689</v>
      </c>
      <c r="K380" s="27" t="s">
        <v>690</v>
      </c>
      <c r="L380" s="27" t="s">
        <v>691</v>
      </c>
      <c r="M380" s="27" t="s">
        <v>692</v>
      </c>
      <c r="N380" s="27" t="s">
        <v>5</v>
      </c>
      <c r="O380" s="27" t="s">
        <v>5</v>
      </c>
      <c r="P380" s="27" t="s">
        <v>218</v>
      </c>
      <c r="Q380" s="27" t="s">
        <v>910</v>
      </c>
      <c r="R380" s="75">
        <v>0</v>
      </c>
      <c r="S380" s="27" t="s">
        <v>18</v>
      </c>
      <c r="T380" s="75">
        <v>0</v>
      </c>
      <c r="U380" s="12">
        <v>0</v>
      </c>
      <c r="V380" s="27" t="s">
        <v>17</v>
      </c>
      <c r="W380" s="27">
        <v>111099</v>
      </c>
      <c r="X380" s="14">
        <v>4010</v>
      </c>
      <c r="Y380" s="9">
        <v>8609</v>
      </c>
      <c r="Z380" s="27" t="s">
        <v>5</v>
      </c>
      <c r="AA380" s="27">
        <v>379978</v>
      </c>
      <c r="AB380" s="90">
        <v>401277</v>
      </c>
      <c r="AC380" s="27">
        <f t="shared" si="15"/>
        <v>2018</v>
      </c>
      <c r="AD380" s="27" t="s">
        <v>19</v>
      </c>
      <c r="AE380" s="27" t="s">
        <v>5</v>
      </c>
      <c r="AF380" s="39">
        <v>43153</v>
      </c>
      <c r="AG380" s="39">
        <v>43517</v>
      </c>
      <c r="AH380" s="27">
        <f t="shared" ca="1" si="16"/>
        <v>-145</v>
      </c>
      <c r="AI380" s="39">
        <f>IF(DataEntry3[[#This Row],[Priority]]="High",DataEntry3[[#This Row],[EndDate]]-90,IF(DataEntry3[Priority]="Medium",DataEntry3[[#This Row],[EndDate]]-60,DataEntry3[[#This Row],[EndDate]]-30))</f>
        <v>43427</v>
      </c>
      <c r="AJ380" s="27" t="s">
        <v>5</v>
      </c>
      <c r="AK380" s="39">
        <f t="shared" si="17"/>
        <v>43152</v>
      </c>
      <c r="AL380" s="27" t="s">
        <v>272</v>
      </c>
      <c r="AM380" s="27" t="s">
        <v>272</v>
      </c>
      <c r="AN380" s="27" t="s">
        <v>305</v>
      </c>
      <c r="AO380" s="27" t="s">
        <v>14</v>
      </c>
    </row>
    <row r="381" spans="1:41" x14ac:dyDescent="0.25">
      <c r="A381" s="27" t="s">
        <v>125</v>
      </c>
      <c r="B381" s="27" t="s">
        <v>223</v>
      </c>
      <c r="C381" s="27" t="s">
        <v>911</v>
      </c>
      <c r="D381" s="27" t="s">
        <v>5</v>
      </c>
      <c r="E381" s="27">
        <v>169</v>
      </c>
      <c r="F381" s="74">
        <v>85848.62</v>
      </c>
      <c r="G381" s="74">
        <v>0</v>
      </c>
      <c r="H381" s="27" t="s">
        <v>22</v>
      </c>
      <c r="I381" s="27" t="s">
        <v>5</v>
      </c>
      <c r="J381" s="27" t="s">
        <v>689</v>
      </c>
      <c r="K381" s="27" t="s">
        <v>690</v>
      </c>
      <c r="L381" s="27" t="s">
        <v>691</v>
      </c>
      <c r="M381" s="27" t="s">
        <v>692</v>
      </c>
      <c r="N381" s="27" t="s">
        <v>5</v>
      </c>
      <c r="O381" s="27" t="s">
        <v>5</v>
      </c>
      <c r="P381" s="27" t="s">
        <v>218</v>
      </c>
      <c r="Q381" s="27" t="s">
        <v>910</v>
      </c>
      <c r="R381" s="75">
        <v>0</v>
      </c>
      <c r="S381" s="27" t="s">
        <v>18</v>
      </c>
      <c r="T381" s="75">
        <v>0</v>
      </c>
      <c r="U381" s="12">
        <v>0</v>
      </c>
      <c r="V381" s="27" t="s">
        <v>17</v>
      </c>
      <c r="W381" s="27">
        <v>111099</v>
      </c>
      <c r="X381" s="14">
        <v>4010</v>
      </c>
      <c r="Y381" s="9">
        <v>8609</v>
      </c>
      <c r="Z381" s="27">
        <v>379978</v>
      </c>
      <c r="AA381" s="27" t="s">
        <v>5</v>
      </c>
      <c r="AB381" s="90">
        <v>405237</v>
      </c>
      <c r="AC381" s="27">
        <f t="shared" si="15"/>
        <v>2020</v>
      </c>
      <c r="AD381" s="27" t="s">
        <v>6</v>
      </c>
      <c r="AE381" s="27" t="s">
        <v>5</v>
      </c>
      <c r="AF381" s="39">
        <v>43518</v>
      </c>
      <c r="AG381" s="39">
        <v>43882</v>
      </c>
      <c r="AH381" s="27">
        <f ca="1">IF(AG381="","",AG381-TODAY())</f>
        <v>220</v>
      </c>
      <c r="AI381" s="39">
        <f>IF(DataEntry3[[#This Row],[Priority]]="High",DataEntry3[[#This Row],[EndDate]]-90,IF(DataEntry3[Priority]="Medium",DataEntry3[[#This Row],[EndDate]]-60,DataEntry3[[#This Row],[EndDate]]-30))</f>
        <v>43792</v>
      </c>
      <c r="AJ381" s="27" t="s">
        <v>5</v>
      </c>
      <c r="AK381" s="39">
        <f>IF(AD381="","",IF(AD381="Not Started",AG381,AF381-1))</f>
        <v>43882</v>
      </c>
      <c r="AL381" s="27" t="s">
        <v>272</v>
      </c>
      <c r="AM381" s="27" t="s">
        <v>272</v>
      </c>
      <c r="AN381" s="27" t="s">
        <v>305</v>
      </c>
      <c r="AO381" s="27" t="s">
        <v>14</v>
      </c>
    </row>
    <row r="382" spans="1:41" x14ac:dyDescent="0.25">
      <c r="A382" s="27" t="s">
        <v>125</v>
      </c>
      <c r="B382" s="27" t="s">
        <v>223</v>
      </c>
      <c r="C382" s="27" t="s">
        <v>912</v>
      </c>
      <c r="D382" s="27" t="s">
        <v>5</v>
      </c>
      <c r="E382" s="27">
        <v>2</v>
      </c>
      <c r="F382" s="74">
        <v>0</v>
      </c>
      <c r="G382" s="74">
        <v>1324.54</v>
      </c>
      <c r="H382" s="27" t="s">
        <v>22</v>
      </c>
      <c r="I382" s="27" t="s">
        <v>5</v>
      </c>
      <c r="J382" s="27" t="s">
        <v>689</v>
      </c>
      <c r="K382" s="27" t="s">
        <v>690</v>
      </c>
      <c r="L382" s="27" t="s">
        <v>691</v>
      </c>
      <c r="M382" s="27" t="s">
        <v>692</v>
      </c>
      <c r="N382" s="27" t="s">
        <v>5</v>
      </c>
      <c r="O382" s="27" t="s">
        <v>5</v>
      </c>
      <c r="P382" s="27" t="s">
        <v>218</v>
      </c>
      <c r="Q382" s="27" t="s">
        <v>910</v>
      </c>
      <c r="R382" s="75">
        <v>0</v>
      </c>
      <c r="S382" s="27" t="s">
        <v>18</v>
      </c>
      <c r="T382" s="75">
        <v>0</v>
      </c>
      <c r="U382" s="12">
        <v>0</v>
      </c>
      <c r="V382" s="27" t="s">
        <v>17</v>
      </c>
      <c r="W382" s="27">
        <v>111099</v>
      </c>
      <c r="X382" s="14">
        <v>4010</v>
      </c>
      <c r="Y382" s="9">
        <v>8609</v>
      </c>
      <c r="Z382" s="27" t="s">
        <v>5</v>
      </c>
      <c r="AA382" s="27">
        <v>379978</v>
      </c>
      <c r="AB382" s="90">
        <v>401278</v>
      </c>
      <c r="AC382" s="27">
        <f t="shared" si="15"/>
        <v>2018</v>
      </c>
      <c r="AD382" s="27" t="s">
        <v>19</v>
      </c>
      <c r="AE382" s="27" t="s">
        <v>5</v>
      </c>
      <c r="AF382" s="39">
        <v>43153</v>
      </c>
      <c r="AG382" s="39">
        <v>43517</v>
      </c>
      <c r="AH382" s="27">
        <f t="shared" ca="1" si="16"/>
        <v>-145</v>
      </c>
      <c r="AI382" s="39">
        <f>IF(DataEntry3[[#This Row],[Priority]]="High",DataEntry3[[#This Row],[EndDate]]-90,IF(DataEntry3[Priority]="Medium",DataEntry3[[#This Row],[EndDate]]-60,DataEntry3[[#This Row],[EndDate]]-30))</f>
        <v>43427</v>
      </c>
      <c r="AJ382" s="27" t="s">
        <v>5</v>
      </c>
      <c r="AK382" s="39">
        <f t="shared" si="17"/>
        <v>43152</v>
      </c>
      <c r="AL382" s="27" t="s">
        <v>272</v>
      </c>
      <c r="AM382" s="27" t="s">
        <v>272</v>
      </c>
      <c r="AN382" s="27" t="s">
        <v>305</v>
      </c>
      <c r="AO382" s="27" t="s">
        <v>14</v>
      </c>
    </row>
    <row r="383" spans="1:41" x14ac:dyDescent="0.25">
      <c r="A383" s="27" t="s">
        <v>125</v>
      </c>
      <c r="B383" s="27" t="s">
        <v>223</v>
      </c>
      <c r="C383" s="27" t="s">
        <v>912</v>
      </c>
      <c r="D383" s="27" t="s">
        <v>5</v>
      </c>
      <c r="E383" s="27">
        <v>2</v>
      </c>
      <c r="F383" s="74">
        <v>1324.54</v>
      </c>
      <c r="G383" s="74">
        <v>0</v>
      </c>
      <c r="H383" s="27" t="s">
        <v>22</v>
      </c>
      <c r="I383" s="27" t="s">
        <v>5</v>
      </c>
      <c r="J383" s="27" t="s">
        <v>689</v>
      </c>
      <c r="K383" s="27" t="s">
        <v>690</v>
      </c>
      <c r="L383" s="27" t="s">
        <v>691</v>
      </c>
      <c r="M383" s="27" t="s">
        <v>692</v>
      </c>
      <c r="N383" s="27" t="s">
        <v>5</v>
      </c>
      <c r="O383" s="27" t="s">
        <v>5</v>
      </c>
      <c r="P383" s="27" t="s">
        <v>218</v>
      </c>
      <c r="Q383" s="27" t="s">
        <v>910</v>
      </c>
      <c r="R383" s="75">
        <v>0</v>
      </c>
      <c r="S383" s="27" t="s">
        <v>18</v>
      </c>
      <c r="T383" s="75">
        <v>0</v>
      </c>
      <c r="U383" s="12">
        <v>0</v>
      </c>
      <c r="V383" s="27" t="s">
        <v>17</v>
      </c>
      <c r="W383" s="27">
        <v>111099</v>
      </c>
      <c r="X383" s="14">
        <v>4010</v>
      </c>
      <c r="Y383" s="9">
        <v>8609</v>
      </c>
      <c r="Z383" s="27">
        <v>379978</v>
      </c>
      <c r="AA383" s="27" t="s">
        <v>5</v>
      </c>
      <c r="AB383" s="90">
        <v>405238</v>
      </c>
      <c r="AC383" s="27">
        <f t="shared" si="15"/>
        <v>2020</v>
      </c>
      <c r="AD383" s="27" t="s">
        <v>6</v>
      </c>
      <c r="AE383" s="27" t="s">
        <v>5</v>
      </c>
      <c r="AF383" s="39">
        <v>43518</v>
      </c>
      <c r="AG383" s="39">
        <v>43882</v>
      </c>
      <c r="AH383" s="27">
        <f ca="1">IF(AG383="","",AG383-TODAY())</f>
        <v>220</v>
      </c>
      <c r="AI383" s="39">
        <f>IF(DataEntry3[[#This Row],[Priority]]="High",DataEntry3[[#This Row],[EndDate]]-90,IF(DataEntry3[Priority]="Medium",DataEntry3[[#This Row],[EndDate]]-60,DataEntry3[[#This Row],[EndDate]]-30))</f>
        <v>43792</v>
      </c>
      <c r="AJ383" s="27" t="s">
        <v>5</v>
      </c>
      <c r="AK383" s="39">
        <f>IF(AD383="","",IF(AD383="Not Started",AG383,AF383-1))</f>
        <v>43882</v>
      </c>
      <c r="AL383" s="27" t="s">
        <v>272</v>
      </c>
      <c r="AM383" s="27" t="s">
        <v>272</v>
      </c>
      <c r="AN383" s="27" t="s">
        <v>305</v>
      </c>
      <c r="AO383" s="27" t="s">
        <v>14</v>
      </c>
    </row>
    <row r="384" spans="1:41" x14ac:dyDescent="0.25">
      <c r="A384" s="27" t="s">
        <v>125</v>
      </c>
      <c r="B384" s="27" t="s">
        <v>223</v>
      </c>
      <c r="C384" s="27" t="s">
        <v>913</v>
      </c>
      <c r="D384" s="27" t="s">
        <v>5</v>
      </c>
      <c r="E384" s="27">
        <v>5</v>
      </c>
      <c r="F384" s="74">
        <v>0</v>
      </c>
      <c r="G384" s="74">
        <v>1766.2</v>
      </c>
      <c r="H384" s="27" t="s">
        <v>22</v>
      </c>
      <c r="I384" s="27" t="s">
        <v>5</v>
      </c>
      <c r="J384" s="27" t="s">
        <v>689</v>
      </c>
      <c r="K384" s="27" t="s">
        <v>690</v>
      </c>
      <c r="L384" s="27" t="s">
        <v>691</v>
      </c>
      <c r="M384" s="27" t="s">
        <v>692</v>
      </c>
      <c r="N384" s="27" t="s">
        <v>5</v>
      </c>
      <c r="O384" s="27" t="s">
        <v>5</v>
      </c>
      <c r="P384" s="27" t="s">
        <v>218</v>
      </c>
      <c r="Q384" s="27" t="s">
        <v>910</v>
      </c>
      <c r="R384" s="75">
        <v>0</v>
      </c>
      <c r="S384" s="27" t="s">
        <v>18</v>
      </c>
      <c r="T384" s="75">
        <v>0</v>
      </c>
      <c r="U384" s="12">
        <v>0</v>
      </c>
      <c r="V384" s="27" t="s">
        <v>17</v>
      </c>
      <c r="W384" s="27">
        <v>111099</v>
      </c>
      <c r="X384" s="14">
        <v>4010</v>
      </c>
      <c r="Y384" s="9">
        <v>8609</v>
      </c>
      <c r="Z384" s="27" t="s">
        <v>5</v>
      </c>
      <c r="AA384" s="27">
        <v>379978</v>
      </c>
      <c r="AB384" s="90">
        <v>401282</v>
      </c>
      <c r="AC384" s="27">
        <f t="shared" si="15"/>
        <v>2018</v>
      </c>
      <c r="AD384" s="27" t="s">
        <v>19</v>
      </c>
      <c r="AE384" s="27" t="s">
        <v>5</v>
      </c>
      <c r="AF384" s="39">
        <v>43153</v>
      </c>
      <c r="AG384" s="39">
        <v>43517</v>
      </c>
      <c r="AH384" s="27">
        <f t="shared" ca="1" si="16"/>
        <v>-145</v>
      </c>
      <c r="AI384" s="39">
        <f>IF(DataEntry3[[#This Row],[Priority]]="High",DataEntry3[[#This Row],[EndDate]]-90,IF(DataEntry3[Priority]="Medium",DataEntry3[[#This Row],[EndDate]]-60,DataEntry3[[#This Row],[EndDate]]-30))</f>
        <v>43427</v>
      </c>
      <c r="AJ384" s="27" t="s">
        <v>5</v>
      </c>
      <c r="AK384" s="39">
        <f t="shared" si="17"/>
        <v>43152</v>
      </c>
      <c r="AL384" s="27" t="s">
        <v>272</v>
      </c>
      <c r="AM384" s="27" t="s">
        <v>272</v>
      </c>
      <c r="AN384" s="27" t="s">
        <v>305</v>
      </c>
      <c r="AO384" s="27" t="s">
        <v>14</v>
      </c>
    </row>
    <row r="385" spans="1:41" x14ac:dyDescent="0.25">
      <c r="A385" s="27" t="s">
        <v>125</v>
      </c>
      <c r="B385" s="27" t="s">
        <v>223</v>
      </c>
      <c r="C385" s="27" t="s">
        <v>913</v>
      </c>
      <c r="D385" s="27" t="s">
        <v>5</v>
      </c>
      <c r="E385" s="27">
        <v>5</v>
      </c>
      <c r="F385" s="74">
        <v>1766.2</v>
      </c>
      <c r="G385" s="74">
        <v>0</v>
      </c>
      <c r="H385" s="27" t="s">
        <v>22</v>
      </c>
      <c r="I385" s="27" t="s">
        <v>5</v>
      </c>
      <c r="J385" s="27" t="s">
        <v>689</v>
      </c>
      <c r="K385" s="27" t="s">
        <v>690</v>
      </c>
      <c r="L385" s="27" t="s">
        <v>691</v>
      </c>
      <c r="M385" s="27" t="s">
        <v>692</v>
      </c>
      <c r="N385" s="27" t="s">
        <v>5</v>
      </c>
      <c r="O385" s="27" t="s">
        <v>5</v>
      </c>
      <c r="P385" s="27" t="s">
        <v>218</v>
      </c>
      <c r="Q385" s="27" t="s">
        <v>910</v>
      </c>
      <c r="R385" s="75">
        <v>0</v>
      </c>
      <c r="S385" s="27" t="s">
        <v>18</v>
      </c>
      <c r="T385" s="75">
        <v>0</v>
      </c>
      <c r="U385" s="12">
        <v>0</v>
      </c>
      <c r="V385" s="27" t="s">
        <v>17</v>
      </c>
      <c r="W385" s="27">
        <v>111099</v>
      </c>
      <c r="X385" s="14">
        <v>4010</v>
      </c>
      <c r="Y385" s="9">
        <v>8609</v>
      </c>
      <c r="Z385" s="27">
        <v>379978</v>
      </c>
      <c r="AA385" s="27" t="s">
        <v>5</v>
      </c>
      <c r="AB385" s="90">
        <v>405239</v>
      </c>
      <c r="AC385" s="27">
        <f t="shared" si="15"/>
        <v>2020</v>
      </c>
      <c r="AD385" s="27" t="s">
        <v>6</v>
      </c>
      <c r="AE385" s="27" t="s">
        <v>5</v>
      </c>
      <c r="AF385" s="39">
        <v>43518</v>
      </c>
      <c r="AG385" s="39">
        <v>43882</v>
      </c>
      <c r="AH385" s="27">
        <f ca="1">IF(AG385="","",AG385-TODAY())</f>
        <v>220</v>
      </c>
      <c r="AI385" s="39">
        <f>IF(DataEntry3[[#This Row],[Priority]]="High",DataEntry3[[#This Row],[EndDate]]-90,IF(DataEntry3[Priority]="Medium",DataEntry3[[#This Row],[EndDate]]-60,DataEntry3[[#This Row],[EndDate]]-30))</f>
        <v>43792</v>
      </c>
      <c r="AJ385" s="27" t="s">
        <v>5</v>
      </c>
      <c r="AK385" s="39">
        <f>IF(AD385="","",IF(AD385="Not Started",AG385,AF385-1))</f>
        <v>43882</v>
      </c>
      <c r="AL385" s="27" t="s">
        <v>272</v>
      </c>
      <c r="AM385" s="27" t="s">
        <v>272</v>
      </c>
      <c r="AN385" s="27" t="s">
        <v>305</v>
      </c>
      <c r="AO385" s="27" t="s">
        <v>14</v>
      </c>
    </row>
    <row r="386" spans="1:41" x14ac:dyDescent="0.25">
      <c r="A386" s="27" t="s">
        <v>125</v>
      </c>
      <c r="B386" s="27" t="s">
        <v>223</v>
      </c>
      <c r="C386" s="27" t="s">
        <v>914</v>
      </c>
      <c r="D386" s="27" t="s">
        <v>5</v>
      </c>
      <c r="E386" s="27">
        <v>9</v>
      </c>
      <c r="F386" s="74">
        <v>0</v>
      </c>
      <c r="G386" s="74">
        <v>1718.64</v>
      </c>
      <c r="H386" s="27" t="s">
        <v>22</v>
      </c>
      <c r="I386" s="27" t="s">
        <v>5</v>
      </c>
      <c r="J386" s="27" t="s">
        <v>689</v>
      </c>
      <c r="K386" s="27" t="s">
        <v>690</v>
      </c>
      <c r="L386" s="27" t="s">
        <v>691</v>
      </c>
      <c r="M386" s="27" t="s">
        <v>692</v>
      </c>
      <c r="N386" s="27" t="s">
        <v>5</v>
      </c>
      <c r="O386" s="27" t="s">
        <v>5</v>
      </c>
      <c r="P386" s="27" t="s">
        <v>218</v>
      </c>
      <c r="Q386" s="27" t="s">
        <v>910</v>
      </c>
      <c r="R386" s="75">
        <v>0</v>
      </c>
      <c r="S386" s="27" t="s">
        <v>18</v>
      </c>
      <c r="T386" s="75">
        <v>0</v>
      </c>
      <c r="U386" s="12">
        <v>0</v>
      </c>
      <c r="V386" s="27" t="s">
        <v>17</v>
      </c>
      <c r="W386" s="27">
        <v>111099</v>
      </c>
      <c r="X386" s="14">
        <v>4010</v>
      </c>
      <c r="Y386" s="9">
        <v>8609</v>
      </c>
      <c r="Z386" s="27" t="s">
        <v>5</v>
      </c>
      <c r="AA386" s="27">
        <v>379978</v>
      </c>
      <c r="AB386" s="90">
        <v>401285</v>
      </c>
      <c r="AC386" s="27">
        <f t="shared" si="15"/>
        <v>2018</v>
      </c>
      <c r="AD386" s="27" t="s">
        <v>19</v>
      </c>
      <c r="AE386" s="27" t="s">
        <v>5</v>
      </c>
      <c r="AF386" s="39">
        <v>43160</v>
      </c>
      <c r="AG386" s="39">
        <v>43524</v>
      </c>
      <c r="AH386" s="27">
        <f t="shared" ca="1" si="16"/>
        <v>-138</v>
      </c>
      <c r="AI386" s="39">
        <f>IF(DataEntry3[[#This Row],[Priority]]="High",DataEntry3[[#This Row],[EndDate]]-90,IF(DataEntry3[Priority]="Medium",DataEntry3[[#This Row],[EndDate]]-60,DataEntry3[[#This Row],[EndDate]]-30))</f>
        <v>43434</v>
      </c>
      <c r="AJ386" s="27" t="s">
        <v>5</v>
      </c>
      <c r="AK386" s="39">
        <f t="shared" si="17"/>
        <v>43159</v>
      </c>
      <c r="AL386" s="27" t="s">
        <v>272</v>
      </c>
      <c r="AM386" s="27" t="s">
        <v>272</v>
      </c>
      <c r="AN386" s="27" t="s">
        <v>305</v>
      </c>
      <c r="AO386" s="27" t="s">
        <v>14</v>
      </c>
    </row>
    <row r="387" spans="1:41" x14ac:dyDescent="0.25">
      <c r="A387" s="27" t="s">
        <v>125</v>
      </c>
      <c r="B387" s="27" t="s">
        <v>223</v>
      </c>
      <c r="C387" s="27" t="s">
        <v>914</v>
      </c>
      <c r="D387" s="27" t="s">
        <v>5</v>
      </c>
      <c r="E387" s="27">
        <v>9</v>
      </c>
      <c r="F387" s="74">
        <v>1718.64</v>
      </c>
      <c r="G387" s="74">
        <v>0</v>
      </c>
      <c r="H387" s="27" t="s">
        <v>22</v>
      </c>
      <c r="I387" s="27" t="s">
        <v>5</v>
      </c>
      <c r="J387" s="27" t="s">
        <v>689</v>
      </c>
      <c r="K387" s="27" t="s">
        <v>690</v>
      </c>
      <c r="L387" s="27" t="s">
        <v>691</v>
      </c>
      <c r="M387" s="27" t="s">
        <v>692</v>
      </c>
      <c r="N387" s="27" t="s">
        <v>5</v>
      </c>
      <c r="O387" s="27" t="s">
        <v>5</v>
      </c>
      <c r="P387" s="27" t="s">
        <v>218</v>
      </c>
      <c r="Q387" s="27" t="s">
        <v>910</v>
      </c>
      <c r="R387" s="75">
        <v>0</v>
      </c>
      <c r="S387" s="27" t="s">
        <v>18</v>
      </c>
      <c r="T387" s="75">
        <v>0</v>
      </c>
      <c r="U387" s="12">
        <v>0</v>
      </c>
      <c r="V387" s="27" t="s">
        <v>17</v>
      </c>
      <c r="W387" s="27">
        <v>111099</v>
      </c>
      <c r="X387" s="14">
        <v>4010</v>
      </c>
      <c r="Y387" s="9">
        <v>8609</v>
      </c>
      <c r="Z387" s="27">
        <v>379978</v>
      </c>
      <c r="AA387" s="27" t="s">
        <v>5</v>
      </c>
      <c r="AB387" s="90">
        <v>405240</v>
      </c>
      <c r="AC387" s="27">
        <f t="shared" si="15"/>
        <v>2020</v>
      </c>
      <c r="AD387" s="27" t="s">
        <v>6</v>
      </c>
      <c r="AE387" s="27" t="s">
        <v>5</v>
      </c>
      <c r="AF387" s="39">
        <v>43525</v>
      </c>
      <c r="AG387" s="39">
        <v>43882</v>
      </c>
      <c r="AH387" s="27">
        <f ca="1">IF(AG387="","",AG387-TODAY())</f>
        <v>220</v>
      </c>
      <c r="AI387" s="39">
        <f>IF(DataEntry3[[#This Row],[Priority]]="High",DataEntry3[[#This Row],[EndDate]]-90,IF(DataEntry3[Priority]="Medium",DataEntry3[[#This Row],[EndDate]]-60,DataEntry3[[#This Row],[EndDate]]-30))</f>
        <v>43792</v>
      </c>
      <c r="AJ387" s="27" t="s">
        <v>5</v>
      </c>
      <c r="AK387" s="39">
        <f>IF(AD387="","",IF(AD387="Not Started",AG387,AF387-1))</f>
        <v>43882</v>
      </c>
      <c r="AL387" s="27" t="s">
        <v>272</v>
      </c>
      <c r="AM387" s="27" t="s">
        <v>272</v>
      </c>
      <c r="AN387" s="27" t="s">
        <v>305</v>
      </c>
      <c r="AO387" s="27" t="s">
        <v>14</v>
      </c>
    </row>
    <row r="388" spans="1:41" x14ac:dyDescent="0.25">
      <c r="A388" s="27" t="s">
        <v>125</v>
      </c>
      <c r="B388" s="27" t="s">
        <v>223</v>
      </c>
      <c r="C388" s="27" t="s">
        <v>915</v>
      </c>
      <c r="D388" s="27" t="s">
        <v>5</v>
      </c>
      <c r="E388" s="27">
        <v>2</v>
      </c>
      <c r="F388" s="74">
        <v>0</v>
      </c>
      <c r="G388" s="74">
        <v>1116.3399999999999</v>
      </c>
      <c r="H388" s="27" t="s">
        <v>22</v>
      </c>
      <c r="I388" s="27" t="s">
        <v>5</v>
      </c>
      <c r="J388" s="27" t="s">
        <v>689</v>
      </c>
      <c r="K388" s="27" t="s">
        <v>690</v>
      </c>
      <c r="L388" s="27" t="s">
        <v>691</v>
      </c>
      <c r="M388" s="27" t="s">
        <v>692</v>
      </c>
      <c r="N388" s="27" t="s">
        <v>5</v>
      </c>
      <c r="O388" s="27" t="s">
        <v>5</v>
      </c>
      <c r="P388" s="27" t="s">
        <v>218</v>
      </c>
      <c r="Q388" s="27" t="s">
        <v>910</v>
      </c>
      <c r="R388" s="75">
        <v>0</v>
      </c>
      <c r="S388" s="27" t="s">
        <v>18</v>
      </c>
      <c r="T388" s="75">
        <v>0</v>
      </c>
      <c r="U388" s="12">
        <v>0</v>
      </c>
      <c r="V388" s="27" t="s">
        <v>17</v>
      </c>
      <c r="W388" s="27">
        <v>111099</v>
      </c>
      <c r="X388" s="14">
        <v>4010</v>
      </c>
      <c r="Y388" s="9">
        <v>8609</v>
      </c>
      <c r="Z388" s="27" t="s">
        <v>5</v>
      </c>
      <c r="AA388" s="27">
        <v>379978</v>
      </c>
      <c r="AB388" s="90">
        <v>401283</v>
      </c>
      <c r="AC388" s="27">
        <f t="shared" si="15"/>
        <v>2018</v>
      </c>
      <c r="AD388" s="27" t="s">
        <v>19</v>
      </c>
      <c r="AE388" s="27" t="s">
        <v>5</v>
      </c>
      <c r="AF388" s="39">
        <v>43373</v>
      </c>
      <c r="AG388" s="39">
        <v>43737</v>
      </c>
      <c r="AH388" s="27">
        <f t="shared" ca="1" si="16"/>
        <v>75</v>
      </c>
      <c r="AI388" s="39">
        <f>IF(DataEntry3[[#This Row],[Priority]]="High",DataEntry3[[#This Row],[EndDate]]-90,IF(DataEntry3[Priority]="Medium",DataEntry3[[#This Row],[EndDate]]-60,DataEntry3[[#This Row],[EndDate]]-30))</f>
        <v>43647</v>
      </c>
      <c r="AJ388" s="27" t="s">
        <v>5</v>
      </c>
      <c r="AK388" s="39">
        <f t="shared" si="17"/>
        <v>43372</v>
      </c>
      <c r="AL388" s="27" t="s">
        <v>272</v>
      </c>
      <c r="AM388" s="27" t="s">
        <v>272</v>
      </c>
      <c r="AN388" s="27" t="s">
        <v>305</v>
      </c>
      <c r="AO388" s="27" t="s">
        <v>14</v>
      </c>
    </row>
    <row r="389" spans="1:41" x14ac:dyDescent="0.25">
      <c r="A389" s="27" t="s">
        <v>125</v>
      </c>
      <c r="B389" s="27" t="s">
        <v>223</v>
      </c>
      <c r="C389" s="27" t="s">
        <v>915</v>
      </c>
      <c r="D389" s="27" t="s">
        <v>5</v>
      </c>
      <c r="E389" s="27">
        <v>2</v>
      </c>
      <c r="F389" s="74">
        <v>1116.3399999999999</v>
      </c>
      <c r="G389" s="74">
        <v>0</v>
      </c>
      <c r="H389" s="27" t="s">
        <v>22</v>
      </c>
      <c r="I389" s="27" t="s">
        <v>5</v>
      </c>
      <c r="J389" s="27" t="s">
        <v>689</v>
      </c>
      <c r="K389" s="27" t="s">
        <v>690</v>
      </c>
      <c r="L389" s="27" t="s">
        <v>691</v>
      </c>
      <c r="M389" s="27" t="s">
        <v>692</v>
      </c>
      <c r="N389" s="27" t="s">
        <v>5</v>
      </c>
      <c r="O389" s="27" t="s">
        <v>5</v>
      </c>
      <c r="P389" s="27" t="s">
        <v>218</v>
      </c>
      <c r="Q389" s="27" t="s">
        <v>910</v>
      </c>
      <c r="R389" s="75">
        <v>0</v>
      </c>
      <c r="S389" s="27" t="s">
        <v>18</v>
      </c>
      <c r="T389" s="75">
        <v>0</v>
      </c>
      <c r="U389" s="12">
        <v>0</v>
      </c>
      <c r="V389" s="27" t="s">
        <v>17</v>
      </c>
      <c r="W389" s="27">
        <v>111099</v>
      </c>
      <c r="X389" s="14">
        <v>4010</v>
      </c>
      <c r="Y389" s="9">
        <v>8609</v>
      </c>
      <c r="Z389" s="27">
        <v>379978</v>
      </c>
      <c r="AA389" s="27" t="s">
        <v>5</v>
      </c>
      <c r="AB389" s="90">
        <v>405241</v>
      </c>
      <c r="AC389" s="27">
        <f t="shared" si="15"/>
        <v>2020</v>
      </c>
      <c r="AD389" s="27" t="s">
        <v>6</v>
      </c>
      <c r="AE389" s="27" t="s">
        <v>5</v>
      </c>
      <c r="AF389" s="39">
        <v>43738</v>
      </c>
      <c r="AG389" s="39">
        <v>43882</v>
      </c>
      <c r="AH389" s="27">
        <f ca="1">IF(AG389="","",AG389-TODAY())</f>
        <v>220</v>
      </c>
      <c r="AI389" s="39">
        <f>IF(DataEntry3[[#This Row],[Priority]]="High",DataEntry3[[#This Row],[EndDate]]-90,IF(DataEntry3[Priority]="Medium",DataEntry3[[#This Row],[EndDate]]-60,DataEntry3[[#This Row],[EndDate]]-30))</f>
        <v>43792</v>
      </c>
      <c r="AJ389" s="27" t="s">
        <v>5</v>
      </c>
      <c r="AK389" s="39">
        <f>IF(AD389="","",IF(AD389="Not Started",AG389,AF389-1))</f>
        <v>43882</v>
      </c>
      <c r="AL389" s="27" t="s">
        <v>272</v>
      </c>
      <c r="AM389" s="27" t="s">
        <v>272</v>
      </c>
      <c r="AN389" s="27" t="s">
        <v>305</v>
      </c>
      <c r="AO389" s="27" t="s">
        <v>14</v>
      </c>
    </row>
    <row r="390" spans="1:41" x14ac:dyDescent="0.25">
      <c r="A390" s="27" t="s">
        <v>125</v>
      </c>
      <c r="B390" s="27" t="s">
        <v>223</v>
      </c>
      <c r="C390" s="27" t="s">
        <v>916</v>
      </c>
      <c r="D390" s="27" t="s">
        <v>5</v>
      </c>
      <c r="E390" s="27">
        <v>2</v>
      </c>
      <c r="F390" s="74">
        <v>0</v>
      </c>
      <c r="G390" s="74">
        <v>10610.52</v>
      </c>
      <c r="H390" s="27" t="s">
        <v>22</v>
      </c>
      <c r="I390" s="27" t="s">
        <v>5</v>
      </c>
      <c r="J390" s="27" t="s">
        <v>689</v>
      </c>
      <c r="K390" s="27" t="s">
        <v>690</v>
      </c>
      <c r="L390" s="27" t="s">
        <v>691</v>
      </c>
      <c r="M390" s="27" t="s">
        <v>692</v>
      </c>
      <c r="N390" s="27" t="s">
        <v>5</v>
      </c>
      <c r="O390" s="27" t="s">
        <v>5</v>
      </c>
      <c r="P390" s="27" t="s">
        <v>218</v>
      </c>
      <c r="Q390" s="27" t="s">
        <v>910</v>
      </c>
      <c r="R390" s="75">
        <v>0</v>
      </c>
      <c r="S390" s="27" t="s">
        <v>18</v>
      </c>
      <c r="T390" s="75">
        <v>0</v>
      </c>
      <c r="U390" s="12">
        <v>0</v>
      </c>
      <c r="V390" s="27" t="s">
        <v>17</v>
      </c>
      <c r="W390" s="27">
        <v>111099</v>
      </c>
      <c r="X390" s="14">
        <v>4010</v>
      </c>
      <c r="Y390" s="9">
        <v>8609</v>
      </c>
      <c r="Z390" s="27" t="s">
        <v>5</v>
      </c>
      <c r="AA390" s="27">
        <v>379978</v>
      </c>
      <c r="AB390" s="90">
        <v>401280</v>
      </c>
      <c r="AC390" s="27">
        <f t="shared" si="15"/>
        <v>2018</v>
      </c>
      <c r="AD390" s="27" t="s">
        <v>19</v>
      </c>
      <c r="AE390" s="27" t="s">
        <v>5</v>
      </c>
      <c r="AF390" s="39">
        <v>43153</v>
      </c>
      <c r="AG390" s="39">
        <v>43517</v>
      </c>
      <c r="AH390" s="27">
        <f t="shared" ca="1" si="16"/>
        <v>-145</v>
      </c>
      <c r="AI390" s="39">
        <f>IF(DataEntry3[[#This Row],[Priority]]="High",DataEntry3[[#This Row],[EndDate]]-90,IF(DataEntry3[Priority]="Medium",DataEntry3[[#This Row],[EndDate]]-60,DataEntry3[[#This Row],[EndDate]]-30))</f>
        <v>43427</v>
      </c>
      <c r="AJ390" s="27" t="s">
        <v>5</v>
      </c>
      <c r="AK390" s="39">
        <f t="shared" si="17"/>
        <v>43152</v>
      </c>
      <c r="AL390" s="27" t="s">
        <v>272</v>
      </c>
      <c r="AM390" s="27" t="s">
        <v>272</v>
      </c>
      <c r="AN390" s="27" t="s">
        <v>305</v>
      </c>
      <c r="AO390" s="27" t="s">
        <v>14</v>
      </c>
    </row>
    <row r="391" spans="1:41" x14ac:dyDescent="0.25">
      <c r="A391" s="27" t="s">
        <v>125</v>
      </c>
      <c r="B391" s="27" t="s">
        <v>223</v>
      </c>
      <c r="C391" s="27" t="s">
        <v>916</v>
      </c>
      <c r="D391" s="27" t="s">
        <v>5</v>
      </c>
      <c r="E391" s="27">
        <v>2</v>
      </c>
      <c r="F391" s="74">
        <v>10610.52</v>
      </c>
      <c r="G391" s="74">
        <v>0</v>
      </c>
      <c r="H391" s="27" t="s">
        <v>22</v>
      </c>
      <c r="I391" s="27" t="s">
        <v>5</v>
      </c>
      <c r="J391" s="27" t="s">
        <v>689</v>
      </c>
      <c r="K391" s="27" t="s">
        <v>690</v>
      </c>
      <c r="L391" s="27" t="s">
        <v>691</v>
      </c>
      <c r="M391" s="27" t="s">
        <v>692</v>
      </c>
      <c r="N391" s="27" t="s">
        <v>5</v>
      </c>
      <c r="O391" s="27" t="s">
        <v>5</v>
      </c>
      <c r="P391" s="27" t="s">
        <v>218</v>
      </c>
      <c r="Q391" s="27" t="s">
        <v>910</v>
      </c>
      <c r="R391" s="75">
        <v>0</v>
      </c>
      <c r="S391" s="27" t="s">
        <v>18</v>
      </c>
      <c r="T391" s="75">
        <v>0</v>
      </c>
      <c r="U391" s="12">
        <v>0</v>
      </c>
      <c r="V391" s="27" t="s">
        <v>17</v>
      </c>
      <c r="W391" s="27">
        <v>111099</v>
      </c>
      <c r="X391" s="14">
        <v>4010</v>
      </c>
      <c r="Y391" s="9">
        <v>8609</v>
      </c>
      <c r="Z391" s="27">
        <v>379978</v>
      </c>
      <c r="AA391" s="27" t="s">
        <v>5</v>
      </c>
      <c r="AB391" s="90">
        <v>405242</v>
      </c>
      <c r="AC391" s="27">
        <f t="shared" si="15"/>
        <v>2020</v>
      </c>
      <c r="AD391" s="27" t="s">
        <v>6</v>
      </c>
      <c r="AE391" s="27" t="s">
        <v>5</v>
      </c>
      <c r="AF391" s="39">
        <v>43518</v>
      </c>
      <c r="AG391" s="39">
        <v>43882</v>
      </c>
      <c r="AH391" s="27">
        <f ca="1">IF(AG391="","",AG391-TODAY())</f>
        <v>220</v>
      </c>
      <c r="AI391" s="39">
        <f>IF(DataEntry3[[#This Row],[Priority]]="High",DataEntry3[[#This Row],[EndDate]]-90,IF(DataEntry3[Priority]="Medium",DataEntry3[[#This Row],[EndDate]]-60,DataEntry3[[#This Row],[EndDate]]-30))</f>
        <v>43792</v>
      </c>
      <c r="AJ391" s="27" t="s">
        <v>5</v>
      </c>
      <c r="AK391" s="39">
        <f>IF(AD391="","",IF(AD391="Not Started",AG391,AF391-1))</f>
        <v>43882</v>
      </c>
      <c r="AL391" s="27" t="s">
        <v>272</v>
      </c>
      <c r="AM391" s="27" t="s">
        <v>272</v>
      </c>
      <c r="AN391" s="27" t="s">
        <v>305</v>
      </c>
      <c r="AO391" s="27" t="s">
        <v>14</v>
      </c>
    </row>
    <row r="392" spans="1:41" x14ac:dyDescent="0.25">
      <c r="A392" s="27" t="s">
        <v>125</v>
      </c>
      <c r="B392" s="11" t="s">
        <v>186</v>
      </c>
      <c r="C392" s="27" t="s">
        <v>917</v>
      </c>
      <c r="D392" s="27" t="s">
        <v>5</v>
      </c>
      <c r="E392" s="27">
        <v>250</v>
      </c>
      <c r="F392" s="74">
        <v>3188.33</v>
      </c>
      <c r="G392" s="74">
        <v>17307.5</v>
      </c>
      <c r="H392" s="27" t="s">
        <v>22</v>
      </c>
      <c r="I392" s="27" t="s">
        <v>5</v>
      </c>
      <c r="J392" s="27" t="s">
        <v>689</v>
      </c>
      <c r="K392" s="27" t="s">
        <v>690</v>
      </c>
      <c r="L392" s="27" t="s">
        <v>691</v>
      </c>
      <c r="M392" s="27" t="s">
        <v>692</v>
      </c>
      <c r="N392" s="27" t="s">
        <v>918</v>
      </c>
      <c r="O392" s="27" t="s">
        <v>5</v>
      </c>
      <c r="P392" s="27" t="s">
        <v>186</v>
      </c>
      <c r="Q392" s="27" t="s">
        <v>919</v>
      </c>
      <c r="R392" s="75">
        <v>0</v>
      </c>
      <c r="S392" s="27" t="s">
        <v>18</v>
      </c>
      <c r="T392" s="75">
        <v>0</v>
      </c>
      <c r="U392" s="12">
        <v>0</v>
      </c>
      <c r="V392" s="27" t="s">
        <v>17</v>
      </c>
      <c r="W392" s="27">
        <v>111099</v>
      </c>
      <c r="X392" s="14">
        <v>4010</v>
      </c>
      <c r="Y392" s="9">
        <v>8609</v>
      </c>
      <c r="Z392" s="27" t="s">
        <v>5</v>
      </c>
      <c r="AA392" s="27">
        <v>379782</v>
      </c>
      <c r="AB392" s="90">
        <v>401286</v>
      </c>
      <c r="AC392" s="27">
        <f t="shared" si="15"/>
        <v>2019</v>
      </c>
      <c r="AD392" s="27" t="s">
        <v>19</v>
      </c>
      <c r="AE392" s="27" t="s">
        <v>5</v>
      </c>
      <c r="AF392" s="39">
        <v>43510</v>
      </c>
      <c r="AG392" s="39">
        <v>43874</v>
      </c>
      <c r="AH392" s="27">
        <f t="shared" ca="1" si="16"/>
        <v>212</v>
      </c>
      <c r="AI392" s="39">
        <f>IF(DataEntry3[[#This Row],[Priority]]="High",DataEntry3[[#This Row],[EndDate]]-90,IF(DataEntry3[Priority]="Medium",DataEntry3[[#This Row],[EndDate]]-60,DataEntry3[[#This Row],[EndDate]]-30))</f>
        <v>43814</v>
      </c>
      <c r="AJ392" s="27" t="s">
        <v>5</v>
      </c>
      <c r="AK392" s="39">
        <f t="shared" si="17"/>
        <v>43509</v>
      </c>
      <c r="AL392" s="27" t="s">
        <v>272</v>
      </c>
      <c r="AM392" s="27" t="s">
        <v>272</v>
      </c>
      <c r="AN392" s="27" t="s">
        <v>305</v>
      </c>
      <c r="AO392" s="27" t="s">
        <v>8</v>
      </c>
    </row>
    <row r="393" spans="1:41" x14ac:dyDescent="0.25">
      <c r="A393" s="27" t="s">
        <v>125</v>
      </c>
      <c r="B393" s="11" t="s">
        <v>186</v>
      </c>
      <c r="C393" s="27" t="s">
        <v>917</v>
      </c>
      <c r="D393" s="27" t="s">
        <v>5</v>
      </c>
      <c r="E393" s="27">
        <v>700</v>
      </c>
      <c r="F393" s="74">
        <v>6137.05</v>
      </c>
      <c r="G393" s="74">
        <v>48461</v>
      </c>
      <c r="H393" s="27" t="s">
        <v>22</v>
      </c>
      <c r="I393" s="27" t="s">
        <v>5</v>
      </c>
      <c r="J393" s="27" t="s">
        <v>689</v>
      </c>
      <c r="K393" s="27" t="s">
        <v>690</v>
      </c>
      <c r="L393" s="27" t="s">
        <v>691</v>
      </c>
      <c r="M393" s="27" t="s">
        <v>692</v>
      </c>
      <c r="N393" s="27" t="s">
        <v>918</v>
      </c>
      <c r="O393" s="27" t="s">
        <v>5</v>
      </c>
      <c r="P393" s="27" t="s">
        <v>186</v>
      </c>
      <c r="Q393" s="27" t="s">
        <v>919</v>
      </c>
      <c r="R393" s="75">
        <v>0</v>
      </c>
      <c r="S393" s="27" t="s">
        <v>18</v>
      </c>
      <c r="T393" s="75">
        <v>0</v>
      </c>
      <c r="U393" s="12">
        <v>0</v>
      </c>
      <c r="V393" s="27" t="s">
        <v>17</v>
      </c>
      <c r="W393" s="27">
        <v>111099</v>
      </c>
      <c r="X393" s="14">
        <v>4010</v>
      </c>
      <c r="Y393" s="9">
        <v>8609</v>
      </c>
      <c r="Z393" s="27" t="s">
        <v>5</v>
      </c>
      <c r="AA393" s="27">
        <v>379782</v>
      </c>
      <c r="AB393" s="90">
        <v>401287</v>
      </c>
      <c r="AC393" s="27">
        <f t="shared" si="15"/>
        <v>2019</v>
      </c>
      <c r="AD393" s="27" t="s">
        <v>19</v>
      </c>
      <c r="AE393" s="27" t="s">
        <v>5</v>
      </c>
      <c r="AF393" s="39">
        <v>43510</v>
      </c>
      <c r="AG393" s="39">
        <v>43874</v>
      </c>
      <c r="AH393" s="27">
        <f t="shared" ca="1" si="16"/>
        <v>212</v>
      </c>
      <c r="AI393" s="39">
        <f>IF(DataEntry3[[#This Row],[Priority]]="High",DataEntry3[[#This Row],[EndDate]]-90,IF(DataEntry3[Priority]="Medium",DataEntry3[[#This Row],[EndDate]]-60,DataEntry3[[#This Row],[EndDate]]-30))</f>
        <v>43814</v>
      </c>
      <c r="AJ393" s="27" t="s">
        <v>5</v>
      </c>
      <c r="AK393" s="39">
        <f t="shared" si="17"/>
        <v>43509</v>
      </c>
      <c r="AL393" s="27" t="s">
        <v>272</v>
      </c>
      <c r="AM393" s="27" t="s">
        <v>272</v>
      </c>
      <c r="AN393" s="27" t="s">
        <v>305</v>
      </c>
      <c r="AO393" s="27" t="s">
        <v>8</v>
      </c>
    </row>
    <row r="394" spans="1:41" x14ac:dyDescent="0.25">
      <c r="A394" s="27" t="s">
        <v>125</v>
      </c>
      <c r="B394" s="11" t="s">
        <v>186</v>
      </c>
      <c r="C394" s="27" t="s">
        <v>920</v>
      </c>
      <c r="D394" s="27" t="s">
        <v>5</v>
      </c>
      <c r="E394" s="27">
        <v>1</v>
      </c>
      <c r="F394" s="74">
        <v>1217.03</v>
      </c>
      <c r="G394" s="74">
        <v>13153.7</v>
      </c>
      <c r="H394" s="27" t="s">
        <v>22</v>
      </c>
      <c r="I394" s="27" t="s">
        <v>5</v>
      </c>
      <c r="J394" s="27" t="s">
        <v>689</v>
      </c>
      <c r="K394" s="27" t="s">
        <v>690</v>
      </c>
      <c r="L394" s="27" t="s">
        <v>691</v>
      </c>
      <c r="M394" s="27" t="s">
        <v>692</v>
      </c>
      <c r="N394" s="27" t="s">
        <v>918</v>
      </c>
      <c r="O394" s="27" t="s">
        <v>5</v>
      </c>
      <c r="P394" s="27" t="s">
        <v>186</v>
      </c>
      <c r="Q394" s="27" t="s">
        <v>919</v>
      </c>
      <c r="R394" s="75">
        <v>0</v>
      </c>
      <c r="S394" s="27" t="s">
        <v>18</v>
      </c>
      <c r="T394" s="75">
        <v>0</v>
      </c>
      <c r="U394" s="12">
        <v>0</v>
      </c>
      <c r="V394" s="27" t="s">
        <v>17</v>
      </c>
      <c r="W394" s="27">
        <v>111099</v>
      </c>
      <c r="X394" s="14">
        <v>4010</v>
      </c>
      <c r="Y394" s="9">
        <v>8609</v>
      </c>
      <c r="Z394" s="27" t="s">
        <v>5</v>
      </c>
      <c r="AA394" s="27">
        <v>379782</v>
      </c>
      <c r="AB394" s="90">
        <v>401288</v>
      </c>
      <c r="AC394" s="27">
        <f t="shared" si="15"/>
        <v>2019</v>
      </c>
      <c r="AD394" s="27" t="s">
        <v>19</v>
      </c>
      <c r="AE394" s="27" t="s">
        <v>5</v>
      </c>
      <c r="AF394" s="39">
        <v>43510</v>
      </c>
      <c r="AG394" s="39">
        <v>43874</v>
      </c>
      <c r="AH394" s="27">
        <f t="shared" ca="1" si="16"/>
        <v>212</v>
      </c>
      <c r="AI394" s="39">
        <f>IF(DataEntry3[[#This Row],[Priority]]="High",DataEntry3[[#This Row],[EndDate]]-90,IF(DataEntry3[Priority]="Medium",DataEntry3[[#This Row],[EndDate]]-60,DataEntry3[[#This Row],[EndDate]]-30))</f>
        <v>43814</v>
      </c>
      <c r="AJ394" s="27" t="s">
        <v>5</v>
      </c>
      <c r="AK394" s="39">
        <f t="shared" si="17"/>
        <v>43509</v>
      </c>
      <c r="AL394" s="27" t="s">
        <v>272</v>
      </c>
      <c r="AM394" s="27" t="s">
        <v>272</v>
      </c>
      <c r="AN394" s="27" t="s">
        <v>305</v>
      </c>
      <c r="AO394" s="27" t="s">
        <v>8</v>
      </c>
    </row>
    <row r="395" spans="1:41" x14ac:dyDescent="0.25">
      <c r="A395" s="27" t="s">
        <v>125</v>
      </c>
      <c r="B395" s="11" t="s">
        <v>186</v>
      </c>
      <c r="C395" s="27" t="s">
        <v>920</v>
      </c>
      <c r="D395" s="27" t="s">
        <v>5</v>
      </c>
      <c r="E395" s="27">
        <v>950</v>
      </c>
      <c r="F395" s="74">
        <v>13153.7</v>
      </c>
      <c r="G395" s="74">
        <v>0</v>
      </c>
      <c r="H395" s="27" t="s">
        <v>22</v>
      </c>
      <c r="I395" s="27" t="s">
        <v>5</v>
      </c>
      <c r="J395" s="27" t="s">
        <v>689</v>
      </c>
      <c r="K395" s="27" t="s">
        <v>690</v>
      </c>
      <c r="L395" s="27" t="s">
        <v>691</v>
      </c>
      <c r="M395" s="27" t="s">
        <v>692</v>
      </c>
      <c r="N395" s="27" t="s">
        <v>918</v>
      </c>
      <c r="O395" s="27" t="s">
        <v>5</v>
      </c>
      <c r="P395" s="27" t="s">
        <v>186</v>
      </c>
      <c r="Q395" s="27" t="s">
        <v>919</v>
      </c>
      <c r="R395" s="75">
        <v>65768.5</v>
      </c>
      <c r="S395" s="27" t="s">
        <v>18</v>
      </c>
      <c r="T395" s="75">
        <v>0</v>
      </c>
      <c r="U395" s="12">
        <v>0</v>
      </c>
      <c r="V395" s="27" t="s">
        <v>17</v>
      </c>
      <c r="W395" s="27">
        <v>111099</v>
      </c>
      <c r="X395" s="14">
        <v>4010</v>
      </c>
      <c r="Y395" s="9">
        <v>8609</v>
      </c>
      <c r="Z395" s="27">
        <v>379782</v>
      </c>
      <c r="AA395" s="27" t="s">
        <v>5</v>
      </c>
      <c r="AB395" s="90">
        <v>402568</v>
      </c>
      <c r="AC395" s="27">
        <f>IF(AD395="","",IF(OR(AD395="Renewed",AD395="New acquisition"),YEAR(AF395),YEAR(AG395)))</f>
        <v>2020</v>
      </c>
      <c r="AD395" s="27" t="s">
        <v>6</v>
      </c>
      <c r="AE395" s="27" t="s">
        <v>5</v>
      </c>
      <c r="AF395" s="39">
        <v>43510</v>
      </c>
      <c r="AG395" s="39">
        <v>43874</v>
      </c>
      <c r="AH395" s="27">
        <f ca="1">IF(AG395="","",AG395-TODAY())</f>
        <v>212</v>
      </c>
      <c r="AI395" s="39">
        <f>IF(DataEntry3[[#This Row],[Priority]]="High",DataEntry3[[#This Row],[EndDate]]-90,IF(DataEntry3[Priority]="Medium",DataEntry3[[#This Row],[EndDate]]-60,DataEntry3[[#This Row],[EndDate]]-30))</f>
        <v>43814</v>
      </c>
      <c r="AJ395" s="27" t="s">
        <v>921</v>
      </c>
      <c r="AK395" s="39">
        <f>IF(AD395="","",IF(AD395="Not Started",AG395,AF395-1))</f>
        <v>43874</v>
      </c>
      <c r="AL395" s="27" t="s">
        <v>272</v>
      </c>
      <c r="AM395" s="27" t="s">
        <v>272</v>
      </c>
      <c r="AN395" s="27" t="s">
        <v>305</v>
      </c>
      <c r="AO395" s="27" t="s">
        <v>8</v>
      </c>
    </row>
    <row r="396" spans="1:41" x14ac:dyDescent="0.25">
      <c r="A396" s="27" t="s">
        <v>125</v>
      </c>
      <c r="B396" s="27" t="s">
        <v>213</v>
      </c>
      <c r="C396" s="27" t="s">
        <v>922</v>
      </c>
      <c r="D396" s="27" t="s">
        <v>5</v>
      </c>
      <c r="E396" s="27">
        <v>1</v>
      </c>
      <c r="F396" s="74">
        <v>599</v>
      </c>
      <c r="G396" s="74">
        <v>0</v>
      </c>
      <c r="H396" s="27" t="s">
        <v>22</v>
      </c>
      <c r="I396" s="27" t="s">
        <v>5</v>
      </c>
      <c r="J396" s="27" t="s">
        <v>689</v>
      </c>
      <c r="K396" s="27" t="s">
        <v>690</v>
      </c>
      <c r="L396" s="27" t="s">
        <v>691</v>
      </c>
      <c r="M396" s="27" t="s">
        <v>692</v>
      </c>
      <c r="N396" s="27" t="s">
        <v>5</v>
      </c>
      <c r="O396" s="27" t="s">
        <v>5</v>
      </c>
      <c r="P396" s="27" t="s">
        <v>213</v>
      </c>
      <c r="Q396" s="27" t="s">
        <v>697</v>
      </c>
      <c r="R396" s="75">
        <v>0</v>
      </c>
      <c r="S396" s="27" t="s">
        <v>18</v>
      </c>
      <c r="T396" s="75">
        <v>0</v>
      </c>
      <c r="U396" s="12">
        <v>0</v>
      </c>
      <c r="V396" s="27" t="s">
        <v>17</v>
      </c>
      <c r="W396" s="27">
        <v>111099</v>
      </c>
      <c r="X396" s="14">
        <v>4010</v>
      </c>
      <c r="Y396" s="9">
        <v>8609</v>
      </c>
      <c r="Z396" s="27" t="s">
        <v>5</v>
      </c>
      <c r="AA396" s="27" t="s">
        <v>5</v>
      </c>
      <c r="AB396" s="90">
        <v>401289</v>
      </c>
      <c r="AC396" s="27">
        <f t="shared" si="15"/>
        <v>2018</v>
      </c>
      <c r="AD396" s="27" t="s">
        <v>19</v>
      </c>
      <c r="AE396" s="27" t="s">
        <v>5</v>
      </c>
      <c r="AF396" s="39">
        <v>43211</v>
      </c>
      <c r="AG396" s="39">
        <v>43576</v>
      </c>
      <c r="AH396" s="27">
        <f t="shared" ca="1" si="16"/>
        <v>-86</v>
      </c>
      <c r="AI396" s="39">
        <f>IF(DataEntry3[[#This Row],[Priority]]="High",DataEntry3[[#This Row],[EndDate]]-90,IF(DataEntry3[Priority]="Medium",DataEntry3[[#This Row],[EndDate]]-60,DataEntry3[[#This Row],[EndDate]]-30))</f>
        <v>43516</v>
      </c>
      <c r="AJ396" s="27" t="s">
        <v>5</v>
      </c>
      <c r="AK396" s="39">
        <f t="shared" si="17"/>
        <v>43210</v>
      </c>
      <c r="AL396" s="27" t="s">
        <v>272</v>
      </c>
      <c r="AM396" s="27" t="s">
        <v>272</v>
      </c>
      <c r="AN396" s="27" t="s">
        <v>305</v>
      </c>
      <c r="AO396" s="27" t="s">
        <v>8</v>
      </c>
    </row>
    <row r="397" spans="1:41" x14ac:dyDescent="0.25">
      <c r="A397" s="27" t="s">
        <v>125</v>
      </c>
      <c r="B397" s="27" t="s">
        <v>226</v>
      </c>
      <c r="C397" s="27" t="s">
        <v>923</v>
      </c>
      <c r="D397" s="27" t="s">
        <v>5</v>
      </c>
      <c r="E397" s="27">
        <v>150</v>
      </c>
      <c r="F397" s="74">
        <v>13566</v>
      </c>
      <c r="G397" s="74">
        <v>14718</v>
      </c>
      <c r="H397" s="27" t="s">
        <v>22</v>
      </c>
      <c r="I397" s="27" t="s">
        <v>5</v>
      </c>
      <c r="J397" s="27" t="s">
        <v>689</v>
      </c>
      <c r="K397" s="27" t="s">
        <v>690</v>
      </c>
      <c r="L397" s="27" t="s">
        <v>691</v>
      </c>
      <c r="M397" s="27" t="s">
        <v>692</v>
      </c>
      <c r="N397" s="27" t="s">
        <v>5</v>
      </c>
      <c r="O397" s="27" t="s">
        <v>5</v>
      </c>
      <c r="P397" s="27" t="s">
        <v>224</v>
      </c>
      <c r="Q397" s="27" t="s">
        <v>924</v>
      </c>
      <c r="R397" s="75">
        <v>0</v>
      </c>
      <c r="S397" s="27" t="s">
        <v>18</v>
      </c>
      <c r="T397" s="75">
        <v>0</v>
      </c>
      <c r="U397" s="12">
        <v>0</v>
      </c>
      <c r="V397" s="27" t="s">
        <v>17</v>
      </c>
      <c r="W397" s="27">
        <v>111099</v>
      </c>
      <c r="X397" s="14">
        <v>4010</v>
      </c>
      <c r="Y397" s="9">
        <v>8609</v>
      </c>
      <c r="Z397" s="27" t="s">
        <v>5</v>
      </c>
      <c r="AA397" s="27">
        <v>379848</v>
      </c>
      <c r="AB397" s="90">
        <v>401290</v>
      </c>
      <c r="AC397" s="27">
        <f t="shared" si="15"/>
        <v>2019</v>
      </c>
      <c r="AD397" s="27" t="s">
        <v>19</v>
      </c>
      <c r="AE397" s="27" t="s">
        <v>5</v>
      </c>
      <c r="AF397" s="39">
        <v>43528</v>
      </c>
      <c r="AG397" s="39">
        <v>43893</v>
      </c>
      <c r="AH397" s="27">
        <f t="shared" ca="1" si="16"/>
        <v>231</v>
      </c>
      <c r="AI397" s="39">
        <f>IF(DataEntry3[[#This Row],[Priority]]="High",DataEntry3[[#This Row],[EndDate]]-90,IF(DataEntry3[Priority]="Medium",DataEntry3[[#This Row],[EndDate]]-60,DataEntry3[[#This Row],[EndDate]]-30))</f>
        <v>43833</v>
      </c>
      <c r="AJ397" s="27" t="s">
        <v>5</v>
      </c>
      <c r="AK397" s="39">
        <f t="shared" si="17"/>
        <v>43527</v>
      </c>
      <c r="AL397" s="27" t="s">
        <v>273</v>
      </c>
      <c r="AM397" s="27" t="s">
        <v>273</v>
      </c>
      <c r="AN397" s="27" t="s">
        <v>305</v>
      </c>
      <c r="AO397" s="27" t="s">
        <v>8</v>
      </c>
    </row>
    <row r="398" spans="1:41" x14ac:dyDescent="0.25">
      <c r="A398" s="27" t="s">
        <v>125</v>
      </c>
      <c r="B398" s="27" t="s">
        <v>226</v>
      </c>
      <c r="C398" s="27" t="s">
        <v>923</v>
      </c>
      <c r="D398" s="27" t="s">
        <v>5</v>
      </c>
      <c r="E398" s="27">
        <v>150</v>
      </c>
      <c r="F398" s="74">
        <v>14718</v>
      </c>
      <c r="G398" s="74">
        <v>0</v>
      </c>
      <c r="H398" s="27" t="s">
        <v>22</v>
      </c>
      <c r="I398" s="27" t="s">
        <v>5</v>
      </c>
      <c r="J398" s="27" t="s">
        <v>689</v>
      </c>
      <c r="K398" s="27" t="s">
        <v>690</v>
      </c>
      <c r="L398" s="27" t="s">
        <v>691</v>
      </c>
      <c r="M398" s="27" t="s">
        <v>692</v>
      </c>
      <c r="N398" s="27" t="s">
        <v>925</v>
      </c>
      <c r="O398" s="27" t="s">
        <v>5</v>
      </c>
      <c r="P398" s="27" t="s">
        <v>224</v>
      </c>
      <c r="Q398" t="s">
        <v>924</v>
      </c>
      <c r="R398" s="75">
        <v>0</v>
      </c>
      <c r="S398" s="27" t="s">
        <v>18</v>
      </c>
      <c r="T398" s="75">
        <v>0</v>
      </c>
      <c r="U398" s="12">
        <v>0</v>
      </c>
      <c r="V398" s="27" t="s">
        <v>17</v>
      </c>
      <c r="W398" s="27">
        <v>111099</v>
      </c>
      <c r="X398" s="14">
        <v>4010</v>
      </c>
      <c r="Y398" s="9">
        <v>8609</v>
      </c>
      <c r="Z398" s="27">
        <v>379848</v>
      </c>
      <c r="AA398" s="27" t="s">
        <v>5</v>
      </c>
      <c r="AB398" s="90">
        <v>401483</v>
      </c>
      <c r="AC398" s="27">
        <f t="shared" si="15"/>
        <v>2020</v>
      </c>
      <c r="AD398" s="27" t="s">
        <v>6</v>
      </c>
      <c r="AE398" s="27" t="s">
        <v>5</v>
      </c>
      <c r="AF398" s="39">
        <v>43528</v>
      </c>
      <c r="AG398" s="39">
        <v>43893</v>
      </c>
      <c r="AH398" s="27">
        <f t="shared" ca="1" si="16"/>
        <v>231</v>
      </c>
      <c r="AI398" s="39">
        <f>IF(DataEntry3[[#This Row],[Priority]]="High",DataEntry3[[#This Row],[EndDate]]-90,IF(DataEntry3[Priority]="Medium",DataEntry3[[#This Row],[EndDate]]-60,DataEntry3[[#This Row],[EndDate]]-30))</f>
        <v>43833</v>
      </c>
      <c r="AJ398" s="27" t="s">
        <v>5</v>
      </c>
      <c r="AK398" s="39">
        <f t="shared" si="17"/>
        <v>43893</v>
      </c>
      <c r="AL398" s="27" t="s">
        <v>273</v>
      </c>
      <c r="AM398" s="27" t="s">
        <v>273</v>
      </c>
      <c r="AN398" s="27" t="s">
        <v>305</v>
      </c>
      <c r="AO398" s="27" t="s">
        <v>8</v>
      </c>
    </row>
    <row r="399" spans="1:41" x14ac:dyDescent="0.25">
      <c r="A399" s="27" t="s">
        <v>125</v>
      </c>
      <c r="B399" s="27" t="s">
        <v>227</v>
      </c>
      <c r="C399" s="27" t="s">
        <v>926</v>
      </c>
      <c r="D399" s="27" t="s">
        <v>5</v>
      </c>
      <c r="E399" s="27">
        <v>2</v>
      </c>
      <c r="F399" s="74">
        <v>856</v>
      </c>
      <c r="G399" s="74">
        <v>0</v>
      </c>
      <c r="H399" s="27" t="s">
        <v>22</v>
      </c>
      <c r="I399" s="27" t="s">
        <v>5</v>
      </c>
      <c r="J399" s="27" t="s">
        <v>689</v>
      </c>
      <c r="K399" s="27" t="s">
        <v>690</v>
      </c>
      <c r="L399" s="27" t="s">
        <v>691</v>
      </c>
      <c r="M399" s="27" t="s">
        <v>692</v>
      </c>
      <c r="N399" s="27" t="s">
        <v>5</v>
      </c>
      <c r="O399" s="27" t="s">
        <v>5</v>
      </c>
      <c r="P399" s="27" t="s">
        <v>227</v>
      </c>
      <c r="Q399" s="27" t="s">
        <v>927</v>
      </c>
      <c r="R399" s="75">
        <v>0</v>
      </c>
      <c r="S399" s="27" t="s">
        <v>18</v>
      </c>
      <c r="T399" s="75">
        <v>0</v>
      </c>
      <c r="U399" s="12">
        <v>0</v>
      </c>
      <c r="V399" s="27" t="s">
        <v>17</v>
      </c>
      <c r="W399" s="27">
        <v>111099</v>
      </c>
      <c r="X399" s="14">
        <v>4010</v>
      </c>
      <c r="Y399" s="9">
        <v>8609</v>
      </c>
      <c r="Z399" s="27" t="s">
        <v>5</v>
      </c>
      <c r="AA399" s="27" t="s">
        <v>5</v>
      </c>
      <c r="AB399" s="90">
        <v>411222</v>
      </c>
      <c r="AC399" s="27">
        <f t="shared" si="15"/>
        <v>2019</v>
      </c>
      <c r="AD399" s="27" t="s">
        <v>6</v>
      </c>
      <c r="AE399" s="27" t="s">
        <v>5</v>
      </c>
      <c r="AF399" s="39">
        <v>43307</v>
      </c>
      <c r="AG399" s="39">
        <v>43672</v>
      </c>
      <c r="AH399" s="27">
        <f t="shared" ca="1" si="16"/>
        <v>10</v>
      </c>
      <c r="AI399" s="39">
        <f>IF(DataEntry3[[#This Row],[Priority]]="High",DataEntry3[[#This Row],[EndDate]]-90,IF(DataEntry3[Priority]="Medium",DataEntry3[[#This Row],[EndDate]]-60,DataEntry3[[#This Row],[EndDate]]-30))</f>
        <v>43612</v>
      </c>
      <c r="AJ399" s="27" t="s">
        <v>928</v>
      </c>
      <c r="AK399" s="39">
        <f t="shared" si="17"/>
        <v>43672</v>
      </c>
      <c r="AL399" s="27" t="s">
        <v>272</v>
      </c>
      <c r="AM399" s="27" t="s">
        <v>272</v>
      </c>
      <c r="AN399" s="27" t="s">
        <v>305</v>
      </c>
      <c r="AO399" s="27" t="s">
        <v>8</v>
      </c>
    </row>
    <row r="400" spans="1:41" x14ac:dyDescent="0.25">
      <c r="A400" s="27" t="s">
        <v>125</v>
      </c>
      <c r="B400" s="27" t="s">
        <v>227</v>
      </c>
      <c r="C400" s="27" t="s">
        <v>929</v>
      </c>
      <c r="D400" s="27" t="s">
        <v>5</v>
      </c>
      <c r="E400" s="27">
        <v>2</v>
      </c>
      <c r="F400" s="74">
        <v>856</v>
      </c>
      <c r="G400" s="74">
        <v>0</v>
      </c>
      <c r="H400" s="27" t="s">
        <v>22</v>
      </c>
      <c r="I400" s="27" t="s">
        <v>5</v>
      </c>
      <c r="J400" s="27" t="s">
        <v>689</v>
      </c>
      <c r="K400" s="27" t="s">
        <v>690</v>
      </c>
      <c r="L400" s="27" t="s">
        <v>691</v>
      </c>
      <c r="M400" s="27" t="s">
        <v>692</v>
      </c>
      <c r="N400" s="27" t="s">
        <v>5</v>
      </c>
      <c r="O400" s="27" t="s">
        <v>5</v>
      </c>
      <c r="P400" s="27" t="s">
        <v>227</v>
      </c>
      <c r="Q400" s="27" t="s">
        <v>927</v>
      </c>
      <c r="R400" s="75">
        <v>0</v>
      </c>
      <c r="S400" s="27" t="s">
        <v>18</v>
      </c>
      <c r="T400" s="75">
        <v>0</v>
      </c>
      <c r="U400" s="12">
        <v>0</v>
      </c>
      <c r="V400" s="27" t="s">
        <v>17</v>
      </c>
      <c r="W400" s="27">
        <v>111099</v>
      </c>
      <c r="X400" s="14">
        <v>4010</v>
      </c>
      <c r="Y400" s="9">
        <v>8609</v>
      </c>
      <c r="Z400" s="27" t="s">
        <v>5</v>
      </c>
      <c r="AA400" s="27" t="s">
        <v>5</v>
      </c>
      <c r="AB400" s="90">
        <v>401291</v>
      </c>
      <c r="AC400" s="27">
        <f t="shared" si="15"/>
        <v>2019</v>
      </c>
      <c r="AD400" s="27" t="s">
        <v>6</v>
      </c>
      <c r="AE400" s="27" t="s">
        <v>5</v>
      </c>
      <c r="AF400" s="39">
        <v>43376</v>
      </c>
      <c r="AG400" s="39">
        <v>43741</v>
      </c>
      <c r="AH400" s="27">
        <f t="shared" ca="1" si="16"/>
        <v>79</v>
      </c>
      <c r="AI400" s="39">
        <f>IF(DataEntry3[[#This Row],[Priority]]="High",DataEntry3[[#This Row],[EndDate]]-90,IF(DataEntry3[Priority]="Medium",DataEntry3[[#This Row],[EndDate]]-60,DataEntry3[[#This Row],[EndDate]]-30))</f>
        <v>43681</v>
      </c>
      <c r="AJ400" s="27" t="s">
        <v>928</v>
      </c>
      <c r="AK400" s="39">
        <f t="shared" si="17"/>
        <v>43741</v>
      </c>
      <c r="AL400" s="27" t="s">
        <v>272</v>
      </c>
      <c r="AM400" s="27" t="s">
        <v>272</v>
      </c>
      <c r="AN400" s="27" t="s">
        <v>305</v>
      </c>
      <c r="AO400" s="27" t="s">
        <v>8</v>
      </c>
    </row>
    <row r="401" spans="1:41" x14ac:dyDescent="0.25">
      <c r="A401" s="27" t="s">
        <v>125</v>
      </c>
      <c r="B401" s="27" t="s">
        <v>229</v>
      </c>
      <c r="C401" s="27" t="s">
        <v>930</v>
      </c>
      <c r="D401" s="27" t="s">
        <v>5</v>
      </c>
      <c r="E401" s="27">
        <v>1</v>
      </c>
      <c r="F401" s="74">
        <v>69089.56</v>
      </c>
      <c r="G401" s="74">
        <v>0</v>
      </c>
      <c r="H401" s="27" t="s">
        <v>22</v>
      </c>
      <c r="I401" s="27" t="s">
        <v>5</v>
      </c>
      <c r="J401" s="27" t="s">
        <v>689</v>
      </c>
      <c r="K401" s="27" t="s">
        <v>690</v>
      </c>
      <c r="L401" s="27" t="s">
        <v>691</v>
      </c>
      <c r="M401" s="27" t="s">
        <v>692</v>
      </c>
      <c r="N401" s="27" t="s">
        <v>5</v>
      </c>
      <c r="O401" s="27" t="s">
        <v>5</v>
      </c>
      <c r="P401" s="27" t="s">
        <v>229</v>
      </c>
      <c r="Q401" s="27" t="s">
        <v>697</v>
      </c>
      <c r="R401" s="75">
        <v>0</v>
      </c>
      <c r="S401" s="27" t="s">
        <v>18</v>
      </c>
      <c r="T401" s="75">
        <v>0</v>
      </c>
      <c r="U401" s="12">
        <v>0</v>
      </c>
      <c r="V401" s="27" t="s">
        <v>17</v>
      </c>
      <c r="W401" s="27">
        <v>111099</v>
      </c>
      <c r="X401" s="14">
        <v>4010</v>
      </c>
      <c r="Y401" s="9">
        <v>8609</v>
      </c>
      <c r="Z401" s="27" t="s">
        <v>5</v>
      </c>
      <c r="AA401" s="27" t="s">
        <v>5</v>
      </c>
      <c r="AB401" s="90">
        <v>401292</v>
      </c>
      <c r="AC401" s="27">
        <f t="shared" si="15"/>
        <v>2019</v>
      </c>
      <c r="AD401" s="27" t="s">
        <v>12</v>
      </c>
      <c r="AE401" s="27" t="s">
        <v>36</v>
      </c>
      <c r="AF401" s="39">
        <v>43281</v>
      </c>
      <c r="AG401" s="39">
        <v>43646</v>
      </c>
      <c r="AH401" s="27">
        <f t="shared" ca="1" si="16"/>
        <v>-16</v>
      </c>
      <c r="AI401" s="39">
        <f>IF(DataEntry3[[#This Row],[Priority]]="High",DataEntry3[[#This Row],[EndDate]]-90,IF(DataEntry3[Priority]="Medium",DataEntry3[[#This Row],[EndDate]]-60,DataEntry3[[#This Row],[EndDate]]-30))</f>
        <v>43586</v>
      </c>
      <c r="AJ401" s="27" t="s">
        <v>5</v>
      </c>
      <c r="AK401" s="39">
        <f t="shared" si="17"/>
        <v>43280</v>
      </c>
      <c r="AL401" s="27" t="s">
        <v>272</v>
      </c>
      <c r="AM401" s="27" t="s">
        <v>272</v>
      </c>
      <c r="AN401" s="27" t="s">
        <v>305</v>
      </c>
      <c r="AO401" s="27" t="s">
        <v>8</v>
      </c>
    </row>
    <row r="402" spans="1:41" x14ac:dyDescent="0.25">
      <c r="A402" s="27" t="s">
        <v>125</v>
      </c>
      <c r="B402" s="27" t="s">
        <v>229</v>
      </c>
      <c r="C402" s="27" t="s">
        <v>931</v>
      </c>
      <c r="D402" s="27" t="s">
        <v>5</v>
      </c>
      <c r="E402" s="27">
        <v>4</v>
      </c>
      <c r="F402" s="74">
        <v>7076</v>
      </c>
      <c r="G402" s="74">
        <v>0</v>
      </c>
      <c r="H402" s="27" t="s">
        <v>22</v>
      </c>
      <c r="I402" s="27" t="s">
        <v>5</v>
      </c>
      <c r="J402" s="27" t="s">
        <v>689</v>
      </c>
      <c r="K402" s="27" t="s">
        <v>690</v>
      </c>
      <c r="L402" s="27" t="s">
        <v>691</v>
      </c>
      <c r="M402" s="27" t="s">
        <v>692</v>
      </c>
      <c r="N402" s="27" t="s">
        <v>5</v>
      </c>
      <c r="O402" s="27" t="s">
        <v>5</v>
      </c>
      <c r="P402" s="27" t="s">
        <v>229</v>
      </c>
      <c r="Q402" s="27" t="s">
        <v>697</v>
      </c>
      <c r="R402" s="75">
        <v>0</v>
      </c>
      <c r="S402" s="27" t="s">
        <v>18</v>
      </c>
      <c r="T402" s="75">
        <v>0</v>
      </c>
      <c r="U402" s="12">
        <v>0</v>
      </c>
      <c r="V402" s="27" t="s">
        <v>17</v>
      </c>
      <c r="W402" s="27">
        <v>111099</v>
      </c>
      <c r="X402" s="14">
        <v>4010</v>
      </c>
      <c r="Y402" s="9">
        <v>8609</v>
      </c>
      <c r="Z402" s="27" t="s">
        <v>5</v>
      </c>
      <c r="AA402" s="27" t="s">
        <v>5</v>
      </c>
      <c r="AB402" s="90">
        <v>401314</v>
      </c>
      <c r="AC402" s="27">
        <f t="shared" si="15"/>
        <v>2019</v>
      </c>
      <c r="AD402" s="27" t="s">
        <v>12</v>
      </c>
      <c r="AE402" s="27" t="s">
        <v>36</v>
      </c>
      <c r="AF402" s="39">
        <v>43281</v>
      </c>
      <c r="AG402" s="39">
        <v>43646</v>
      </c>
      <c r="AH402" s="27">
        <f t="shared" ca="1" si="16"/>
        <v>-16</v>
      </c>
      <c r="AI402" s="39">
        <f>IF(DataEntry3[[#This Row],[Priority]]="High",DataEntry3[[#This Row],[EndDate]]-90,IF(DataEntry3[Priority]="Medium",DataEntry3[[#This Row],[EndDate]]-60,DataEntry3[[#This Row],[EndDate]]-30))</f>
        <v>43586</v>
      </c>
      <c r="AJ402" s="27" t="s">
        <v>5</v>
      </c>
      <c r="AK402" s="39">
        <f t="shared" si="17"/>
        <v>43280</v>
      </c>
      <c r="AL402" s="27" t="s">
        <v>272</v>
      </c>
      <c r="AM402" s="27" t="s">
        <v>272</v>
      </c>
      <c r="AN402" s="27" t="s">
        <v>305</v>
      </c>
      <c r="AO402" s="27" t="s">
        <v>8</v>
      </c>
    </row>
    <row r="403" spans="1:41" x14ac:dyDescent="0.25">
      <c r="A403" s="27" t="s">
        <v>125</v>
      </c>
      <c r="B403" s="27" t="s">
        <v>229</v>
      </c>
      <c r="C403" s="27" t="s">
        <v>932</v>
      </c>
      <c r="D403" s="27" t="s">
        <v>5</v>
      </c>
      <c r="E403" s="27">
        <v>4</v>
      </c>
      <c r="F403" s="74">
        <v>2027.68</v>
      </c>
      <c r="G403" s="74">
        <v>0</v>
      </c>
      <c r="H403" s="27" t="s">
        <v>22</v>
      </c>
      <c r="I403" s="27" t="s">
        <v>5</v>
      </c>
      <c r="J403" s="27" t="s">
        <v>689</v>
      </c>
      <c r="K403" s="27" t="s">
        <v>690</v>
      </c>
      <c r="L403" s="27" t="s">
        <v>691</v>
      </c>
      <c r="M403" s="27" t="s">
        <v>692</v>
      </c>
      <c r="N403" s="27" t="s">
        <v>5</v>
      </c>
      <c r="O403" s="27" t="s">
        <v>5</v>
      </c>
      <c r="P403" s="27" t="s">
        <v>229</v>
      </c>
      <c r="Q403" s="27" t="s">
        <v>697</v>
      </c>
      <c r="R403" s="75">
        <v>0</v>
      </c>
      <c r="S403" s="27" t="s">
        <v>18</v>
      </c>
      <c r="T403" s="75">
        <v>0</v>
      </c>
      <c r="U403" s="12">
        <v>0</v>
      </c>
      <c r="V403" s="27" t="s">
        <v>17</v>
      </c>
      <c r="W403" s="27">
        <v>111099</v>
      </c>
      <c r="X403" s="14">
        <v>4010</v>
      </c>
      <c r="Y403" s="9">
        <v>8609</v>
      </c>
      <c r="Z403" s="27" t="s">
        <v>5</v>
      </c>
      <c r="AA403" s="27" t="s">
        <v>5</v>
      </c>
      <c r="AB403" s="90">
        <v>401315</v>
      </c>
      <c r="AC403" s="27">
        <f t="shared" si="15"/>
        <v>2019</v>
      </c>
      <c r="AD403" s="27" t="s">
        <v>12</v>
      </c>
      <c r="AE403" s="27" t="s">
        <v>36</v>
      </c>
      <c r="AF403" s="39">
        <v>43281</v>
      </c>
      <c r="AG403" s="39">
        <v>43646</v>
      </c>
      <c r="AH403" s="27">
        <f t="shared" ca="1" si="16"/>
        <v>-16</v>
      </c>
      <c r="AI403" s="39">
        <f>IF(DataEntry3[[#This Row],[Priority]]="High",DataEntry3[[#This Row],[EndDate]]-90,IF(DataEntry3[Priority]="Medium",DataEntry3[[#This Row],[EndDate]]-60,DataEntry3[[#This Row],[EndDate]]-30))</f>
        <v>43586</v>
      </c>
      <c r="AJ403" s="27" t="s">
        <v>5</v>
      </c>
      <c r="AK403" s="39">
        <f t="shared" si="17"/>
        <v>43280</v>
      </c>
      <c r="AL403" s="27" t="s">
        <v>272</v>
      </c>
      <c r="AM403" s="27" t="s">
        <v>272</v>
      </c>
      <c r="AN403" s="27" t="s">
        <v>305</v>
      </c>
      <c r="AO403" s="27" t="s">
        <v>8</v>
      </c>
    </row>
    <row r="404" spans="1:41" x14ac:dyDescent="0.25">
      <c r="A404" s="27" t="s">
        <v>125</v>
      </c>
      <c r="B404" s="27" t="s">
        <v>229</v>
      </c>
      <c r="C404" s="27" t="s">
        <v>933</v>
      </c>
      <c r="D404" s="27" t="s">
        <v>5</v>
      </c>
      <c r="E404" s="27">
        <v>1</v>
      </c>
      <c r="F404" s="74">
        <v>5490</v>
      </c>
      <c r="G404" s="74">
        <v>0</v>
      </c>
      <c r="H404" s="27" t="s">
        <v>22</v>
      </c>
      <c r="I404" s="27" t="s">
        <v>5</v>
      </c>
      <c r="J404" s="27" t="s">
        <v>689</v>
      </c>
      <c r="K404" s="27" t="s">
        <v>690</v>
      </c>
      <c r="L404" s="27" t="s">
        <v>691</v>
      </c>
      <c r="M404" s="27" t="s">
        <v>692</v>
      </c>
      <c r="N404" s="27" t="s">
        <v>5</v>
      </c>
      <c r="O404" s="27" t="s">
        <v>5</v>
      </c>
      <c r="P404" s="27" t="s">
        <v>229</v>
      </c>
      <c r="Q404" s="27" t="s">
        <v>697</v>
      </c>
      <c r="R404" s="75">
        <v>0</v>
      </c>
      <c r="S404" s="27" t="s">
        <v>18</v>
      </c>
      <c r="T404" s="75">
        <v>0</v>
      </c>
      <c r="U404" s="12">
        <v>0</v>
      </c>
      <c r="V404" s="27" t="s">
        <v>17</v>
      </c>
      <c r="W404" s="27">
        <v>111099</v>
      </c>
      <c r="X404" s="14">
        <v>4010</v>
      </c>
      <c r="Y404" s="9">
        <v>8609</v>
      </c>
      <c r="Z404" s="27" t="s">
        <v>5</v>
      </c>
      <c r="AA404" s="27" t="s">
        <v>5</v>
      </c>
      <c r="AB404" s="90">
        <v>401316</v>
      </c>
      <c r="AC404" s="27">
        <f t="shared" si="15"/>
        <v>2019</v>
      </c>
      <c r="AD404" s="27" t="s">
        <v>12</v>
      </c>
      <c r="AE404" s="27" t="s">
        <v>36</v>
      </c>
      <c r="AF404" s="39">
        <v>43281</v>
      </c>
      <c r="AG404" s="39">
        <v>43646</v>
      </c>
      <c r="AH404" s="27">
        <f t="shared" ca="1" si="16"/>
        <v>-16</v>
      </c>
      <c r="AI404" s="39">
        <f>IF(DataEntry3[[#This Row],[Priority]]="High",DataEntry3[[#This Row],[EndDate]]-90,IF(DataEntry3[Priority]="Medium",DataEntry3[[#This Row],[EndDate]]-60,DataEntry3[[#This Row],[EndDate]]-30))</f>
        <v>43586</v>
      </c>
      <c r="AJ404" s="27" t="s">
        <v>5</v>
      </c>
      <c r="AK404" s="39">
        <f t="shared" si="17"/>
        <v>43280</v>
      </c>
      <c r="AL404" s="27" t="s">
        <v>272</v>
      </c>
      <c r="AM404" s="27" t="s">
        <v>272</v>
      </c>
      <c r="AN404" s="27" t="s">
        <v>305</v>
      </c>
      <c r="AO404" s="27" t="s">
        <v>8</v>
      </c>
    </row>
    <row r="405" spans="1:41" x14ac:dyDescent="0.25">
      <c r="A405" s="27" t="s">
        <v>125</v>
      </c>
      <c r="B405" s="27" t="s">
        <v>229</v>
      </c>
      <c r="C405" s="27" t="s">
        <v>934</v>
      </c>
      <c r="D405" s="27" t="s">
        <v>5</v>
      </c>
      <c r="E405" s="27">
        <v>1</v>
      </c>
      <c r="F405" s="74">
        <v>1573.2</v>
      </c>
      <c r="G405" s="74">
        <v>0</v>
      </c>
      <c r="H405" s="27" t="s">
        <v>22</v>
      </c>
      <c r="I405" s="27" t="s">
        <v>5</v>
      </c>
      <c r="J405" s="27" t="s">
        <v>689</v>
      </c>
      <c r="K405" s="27" t="s">
        <v>690</v>
      </c>
      <c r="L405" s="27" t="s">
        <v>691</v>
      </c>
      <c r="M405" s="27" t="s">
        <v>692</v>
      </c>
      <c r="N405" s="27" t="s">
        <v>5</v>
      </c>
      <c r="O405" s="27" t="s">
        <v>5</v>
      </c>
      <c r="P405" s="27" t="s">
        <v>229</v>
      </c>
      <c r="Q405" s="27" t="s">
        <v>697</v>
      </c>
      <c r="R405" s="75">
        <v>0</v>
      </c>
      <c r="S405" s="27" t="s">
        <v>18</v>
      </c>
      <c r="T405" s="75">
        <v>0</v>
      </c>
      <c r="U405" s="12">
        <v>0</v>
      </c>
      <c r="V405" s="27" t="s">
        <v>17</v>
      </c>
      <c r="W405" s="27">
        <v>111099</v>
      </c>
      <c r="X405" s="14">
        <v>4010</v>
      </c>
      <c r="Y405" s="9">
        <v>8609</v>
      </c>
      <c r="Z405" s="27" t="s">
        <v>5</v>
      </c>
      <c r="AA405" s="27" t="s">
        <v>5</v>
      </c>
      <c r="AB405" s="90">
        <v>401317</v>
      </c>
      <c r="AC405" s="27">
        <f t="shared" si="15"/>
        <v>2019</v>
      </c>
      <c r="AD405" s="27" t="s">
        <v>12</v>
      </c>
      <c r="AE405" s="27" t="s">
        <v>36</v>
      </c>
      <c r="AF405" s="39">
        <v>43281</v>
      </c>
      <c r="AG405" s="39">
        <v>43646</v>
      </c>
      <c r="AH405" s="27">
        <f t="shared" ca="1" si="16"/>
        <v>-16</v>
      </c>
      <c r="AI405" s="39">
        <f>IF(DataEntry3[[#This Row],[Priority]]="High",DataEntry3[[#This Row],[EndDate]]-90,IF(DataEntry3[Priority]="Medium",DataEntry3[[#This Row],[EndDate]]-60,DataEntry3[[#This Row],[EndDate]]-30))</f>
        <v>43586</v>
      </c>
      <c r="AJ405" s="27" t="s">
        <v>5</v>
      </c>
      <c r="AK405" s="39">
        <f t="shared" si="17"/>
        <v>43280</v>
      </c>
      <c r="AL405" s="27" t="s">
        <v>272</v>
      </c>
      <c r="AM405" s="27" t="s">
        <v>272</v>
      </c>
      <c r="AN405" s="27" t="s">
        <v>305</v>
      </c>
      <c r="AO405" s="27" t="s">
        <v>8</v>
      </c>
    </row>
    <row r="406" spans="1:41" x14ac:dyDescent="0.25">
      <c r="A406" s="27" t="s">
        <v>125</v>
      </c>
      <c r="B406" s="27" t="s">
        <v>229</v>
      </c>
      <c r="C406" s="27" t="s">
        <v>935</v>
      </c>
      <c r="D406" s="27" t="s">
        <v>5</v>
      </c>
      <c r="E406" s="27">
        <v>1</v>
      </c>
      <c r="F406" s="74">
        <v>2714.5</v>
      </c>
      <c r="G406" s="74">
        <v>0</v>
      </c>
      <c r="H406" s="27" t="s">
        <v>22</v>
      </c>
      <c r="I406" s="27" t="s">
        <v>5</v>
      </c>
      <c r="J406" s="27" t="s">
        <v>689</v>
      </c>
      <c r="K406" s="27" t="s">
        <v>690</v>
      </c>
      <c r="L406" s="27" t="s">
        <v>691</v>
      </c>
      <c r="M406" s="27" t="s">
        <v>692</v>
      </c>
      <c r="N406" s="27" t="s">
        <v>5</v>
      </c>
      <c r="O406" s="27" t="s">
        <v>5</v>
      </c>
      <c r="P406" s="27" t="s">
        <v>229</v>
      </c>
      <c r="Q406" s="27" t="s">
        <v>697</v>
      </c>
      <c r="R406" s="75">
        <v>0</v>
      </c>
      <c r="S406" s="27" t="s">
        <v>18</v>
      </c>
      <c r="T406" s="75">
        <v>0</v>
      </c>
      <c r="U406" s="12">
        <v>0</v>
      </c>
      <c r="V406" s="27" t="s">
        <v>17</v>
      </c>
      <c r="W406" s="27">
        <v>111099</v>
      </c>
      <c r="X406" s="14">
        <v>4010</v>
      </c>
      <c r="Y406" s="9">
        <v>8609</v>
      </c>
      <c r="Z406" s="27" t="s">
        <v>5</v>
      </c>
      <c r="AA406" s="27" t="s">
        <v>5</v>
      </c>
      <c r="AB406" s="90">
        <v>401318</v>
      </c>
      <c r="AC406" s="27">
        <f t="shared" si="15"/>
        <v>2019</v>
      </c>
      <c r="AD406" s="27" t="s">
        <v>12</v>
      </c>
      <c r="AE406" s="27" t="s">
        <v>36</v>
      </c>
      <c r="AF406" s="39">
        <v>43281</v>
      </c>
      <c r="AG406" s="39">
        <v>43646</v>
      </c>
      <c r="AH406" s="27">
        <f t="shared" ca="1" si="16"/>
        <v>-16</v>
      </c>
      <c r="AI406" s="39">
        <f>IF(DataEntry3[[#This Row],[Priority]]="High",DataEntry3[[#This Row],[EndDate]]-90,IF(DataEntry3[Priority]="Medium",DataEntry3[[#This Row],[EndDate]]-60,DataEntry3[[#This Row],[EndDate]]-30))</f>
        <v>43586</v>
      </c>
      <c r="AJ406" s="27" t="s">
        <v>5</v>
      </c>
      <c r="AK406" s="39">
        <f t="shared" si="17"/>
        <v>43280</v>
      </c>
      <c r="AL406" s="27" t="s">
        <v>272</v>
      </c>
      <c r="AM406" s="27" t="s">
        <v>272</v>
      </c>
      <c r="AN406" s="27" t="s">
        <v>305</v>
      </c>
      <c r="AO406" s="27" t="s">
        <v>8</v>
      </c>
    </row>
    <row r="407" spans="1:41" x14ac:dyDescent="0.25">
      <c r="A407" s="27" t="s">
        <v>125</v>
      </c>
      <c r="B407" s="27" t="s">
        <v>229</v>
      </c>
      <c r="C407" s="27" t="s">
        <v>936</v>
      </c>
      <c r="D407" s="27" t="s">
        <v>5</v>
      </c>
      <c r="E407" s="27">
        <v>1</v>
      </c>
      <c r="F407" s="74">
        <v>777.86</v>
      </c>
      <c r="G407" s="74">
        <v>0</v>
      </c>
      <c r="H407" s="27" t="s">
        <v>22</v>
      </c>
      <c r="I407" s="27" t="s">
        <v>5</v>
      </c>
      <c r="J407" s="27" t="s">
        <v>689</v>
      </c>
      <c r="K407" s="27" t="s">
        <v>690</v>
      </c>
      <c r="L407" s="27" t="s">
        <v>691</v>
      </c>
      <c r="M407" s="27" t="s">
        <v>692</v>
      </c>
      <c r="N407" s="27" t="s">
        <v>5</v>
      </c>
      <c r="O407" s="27" t="s">
        <v>5</v>
      </c>
      <c r="P407" s="27" t="s">
        <v>229</v>
      </c>
      <c r="Q407" s="27" t="s">
        <v>697</v>
      </c>
      <c r="R407" s="75">
        <v>0</v>
      </c>
      <c r="S407" s="27" t="s">
        <v>18</v>
      </c>
      <c r="T407" s="75">
        <v>0</v>
      </c>
      <c r="U407" s="12">
        <v>0</v>
      </c>
      <c r="V407" s="27" t="s">
        <v>17</v>
      </c>
      <c r="W407" s="27">
        <v>111099</v>
      </c>
      <c r="X407" s="14">
        <v>4010</v>
      </c>
      <c r="Y407" s="9">
        <v>8609</v>
      </c>
      <c r="Z407" s="27" t="s">
        <v>5</v>
      </c>
      <c r="AA407" s="27" t="s">
        <v>5</v>
      </c>
      <c r="AB407" s="90">
        <v>401319</v>
      </c>
      <c r="AC407" s="27">
        <f t="shared" si="15"/>
        <v>2019</v>
      </c>
      <c r="AD407" s="27" t="s">
        <v>12</v>
      </c>
      <c r="AE407" s="27" t="s">
        <v>36</v>
      </c>
      <c r="AF407" s="39">
        <v>43281</v>
      </c>
      <c r="AG407" s="39">
        <v>43646</v>
      </c>
      <c r="AH407" s="27">
        <f t="shared" ca="1" si="16"/>
        <v>-16</v>
      </c>
      <c r="AI407" s="39">
        <f>IF(DataEntry3[[#This Row],[Priority]]="High",DataEntry3[[#This Row],[EndDate]]-90,IF(DataEntry3[Priority]="Medium",DataEntry3[[#This Row],[EndDate]]-60,DataEntry3[[#This Row],[EndDate]]-30))</f>
        <v>43586</v>
      </c>
      <c r="AJ407" s="27" t="s">
        <v>5</v>
      </c>
      <c r="AK407" s="39">
        <f t="shared" si="17"/>
        <v>43280</v>
      </c>
      <c r="AL407" s="27" t="s">
        <v>272</v>
      </c>
      <c r="AM407" s="27" t="s">
        <v>272</v>
      </c>
      <c r="AN407" s="27" t="s">
        <v>305</v>
      </c>
      <c r="AO407" s="27" t="s">
        <v>8</v>
      </c>
    </row>
    <row r="408" spans="1:41" x14ac:dyDescent="0.25">
      <c r="A408" s="27" t="s">
        <v>125</v>
      </c>
      <c r="B408" s="27" t="s">
        <v>229</v>
      </c>
      <c r="C408" s="27" t="s">
        <v>931</v>
      </c>
      <c r="D408" s="27"/>
      <c r="E408" s="27">
        <v>4</v>
      </c>
      <c r="F408" s="74">
        <v>7076</v>
      </c>
      <c r="G408" s="74">
        <v>0</v>
      </c>
      <c r="H408" s="27" t="s">
        <v>22</v>
      </c>
      <c r="I408" s="27" t="s">
        <v>5</v>
      </c>
      <c r="J408" s="27" t="s">
        <v>689</v>
      </c>
      <c r="K408" s="27" t="s">
        <v>690</v>
      </c>
      <c r="L408" s="27" t="s">
        <v>691</v>
      </c>
      <c r="M408" s="27" t="s">
        <v>692</v>
      </c>
      <c r="N408" s="27" t="s">
        <v>5</v>
      </c>
      <c r="O408" s="27" t="s">
        <v>5</v>
      </c>
      <c r="P408" s="27" t="s">
        <v>229</v>
      </c>
      <c r="Q408" s="27" t="s">
        <v>697</v>
      </c>
      <c r="R408" s="75">
        <v>0</v>
      </c>
      <c r="S408" s="27" t="s">
        <v>18</v>
      </c>
      <c r="T408" s="75">
        <v>0</v>
      </c>
      <c r="U408" s="12">
        <v>0</v>
      </c>
      <c r="V408" s="27" t="s">
        <v>17</v>
      </c>
      <c r="W408" s="27">
        <v>111099</v>
      </c>
      <c r="X408" s="14">
        <v>4010</v>
      </c>
      <c r="Y408" s="9">
        <v>8609</v>
      </c>
      <c r="Z408" s="27" t="s">
        <v>5</v>
      </c>
      <c r="AA408" s="27" t="s">
        <v>5</v>
      </c>
      <c r="AB408" s="90">
        <v>401331</v>
      </c>
      <c r="AC408" s="27">
        <f t="shared" si="15"/>
        <v>2019</v>
      </c>
      <c r="AD408" s="27" t="s">
        <v>12</v>
      </c>
      <c r="AE408" s="27" t="s">
        <v>36</v>
      </c>
      <c r="AF408" s="39">
        <v>43281</v>
      </c>
      <c r="AG408" s="39">
        <v>43646</v>
      </c>
      <c r="AH408" s="27">
        <f t="shared" ca="1" si="16"/>
        <v>-16</v>
      </c>
      <c r="AI408" s="39">
        <f>IF(DataEntry3[[#This Row],[Priority]]="High",DataEntry3[[#This Row],[EndDate]]-90,IF(DataEntry3[Priority]="Medium",DataEntry3[[#This Row],[EndDate]]-60,DataEntry3[[#This Row],[EndDate]]-30))</f>
        <v>43586</v>
      </c>
      <c r="AJ408" s="27" t="s">
        <v>5</v>
      </c>
      <c r="AK408" s="39">
        <f t="shared" si="17"/>
        <v>43280</v>
      </c>
      <c r="AL408" s="27" t="s">
        <v>272</v>
      </c>
      <c r="AM408" s="27" t="s">
        <v>272</v>
      </c>
      <c r="AN408" s="27" t="s">
        <v>305</v>
      </c>
      <c r="AO408" s="27" t="s">
        <v>8</v>
      </c>
    </row>
    <row r="409" spans="1:41" x14ac:dyDescent="0.25">
      <c r="A409" s="27" t="s">
        <v>125</v>
      </c>
      <c r="B409" s="27" t="s">
        <v>229</v>
      </c>
      <c r="C409" s="27" t="s">
        <v>937</v>
      </c>
      <c r="D409" s="27"/>
      <c r="E409" s="27">
        <v>4</v>
      </c>
      <c r="F409" s="74">
        <v>2027.68</v>
      </c>
      <c r="G409" s="74">
        <v>0</v>
      </c>
      <c r="H409" s="27" t="s">
        <v>22</v>
      </c>
      <c r="I409" s="27" t="s">
        <v>5</v>
      </c>
      <c r="J409" s="27" t="s">
        <v>689</v>
      </c>
      <c r="K409" s="27" t="s">
        <v>690</v>
      </c>
      <c r="L409" s="27" t="s">
        <v>691</v>
      </c>
      <c r="M409" s="27" t="s">
        <v>692</v>
      </c>
      <c r="N409" s="27" t="s">
        <v>5</v>
      </c>
      <c r="O409" s="27" t="s">
        <v>5</v>
      </c>
      <c r="P409" s="27" t="s">
        <v>229</v>
      </c>
      <c r="Q409" s="27" t="s">
        <v>697</v>
      </c>
      <c r="R409" s="75">
        <v>0</v>
      </c>
      <c r="S409" s="27" t="s">
        <v>18</v>
      </c>
      <c r="T409" s="75">
        <v>0</v>
      </c>
      <c r="U409" s="12">
        <v>0</v>
      </c>
      <c r="V409" s="27" t="s">
        <v>17</v>
      </c>
      <c r="W409" s="27">
        <v>111099</v>
      </c>
      <c r="X409" s="14">
        <v>4010</v>
      </c>
      <c r="Y409" s="9">
        <v>8609</v>
      </c>
      <c r="Z409" s="27" t="s">
        <v>5</v>
      </c>
      <c r="AA409" s="27" t="s">
        <v>5</v>
      </c>
      <c r="AB409" s="90">
        <v>401332</v>
      </c>
      <c r="AC409" s="27">
        <f t="shared" si="15"/>
        <v>2019</v>
      </c>
      <c r="AD409" s="27" t="s">
        <v>12</v>
      </c>
      <c r="AE409" s="27" t="s">
        <v>36</v>
      </c>
      <c r="AF409" s="39">
        <v>43281</v>
      </c>
      <c r="AG409" s="39">
        <v>43646</v>
      </c>
      <c r="AH409" s="27">
        <f t="shared" ca="1" si="16"/>
        <v>-16</v>
      </c>
      <c r="AI409" s="39">
        <f>IF(DataEntry3[[#This Row],[Priority]]="High",DataEntry3[[#This Row],[EndDate]]-90,IF(DataEntry3[Priority]="Medium",DataEntry3[[#This Row],[EndDate]]-60,DataEntry3[[#This Row],[EndDate]]-30))</f>
        <v>43586</v>
      </c>
      <c r="AJ409" s="27" t="s">
        <v>5</v>
      </c>
      <c r="AK409" s="39">
        <f t="shared" si="17"/>
        <v>43280</v>
      </c>
      <c r="AL409" s="27" t="s">
        <v>272</v>
      </c>
      <c r="AM409" s="27" t="s">
        <v>272</v>
      </c>
      <c r="AN409" s="27" t="s">
        <v>305</v>
      </c>
      <c r="AO409" s="27" t="s">
        <v>8</v>
      </c>
    </row>
    <row r="410" spans="1:41" x14ac:dyDescent="0.25">
      <c r="A410" s="27" t="s">
        <v>125</v>
      </c>
      <c r="B410" s="27" t="s">
        <v>229</v>
      </c>
      <c r="C410" s="27" t="s">
        <v>938</v>
      </c>
      <c r="D410" s="27"/>
      <c r="E410" s="27">
        <v>1</v>
      </c>
      <c r="F410" s="74">
        <v>5490</v>
      </c>
      <c r="G410" s="74">
        <v>0</v>
      </c>
      <c r="H410" s="27" t="s">
        <v>22</v>
      </c>
      <c r="I410" s="27" t="s">
        <v>5</v>
      </c>
      <c r="J410" s="27" t="s">
        <v>689</v>
      </c>
      <c r="K410" s="27" t="s">
        <v>690</v>
      </c>
      <c r="L410" s="27" t="s">
        <v>691</v>
      </c>
      <c r="M410" s="27" t="s">
        <v>692</v>
      </c>
      <c r="N410" s="27" t="s">
        <v>5</v>
      </c>
      <c r="O410" s="27" t="s">
        <v>5</v>
      </c>
      <c r="P410" s="27" t="s">
        <v>229</v>
      </c>
      <c r="Q410" s="27" t="s">
        <v>697</v>
      </c>
      <c r="R410" s="75">
        <v>0</v>
      </c>
      <c r="S410" s="27" t="s">
        <v>18</v>
      </c>
      <c r="T410" s="75">
        <v>0</v>
      </c>
      <c r="U410" s="12">
        <v>0</v>
      </c>
      <c r="V410" s="27" t="s">
        <v>17</v>
      </c>
      <c r="W410" s="27">
        <v>111099</v>
      </c>
      <c r="X410" s="14">
        <v>4010</v>
      </c>
      <c r="Y410" s="9">
        <v>8609</v>
      </c>
      <c r="Z410" s="27" t="s">
        <v>5</v>
      </c>
      <c r="AA410" s="27" t="s">
        <v>5</v>
      </c>
      <c r="AB410" s="90">
        <v>401333</v>
      </c>
      <c r="AC410" s="27">
        <f t="shared" si="15"/>
        <v>2019</v>
      </c>
      <c r="AD410" s="27" t="s">
        <v>12</v>
      </c>
      <c r="AE410" s="27" t="s">
        <v>36</v>
      </c>
      <c r="AF410" s="39">
        <v>43281</v>
      </c>
      <c r="AG410" s="39">
        <v>43646</v>
      </c>
      <c r="AH410" s="27">
        <f t="shared" ca="1" si="16"/>
        <v>-16</v>
      </c>
      <c r="AI410" s="39">
        <f>IF(DataEntry3[[#This Row],[Priority]]="High",DataEntry3[[#This Row],[EndDate]]-90,IF(DataEntry3[Priority]="Medium",DataEntry3[[#This Row],[EndDate]]-60,DataEntry3[[#This Row],[EndDate]]-30))</f>
        <v>43586</v>
      </c>
      <c r="AJ410" s="27" t="s">
        <v>5</v>
      </c>
      <c r="AK410" s="39">
        <f t="shared" si="17"/>
        <v>43280</v>
      </c>
      <c r="AL410" s="27" t="s">
        <v>272</v>
      </c>
      <c r="AM410" s="27" t="s">
        <v>272</v>
      </c>
      <c r="AN410" s="27" t="s">
        <v>305</v>
      </c>
      <c r="AO410" s="27" t="s">
        <v>8</v>
      </c>
    </row>
    <row r="411" spans="1:41" x14ac:dyDescent="0.25">
      <c r="A411" s="27" t="s">
        <v>125</v>
      </c>
      <c r="B411" s="27" t="s">
        <v>229</v>
      </c>
      <c r="C411" s="27" t="s">
        <v>939</v>
      </c>
      <c r="D411" s="27"/>
      <c r="E411" s="27">
        <v>1</v>
      </c>
      <c r="F411" s="74">
        <v>1573.2</v>
      </c>
      <c r="G411" s="74">
        <v>0</v>
      </c>
      <c r="H411" s="27" t="s">
        <v>22</v>
      </c>
      <c r="I411" s="27" t="s">
        <v>5</v>
      </c>
      <c r="J411" s="27" t="s">
        <v>689</v>
      </c>
      <c r="K411" s="27" t="s">
        <v>690</v>
      </c>
      <c r="L411" s="27" t="s">
        <v>691</v>
      </c>
      <c r="M411" s="27" t="s">
        <v>692</v>
      </c>
      <c r="N411" s="27" t="s">
        <v>5</v>
      </c>
      <c r="O411" s="27" t="s">
        <v>5</v>
      </c>
      <c r="P411" s="27" t="s">
        <v>229</v>
      </c>
      <c r="Q411" s="27" t="s">
        <v>697</v>
      </c>
      <c r="R411" s="75">
        <v>0</v>
      </c>
      <c r="S411" s="27" t="s">
        <v>18</v>
      </c>
      <c r="T411" s="75">
        <v>0</v>
      </c>
      <c r="U411" s="12">
        <v>0</v>
      </c>
      <c r="V411" s="27" t="s">
        <v>17</v>
      </c>
      <c r="W411" s="27">
        <v>111099</v>
      </c>
      <c r="X411" s="14">
        <v>4010</v>
      </c>
      <c r="Y411" s="9">
        <v>8609</v>
      </c>
      <c r="Z411" s="27" t="s">
        <v>5</v>
      </c>
      <c r="AA411" s="27" t="s">
        <v>5</v>
      </c>
      <c r="AB411" s="90">
        <v>401334</v>
      </c>
      <c r="AC411" s="27">
        <f t="shared" si="15"/>
        <v>2019</v>
      </c>
      <c r="AD411" s="27" t="s">
        <v>12</v>
      </c>
      <c r="AE411" s="27" t="s">
        <v>36</v>
      </c>
      <c r="AF411" s="39">
        <v>43281</v>
      </c>
      <c r="AG411" s="39">
        <v>43646</v>
      </c>
      <c r="AH411" s="27">
        <f t="shared" ca="1" si="16"/>
        <v>-16</v>
      </c>
      <c r="AI411" s="39">
        <f>IF(DataEntry3[[#This Row],[Priority]]="High",DataEntry3[[#This Row],[EndDate]]-90,IF(DataEntry3[Priority]="Medium",DataEntry3[[#This Row],[EndDate]]-60,DataEntry3[[#This Row],[EndDate]]-30))</f>
        <v>43586</v>
      </c>
      <c r="AJ411" s="27" t="s">
        <v>5</v>
      </c>
      <c r="AK411" s="39">
        <f t="shared" si="17"/>
        <v>43280</v>
      </c>
      <c r="AL411" s="27" t="s">
        <v>272</v>
      </c>
      <c r="AM411" s="27" t="s">
        <v>272</v>
      </c>
      <c r="AN411" s="27" t="s">
        <v>305</v>
      </c>
      <c r="AO411" s="27" t="s">
        <v>8</v>
      </c>
    </row>
    <row r="412" spans="1:41" x14ac:dyDescent="0.25">
      <c r="A412" s="27" t="s">
        <v>125</v>
      </c>
      <c r="B412" s="27" t="s">
        <v>229</v>
      </c>
      <c r="C412" s="27" t="s">
        <v>940</v>
      </c>
      <c r="D412" s="27"/>
      <c r="E412" s="27">
        <v>1</v>
      </c>
      <c r="F412" s="74">
        <v>2714.5</v>
      </c>
      <c r="G412" s="74">
        <v>0</v>
      </c>
      <c r="H412" s="27" t="s">
        <v>22</v>
      </c>
      <c r="I412" s="27" t="s">
        <v>5</v>
      </c>
      <c r="J412" s="27" t="s">
        <v>689</v>
      </c>
      <c r="K412" s="27" t="s">
        <v>690</v>
      </c>
      <c r="L412" s="27" t="s">
        <v>691</v>
      </c>
      <c r="M412" s="27" t="s">
        <v>692</v>
      </c>
      <c r="N412" s="27" t="s">
        <v>5</v>
      </c>
      <c r="O412" s="27" t="s">
        <v>5</v>
      </c>
      <c r="P412" s="27" t="s">
        <v>229</v>
      </c>
      <c r="Q412" s="27" t="s">
        <v>697</v>
      </c>
      <c r="R412" s="75">
        <v>0</v>
      </c>
      <c r="S412" s="27" t="s">
        <v>18</v>
      </c>
      <c r="T412" s="75">
        <v>0</v>
      </c>
      <c r="U412" s="12">
        <v>0</v>
      </c>
      <c r="V412" s="27" t="s">
        <v>17</v>
      </c>
      <c r="W412" s="27">
        <v>111099</v>
      </c>
      <c r="X412" s="14">
        <v>4010</v>
      </c>
      <c r="Y412" s="9">
        <v>8609</v>
      </c>
      <c r="Z412" s="27" t="s">
        <v>5</v>
      </c>
      <c r="AA412" s="27" t="s">
        <v>5</v>
      </c>
      <c r="AB412" s="90">
        <v>401335</v>
      </c>
      <c r="AC412" s="27">
        <f t="shared" ref="AC412:AC483" si="18">IF(AD412="","",IF(OR(AD412="Renewed",AD412="New acquisition"),YEAR(AF412),YEAR(AG412)))</f>
        <v>2019</v>
      </c>
      <c r="AD412" s="27" t="s">
        <v>12</v>
      </c>
      <c r="AE412" s="27" t="s">
        <v>36</v>
      </c>
      <c r="AF412" s="39">
        <v>43281</v>
      </c>
      <c r="AG412" s="39">
        <v>43646</v>
      </c>
      <c r="AH412" s="27">
        <f t="shared" ref="AH412:AH483" ca="1" si="19">IF(AG412="","",AG412-TODAY())</f>
        <v>-16</v>
      </c>
      <c r="AI412" s="39">
        <f>IF(DataEntry3[[#This Row],[Priority]]="High",DataEntry3[[#This Row],[EndDate]]-90,IF(DataEntry3[Priority]="Medium",DataEntry3[[#This Row],[EndDate]]-60,DataEntry3[[#This Row],[EndDate]]-30))</f>
        <v>43586</v>
      </c>
      <c r="AJ412" s="27" t="s">
        <v>5</v>
      </c>
      <c r="AK412" s="39">
        <f t="shared" ref="AK412:AK483" si="20">IF(AD412="","",IF(AD412="Not Started",AG412,AF412-1))</f>
        <v>43280</v>
      </c>
      <c r="AL412" s="27" t="s">
        <v>272</v>
      </c>
      <c r="AM412" s="27" t="s">
        <v>272</v>
      </c>
      <c r="AN412" s="27" t="s">
        <v>305</v>
      </c>
      <c r="AO412" s="27" t="s">
        <v>8</v>
      </c>
    </row>
    <row r="413" spans="1:41" x14ac:dyDescent="0.25">
      <c r="A413" s="27" t="s">
        <v>125</v>
      </c>
      <c r="B413" s="27" t="s">
        <v>229</v>
      </c>
      <c r="C413" s="27" t="s">
        <v>941</v>
      </c>
      <c r="D413" s="27"/>
      <c r="E413" s="27">
        <v>1</v>
      </c>
      <c r="F413" s="74">
        <v>777.86</v>
      </c>
      <c r="G413" s="74">
        <v>0</v>
      </c>
      <c r="H413" s="27" t="s">
        <v>22</v>
      </c>
      <c r="I413" s="27" t="s">
        <v>5</v>
      </c>
      <c r="J413" s="27" t="s">
        <v>689</v>
      </c>
      <c r="K413" s="27" t="s">
        <v>690</v>
      </c>
      <c r="L413" s="27" t="s">
        <v>691</v>
      </c>
      <c r="M413" s="27" t="s">
        <v>692</v>
      </c>
      <c r="N413" s="27" t="s">
        <v>5</v>
      </c>
      <c r="O413" s="27" t="s">
        <v>5</v>
      </c>
      <c r="P413" s="27" t="s">
        <v>229</v>
      </c>
      <c r="Q413" s="27" t="s">
        <v>697</v>
      </c>
      <c r="R413" s="75">
        <v>0</v>
      </c>
      <c r="S413" s="27" t="s">
        <v>18</v>
      </c>
      <c r="T413" s="75">
        <v>0</v>
      </c>
      <c r="U413" s="12">
        <v>0</v>
      </c>
      <c r="V413" s="27" t="s">
        <v>17</v>
      </c>
      <c r="W413" s="27">
        <v>111099</v>
      </c>
      <c r="X413" s="14">
        <v>4010</v>
      </c>
      <c r="Y413" s="9">
        <v>8609</v>
      </c>
      <c r="Z413" s="27" t="s">
        <v>5</v>
      </c>
      <c r="AA413" s="27" t="s">
        <v>5</v>
      </c>
      <c r="AB413" s="90">
        <v>401336</v>
      </c>
      <c r="AC413" s="27">
        <f t="shared" si="18"/>
        <v>2019</v>
      </c>
      <c r="AD413" s="27" t="s">
        <v>12</v>
      </c>
      <c r="AE413" s="27" t="s">
        <v>36</v>
      </c>
      <c r="AF413" s="39">
        <v>43281</v>
      </c>
      <c r="AG413" s="39">
        <v>43646</v>
      </c>
      <c r="AH413" s="27">
        <f t="shared" ca="1" si="19"/>
        <v>-16</v>
      </c>
      <c r="AI413" s="39">
        <f>IF(DataEntry3[[#This Row],[Priority]]="High",DataEntry3[[#This Row],[EndDate]]-90,IF(DataEntry3[Priority]="Medium",DataEntry3[[#This Row],[EndDate]]-60,DataEntry3[[#This Row],[EndDate]]-30))</f>
        <v>43586</v>
      </c>
      <c r="AJ413" s="27" t="s">
        <v>5</v>
      </c>
      <c r="AK413" s="39">
        <f t="shared" si="20"/>
        <v>43280</v>
      </c>
      <c r="AL413" s="27" t="s">
        <v>272</v>
      </c>
      <c r="AM413" s="27" t="s">
        <v>272</v>
      </c>
      <c r="AN413" s="27" t="s">
        <v>305</v>
      </c>
      <c r="AO413" s="27" t="s">
        <v>8</v>
      </c>
    </row>
    <row r="414" spans="1:41" x14ac:dyDescent="0.25">
      <c r="A414" s="27" t="s">
        <v>125</v>
      </c>
      <c r="B414" s="27" t="s">
        <v>229</v>
      </c>
      <c r="C414" s="27" t="s">
        <v>942</v>
      </c>
      <c r="D414" s="27" t="s">
        <v>5</v>
      </c>
      <c r="E414" s="27">
        <v>1</v>
      </c>
      <c r="F414" s="74">
        <v>1803.61</v>
      </c>
      <c r="G414" s="74">
        <v>0</v>
      </c>
      <c r="H414" s="27" t="s">
        <v>22</v>
      </c>
      <c r="I414" s="27" t="s">
        <v>5</v>
      </c>
      <c r="J414" s="27" t="s">
        <v>689</v>
      </c>
      <c r="K414" s="27" t="s">
        <v>690</v>
      </c>
      <c r="L414" s="27" t="s">
        <v>691</v>
      </c>
      <c r="M414" s="27" t="s">
        <v>692</v>
      </c>
      <c r="N414" s="27" t="s">
        <v>5</v>
      </c>
      <c r="O414" s="27" t="s">
        <v>5</v>
      </c>
      <c r="P414" s="27" t="s">
        <v>229</v>
      </c>
      <c r="Q414" s="27" t="s">
        <v>697</v>
      </c>
      <c r="R414" s="75">
        <v>0</v>
      </c>
      <c r="S414" s="27" t="s">
        <v>18</v>
      </c>
      <c r="T414" s="75">
        <v>0</v>
      </c>
      <c r="U414" s="12">
        <v>0</v>
      </c>
      <c r="V414" s="27" t="s">
        <v>17</v>
      </c>
      <c r="W414" s="27">
        <v>111099</v>
      </c>
      <c r="X414" s="14">
        <v>4010</v>
      </c>
      <c r="Y414" s="9">
        <v>8609</v>
      </c>
      <c r="Z414" s="27" t="s">
        <v>5</v>
      </c>
      <c r="AA414" s="27" t="s">
        <v>5</v>
      </c>
      <c r="AB414" s="90">
        <v>401294</v>
      </c>
      <c r="AC414" s="27">
        <f t="shared" si="18"/>
        <v>2999</v>
      </c>
      <c r="AD414" s="27" t="s">
        <v>6</v>
      </c>
      <c r="AE414" s="27" t="s">
        <v>5</v>
      </c>
      <c r="AF414" s="39">
        <v>401768</v>
      </c>
      <c r="AG414" s="39">
        <v>401768</v>
      </c>
      <c r="AH414" s="27">
        <f t="shared" ca="1" si="19"/>
        <v>358106</v>
      </c>
      <c r="AI414" s="39">
        <f>IF(DataEntry3[[#This Row],[Priority]]="High",DataEntry3[[#This Row],[EndDate]]-90,IF(DataEntry3[Priority]="Medium",DataEntry3[[#This Row],[EndDate]]-60,DataEntry3[[#This Row],[EndDate]]-30))</f>
        <v>401708</v>
      </c>
      <c r="AJ414" s="27" t="s">
        <v>5</v>
      </c>
      <c r="AK414" s="39">
        <f t="shared" si="20"/>
        <v>401768</v>
      </c>
      <c r="AL414" s="27" t="s">
        <v>272</v>
      </c>
      <c r="AM414" s="27" t="s">
        <v>272</v>
      </c>
      <c r="AN414" s="27" t="s">
        <v>305</v>
      </c>
      <c r="AO414" s="27" t="s">
        <v>8</v>
      </c>
    </row>
    <row r="415" spans="1:41" x14ac:dyDescent="0.25">
      <c r="A415" s="27" t="s">
        <v>125</v>
      </c>
      <c r="B415" s="27" t="s">
        <v>229</v>
      </c>
      <c r="C415" s="27" t="s">
        <v>942</v>
      </c>
      <c r="D415" s="27" t="s">
        <v>5</v>
      </c>
      <c r="E415" s="27">
        <v>34</v>
      </c>
      <c r="F415" s="74">
        <v>61322.74</v>
      </c>
      <c r="G415" s="74">
        <v>0</v>
      </c>
      <c r="H415" s="27" t="s">
        <v>22</v>
      </c>
      <c r="I415" s="27" t="s">
        <v>5</v>
      </c>
      <c r="J415" s="27" t="s">
        <v>689</v>
      </c>
      <c r="K415" s="27" t="s">
        <v>690</v>
      </c>
      <c r="L415" s="27" t="s">
        <v>691</v>
      </c>
      <c r="M415" s="27" t="s">
        <v>692</v>
      </c>
      <c r="N415" s="27" t="s">
        <v>5</v>
      </c>
      <c r="O415" s="27" t="s">
        <v>5</v>
      </c>
      <c r="P415" s="27" t="s">
        <v>229</v>
      </c>
      <c r="Q415" s="27" t="s">
        <v>697</v>
      </c>
      <c r="R415" s="75">
        <v>0</v>
      </c>
      <c r="S415" s="27" t="s">
        <v>18</v>
      </c>
      <c r="T415" s="75">
        <v>0</v>
      </c>
      <c r="U415" s="12">
        <v>0</v>
      </c>
      <c r="V415" s="27" t="s">
        <v>17</v>
      </c>
      <c r="W415" s="27">
        <v>111099</v>
      </c>
      <c r="X415" s="14">
        <v>4010</v>
      </c>
      <c r="Y415" s="9">
        <v>8609</v>
      </c>
      <c r="Z415" s="27" t="s">
        <v>5</v>
      </c>
      <c r="AA415" s="27" t="s">
        <v>5</v>
      </c>
      <c r="AB415" s="90">
        <v>401295</v>
      </c>
      <c r="AC415" s="27">
        <f t="shared" si="18"/>
        <v>2999</v>
      </c>
      <c r="AD415" s="27" t="s">
        <v>6</v>
      </c>
      <c r="AE415" s="27" t="s">
        <v>5</v>
      </c>
      <c r="AF415" s="39">
        <v>401768</v>
      </c>
      <c r="AG415" s="39">
        <v>401768</v>
      </c>
      <c r="AH415" s="27">
        <f t="shared" ca="1" si="19"/>
        <v>358106</v>
      </c>
      <c r="AI415" s="39">
        <f>IF(DataEntry3[[#This Row],[Priority]]="High",DataEntry3[[#This Row],[EndDate]]-90,IF(DataEntry3[Priority]="Medium",DataEntry3[[#This Row],[EndDate]]-60,DataEntry3[[#This Row],[EndDate]]-30))</f>
        <v>401708</v>
      </c>
      <c r="AJ415" s="27" t="s">
        <v>5</v>
      </c>
      <c r="AK415" s="39">
        <f t="shared" si="20"/>
        <v>401768</v>
      </c>
      <c r="AL415" s="27" t="s">
        <v>272</v>
      </c>
      <c r="AM415" s="27" t="s">
        <v>272</v>
      </c>
      <c r="AN415" s="27" t="s">
        <v>305</v>
      </c>
      <c r="AO415" s="27" t="s">
        <v>8</v>
      </c>
    </row>
    <row r="416" spans="1:41" x14ac:dyDescent="0.25">
      <c r="A416" s="27" t="s">
        <v>125</v>
      </c>
      <c r="B416" s="27" t="s">
        <v>229</v>
      </c>
      <c r="C416" s="27" t="s">
        <v>943</v>
      </c>
      <c r="D416" s="27" t="s">
        <v>5</v>
      </c>
      <c r="E416" s="27">
        <v>2</v>
      </c>
      <c r="F416" s="74">
        <v>1509.32</v>
      </c>
      <c r="G416" s="74">
        <v>0</v>
      </c>
      <c r="H416" s="27" t="s">
        <v>22</v>
      </c>
      <c r="I416" s="27" t="s">
        <v>5</v>
      </c>
      <c r="J416" s="27" t="s">
        <v>689</v>
      </c>
      <c r="K416" s="27" t="s">
        <v>690</v>
      </c>
      <c r="L416" s="27" t="s">
        <v>691</v>
      </c>
      <c r="M416" s="27" t="s">
        <v>692</v>
      </c>
      <c r="N416" s="27" t="s">
        <v>5</v>
      </c>
      <c r="O416" s="27" t="s">
        <v>5</v>
      </c>
      <c r="P416" s="27" t="s">
        <v>229</v>
      </c>
      <c r="Q416" s="27" t="s">
        <v>697</v>
      </c>
      <c r="R416" s="75">
        <v>0</v>
      </c>
      <c r="S416" s="27" t="s">
        <v>18</v>
      </c>
      <c r="T416" s="75">
        <v>0</v>
      </c>
      <c r="U416" s="12">
        <v>0</v>
      </c>
      <c r="V416" s="27" t="s">
        <v>17</v>
      </c>
      <c r="W416" s="27">
        <v>111099</v>
      </c>
      <c r="X416" s="14">
        <v>4010</v>
      </c>
      <c r="Y416" s="9">
        <v>8609</v>
      </c>
      <c r="Z416" s="27" t="s">
        <v>5</v>
      </c>
      <c r="AA416" s="27" t="s">
        <v>5</v>
      </c>
      <c r="AB416" s="90">
        <v>401296</v>
      </c>
      <c r="AC416" s="27">
        <f t="shared" si="18"/>
        <v>2999</v>
      </c>
      <c r="AD416" s="27" t="s">
        <v>6</v>
      </c>
      <c r="AE416" s="27" t="s">
        <v>5</v>
      </c>
      <c r="AF416" s="39">
        <v>401768</v>
      </c>
      <c r="AG416" s="39">
        <v>401768</v>
      </c>
      <c r="AH416" s="27">
        <f t="shared" ca="1" si="19"/>
        <v>358106</v>
      </c>
      <c r="AI416" s="39">
        <f>IF(DataEntry3[[#This Row],[Priority]]="High",DataEntry3[[#This Row],[EndDate]]-90,IF(DataEntry3[Priority]="Medium",DataEntry3[[#This Row],[EndDate]]-60,DataEntry3[[#This Row],[EndDate]]-30))</f>
        <v>401708</v>
      </c>
      <c r="AJ416" s="27" t="s">
        <v>5</v>
      </c>
      <c r="AK416" s="39">
        <f t="shared" si="20"/>
        <v>401768</v>
      </c>
      <c r="AL416" s="27" t="s">
        <v>272</v>
      </c>
      <c r="AM416" s="27" t="s">
        <v>272</v>
      </c>
      <c r="AN416" s="27" t="s">
        <v>305</v>
      </c>
      <c r="AO416" s="27" t="s">
        <v>8</v>
      </c>
    </row>
    <row r="417" spans="1:41" x14ac:dyDescent="0.25">
      <c r="A417" s="27" t="s">
        <v>125</v>
      </c>
      <c r="B417" s="27" t="s">
        <v>229</v>
      </c>
      <c r="C417" s="27" t="s">
        <v>944</v>
      </c>
      <c r="D417" s="27" t="s">
        <v>5</v>
      </c>
      <c r="E417" s="27">
        <v>1</v>
      </c>
      <c r="F417" s="74">
        <v>987.76</v>
      </c>
      <c r="G417" s="74">
        <v>0</v>
      </c>
      <c r="H417" s="27" t="s">
        <v>22</v>
      </c>
      <c r="I417" s="27" t="s">
        <v>5</v>
      </c>
      <c r="J417" s="27" t="s">
        <v>689</v>
      </c>
      <c r="K417" s="27" t="s">
        <v>690</v>
      </c>
      <c r="L417" s="27" t="s">
        <v>691</v>
      </c>
      <c r="M417" s="27" t="s">
        <v>692</v>
      </c>
      <c r="N417" s="27" t="s">
        <v>5</v>
      </c>
      <c r="O417" s="27" t="s">
        <v>5</v>
      </c>
      <c r="P417" s="27" t="s">
        <v>229</v>
      </c>
      <c r="Q417" s="27" t="s">
        <v>697</v>
      </c>
      <c r="R417" s="75">
        <v>0</v>
      </c>
      <c r="S417" s="27" t="s">
        <v>18</v>
      </c>
      <c r="T417" s="75">
        <v>0</v>
      </c>
      <c r="U417" s="12">
        <v>0</v>
      </c>
      <c r="V417" s="27" t="s">
        <v>17</v>
      </c>
      <c r="W417" s="27">
        <v>111099</v>
      </c>
      <c r="X417" s="14">
        <v>4010</v>
      </c>
      <c r="Y417" s="9">
        <v>8609</v>
      </c>
      <c r="Z417" s="27" t="s">
        <v>5</v>
      </c>
      <c r="AA417" s="27" t="s">
        <v>5</v>
      </c>
      <c r="AB417" s="90">
        <v>401297</v>
      </c>
      <c r="AC417" s="27">
        <f t="shared" si="18"/>
        <v>2999</v>
      </c>
      <c r="AD417" s="27" t="s">
        <v>6</v>
      </c>
      <c r="AE417" s="27" t="s">
        <v>5</v>
      </c>
      <c r="AF417" s="39">
        <v>401768</v>
      </c>
      <c r="AG417" s="39">
        <v>401768</v>
      </c>
      <c r="AH417" s="27">
        <f t="shared" ca="1" si="19"/>
        <v>358106</v>
      </c>
      <c r="AI417" s="39">
        <f>IF(DataEntry3[[#This Row],[Priority]]="High",DataEntry3[[#This Row],[EndDate]]-90,IF(DataEntry3[Priority]="Medium",DataEntry3[[#This Row],[EndDate]]-60,DataEntry3[[#This Row],[EndDate]]-30))</f>
        <v>401708</v>
      </c>
      <c r="AJ417" s="27" t="s">
        <v>5</v>
      </c>
      <c r="AK417" s="39">
        <f t="shared" si="20"/>
        <v>401768</v>
      </c>
      <c r="AL417" s="27" t="s">
        <v>272</v>
      </c>
      <c r="AM417" s="27" t="s">
        <v>272</v>
      </c>
      <c r="AN417" s="27" t="s">
        <v>305</v>
      </c>
      <c r="AO417" s="27" t="s">
        <v>8</v>
      </c>
    </row>
    <row r="418" spans="1:41" x14ac:dyDescent="0.25">
      <c r="A418" s="27" t="s">
        <v>125</v>
      </c>
      <c r="B418" s="27" t="s">
        <v>229</v>
      </c>
      <c r="C418" s="27" t="s">
        <v>944</v>
      </c>
      <c r="D418" s="27" t="s">
        <v>5</v>
      </c>
      <c r="E418" s="27">
        <v>2</v>
      </c>
      <c r="F418" s="74">
        <v>1975.52</v>
      </c>
      <c r="G418" s="74">
        <v>0</v>
      </c>
      <c r="H418" s="27" t="s">
        <v>22</v>
      </c>
      <c r="I418" s="27" t="s">
        <v>5</v>
      </c>
      <c r="J418" s="27" t="s">
        <v>689</v>
      </c>
      <c r="K418" s="27" t="s">
        <v>690</v>
      </c>
      <c r="L418" s="27" t="s">
        <v>691</v>
      </c>
      <c r="M418" s="27" t="s">
        <v>692</v>
      </c>
      <c r="N418" s="27" t="s">
        <v>5</v>
      </c>
      <c r="O418" s="27" t="s">
        <v>5</v>
      </c>
      <c r="P418" s="27" t="s">
        <v>229</v>
      </c>
      <c r="Q418" s="27" t="s">
        <v>697</v>
      </c>
      <c r="R418" s="75">
        <v>0</v>
      </c>
      <c r="S418" s="27" t="s">
        <v>18</v>
      </c>
      <c r="T418" s="75">
        <v>0</v>
      </c>
      <c r="U418" s="12">
        <v>0</v>
      </c>
      <c r="V418" s="27" t="s">
        <v>17</v>
      </c>
      <c r="W418" s="27">
        <v>111099</v>
      </c>
      <c r="X418" s="14">
        <v>4010</v>
      </c>
      <c r="Y418" s="9">
        <v>8609</v>
      </c>
      <c r="Z418" s="27" t="s">
        <v>5</v>
      </c>
      <c r="AA418" s="27" t="s">
        <v>5</v>
      </c>
      <c r="AB418" s="90">
        <v>401298</v>
      </c>
      <c r="AC418" s="27">
        <f t="shared" si="18"/>
        <v>2999</v>
      </c>
      <c r="AD418" s="27" t="s">
        <v>6</v>
      </c>
      <c r="AE418" s="27" t="s">
        <v>5</v>
      </c>
      <c r="AF418" s="39">
        <v>401768</v>
      </c>
      <c r="AG418" s="39">
        <v>401768</v>
      </c>
      <c r="AH418" s="27">
        <f t="shared" ca="1" si="19"/>
        <v>358106</v>
      </c>
      <c r="AI418" s="39">
        <f>IF(DataEntry3[[#This Row],[Priority]]="High",DataEntry3[[#This Row],[EndDate]]-90,IF(DataEntry3[Priority]="Medium",DataEntry3[[#This Row],[EndDate]]-60,DataEntry3[[#This Row],[EndDate]]-30))</f>
        <v>401708</v>
      </c>
      <c r="AJ418" s="27" t="s">
        <v>5</v>
      </c>
      <c r="AK418" s="39">
        <f t="shared" si="20"/>
        <v>401768</v>
      </c>
      <c r="AL418" s="27" t="s">
        <v>272</v>
      </c>
      <c r="AM418" s="27" t="s">
        <v>272</v>
      </c>
      <c r="AN418" s="27" t="s">
        <v>305</v>
      </c>
      <c r="AO418" s="27" t="s">
        <v>8</v>
      </c>
    </row>
    <row r="419" spans="1:41" x14ac:dyDescent="0.25">
      <c r="A419" s="27" t="s">
        <v>125</v>
      </c>
      <c r="B419" s="27" t="s">
        <v>229</v>
      </c>
      <c r="C419" s="27" t="s">
        <v>945</v>
      </c>
      <c r="D419" s="27" t="s">
        <v>5</v>
      </c>
      <c r="E419" s="27">
        <v>1</v>
      </c>
      <c r="F419" s="74">
        <v>987.77</v>
      </c>
      <c r="G419" s="74">
        <v>0</v>
      </c>
      <c r="H419" s="27" t="s">
        <v>22</v>
      </c>
      <c r="I419" s="27" t="s">
        <v>5</v>
      </c>
      <c r="J419" s="27" t="s">
        <v>689</v>
      </c>
      <c r="K419" s="27" t="s">
        <v>690</v>
      </c>
      <c r="L419" s="27" t="s">
        <v>691</v>
      </c>
      <c r="M419" s="27" t="s">
        <v>692</v>
      </c>
      <c r="N419" s="27" t="s">
        <v>5</v>
      </c>
      <c r="O419" s="27" t="s">
        <v>5</v>
      </c>
      <c r="P419" s="27" t="s">
        <v>229</v>
      </c>
      <c r="Q419" s="27" t="s">
        <v>697</v>
      </c>
      <c r="R419" s="75">
        <v>0</v>
      </c>
      <c r="S419" s="27" t="s">
        <v>18</v>
      </c>
      <c r="T419" s="75">
        <v>0</v>
      </c>
      <c r="U419" s="12">
        <v>0</v>
      </c>
      <c r="V419" s="27" t="s">
        <v>17</v>
      </c>
      <c r="W419" s="27">
        <v>111099</v>
      </c>
      <c r="X419" s="14">
        <v>4010</v>
      </c>
      <c r="Y419" s="9">
        <v>8609</v>
      </c>
      <c r="Z419" s="27" t="s">
        <v>5</v>
      </c>
      <c r="AA419" s="27" t="s">
        <v>5</v>
      </c>
      <c r="AB419" s="90">
        <v>401299</v>
      </c>
      <c r="AC419" s="27">
        <f t="shared" si="18"/>
        <v>2999</v>
      </c>
      <c r="AD419" s="27" t="s">
        <v>6</v>
      </c>
      <c r="AE419" s="27" t="s">
        <v>5</v>
      </c>
      <c r="AF419" s="39">
        <v>401768</v>
      </c>
      <c r="AG419" s="39">
        <v>401768</v>
      </c>
      <c r="AH419" s="27">
        <f t="shared" ca="1" si="19"/>
        <v>358106</v>
      </c>
      <c r="AI419" s="39">
        <f>IF(DataEntry3[[#This Row],[Priority]]="High",DataEntry3[[#This Row],[EndDate]]-90,IF(DataEntry3[Priority]="Medium",DataEntry3[[#This Row],[EndDate]]-60,DataEntry3[[#This Row],[EndDate]]-30))</f>
        <v>401708</v>
      </c>
      <c r="AJ419" s="27" t="s">
        <v>5</v>
      </c>
      <c r="AK419" s="39">
        <f t="shared" si="20"/>
        <v>401768</v>
      </c>
      <c r="AL419" s="27" t="s">
        <v>272</v>
      </c>
      <c r="AM419" s="27" t="s">
        <v>272</v>
      </c>
      <c r="AN419" s="27" t="s">
        <v>305</v>
      </c>
      <c r="AO419" s="27" t="s">
        <v>8</v>
      </c>
    </row>
    <row r="420" spans="1:41" x14ac:dyDescent="0.25">
      <c r="A420" s="27" t="s">
        <v>125</v>
      </c>
      <c r="B420" s="27" t="s">
        <v>229</v>
      </c>
      <c r="C420" s="27" t="s">
        <v>946</v>
      </c>
      <c r="D420" s="27" t="s">
        <v>5</v>
      </c>
      <c r="E420" s="27">
        <v>1</v>
      </c>
      <c r="F420" s="74">
        <v>1279.1400000000001</v>
      </c>
      <c r="G420" s="74">
        <v>0</v>
      </c>
      <c r="H420" s="27" t="s">
        <v>22</v>
      </c>
      <c r="I420" s="27" t="s">
        <v>5</v>
      </c>
      <c r="J420" s="27" t="s">
        <v>689</v>
      </c>
      <c r="K420" s="27" t="s">
        <v>690</v>
      </c>
      <c r="L420" s="27" t="s">
        <v>691</v>
      </c>
      <c r="M420" s="27" t="s">
        <v>692</v>
      </c>
      <c r="N420" s="27" t="s">
        <v>5</v>
      </c>
      <c r="O420" s="27" t="s">
        <v>5</v>
      </c>
      <c r="P420" s="27" t="s">
        <v>229</v>
      </c>
      <c r="Q420" s="27" t="s">
        <v>697</v>
      </c>
      <c r="R420" s="75">
        <v>0</v>
      </c>
      <c r="S420" s="27" t="s">
        <v>18</v>
      </c>
      <c r="T420" s="75">
        <v>0</v>
      </c>
      <c r="U420" s="12">
        <v>0</v>
      </c>
      <c r="V420" s="27" t="s">
        <v>17</v>
      </c>
      <c r="W420" s="27">
        <v>111099</v>
      </c>
      <c r="X420" s="14">
        <v>4010</v>
      </c>
      <c r="Y420" s="9">
        <v>8609</v>
      </c>
      <c r="Z420" s="27" t="s">
        <v>5</v>
      </c>
      <c r="AA420" s="27" t="s">
        <v>5</v>
      </c>
      <c r="AB420" s="90">
        <v>401300</v>
      </c>
      <c r="AC420" s="27">
        <f t="shared" si="18"/>
        <v>2999</v>
      </c>
      <c r="AD420" s="27" t="s">
        <v>6</v>
      </c>
      <c r="AE420" s="27" t="s">
        <v>5</v>
      </c>
      <c r="AF420" s="39">
        <v>401768</v>
      </c>
      <c r="AG420" s="39">
        <v>401768</v>
      </c>
      <c r="AH420" s="27">
        <f t="shared" ca="1" si="19"/>
        <v>358106</v>
      </c>
      <c r="AI420" s="39">
        <f>IF(DataEntry3[[#This Row],[Priority]]="High",DataEntry3[[#This Row],[EndDate]]-90,IF(DataEntry3[Priority]="Medium",DataEntry3[[#This Row],[EndDate]]-60,DataEntry3[[#This Row],[EndDate]]-30))</f>
        <v>401708</v>
      </c>
      <c r="AJ420" s="27" t="s">
        <v>5</v>
      </c>
      <c r="AK420" s="39">
        <f t="shared" si="20"/>
        <v>401768</v>
      </c>
      <c r="AL420" s="27" t="s">
        <v>272</v>
      </c>
      <c r="AM420" s="27" t="s">
        <v>272</v>
      </c>
      <c r="AN420" s="27" t="s">
        <v>305</v>
      </c>
      <c r="AO420" s="27" t="s">
        <v>8</v>
      </c>
    </row>
    <row r="421" spans="1:41" x14ac:dyDescent="0.25">
      <c r="A421" s="27" t="s">
        <v>125</v>
      </c>
      <c r="B421" s="27" t="s">
        <v>229</v>
      </c>
      <c r="C421" s="27" t="s">
        <v>947</v>
      </c>
      <c r="D421" s="27" t="s">
        <v>5</v>
      </c>
      <c r="E421" s="27">
        <v>1</v>
      </c>
      <c r="F421" s="74">
        <v>281.27999999999997</v>
      </c>
      <c r="G421" s="74">
        <v>0</v>
      </c>
      <c r="H421" s="27" t="s">
        <v>22</v>
      </c>
      <c r="I421" s="27" t="s">
        <v>5</v>
      </c>
      <c r="J421" s="27" t="s">
        <v>689</v>
      </c>
      <c r="K421" s="27" t="s">
        <v>690</v>
      </c>
      <c r="L421" s="27" t="s">
        <v>691</v>
      </c>
      <c r="M421" s="27" t="s">
        <v>692</v>
      </c>
      <c r="N421" s="27" t="s">
        <v>5</v>
      </c>
      <c r="O421" s="27" t="s">
        <v>5</v>
      </c>
      <c r="P421" s="27" t="s">
        <v>229</v>
      </c>
      <c r="Q421" s="27" t="s">
        <v>697</v>
      </c>
      <c r="R421" s="75">
        <v>0</v>
      </c>
      <c r="S421" s="27" t="s">
        <v>18</v>
      </c>
      <c r="T421" s="75">
        <v>0</v>
      </c>
      <c r="U421" s="12">
        <v>0</v>
      </c>
      <c r="V421" s="27" t="s">
        <v>17</v>
      </c>
      <c r="W421" s="27">
        <v>111099</v>
      </c>
      <c r="X421" s="14">
        <v>4010</v>
      </c>
      <c r="Y421" s="9">
        <v>8609</v>
      </c>
      <c r="Z421" s="27" t="s">
        <v>5</v>
      </c>
      <c r="AA421" s="27" t="s">
        <v>5</v>
      </c>
      <c r="AB421" s="90">
        <v>401301</v>
      </c>
      <c r="AC421" s="27">
        <f t="shared" si="18"/>
        <v>2999</v>
      </c>
      <c r="AD421" s="27" t="s">
        <v>6</v>
      </c>
      <c r="AE421" s="27" t="s">
        <v>5</v>
      </c>
      <c r="AF421" s="39">
        <v>401768</v>
      </c>
      <c r="AG421" s="39">
        <v>401768</v>
      </c>
      <c r="AH421" s="27">
        <f t="shared" ca="1" si="19"/>
        <v>358106</v>
      </c>
      <c r="AI421" s="39">
        <f>IF(DataEntry3[[#This Row],[Priority]]="High",DataEntry3[[#This Row],[EndDate]]-90,IF(DataEntry3[Priority]="Medium",DataEntry3[[#This Row],[EndDate]]-60,DataEntry3[[#This Row],[EndDate]]-30))</f>
        <v>401708</v>
      </c>
      <c r="AJ421" s="27" t="s">
        <v>5</v>
      </c>
      <c r="AK421" s="39">
        <f t="shared" si="20"/>
        <v>401768</v>
      </c>
      <c r="AL421" s="27" t="s">
        <v>272</v>
      </c>
      <c r="AM421" s="27" t="s">
        <v>272</v>
      </c>
      <c r="AN421" s="27" t="s">
        <v>305</v>
      </c>
      <c r="AO421" s="27" t="s">
        <v>8</v>
      </c>
    </row>
    <row r="422" spans="1:41" x14ac:dyDescent="0.25">
      <c r="A422" s="27" t="s">
        <v>125</v>
      </c>
      <c r="B422" s="27" t="s">
        <v>229</v>
      </c>
      <c r="C422" s="27" t="s">
        <v>948</v>
      </c>
      <c r="D422" s="27" t="s">
        <v>5</v>
      </c>
      <c r="E422" s="27">
        <v>1</v>
      </c>
      <c r="F422" s="74">
        <v>1512.24</v>
      </c>
      <c r="G422" s="74">
        <v>0</v>
      </c>
      <c r="H422" s="27" t="s">
        <v>22</v>
      </c>
      <c r="I422" s="27" t="s">
        <v>5</v>
      </c>
      <c r="J422" s="27" t="s">
        <v>689</v>
      </c>
      <c r="K422" s="27" t="s">
        <v>690</v>
      </c>
      <c r="L422" s="27" t="s">
        <v>691</v>
      </c>
      <c r="M422" s="27" t="s">
        <v>692</v>
      </c>
      <c r="N422" s="27" t="s">
        <v>5</v>
      </c>
      <c r="O422" s="27" t="s">
        <v>5</v>
      </c>
      <c r="P422" s="27" t="s">
        <v>229</v>
      </c>
      <c r="Q422" s="27" t="s">
        <v>697</v>
      </c>
      <c r="R422" s="75">
        <v>0</v>
      </c>
      <c r="S422" s="27" t="s">
        <v>18</v>
      </c>
      <c r="T422" s="75">
        <v>0</v>
      </c>
      <c r="U422" s="12">
        <v>0</v>
      </c>
      <c r="V422" s="27" t="s">
        <v>17</v>
      </c>
      <c r="W422" s="27">
        <v>111099</v>
      </c>
      <c r="X422" s="14">
        <v>4010</v>
      </c>
      <c r="Y422" s="9">
        <v>8609</v>
      </c>
      <c r="Z422" s="27" t="s">
        <v>5</v>
      </c>
      <c r="AA422" s="27" t="s">
        <v>5</v>
      </c>
      <c r="AB422" s="90">
        <v>401302</v>
      </c>
      <c r="AC422" s="27">
        <f t="shared" si="18"/>
        <v>2999</v>
      </c>
      <c r="AD422" s="27" t="s">
        <v>6</v>
      </c>
      <c r="AE422" s="27" t="s">
        <v>5</v>
      </c>
      <c r="AF422" s="39">
        <v>401768</v>
      </c>
      <c r="AG422" s="39">
        <v>401768</v>
      </c>
      <c r="AH422" s="27">
        <f t="shared" ca="1" si="19"/>
        <v>358106</v>
      </c>
      <c r="AI422" s="39">
        <f>IF(DataEntry3[[#This Row],[Priority]]="High",DataEntry3[[#This Row],[EndDate]]-90,IF(DataEntry3[Priority]="Medium",DataEntry3[[#This Row],[EndDate]]-60,DataEntry3[[#This Row],[EndDate]]-30))</f>
        <v>401708</v>
      </c>
      <c r="AJ422" s="27" t="s">
        <v>5</v>
      </c>
      <c r="AK422" s="39">
        <f t="shared" si="20"/>
        <v>401768</v>
      </c>
      <c r="AL422" s="27" t="s">
        <v>272</v>
      </c>
      <c r="AM422" s="27" t="s">
        <v>272</v>
      </c>
      <c r="AN422" s="27" t="s">
        <v>305</v>
      </c>
      <c r="AO422" s="27" t="s">
        <v>8</v>
      </c>
    </row>
    <row r="423" spans="1:41" x14ac:dyDescent="0.25">
      <c r="A423" s="27" t="s">
        <v>125</v>
      </c>
      <c r="B423" s="27" t="s">
        <v>229</v>
      </c>
      <c r="C423" s="27" t="s">
        <v>949</v>
      </c>
      <c r="D423" s="27" t="s">
        <v>5</v>
      </c>
      <c r="E423" s="27">
        <v>2</v>
      </c>
      <c r="F423" s="74">
        <v>3496.5</v>
      </c>
      <c r="G423" s="74">
        <v>0</v>
      </c>
      <c r="H423" s="27" t="s">
        <v>22</v>
      </c>
      <c r="I423" s="27" t="s">
        <v>5</v>
      </c>
      <c r="J423" s="27" t="s">
        <v>689</v>
      </c>
      <c r="K423" s="27" t="s">
        <v>690</v>
      </c>
      <c r="L423" s="27" t="s">
        <v>691</v>
      </c>
      <c r="M423" s="27" t="s">
        <v>692</v>
      </c>
      <c r="N423" s="27" t="s">
        <v>5</v>
      </c>
      <c r="O423" s="27" t="s">
        <v>5</v>
      </c>
      <c r="P423" s="27" t="s">
        <v>229</v>
      </c>
      <c r="Q423" s="27" t="s">
        <v>697</v>
      </c>
      <c r="R423" s="75">
        <v>0</v>
      </c>
      <c r="S423" s="27" t="s">
        <v>18</v>
      </c>
      <c r="T423" s="75">
        <v>0</v>
      </c>
      <c r="U423" s="12">
        <v>0</v>
      </c>
      <c r="V423" s="27" t="s">
        <v>17</v>
      </c>
      <c r="W423" s="27">
        <v>111099</v>
      </c>
      <c r="X423" s="14">
        <v>4010</v>
      </c>
      <c r="Y423" s="9">
        <v>8609</v>
      </c>
      <c r="Z423" s="27" t="s">
        <v>5</v>
      </c>
      <c r="AA423" s="27" t="s">
        <v>5</v>
      </c>
      <c r="AB423" s="90">
        <v>401303</v>
      </c>
      <c r="AC423" s="27">
        <f t="shared" si="18"/>
        <v>2999</v>
      </c>
      <c r="AD423" s="27" t="s">
        <v>6</v>
      </c>
      <c r="AE423" s="27" t="s">
        <v>5</v>
      </c>
      <c r="AF423" s="39">
        <v>401768</v>
      </c>
      <c r="AG423" s="39">
        <v>401768</v>
      </c>
      <c r="AH423" s="27">
        <f t="shared" ca="1" si="19"/>
        <v>358106</v>
      </c>
      <c r="AI423" s="39">
        <f>IF(DataEntry3[[#This Row],[Priority]]="High",DataEntry3[[#This Row],[EndDate]]-90,IF(DataEntry3[Priority]="Medium",DataEntry3[[#This Row],[EndDate]]-60,DataEntry3[[#This Row],[EndDate]]-30))</f>
        <v>401708</v>
      </c>
      <c r="AJ423" s="27" t="s">
        <v>5</v>
      </c>
      <c r="AK423" s="39">
        <f t="shared" si="20"/>
        <v>401768</v>
      </c>
      <c r="AL423" s="27" t="s">
        <v>272</v>
      </c>
      <c r="AM423" s="27" t="s">
        <v>272</v>
      </c>
      <c r="AN423" s="27" t="s">
        <v>305</v>
      </c>
      <c r="AO423" s="27" t="s">
        <v>8</v>
      </c>
    </row>
    <row r="424" spans="1:41" x14ac:dyDescent="0.25">
      <c r="A424" s="27" t="s">
        <v>125</v>
      </c>
      <c r="B424" s="27" t="s">
        <v>229</v>
      </c>
      <c r="C424" s="27" t="s">
        <v>950</v>
      </c>
      <c r="D424" s="27" t="s">
        <v>5</v>
      </c>
      <c r="E424" s="27">
        <v>4</v>
      </c>
      <c r="F424" s="74">
        <v>6993</v>
      </c>
      <c r="G424" s="74">
        <v>0</v>
      </c>
      <c r="H424" s="27" t="s">
        <v>22</v>
      </c>
      <c r="I424" s="27" t="s">
        <v>5</v>
      </c>
      <c r="J424" s="27" t="s">
        <v>689</v>
      </c>
      <c r="K424" s="27" t="s">
        <v>690</v>
      </c>
      <c r="L424" s="27" t="s">
        <v>691</v>
      </c>
      <c r="M424" s="27" t="s">
        <v>692</v>
      </c>
      <c r="N424" s="27" t="s">
        <v>5</v>
      </c>
      <c r="O424" s="27" t="s">
        <v>5</v>
      </c>
      <c r="P424" s="27" t="s">
        <v>229</v>
      </c>
      <c r="Q424" s="27" t="s">
        <v>697</v>
      </c>
      <c r="R424" s="75">
        <v>0</v>
      </c>
      <c r="S424" s="27" t="s">
        <v>18</v>
      </c>
      <c r="T424" s="75">
        <v>0</v>
      </c>
      <c r="U424" s="12">
        <v>0</v>
      </c>
      <c r="V424" s="27" t="s">
        <v>17</v>
      </c>
      <c r="W424" s="27">
        <v>111099</v>
      </c>
      <c r="X424" s="14">
        <v>4010</v>
      </c>
      <c r="Y424" s="9">
        <v>8609</v>
      </c>
      <c r="Z424" s="27" t="s">
        <v>5</v>
      </c>
      <c r="AA424" s="27" t="s">
        <v>5</v>
      </c>
      <c r="AB424" s="90">
        <v>401304</v>
      </c>
      <c r="AC424" s="27">
        <f t="shared" si="18"/>
        <v>2999</v>
      </c>
      <c r="AD424" s="27" t="s">
        <v>6</v>
      </c>
      <c r="AE424" s="27" t="s">
        <v>5</v>
      </c>
      <c r="AF424" s="39">
        <v>401768</v>
      </c>
      <c r="AG424" s="39">
        <v>401768</v>
      </c>
      <c r="AH424" s="27">
        <f t="shared" ca="1" si="19"/>
        <v>358106</v>
      </c>
      <c r="AI424" s="39">
        <f>IF(DataEntry3[[#This Row],[Priority]]="High",DataEntry3[[#This Row],[EndDate]]-90,IF(DataEntry3[Priority]="Medium",DataEntry3[[#This Row],[EndDate]]-60,DataEntry3[[#This Row],[EndDate]]-30))</f>
        <v>401708</v>
      </c>
      <c r="AJ424" s="27" t="s">
        <v>5</v>
      </c>
      <c r="AK424" s="39">
        <f t="shared" si="20"/>
        <v>401768</v>
      </c>
      <c r="AL424" s="27" t="s">
        <v>272</v>
      </c>
      <c r="AM424" s="27" t="s">
        <v>272</v>
      </c>
      <c r="AN424" s="27" t="s">
        <v>305</v>
      </c>
      <c r="AO424" s="27" t="s">
        <v>8</v>
      </c>
    </row>
    <row r="425" spans="1:41" x14ac:dyDescent="0.25">
      <c r="A425" s="27" t="s">
        <v>125</v>
      </c>
      <c r="B425" s="27" t="s">
        <v>229</v>
      </c>
      <c r="C425" s="27" t="s">
        <v>951</v>
      </c>
      <c r="D425" s="27" t="s">
        <v>5</v>
      </c>
      <c r="E425" s="27">
        <v>1</v>
      </c>
      <c r="F425" s="74">
        <v>1165.5</v>
      </c>
      <c r="G425" s="74">
        <v>0</v>
      </c>
      <c r="H425" s="27" t="s">
        <v>22</v>
      </c>
      <c r="I425" s="27" t="s">
        <v>5</v>
      </c>
      <c r="J425" s="27" t="s">
        <v>689</v>
      </c>
      <c r="K425" s="27" t="s">
        <v>690</v>
      </c>
      <c r="L425" s="27" t="s">
        <v>691</v>
      </c>
      <c r="M425" s="27" t="s">
        <v>692</v>
      </c>
      <c r="N425" s="27" t="s">
        <v>5</v>
      </c>
      <c r="O425" s="27" t="s">
        <v>5</v>
      </c>
      <c r="P425" s="27" t="s">
        <v>229</v>
      </c>
      <c r="Q425" s="27" t="s">
        <v>697</v>
      </c>
      <c r="R425" s="75">
        <v>0</v>
      </c>
      <c r="S425" s="27" t="s">
        <v>18</v>
      </c>
      <c r="T425" s="75">
        <v>0</v>
      </c>
      <c r="U425" s="12">
        <v>0</v>
      </c>
      <c r="V425" s="27" t="s">
        <v>17</v>
      </c>
      <c r="W425" s="27">
        <v>111099</v>
      </c>
      <c r="X425" s="14">
        <v>4010</v>
      </c>
      <c r="Y425" s="9">
        <v>8609</v>
      </c>
      <c r="Z425" s="27" t="s">
        <v>5</v>
      </c>
      <c r="AA425" s="27" t="s">
        <v>5</v>
      </c>
      <c r="AB425" s="90">
        <v>401305</v>
      </c>
      <c r="AC425" s="27">
        <f t="shared" si="18"/>
        <v>2999</v>
      </c>
      <c r="AD425" s="27" t="s">
        <v>6</v>
      </c>
      <c r="AE425" s="27" t="s">
        <v>5</v>
      </c>
      <c r="AF425" s="39">
        <v>401768</v>
      </c>
      <c r="AG425" s="39">
        <v>401768</v>
      </c>
      <c r="AH425" s="27">
        <f t="shared" ca="1" si="19"/>
        <v>358106</v>
      </c>
      <c r="AI425" s="39">
        <f>IF(DataEntry3[[#This Row],[Priority]]="High",DataEntry3[[#This Row],[EndDate]]-90,IF(DataEntry3[Priority]="Medium",DataEntry3[[#This Row],[EndDate]]-60,DataEntry3[[#This Row],[EndDate]]-30))</f>
        <v>401708</v>
      </c>
      <c r="AJ425" s="27" t="s">
        <v>5</v>
      </c>
      <c r="AK425" s="39">
        <f t="shared" si="20"/>
        <v>401768</v>
      </c>
      <c r="AL425" s="27" t="s">
        <v>272</v>
      </c>
      <c r="AM425" s="27" t="s">
        <v>272</v>
      </c>
      <c r="AN425" s="27" t="s">
        <v>305</v>
      </c>
      <c r="AO425" s="27" t="s">
        <v>8</v>
      </c>
    </row>
    <row r="426" spans="1:41" x14ac:dyDescent="0.25">
      <c r="A426" s="27" t="s">
        <v>125</v>
      </c>
      <c r="B426" s="27" t="s">
        <v>229</v>
      </c>
      <c r="C426" s="27" t="s">
        <v>952</v>
      </c>
      <c r="D426" s="27" t="s">
        <v>5</v>
      </c>
      <c r="E426" s="27">
        <v>2</v>
      </c>
      <c r="F426" s="74">
        <v>2564.1</v>
      </c>
      <c r="G426" s="74">
        <v>0</v>
      </c>
      <c r="H426" s="27" t="s">
        <v>22</v>
      </c>
      <c r="I426" s="27" t="s">
        <v>5</v>
      </c>
      <c r="J426" s="27" t="s">
        <v>689</v>
      </c>
      <c r="K426" s="27" t="s">
        <v>690</v>
      </c>
      <c r="L426" s="27" t="s">
        <v>691</v>
      </c>
      <c r="M426" s="27" t="s">
        <v>692</v>
      </c>
      <c r="N426" s="27" t="s">
        <v>5</v>
      </c>
      <c r="O426" s="27" t="s">
        <v>5</v>
      </c>
      <c r="P426" s="27" t="s">
        <v>229</v>
      </c>
      <c r="Q426" s="27" t="s">
        <v>697</v>
      </c>
      <c r="R426" s="75">
        <v>0</v>
      </c>
      <c r="S426" s="27" t="s">
        <v>18</v>
      </c>
      <c r="T426" s="75">
        <v>0</v>
      </c>
      <c r="U426" s="12">
        <v>0</v>
      </c>
      <c r="V426" s="27" t="s">
        <v>17</v>
      </c>
      <c r="W426" s="27">
        <v>111099</v>
      </c>
      <c r="X426" s="14">
        <v>4010</v>
      </c>
      <c r="Y426" s="9">
        <v>8609</v>
      </c>
      <c r="Z426" s="27" t="s">
        <v>5</v>
      </c>
      <c r="AA426" s="27" t="s">
        <v>5</v>
      </c>
      <c r="AB426" s="90">
        <v>401306</v>
      </c>
      <c r="AC426" s="27">
        <f t="shared" si="18"/>
        <v>2999</v>
      </c>
      <c r="AD426" s="27" t="s">
        <v>6</v>
      </c>
      <c r="AE426" s="27" t="s">
        <v>5</v>
      </c>
      <c r="AF426" s="39">
        <v>401768</v>
      </c>
      <c r="AG426" s="39">
        <v>401768</v>
      </c>
      <c r="AH426" s="27">
        <f t="shared" ca="1" si="19"/>
        <v>358106</v>
      </c>
      <c r="AI426" s="39">
        <f>IF(DataEntry3[[#This Row],[Priority]]="High",DataEntry3[[#This Row],[EndDate]]-90,IF(DataEntry3[Priority]="Medium",DataEntry3[[#This Row],[EndDate]]-60,DataEntry3[[#This Row],[EndDate]]-30))</f>
        <v>401708</v>
      </c>
      <c r="AJ426" s="27" t="s">
        <v>5</v>
      </c>
      <c r="AK426" s="39">
        <f t="shared" si="20"/>
        <v>401768</v>
      </c>
      <c r="AL426" s="27" t="s">
        <v>272</v>
      </c>
      <c r="AM426" s="27" t="s">
        <v>272</v>
      </c>
      <c r="AN426" s="27" t="s">
        <v>305</v>
      </c>
      <c r="AO426" s="27" t="s">
        <v>8</v>
      </c>
    </row>
    <row r="427" spans="1:41" x14ac:dyDescent="0.25">
      <c r="A427" s="27" t="s">
        <v>125</v>
      </c>
      <c r="B427" s="27" t="s">
        <v>229</v>
      </c>
      <c r="C427" s="27" t="s">
        <v>953</v>
      </c>
      <c r="D427" s="27" t="s">
        <v>5</v>
      </c>
      <c r="E427" s="27">
        <v>2</v>
      </c>
      <c r="F427" s="74">
        <v>693.48</v>
      </c>
      <c r="G427" s="74">
        <v>0</v>
      </c>
      <c r="H427" s="27" t="s">
        <v>22</v>
      </c>
      <c r="I427" s="27" t="s">
        <v>5</v>
      </c>
      <c r="J427" s="27" t="s">
        <v>689</v>
      </c>
      <c r="K427" s="27" t="s">
        <v>690</v>
      </c>
      <c r="L427" s="27" t="s">
        <v>691</v>
      </c>
      <c r="M427" s="27" t="s">
        <v>692</v>
      </c>
      <c r="N427" s="27" t="s">
        <v>5</v>
      </c>
      <c r="O427" s="27" t="s">
        <v>5</v>
      </c>
      <c r="P427" s="27" t="s">
        <v>229</v>
      </c>
      <c r="Q427" s="27" t="s">
        <v>697</v>
      </c>
      <c r="R427" s="75">
        <v>0</v>
      </c>
      <c r="S427" s="27" t="s">
        <v>18</v>
      </c>
      <c r="T427" s="75">
        <v>0</v>
      </c>
      <c r="U427" s="12">
        <v>0</v>
      </c>
      <c r="V427" s="27" t="s">
        <v>17</v>
      </c>
      <c r="W427" s="27">
        <v>111099</v>
      </c>
      <c r="X427" s="14">
        <v>4010</v>
      </c>
      <c r="Y427" s="9">
        <v>8609</v>
      </c>
      <c r="Z427" s="27" t="s">
        <v>5</v>
      </c>
      <c r="AA427" s="27" t="s">
        <v>5</v>
      </c>
      <c r="AB427" s="90">
        <v>401307</v>
      </c>
      <c r="AC427" s="27">
        <f t="shared" si="18"/>
        <v>2999</v>
      </c>
      <c r="AD427" s="27" t="s">
        <v>6</v>
      </c>
      <c r="AE427" s="27" t="s">
        <v>5</v>
      </c>
      <c r="AF427" s="39">
        <v>401768</v>
      </c>
      <c r="AG427" s="39">
        <v>401768</v>
      </c>
      <c r="AH427" s="27">
        <f t="shared" ca="1" si="19"/>
        <v>358106</v>
      </c>
      <c r="AI427" s="39">
        <f>IF(DataEntry3[[#This Row],[Priority]]="High",DataEntry3[[#This Row],[EndDate]]-90,IF(DataEntry3[Priority]="Medium",DataEntry3[[#This Row],[EndDate]]-60,DataEntry3[[#This Row],[EndDate]]-30))</f>
        <v>401708</v>
      </c>
      <c r="AJ427" s="27" t="s">
        <v>5</v>
      </c>
      <c r="AK427" s="39">
        <f t="shared" si="20"/>
        <v>401768</v>
      </c>
      <c r="AL427" s="27" t="s">
        <v>272</v>
      </c>
      <c r="AM427" s="27" t="s">
        <v>272</v>
      </c>
      <c r="AN427" s="27" t="s">
        <v>305</v>
      </c>
      <c r="AO427" s="27" t="s">
        <v>8</v>
      </c>
    </row>
    <row r="428" spans="1:41" x14ac:dyDescent="0.25">
      <c r="A428" s="27" t="s">
        <v>125</v>
      </c>
      <c r="B428" s="27" t="s">
        <v>229</v>
      </c>
      <c r="C428" s="27" t="s">
        <v>953</v>
      </c>
      <c r="D428" s="27" t="s">
        <v>5</v>
      </c>
      <c r="E428" s="27">
        <v>4</v>
      </c>
      <c r="F428" s="74">
        <v>1386.96</v>
      </c>
      <c r="G428" s="74">
        <v>0</v>
      </c>
      <c r="H428" s="27" t="s">
        <v>22</v>
      </c>
      <c r="I428" s="27" t="s">
        <v>5</v>
      </c>
      <c r="J428" s="27" t="s">
        <v>689</v>
      </c>
      <c r="K428" s="27" t="s">
        <v>690</v>
      </c>
      <c r="L428" s="27" t="s">
        <v>691</v>
      </c>
      <c r="M428" s="27" t="s">
        <v>692</v>
      </c>
      <c r="N428" s="27" t="s">
        <v>5</v>
      </c>
      <c r="O428" s="27" t="s">
        <v>5</v>
      </c>
      <c r="P428" s="27" t="s">
        <v>229</v>
      </c>
      <c r="Q428" s="27" t="s">
        <v>697</v>
      </c>
      <c r="R428" s="75">
        <v>0</v>
      </c>
      <c r="S428" s="27" t="s">
        <v>18</v>
      </c>
      <c r="T428" s="75">
        <v>0</v>
      </c>
      <c r="U428" s="12">
        <v>0</v>
      </c>
      <c r="V428" s="27" t="s">
        <v>17</v>
      </c>
      <c r="W428" s="27">
        <v>111099</v>
      </c>
      <c r="X428" s="14">
        <v>4010</v>
      </c>
      <c r="Y428" s="9">
        <v>8609</v>
      </c>
      <c r="Z428" s="27" t="s">
        <v>5</v>
      </c>
      <c r="AA428" s="27" t="s">
        <v>5</v>
      </c>
      <c r="AB428" s="90">
        <v>401308</v>
      </c>
      <c r="AC428" s="27">
        <f t="shared" si="18"/>
        <v>2999</v>
      </c>
      <c r="AD428" s="27" t="s">
        <v>6</v>
      </c>
      <c r="AE428" s="27" t="s">
        <v>5</v>
      </c>
      <c r="AF428" s="39">
        <v>401768</v>
      </c>
      <c r="AG428" s="39">
        <v>401768</v>
      </c>
      <c r="AH428" s="27">
        <f t="shared" ca="1" si="19"/>
        <v>358106</v>
      </c>
      <c r="AI428" s="39">
        <f>IF(DataEntry3[[#This Row],[Priority]]="High",DataEntry3[[#This Row],[EndDate]]-90,IF(DataEntry3[Priority]="Medium",DataEntry3[[#This Row],[EndDate]]-60,DataEntry3[[#This Row],[EndDate]]-30))</f>
        <v>401708</v>
      </c>
      <c r="AJ428" s="27" t="s">
        <v>5</v>
      </c>
      <c r="AK428" s="39">
        <f t="shared" si="20"/>
        <v>401768</v>
      </c>
      <c r="AL428" s="27" t="s">
        <v>272</v>
      </c>
      <c r="AM428" s="27" t="s">
        <v>272</v>
      </c>
      <c r="AN428" s="27" t="s">
        <v>305</v>
      </c>
      <c r="AO428" s="27" t="s">
        <v>8</v>
      </c>
    </row>
    <row r="429" spans="1:41" x14ac:dyDescent="0.25">
      <c r="A429" s="27" t="s">
        <v>125</v>
      </c>
      <c r="B429" s="27" t="s">
        <v>229</v>
      </c>
      <c r="C429" s="27" t="s">
        <v>954</v>
      </c>
      <c r="D429" s="27" t="s">
        <v>5</v>
      </c>
      <c r="E429" s="27">
        <v>20</v>
      </c>
      <c r="F429" s="74">
        <v>6934.8</v>
      </c>
      <c r="G429" s="74">
        <v>0</v>
      </c>
      <c r="H429" s="27" t="s">
        <v>22</v>
      </c>
      <c r="I429" s="27" t="s">
        <v>5</v>
      </c>
      <c r="J429" s="27" t="s">
        <v>689</v>
      </c>
      <c r="K429" s="27" t="s">
        <v>690</v>
      </c>
      <c r="L429" s="27" t="s">
        <v>691</v>
      </c>
      <c r="M429" s="27" t="s">
        <v>692</v>
      </c>
      <c r="N429" s="27" t="s">
        <v>5</v>
      </c>
      <c r="O429" s="27" t="s">
        <v>5</v>
      </c>
      <c r="P429" s="27" t="s">
        <v>229</v>
      </c>
      <c r="Q429" s="27" t="s">
        <v>697</v>
      </c>
      <c r="R429" s="75">
        <v>0</v>
      </c>
      <c r="S429" s="27" t="s">
        <v>18</v>
      </c>
      <c r="T429" s="75">
        <v>0</v>
      </c>
      <c r="U429" s="12">
        <v>0</v>
      </c>
      <c r="V429" s="27" t="s">
        <v>17</v>
      </c>
      <c r="W429" s="27">
        <v>111099</v>
      </c>
      <c r="X429" s="14">
        <v>4010</v>
      </c>
      <c r="Y429" s="9">
        <v>8609</v>
      </c>
      <c r="Z429" s="27" t="s">
        <v>5</v>
      </c>
      <c r="AA429" s="27" t="s">
        <v>5</v>
      </c>
      <c r="AB429" s="90">
        <v>401309</v>
      </c>
      <c r="AC429" s="27">
        <f t="shared" si="18"/>
        <v>2999</v>
      </c>
      <c r="AD429" s="27" t="s">
        <v>6</v>
      </c>
      <c r="AE429" s="27" t="s">
        <v>5</v>
      </c>
      <c r="AF429" s="39">
        <v>401768</v>
      </c>
      <c r="AG429" s="39">
        <v>401768</v>
      </c>
      <c r="AH429" s="27">
        <f t="shared" ca="1" si="19"/>
        <v>358106</v>
      </c>
      <c r="AI429" s="39">
        <f>IF(DataEntry3[[#This Row],[Priority]]="High",DataEntry3[[#This Row],[EndDate]]-90,IF(DataEntry3[Priority]="Medium",DataEntry3[[#This Row],[EndDate]]-60,DataEntry3[[#This Row],[EndDate]]-30))</f>
        <v>401708</v>
      </c>
      <c r="AJ429" s="27" t="s">
        <v>5</v>
      </c>
      <c r="AK429" s="39">
        <f t="shared" si="20"/>
        <v>401768</v>
      </c>
      <c r="AL429" s="27" t="s">
        <v>272</v>
      </c>
      <c r="AM429" s="27" t="s">
        <v>272</v>
      </c>
      <c r="AN429" s="27" t="s">
        <v>305</v>
      </c>
      <c r="AO429" s="27" t="s">
        <v>8</v>
      </c>
    </row>
    <row r="430" spans="1:41" x14ac:dyDescent="0.25">
      <c r="A430" s="27" t="s">
        <v>125</v>
      </c>
      <c r="B430" s="27" t="s">
        <v>229</v>
      </c>
      <c r="C430" s="27" t="s">
        <v>955</v>
      </c>
      <c r="D430" s="27" t="s">
        <v>5</v>
      </c>
      <c r="E430" s="27">
        <v>1</v>
      </c>
      <c r="F430" s="74">
        <v>9362</v>
      </c>
      <c r="G430" s="74">
        <v>0</v>
      </c>
      <c r="H430" s="27" t="s">
        <v>22</v>
      </c>
      <c r="I430" s="27" t="s">
        <v>5</v>
      </c>
      <c r="J430" s="27" t="s">
        <v>689</v>
      </c>
      <c r="K430" s="27" t="s">
        <v>690</v>
      </c>
      <c r="L430" s="27" t="s">
        <v>691</v>
      </c>
      <c r="M430" s="27" t="s">
        <v>692</v>
      </c>
      <c r="N430" s="27" t="s">
        <v>5</v>
      </c>
      <c r="O430" s="27" t="s">
        <v>5</v>
      </c>
      <c r="P430" s="27" t="s">
        <v>229</v>
      </c>
      <c r="Q430" s="27" t="s">
        <v>697</v>
      </c>
      <c r="R430" s="75">
        <v>0</v>
      </c>
      <c r="S430" s="27" t="s">
        <v>18</v>
      </c>
      <c r="T430" s="75">
        <v>0</v>
      </c>
      <c r="U430" s="12">
        <v>0</v>
      </c>
      <c r="V430" s="27" t="s">
        <v>17</v>
      </c>
      <c r="W430" s="27">
        <v>111099</v>
      </c>
      <c r="X430" s="14">
        <v>4010</v>
      </c>
      <c r="Y430" s="9">
        <v>8609</v>
      </c>
      <c r="Z430" s="27" t="s">
        <v>5</v>
      </c>
      <c r="AA430" s="27" t="s">
        <v>5</v>
      </c>
      <c r="AB430" s="90">
        <v>401310</v>
      </c>
      <c r="AC430" s="27">
        <f t="shared" si="18"/>
        <v>2999</v>
      </c>
      <c r="AD430" s="27" t="s">
        <v>6</v>
      </c>
      <c r="AE430" s="27" t="s">
        <v>5</v>
      </c>
      <c r="AF430" s="39">
        <v>401768</v>
      </c>
      <c r="AG430" s="39">
        <v>401768</v>
      </c>
      <c r="AH430" s="27">
        <f t="shared" ca="1" si="19"/>
        <v>358106</v>
      </c>
      <c r="AI430" s="39">
        <f>IF(DataEntry3[[#This Row],[Priority]]="High",DataEntry3[[#This Row],[EndDate]]-90,IF(DataEntry3[Priority]="Medium",DataEntry3[[#This Row],[EndDate]]-60,DataEntry3[[#This Row],[EndDate]]-30))</f>
        <v>401708</v>
      </c>
      <c r="AJ430" s="27" t="s">
        <v>5</v>
      </c>
      <c r="AK430" s="39">
        <f t="shared" si="20"/>
        <v>401768</v>
      </c>
      <c r="AL430" s="27" t="s">
        <v>272</v>
      </c>
      <c r="AM430" s="27" t="s">
        <v>272</v>
      </c>
      <c r="AN430" s="27" t="s">
        <v>305</v>
      </c>
      <c r="AO430" s="27" t="s">
        <v>8</v>
      </c>
    </row>
    <row r="431" spans="1:41" x14ac:dyDescent="0.25">
      <c r="A431" s="27" t="s">
        <v>125</v>
      </c>
      <c r="B431" s="27" t="s">
        <v>229</v>
      </c>
      <c r="C431" s="27" t="s">
        <v>955</v>
      </c>
      <c r="D431" s="27" t="s">
        <v>5</v>
      </c>
      <c r="E431" s="27">
        <v>2</v>
      </c>
      <c r="F431" s="74">
        <v>16430</v>
      </c>
      <c r="G431" s="74">
        <v>0</v>
      </c>
      <c r="H431" s="27" t="s">
        <v>22</v>
      </c>
      <c r="I431" s="27" t="s">
        <v>5</v>
      </c>
      <c r="J431" s="27" t="s">
        <v>689</v>
      </c>
      <c r="K431" s="27" t="s">
        <v>690</v>
      </c>
      <c r="L431" s="27" t="s">
        <v>691</v>
      </c>
      <c r="M431" s="27" t="s">
        <v>692</v>
      </c>
      <c r="N431" s="27" t="s">
        <v>5</v>
      </c>
      <c r="O431" s="27" t="s">
        <v>5</v>
      </c>
      <c r="P431" s="27" t="s">
        <v>229</v>
      </c>
      <c r="Q431" s="27" t="s">
        <v>697</v>
      </c>
      <c r="R431" s="75">
        <v>0</v>
      </c>
      <c r="S431" s="27" t="s">
        <v>18</v>
      </c>
      <c r="T431" s="75">
        <v>0</v>
      </c>
      <c r="U431" s="12">
        <v>0</v>
      </c>
      <c r="V431" s="27" t="s">
        <v>17</v>
      </c>
      <c r="W431" s="27">
        <v>111099</v>
      </c>
      <c r="X431" s="14">
        <v>4010</v>
      </c>
      <c r="Y431" s="9">
        <v>8609</v>
      </c>
      <c r="Z431" s="27" t="s">
        <v>5</v>
      </c>
      <c r="AA431" s="27" t="s">
        <v>5</v>
      </c>
      <c r="AB431" s="90">
        <v>401311</v>
      </c>
      <c r="AC431" s="27">
        <f t="shared" si="18"/>
        <v>2999</v>
      </c>
      <c r="AD431" s="27" t="s">
        <v>6</v>
      </c>
      <c r="AE431" s="27" t="s">
        <v>5</v>
      </c>
      <c r="AF431" s="39">
        <v>401768</v>
      </c>
      <c r="AG431" s="39">
        <v>401768</v>
      </c>
      <c r="AH431" s="27">
        <f t="shared" ca="1" si="19"/>
        <v>358106</v>
      </c>
      <c r="AI431" s="39">
        <f>IF(DataEntry3[[#This Row],[Priority]]="High",DataEntry3[[#This Row],[EndDate]]-90,IF(DataEntry3[Priority]="Medium",DataEntry3[[#This Row],[EndDate]]-60,DataEntry3[[#This Row],[EndDate]]-30))</f>
        <v>401708</v>
      </c>
      <c r="AJ431" s="27" t="s">
        <v>5</v>
      </c>
      <c r="AK431" s="39">
        <f t="shared" si="20"/>
        <v>401768</v>
      </c>
      <c r="AL431" s="27" t="s">
        <v>272</v>
      </c>
      <c r="AM431" s="27" t="s">
        <v>272</v>
      </c>
      <c r="AN431" s="27" t="s">
        <v>305</v>
      </c>
      <c r="AO431" s="27" t="s">
        <v>8</v>
      </c>
    </row>
    <row r="432" spans="1:41" x14ac:dyDescent="0.25">
      <c r="A432" s="27" t="s">
        <v>125</v>
      </c>
      <c r="B432" s="27" t="s">
        <v>229</v>
      </c>
      <c r="C432" s="27" t="s">
        <v>956</v>
      </c>
      <c r="D432" s="27" t="s">
        <v>5</v>
      </c>
      <c r="E432" s="27">
        <v>2</v>
      </c>
      <c r="F432" s="74">
        <v>21435.86</v>
      </c>
      <c r="G432" s="74">
        <v>0</v>
      </c>
      <c r="H432" s="27" t="s">
        <v>22</v>
      </c>
      <c r="I432" s="27" t="s">
        <v>5</v>
      </c>
      <c r="J432" s="27" t="s">
        <v>689</v>
      </c>
      <c r="K432" s="27" t="s">
        <v>690</v>
      </c>
      <c r="L432" s="27" t="s">
        <v>691</v>
      </c>
      <c r="M432" s="27" t="s">
        <v>692</v>
      </c>
      <c r="N432" s="27" t="s">
        <v>5</v>
      </c>
      <c r="O432" s="27" t="s">
        <v>5</v>
      </c>
      <c r="P432" s="27" t="s">
        <v>229</v>
      </c>
      <c r="Q432" s="27" t="s">
        <v>697</v>
      </c>
      <c r="R432" s="75">
        <v>0</v>
      </c>
      <c r="S432" s="27" t="s">
        <v>18</v>
      </c>
      <c r="T432" s="75">
        <v>0</v>
      </c>
      <c r="U432" s="12">
        <v>0</v>
      </c>
      <c r="V432" s="27" t="s">
        <v>17</v>
      </c>
      <c r="W432" s="27">
        <v>111099</v>
      </c>
      <c r="X432" s="14">
        <v>4010</v>
      </c>
      <c r="Y432" s="9">
        <v>8609</v>
      </c>
      <c r="Z432" s="27" t="s">
        <v>5</v>
      </c>
      <c r="AA432" s="27" t="s">
        <v>5</v>
      </c>
      <c r="AB432" s="90">
        <v>401312</v>
      </c>
      <c r="AC432" s="27">
        <f t="shared" si="18"/>
        <v>2999</v>
      </c>
      <c r="AD432" s="27" t="s">
        <v>6</v>
      </c>
      <c r="AE432" s="27" t="s">
        <v>5</v>
      </c>
      <c r="AF432" s="39">
        <v>401768</v>
      </c>
      <c r="AG432" s="39">
        <v>401768</v>
      </c>
      <c r="AH432" s="27">
        <f t="shared" ca="1" si="19"/>
        <v>358106</v>
      </c>
      <c r="AI432" s="39">
        <f>IF(DataEntry3[[#This Row],[Priority]]="High",DataEntry3[[#This Row],[EndDate]]-90,IF(DataEntry3[Priority]="Medium",DataEntry3[[#This Row],[EndDate]]-60,DataEntry3[[#This Row],[EndDate]]-30))</f>
        <v>401708</v>
      </c>
      <c r="AJ432" s="27" t="s">
        <v>5</v>
      </c>
      <c r="AK432" s="39">
        <f t="shared" si="20"/>
        <v>401768</v>
      </c>
      <c r="AL432" s="27" t="s">
        <v>272</v>
      </c>
      <c r="AM432" s="27" t="s">
        <v>272</v>
      </c>
      <c r="AN432" s="27" t="s">
        <v>305</v>
      </c>
      <c r="AO432" s="27" t="s">
        <v>8</v>
      </c>
    </row>
    <row r="433" spans="1:41" x14ac:dyDescent="0.25">
      <c r="A433" s="27" t="s">
        <v>125</v>
      </c>
      <c r="B433" s="27" t="s">
        <v>229</v>
      </c>
      <c r="C433" s="27" t="s">
        <v>957</v>
      </c>
      <c r="D433" s="27" t="s">
        <v>5</v>
      </c>
      <c r="E433" s="27">
        <v>9</v>
      </c>
      <c r="F433" s="74">
        <v>80927.100000000006</v>
      </c>
      <c r="G433" s="74">
        <v>0</v>
      </c>
      <c r="H433" s="27" t="s">
        <v>22</v>
      </c>
      <c r="I433" s="27" t="s">
        <v>5</v>
      </c>
      <c r="J433" s="27" t="s">
        <v>689</v>
      </c>
      <c r="K433" s="27" t="s">
        <v>690</v>
      </c>
      <c r="L433" s="27" t="s">
        <v>691</v>
      </c>
      <c r="M433" s="27" t="s">
        <v>692</v>
      </c>
      <c r="N433" s="27" t="s">
        <v>5</v>
      </c>
      <c r="O433" s="27" t="s">
        <v>5</v>
      </c>
      <c r="P433" s="27" t="s">
        <v>229</v>
      </c>
      <c r="Q433" s="27" t="s">
        <v>697</v>
      </c>
      <c r="R433" s="75">
        <v>0</v>
      </c>
      <c r="S433" s="27" t="s">
        <v>18</v>
      </c>
      <c r="T433" s="75">
        <v>0</v>
      </c>
      <c r="U433" s="12">
        <v>0</v>
      </c>
      <c r="V433" s="27" t="s">
        <v>17</v>
      </c>
      <c r="W433" s="27">
        <v>111099</v>
      </c>
      <c r="X433" s="14">
        <v>4010</v>
      </c>
      <c r="Y433" s="9">
        <v>8609</v>
      </c>
      <c r="Z433" s="27" t="s">
        <v>5</v>
      </c>
      <c r="AA433" s="27" t="s">
        <v>5</v>
      </c>
      <c r="AB433" s="90">
        <v>401313</v>
      </c>
      <c r="AC433" s="27">
        <f t="shared" si="18"/>
        <v>2999</v>
      </c>
      <c r="AD433" s="27" t="s">
        <v>6</v>
      </c>
      <c r="AE433" s="27" t="s">
        <v>5</v>
      </c>
      <c r="AF433" s="39">
        <v>401768</v>
      </c>
      <c r="AG433" s="39">
        <v>401768</v>
      </c>
      <c r="AH433" s="27">
        <f t="shared" ca="1" si="19"/>
        <v>358106</v>
      </c>
      <c r="AI433" s="39">
        <f>IF(DataEntry3[[#This Row],[Priority]]="High",DataEntry3[[#This Row],[EndDate]]-90,IF(DataEntry3[Priority]="Medium",DataEntry3[[#This Row],[EndDate]]-60,DataEntry3[[#This Row],[EndDate]]-30))</f>
        <v>401708</v>
      </c>
      <c r="AJ433" s="27" t="s">
        <v>5</v>
      </c>
      <c r="AK433" s="39">
        <f t="shared" si="20"/>
        <v>401768</v>
      </c>
      <c r="AL433" s="27" t="s">
        <v>272</v>
      </c>
      <c r="AM433" s="27" t="s">
        <v>272</v>
      </c>
      <c r="AN433" s="27" t="s">
        <v>305</v>
      </c>
      <c r="AO433" s="27" t="s">
        <v>8</v>
      </c>
    </row>
    <row r="434" spans="1:41" x14ac:dyDescent="0.25">
      <c r="A434" s="27" t="s">
        <v>132</v>
      </c>
      <c r="B434" s="27" t="s">
        <v>178</v>
      </c>
      <c r="C434" s="27" t="s">
        <v>448</v>
      </c>
      <c r="D434" s="27" t="s">
        <v>351</v>
      </c>
      <c r="E434" s="27">
        <v>8</v>
      </c>
      <c r="F434" s="75">
        <v>1496.25</v>
      </c>
      <c r="G434" s="74">
        <v>0</v>
      </c>
      <c r="H434" s="27" t="s">
        <v>22</v>
      </c>
      <c r="I434" s="27" t="s">
        <v>5</v>
      </c>
      <c r="J434" s="13" t="s">
        <v>434</v>
      </c>
      <c r="K434" s="27" t="s">
        <v>435</v>
      </c>
      <c r="L434" s="27" t="s">
        <v>5</v>
      </c>
      <c r="M434" s="27" t="s">
        <v>5</v>
      </c>
      <c r="N434" s="27" t="s">
        <v>5</v>
      </c>
      <c r="O434" s="27" t="s">
        <v>436</v>
      </c>
      <c r="P434" s="27" t="s">
        <v>178</v>
      </c>
      <c r="Q434" s="27" t="s">
        <v>449</v>
      </c>
      <c r="R434" s="75">
        <v>0</v>
      </c>
      <c r="S434" s="27" t="s">
        <v>18</v>
      </c>
      <c r="T434" s="75" t="s">
        <v>5</v>
      </c>
      <c r="U434" s="12" t="s">
        <v>5</v>
      </c>
      <c r="V434" s="27" t="s">
        <v>17</v>
      </c>
      <c r="W434" s="27">
        <v>82752</v>
      </c>
      <c r="X434" s="14">
        <v>5</v>
      </c>
      <c r="Y434" s="9">
        <v>6396</v>
      </c>
      <c r="Z434" s="27">
        <v>378099</v>
      </c>
      <c r="AA434" s="27" t="s">
        <v>5</v>
      </c>
      <c r="AB434" s="90">
        <v>873453</v>
      </c>
      <c r="AC434" s="27">
        <f t="shared" si="18"/>
        <v>2019</v>
      </c>
      <c r="AD434" s="27" t="s">
        <v>6</v>
      </c>
      <c r="AE434" s="27" t="s">
        <v>5</v>
      </c>
      <c r="AF434" s="39">
        <v>43360</v>
      </c>
      <c r="AG434" s="39">
        <v>43724</v>
      </c>
      <c r="AH434" s="27">
        <f t="shared" ca="1" si="19"/>
        <v>62</v>
      </c>
      <c r="AI434" s="39">
        <f>IF(DataEntry3[[#This Row],[Priority]]="High",DataEntry3[[#This Row],[EndDate]]-90,IF(DataEntry3[Priority]="Medium",DataEntry3[[#This Row],[EndDate]]-60,DataEntry3[[#This Row],[EndDate]]-30))</f>
        <v>43664</v>
      </c>
      <c r="AJ434" s="27" t="s">
        <v>438</v>
      </c>
      <c r="AK434" s="39">
        <f t="shared" si="20"/>
        <v>43724</v>
      </c>
      <c r="AL434" s="27" t="s">
        <v>273</v>
      </c>
      <c r="AM434" s="27" t="s">
        <v>273</v>
      </c>
      <c r="AN434" s="27" t="s">
        <v>300</v>
      </c>
      <c r="AO434" s="27" t="s">
        <v>8</v>
      </c>
    </row>
    <row r="435" spans="1:41" ht="210" x14ac:dyDescent="0.25">
      <c r="A435" s="27" t="s">
        <v>142</v>
      </c>
      <c r="B435" s="27" t="s">
        <v>76</v>
      </c>
      <c r="C435" s="27" t="s">
        <v>292</v>
      </c>
      <c r="D435" s="27" t="s">
        <v>282</v>
      </c>
      <c r="E435" s="27">
        <v>1</v>
      </c>
      <c r="F435" s="74">
        <v>23154.400000000001</v>
      </c>
      <c r="G435" s="74">
        <v>25364</v>
      </c>
      <c r="H435" s="27" t="s">
        <v>22</v>
      </c>
      <c r="I435" s="27" t="s">
        <v>5</v>
      </c>
      <c r="J435" s="27" t="s">
        <v>958</v>
      </c>
      <c r="K435" s="27" t="s">
        <v>959</v>
      </c>
      <c r="L435" s="27" t="s">
        <v>960</v>
      </c>
      <c r="M435" s="27" t="s">
        <v>672</v>
      </c>
      <c r="N435" s="27" t="s">
        <v>961</v>
      </c>
      <c r="O435" s="33" t="s">
        <v>962</v>
      </c>
      <c r="P435" s="27" t="s">
        <v>76</v>
      </c>
      <c r="Q435" t="s">
        <v>500</v>
      </c>
      <c r="R435" s="75">
        <v>0</v>
      </c>
      <c r="S435" s="27" t="s">
        <v>18</v>
      </c>
      <c r="T435" s="75">
        <v>0</v>
      </c>
      <c r="U435" s="12">
        <v>0</v>
      </c>
      <c r="V435" s="27" t="s">
        <v>17</v>
      </c>
      <c r="W435" s="27" t="s">
        <v>5</v>
      </c>
      <c r="X435" s="14" t="s">
        <v>5</v>
      </c>
      <c r="Y435" s="9" t="s">
        <v>5</v>
      </c>
      <c r="Z435" s="27">
        <v>376155</v>
      </c>
      <c r="AA435" s="27">
        <v>379525</v>
      </c>
      <c r="AB435" s="90">
        <v>681410</v>
      </c>
      <c r="AC435" s="27">
        <f t="shared" si="18"/>
        <v>2019</v>
      </c>
      <c r="AD435" s="27" t="s">
        <v>19</v>
      </c>
      <c r="AE435" s="27" t="s">
        <v>5</v>
      </c>
      <c r="AF435" s="39">
        <v>43466</v>
      </c>
      <c r="AG435" s="39">
        <v>43830</v>
      </c>
      <c r="AH435" s="27">
        <f t="shared" ca="1" si="19"/>
        <v>168</v>
      </c>
      <c r="AI435" s="39">
        <f>IF(DataEntry3[[#This Row],[Priority]]="High",DataEntry3[[#This Row],[EndDate]]-90,IF(DataEntry3[Priority]="Medium",DataEntry3[[#This Row],[EndDate]]-60,DataEntry3[[#This Row],[EndDate]]-30))</f>
        <v>43740</v>
      </c>
      <c r="AJ435" s="27" t="s">
        <v>963</v>
      </c>
      <c r="AK435" s="39">
        <f t="shared" si="20"/>
        <v>43465</v>
      </c>
      <c r="AL435" s="27" t="s">
        <v>273</v>
      </c>
      <c r="AM435" s="27" t="s">
        <v>273</v>
      </c>
      <c r="AN435" s="27" t="s">
        <v>305</v>
      </c>
      <c r="AO435" s="27" t="s">
        <v>14</v>
      </c>
    </row>
    <row r="436" spans="1:41" ht="210" x14ac:dyDescent="0.25">
      <c r="A436" s="27" t="s">
        <v>142</v>
      </c>
      <c r="B436" s="27" t="s">
        <v>76</v>
      </c>
      <c r="C436" s="27" t="s">
        <v>292</v>
      </c>
      <c r="D436" s="27" t="s">
        <v>282</v>
      </c>
      <c r="E436" s="27">
        <v>1</v>
      </c>
      <c r="F436" s="74">
        <v>25364</v>
      </c>
      <c r="G436" s="74">
        <v>0</v>
      </c>
      <c r="H436" s="27" t="s">
        <v>22</v>
      </c>
      <c r="I436" s="27" t="s">
        <v>5</v>
      </c>
      <c r="J436" s="27" t="s">
        <v>958</v>
      </c>
      <c r="K436" s="27" t="s">
        <v>959</v>
      </c>
      <c r="L436" s="27" t="s">
        <v>960</v>
      </c>
      <c r="M436" s="27" t="s">
        <v>672</v>
      </c>
      <c r="N436" s="27" t="s">
        <v>961</v>
      </c>
      <c r="O436" s="33" t="s">
        <v>962</v>
      </c>
      <c r="P436" s="27" t="s">
        <v>76</v>
      </c>
      <c r="Q436" t="s">
        <v>500</v>
      </c>
      <c r="R436" s="75">
        <v>0</v>
      </c>
      <c r="S436" s="27" t="s">
        <v>18</v>
      </c>
      <c r="T436" s="75" t="s">
        <v>5</v>
      </c>
      <c r="U436" s="12" t="s">
        <v>5</v>
      </c>
      <c r="V436" s="27" t="s">
        <v>17</v>
      </c>
      <c r="W436" s="27" t="s">
        <v>5</v>
      </c>
      <c r="X436" s="14" t="s">
        <v>5</v>
      </c>
      <c r="Y436" s="9" t="s">
        <v>5</v>
      </c>
      <c r="Z436" s="27">
        <v>379525</v>
      </c>
      <c r="AA436" s="27" t="s">
        <v>5</v>
      </c>
      <c r="AB436" s="90">
        <v>681411</v>
      </c>
      <c r="AC436" s="27">
        <f t="shared" si="18"/>
        <v>2019</v>
      </c>
      <c r="AD436" s="27" t="s">
        <v>6</v>
      </c>
      <c r="AE436" s="27" t="s">
        <v>5</v>
      </c>
      <c r="AF436" s="39">
        <v>43466</v>
      </c>
      <c r="AG436" s="39">
        <v>43830</v>
      </c>
      <c r="AH436" s="27">
        <f t="shared" ca="1" si="19"/>
        <v>168</v>
      </c>
      <c r="AI436" s="39">
        <f>IF(DataEntry3[[#This Row],[Priority]]="High",DataEntry3[[#This Row],[EndDate]]-90,IF(DataEntry3[Priority]="Medium",DataEntry3[[#This Row],[EndDate]]-60,DataEntry3[[#This Row],[EndDate]]-30))</f>
        <v>43740</v>
      </c>
      <c r="AJ436" s="27" t="s">
        <v>963</v>
      </c>
      <c r="AK436" s="39">
        <f t="shared" si="20"/>
        <v>43830</v>
      </c>
      <c r="AL436" s="27" t="s">
        <v>273</v>
      </c>
      <c r="AM436" s="27" t="s">
        <v>273</v>
      </c>
      <c r="AN436" s="27" t="s">
        <v>300</v>
      </c>
      <c r="AO436" s="27" t="s">
        <v>14</v>
      </c>
    </row>
    <row r="437" spans="1:41" ht="120" x14ac:dyDescent="0.25">
      <c r="A437" s="27" t="s">
        <v>142</v>
      </c>
      <c r="B437" s="27" t="s">
        <v>87</v>
      </c>
      <c r="C437" s="33" t="s">
        <v>964</v>
      </c>
      <c r="D437" s="27" t="s">
        <v>965</v>
      </c>
      <c r="E437" s="27">
        <v>3</v>
      </c>
      <c r="F437" s="75">
        <v>11700</v>
      </c>
      <c r="G437" s="74">
        <v>0</v>
      </c>
      <c r="H437" s="27" t="s">
        <v>22</v>
      </c>
      <c r="I437" s="27" t="s">
        <v>5</v>
      </c>
      <c r="J437" s="27" t="s">
        <v>958</v>
      </c>
      <c r="K437" s="27" t="s">
        <v>959</v>
      </c>
      <c r="L437" s="27" t="s">
        <v>960</v>
      </c>
      <c r="M437" s="27" t="s">
        <v>966</v>
      </c>
      <c r="N437" s="27" t="s">
        <v>5</v>
      </c>
      <c r="O437" s="27" t="s">
        <v>967</v>
      </c>
      <c r="P437" s="27" t="s">
        <v>87</v>
      </c>
      <c r="Q437" t="s">
        <v>968</v>
      </c>
      <c r="R437" s="75">
        <v>0</v>
      </c>
      <c r="S437" s="27" t="s">
        <v>18</v>
      </c>
      <c r="T437" s="75">
        <v>0</v>
      </c>
      <c r="U437" s="12">
        <v>0</v>
      </c>
      <c r="V437" s="27" t="s">
        <v>17</v>
      </c>
      <c r="W437" s="27" t="s">
        <v>969</v>
      </c>
      <c r="X437" s="14" t="s">
        <v>678</v>
      </c>
      <c r="Y437" s="9">
        <v>7040</v>
      </c>
      <c r="Z437" s="27">
        <v>376824</v>
      </c>
      <c r="AA437" s="27" t="s">
        <v>5</v>
      </c>
      <c r="AB437" s="90">
        <v>674192</v>
      </c>
      <c r="AC437" s="27">
        <f t="shared" si="18"/>
        <v>2021</v>
      </c>
      <c r="AD437" s="27" t="s">
        <v>6</v>
      </c>
      <c r="AE437" s="27" t="s">
        <v>5</v>
      </c>
      <c r="AF437" s="39">
        <v>43206</v>
      </c>
      <c r="AG437" s="39">
        <v>44301</v>
      </c>
      <c r="AH437" s="27">
        <f t="shared" ca="1" si="19"/>
        <v>639</v>
      </c>
      <c r="AI437" s="39">
        <f>IF(DataEntry3[[#This Row],[Priority]]="High",DataEntry3[[#This Row],[EndDate]]-90,IF(DataEntry3[Priority]="Medium",DataEntry3[[#This Row],[EndDate]]-60,DataEntry3[[#This Row],[EndDate]]-30))</f>
        <v>44271</v>
      </c>
      <c r="AJ437" s="27" t="s">
        <v>5</v>
      </c>
      <c r="AK437" s="39">
        <f t="shared" si="20"/>
        <v>44301</v>
      </c>
      <c r="AL437" s="27" t="s">
        <v>272</v>
      </c>
      <c r="AM437" s="27" t="s">
        <v>272</v>
      </c>
      <c r="AN437" s="27" t="s">
        <v>5</v>
      </c>
      <c r="AO437" s="27" t="s">
        <v>4</v>
      </c>
    </row>
    <row r="438" spans="1:41" x14ac:dyDescent="0.25">
      <c r="A438" s="27" t="s">
        <v>142</v>
      </c>
      <c r="B438" s="27" t="s">
        <v>89</v>
      </c>
      <c r="C438" s="27" t="s">
        <v>970</v>
      </c>
      <c r="D438" s="27" t="s">
        <v>5</v>
      </c>
      <c r="E438" s="27">
        <v>1</v>
      </c>
      <c r="F438" s="74">
        <v>257.68</v>
      </c>
      <c r="G438" s="74">
        <v>257.68</v>
      </c>
      <c r="H438" s="27" t="s">
        <v>22</v>
      </c>
      <c r="I438" s="27" t="s">
        <v>5</v>
      </c>
      <c r="J438" s="27" t="s">
        <v>958</v>
      </c>
      <c r="K438" s="27" t="s">
        <v>959</v>
      </c>
      <c r="L438" s="27" t="s">
        <v>960</v>
      </c>
      <c r="M438" s="27" t="s">
        <v>971</v>
      </c>
      <c r="N438" s="27" t="s">
        <v>972</v>
      </c>
      <c r="O438" s="27" t="s">
        <v>973</v>
      </c>
      <c r="P438" s="27" t="s">
        <v>231</v>
      </c>
      <c r="Q438" s="54" t="s">
        <v>974</v>
      </c>
      <c r="R438" s="75">
        <v>833.33</v>
      </c>
      <c r="S438" s="27" t="s">
        <v>18</v>
      </c>
      <c r="T438" s="75">
        <v>0</v>
      </c>
      <c r="U438" s="12">
        <v>0</v>
      </c>
      <c r="V438" s="27" t="s">
        <v>17</v>
      </c>
      <c r="W438" s="27" t="s">
        <v>969</v>
      </c>
      <c r="X438" s="14">
        <v>901</v>
      </c>
      <c r="Y438" s="9">
        <v>7040</v>
      </c>
      <c r="Z438" s="27">
        <v>377801</v>
      </c>
      <c r="AA438" s="27">
        <v>380150</v>
      </c>
      <c r="AB438" s="90">
        <v>523669</v>
      </c>
      <c r="AC438" s="27">
        <f t="shared" si="18"/>
        <v>2018</v>
      </c>
      <c r="AD438" s="27" t="s">
        <v>19</v>
      </c>
      <c r="AE438" s="27" t="s">
        <v>5</v>
      </c>
      <c r="AF438" s="39">
        <v>43181</v>
      </c>
      <c r="AG438" s="39">
        <v>43546</v>
      </c>
      <c r="AH438" s="27">
        <f t="shared" ca="1" si="19"/>
        <v>-116</v>
      </c>
      <c r="AI438" s="39">
        <f>IF(DataEntry3[[#This Row],[Priority]]="High",DataEntry3[[#This Row],[EndDate]]-90,IF(DataEntry3[Priority]="Medium",DataEntry3[[#This Row],[EndDate]]-60,DataEntry3[[#This Row],[EndDate]]-30))</f>
        <v>43516</v>
      </c>
      <c r="AJ438" s="27" t="s">
        <v>5</v>
      </c>
      <c r="AK438" s="39">
        <f t="shared" si="20"/>
        <v>43180</v>
      </c>
      <c r="AL438" s="27" t="s">
        <v>273</v>
      </c>
      <c r="AM438" s="27" t="s">
        <v>273</v>
      </c>
      <c r="AN438" s="27" t="s">
        <v>305</v>
      </c>
      <c r="AO438" s="27" t="s">
        <v>4</v>
      </c>
    </row>
    <row r="439" spans="1:41" x14ac:dyDescent="0.25">
      <c r="A439" s="27" t="s">
        <v>142</v>
      </c>
      <c r="B439" s="27" t="s">
        <v>89</v>
      </c>
      <c r="C439" s="27" t="s">
        <v>970</v>
      </c>
      <c r="D439" s="27" t="s">
        <v>5</v>
      </c>
      <c r="E439" s="27">
        <v>1</v>
      </c>
      <c r="F439" s="74">
        <v>257.68</v>
      </c>
      <c r="G439" s="99">
        <v>0</v>
      </c>
      <c r="H439" s="27" t="s">
        <v>22</v>
      </c>
      <c r="I439" s="27" t="s">
        <v>5</v>
      </c>
      <c r="J439" s="27" t="s">
        <v>958</v>
      </c>
      <c r="K439" s="27" t="s">
        <v>959</v>
      </c>
      <c r="L439" s="27" t="s">
        <v>960</v>
      </c>
      <c r="M439" s="27" t="s">
        <v>971</v>
      </c>
      <c r="N439" s="27" t="s">
        <v>972</v>
      </c>
      <c r="O439" s="27" t="s">
        <v>973</v>
      </c>
      <c r="P439" s="27" t="s">
        <v>231</v>
      </c>
      <c r="Q439" s="54" t="s">
        <v>974</v>
      </c>
      <c r="R439" s="75">
        <v>833.33</v>
      </c>
      <c r="S439" s="27" t="s">
        <v>18</v>
      </c>
      <c r="T439" s="100" t="s">
        <v>5</v>
      </c>
      <c r="U439" s="101" t="s">
        <v>5</v>
      </c>
      <c r="V439" s="27" t="s">
        <v>17</v>
      </c>
      <c r="W439" s="27" t="s">
        <v>969</v>
      </c>
      <c r="X439" s="14">
        <v>901</v>
      </c>
      <c r="Y439" s="9">
        <v>7040</v>
      </c>
      <c r="Z439" s="27">
        <v>380150</v>
      </c>
      <c r="AA439" s="98" t="s">
        <v>5</v>
      </c>
      <c r="AB439" s="90">
        <v>523670</v>
      </c>
      <c r="AC439" s="98">
        <f>IF(AD439="","",IF(OR(AD439="Renewed",AD439="New acquisition"),YEAR(AF439),YEAR(AG439)))</f>
        <v>2020</v>
      </c>
      <c r="AD439" s="98" t="s">
        <v>6</v>
      </c>
      <c r="AE439" s="98" t="s">
        <v>5</v>
      </c>
      <c r="AF439" s="39">
        <v>43547</v>
      </c>
      <c r="AG439" s="39">
        <v>43912</v>
      </c>
      <c r="AH439" s="98">
        <f ca="1">IF(AG439="","",AG439-TODAY())</f>
        <v>250</v>
      </c>
      <c r="AI439" s="102">
        <f>IF(DataEntry3[[#This Row],[Priority]]="High",DataEntry3[[#This Row],[EndDate]]-90,IF(DataEntry3[Priority]="Medium",DataEntry3[[#This Row],[EndDate]]-60,DataEntry3[[#This Row],[EndDate]]-30))</f>
        <v>43882</v>
      </c>
      <c r="AJ439" s="27" t="s">
        <v>5</v>
      </c>
      <c r="AK439" s="102">
        <f>IF(AD439="","",IF(AD439="Not Started",AG439,AF439-1))</f>
        <v>43912</v>
      </c>
      <c r="AL439" s="27" t="s">
        <v>273</v>
      </c>
      <c r="AM439" s="27" t="s">
        <v>273</v>
      </c>
      <c r="AN439" s="98" t="s">
        <v>5</v>
      </c>
      <c r="AO439" s="27" t="s">
        <v>4</v>
      </c>
    </row>
    <row r="440" spans="1:41" x14ac:dyDescent="0.25">
      <c r="A440" s="27" t="s">
        <v>142</v>
      </c>
      <c r="B440" s="27" t="s">
        <v>89</v>
      </c>
      <c r="C440" s="27" t="s">
        <v>970</v>
      </c>
      <c r="D440" s="27" t="s">
        <v>5</v>
      </c>
      <c r="E440" s="27">
        <v>2</v>
      </c>
      <c r="F440" s="74">
        <v>520.67999999999995</v>
      </c>
      <c r="G440" s="74">
        <v>520.67999999999995</v>
      </c>
      <c r="H440" s="27" t="s">
        <v>22</v>
      </c>
      <c r="I440" s="27" t="s">
        <v>5</v>
      </c>
      <c r="J440" s="27" t="s">
        <v>958</v>
      </c>
      <c r="K440" s="27" t="s">
        <v>959</v>
      </c>
      <c r="L440" s="27" t="s">
        <v>960</v>
      </c>
      <c r="M440" s="27" t="s">
        <v>971</v>
      </c>
      <c r="N440" s="27" t="s">
        <v>972</v>
      </c>
      <c r="O440" s="27" t="s">
        <v>975</v>
      </c>
      <c r="P440" s="27" t="s">
        <v>231</v>
      </c>
      <c r="Q440" s="54" t="s">
        <v>974</v>
      </c>
      <c r="R440" s="75">
        <v>892.7</v>
      </c>
      <c r="S440" s="27" t="s">
        <v>18</v>
      </c>
      <c r="T440" s="75">
        <v>0</v>
      </c>
      <c r="U440" s="12">
        <v>0</v>
      </c>
      <c r="V440" s="27" t="s">
        <v>17</v>
      </c>
      <c r="W440" s="27" t="s">
        <v>969</v>
      </c>
      <c r="X440" s="14" t="s">
        <v>678</v>
      </c>
      <c r="Y440" s="9">
        <v>7040</v>
      </c>
      <c r="Z440" s="27">
        <v>377068</v>
      </c>
      <c r="AA440" s="27">
        <v>380151</v>
      </c>
      <c r="AB440" s="90">
        <v>452734</v>
      </c>
      <c r="AC440" s="27">
        <f t="shared" si="18"/>
        <v>2018</v>
      </c>
      <c r="AD440" s="27" t="s">
        <v>19</v>
      </c>
      <c r="AE440" s="27" t="s">
        <v>5</v>
      </c>
      <c r="AF440" s="39">
        <v>43191</v>
      </c>
      <c r="AG440" s="39">
        <v>43554</v>
      </c>
      <c r="AH440" s="27">
        <f t="shared" ca="1" si="19"/>
        <v>-108</v>
      </c>
      <c r="AI440" s="39">
        <f>IF(DataEntry3[[#This Row],[Priority]]="High",DataEntry3[[#This Row],[EndDate]]-90,IF(DataEntry3[Priority]="Medium",DataEntry3[[#This Row],[EndDate]]-60,DataEntry3[[#This Row],[EndDate]]-30))</f>
        <v>43524</v>
      </c>
      <c r="AJ440" s="27" t="s">
        <v>5</v>
      </c>
      <c r="AK440" s="39">
        <f t="shared" si="20"/>
        <v>43190</v>
      </c>
      <c r="AL440" s="27" t="s">
        <v>273</v>
      </c>
      <c r="AM440" s="27" t="s">
        <v>273</v>
      </c>
      <c r="AN440" s="27" t="s">
        <v>305</v>
      </c>
      <c r="AO440" s="27" t="s">
        <v>4</v>
      </c>
    </row>
    <row r="441" spans="1:41" x14ac:dyDescent="0.25">
      <c r="A441" s="27" t="s">
        <v>142</v>
      </c>
      <c r="B441" s="27" t="s">
        <v>89</v>
      </c>
      <c r="C441" s="27" t="s">
        <v>970</v>
      </c>
      <c r="D441" s="27" t="s">
        <v>5</v>
      </c>
      <c r="E441" s="27">
        <v>2</v>
      </c>
      <c r="F441" s="74">
        <v>520.67999999999995</v>
      </c>
      <c r="G441" s="99">
        <v>0</v>
      </c>
      <c r="H441" s="27" t="s">
        <v>22</v>
      </c>
      <c r="I441" s="27" t="s">
        <v>5</v>
      </c>
      <c r="J441" s="27" t="s">
        <v>958</v>
      </c>
      <c r="K441" s="27" t="s">
        <v>959</v>
      </c>
      <c r="L441" s="27" t="s">
        <v>960</v>
      </c>
      <c r="M441" s="27" t="s">
        <v>971</v>
      </c>
      <c r="N441" s="27" t="s">
        <v>972</v>
      </c>
      <c r="O441" s="27" t="s">
        <v>975</v>
      </c>
      <c r="P441" s="27" t="s">
        <v>231</v>
      </c>
      <c r="Q441" s="54" t="s">
        <v>974</v>
      </c>
      <c r="R441" s="75">
        <v>892.7</v>
      </c>
      <c r="S441" s="27" t="s">
        <v>18</v>
      </c>
      <c r="T441" s="100" t="s">
        <v>5</v>
      </c>
      <c r="U441" s="101" t="s">
        <v>5</v>
      </c>
      <c r="V441" s="27" t="s">
        <v>17</v>
      </c>
      <c r="W441" s="27" t="s">
        <v>969</v>
      </c>
      <c r="X441" s="14" t="s">
        <v>678</v>
      </c>
      <c r="Y441" s="9">
        <v>7040</v>
      </c>
      <c r="Z441" s="27">
        <v>380151</v>
      </c>
      <c r="AA441" s="98" t="s">
        <v>5</v>
      </c>
      <c r="AB441" s="90">
        <v>452735</v>
      </c>
      <c r="AC441" s="98">
        <f>IF(AD441="","",IF(OR(AD441="Renewed",AD441="New acquisition"),YEAR(AF441),YEAR(AG441)))</f>
        <v>2020</v>
      </c>
      <c r="AD441" s="98" t="s">
        <v>6</v>
      </c>
      <c r="AE441" s="98" t="s">
        <v>5</v>
      </c>
      <c r="AF441" s="39">
        <v>43556</v>
      </c>
      <c r="AG441" s="39">
        <v>43920</v>
      </c>
      <c r="AH441" s="98">
        <f ca="1">IF(AG441="","",AG441-TODAY())</f>
        <v>258</v>
      </c>
      <c r="AI441" s="102">
        <f>IF(DataEntry3[[#This Row],[Priority]]="High",DataEntry3[[#This Row],[EndDate]]-90,IF(DataEntry3[Priority]="Medium",DataEntry3[[#This Row],[EndDate]]-60,DataEntry3[[#This Row],[EndDate]]-30))</f>
        <v>43890</v>
      </c>
      <c r="AJ441" s="27" t="s">
        <v>5</v>
      </c>
      <c r="AK441" s="102">
        <f>IF(AD441="","",IF(AD441="Not Started",AG441,AF441-1))</f>
        <v>43920</v>
      </c>
      <c r="AL441" s="27" t="s">
        <v>273</v>
      </c>
      <c r="AM441" s="27" t="s">
        <v>273</v>
      </c>
      <c r="AN441" s="98" t="s">
        <v>5</v>
      </c>
      <c r="AO441" s="27" t="s">
        <v>4</v>
      </c>
    </row>
    <row r="442" spans="1:41" x14ac:dyDescent="0.25">
      <c r="A442" s="27" t="s">
        <v>142</v>
      </c>
      <c r="B442" s="27" t="s">
        <v>89</v>
      </c>
      <c r="C442" s="27" t="s">
        <v>976</v>
      </c>
      <c r="D442" s="27" t="s">
        <v>5</v>
      </c>
      <c r="E442" s="27">
        <v>1</v>
      </c>
      <c r="F442" s="74">
        <v>287.79000000000002</v>
      </c>
      <c r="G442" s="74">
        <v>0</v>
      </c>
      <c r="H442" s="27" t="s">
        <v>22</v>
      </c>
      <c r="I442" s="27" t="s">
        <v>5</v>
      </c>
      <c r="J442" s="27" t="s">
        <v>958</v>
      </c>
      <c r="K442" s="27" t="s">
        <v>959</v>
      </c>
      <c r="L442" s="27" t="s">
        <v>960</v>
      </c>
      <c r="M442" s="27" t="s">
        <v>971</v>
      </c>
      <c r="N442" s="27" t="s">
        <v>977</v>
      </c>
      <c r="O442" s="27" t="s">
        <v>978</v>
      </c>
      <c r="P442" s="27" t="s">
        <v>231</v>
      </c>
      <c r="Q442" s="54" t="s">
        <v>444</v>
      </c>
      <c r="R442" s="75">
        <v>0</v>
      </c>
      <c r="S442" s="27" t="s">
        <v>18</v>
      </c>
      <c r="T442" s="75">
        <v>0</v>
      </c>
      <c r="U442" s="12">
        <v>0</v>
      </c>
      <c r="V442" s="27" t="s">
        <v>17</v>
      </c>
      <c r="W442" s="27" t="s">
        <v>969</v>
      </c>
      <c r="X442" s="14">
        <v>901</v>
      </c>
      <c r="Y442" s="9">
        <v>7040</v>
      </c>
      <c r="Z442" s="27">
        <v>379264</v>
      </c>
      <c r="AA442" s="27" t="s">
        <v>5</v>
      </c>
      <c r="AB442" s="90">
        <v>120618</v>
      </c>
      <c r="AC442" s="27">
        <f t="shared" si="18"/>
        <v>2019</v>
      </c>
      <c r="AD442" s="27" t="s">
        <v>6</v>
      </c>
      <c r="AE442" s="27" t="s">
        <v>5</v>
      </c>
      <c r="AF442" s="39">
        <v>43446</v>
      </c>
      <c r="AG442" s="39">
        <v>43810</v>
      </c>
      <c r="AH442" s="27">
        <f t="shared" ca="1" si="19"/>
        <v>148</v>
      </c>
      <c r="AI442" s="39">
        <f>IF(DataEntry3[[#This Row],[Priority]]="High",DataEntry3[[#This Row],[EndDate]]-90,IF(DataEntry3[Priority]="Medium",DataEntry3[[#This Row],[EndDate]]-60,DataEntry3[[#This Row],[EndDate]]-30))</f>
        <v>43780</v>
      </c>
      <c r="AJ442" s="27" t="s">
        <v>5</v>
      </c>
      <c r="AK442" s="39">
        <f t="shared" si="20"/>
        <v>43810</v>
      </c>
      <c r="AL442" s="27" t="s">
        <v>273</v>
      </c>
      <c r="AM442" s="27" t="s">
        <v>273</v>
      </c>
      <c r="AN442" s="27" t="s">
        <v>300</v>
      </c>
      <c r="AO442" s="27" t="s">
        <v>4</v>
      </c>
    </row>
    <row r="443" spans="1:41" x14ac:dyDescent="0.25">
      <c r="A443" s="27" t="s">
        <v>142</v>
      </c>
      <c r="B443" s="27" t="s">
        <v>120</v>
      </c>
      <c r="C443" s="27" t="s">
        <v>979</v>
      </c>
      <c r="D443" s="27" t="s">
        <v>5</v>
      </c>
      <c r="E443" s="27">
        <v>1</v>
      </c>
      <c r="F443" s="74">
        <v>141.80000000000001</v>
      </c>
      <c r="G443" s="74">
        <v>0</v>
      </c>
      <c r="H443" s="27" t="s">
        <v>22</v>
      </c>
      <c r="I443" s="27" t="s">
        <v>5</v>
      </c>
      <c r="J443" s="27" t="s">
        <v>958</v>
      </c>
      <c r="K443" s="27" t="s">
        <v>959</v>
      </c>
      <c r="L443" s="27" t="s">
        <v>960</v>
      </c>
      <c r="M443" s="27" t="s">
        <v>971</v>
      </c>
      <c r="N443" s="27" t="s">
        <v>980</v>
      </c>
      <c r="O443" s="27" t="s">
        <v>981</v>
      </c>
      <c r="P443" s="27" t="s">
        <v>231</v>
      </c>
      <c r="Q443" t="s">
        <v>974</v>
      </c>
      <c r="R443" s="75">
        <v>0</v>
      </c>
      <c r="S443" s="27" t="s">
        <v>5</v>
      </c>
      <c r="T443" s="75" t="s">
        <v>5</v>
      </c>
      <c r="U443" s="12" t="s">
        <v>5</v>
      </c>
      <c r="V443" s="27" t="s">
        <v>17</v>
      </c>
      <c r="W443" s="27">
        <v>109620</v>
      </c>
      <c r="X443" s="14">
        <v>3002</v>
      </c>
      <c r="Y443" s="9">
        <v>7040</v>
      </c>
      <c r="Z443" s="27">
        <v>377702</v>
      </c>
      <c r="AA443" s="27" t="s">
        <v>5</v>
      </c>
      <c r="AB443" s="90">
        <v>578966</v>
      </c>
      <c r="AC443" s="27">
        <f t="shared" si="18"/>
        <v>2019</v>
      </c>
      <c r="AD443" s="27" t="s">
        <v>25</v>
      </c>
      <c r="AE443" s="27" t="s">
        <v>80</v>
      </c>
      <c r="AF443" s="39">
        <v>43249</v>
      </c>
      <c r="AG443" s="39">
        <v>43613</v>
      </c>
      <c r="AH443" s="27">
        <f t="shared" ca="1" si="19"/>
        <v>-49</v>
      </c>
      <c r="AI443" s="39">
        <f>IF(DataEntry3[[#This Row],[Priority]]="High",DataEntry3[[#This Row],[EndDate]]-90,IF(DataEntry3[Priority]="Medium",DataEntry3[[#This Row],[EndDate]]-60,DataEntry3[[#This Row],[EndDate]]-30))</f>
        <v>43553</v>
      </c>
      <c r="AJ443" s="27" t="s">
        <v>5</v>
      </c>
      <c r="AK443" s="39">
        <f t="shared" si="20"/>
        <v>43248</v>
      </c>
      <c r="AL443" s="27" t="s">
        <v>273</v>
      </c>
      <c r="AM443" s="27" t="s">
        <v>273</v>
      </c>
      <c r="AN443" s="27" t="s">
        <v>305</v>
      </c>
      <c r="AO443" s="27" t="s">
        <v>8</v>
      </c>
    </row>
    <row r="444" spans="1:41" x14ac:dyDescent="0.25">
      <c r="A444" s="27" t="s">
        <v>142</v>
      </c>
      <c r="B444" s="27" t="s">
        <v>108</v>
      </c>
      <c r="C444" s="31" t="s">
        <v>312</v>
      </c>
      <c r="D444" s="27" t="s">
        <v>5</v>
      </c>
      <c r="E444" s="27">
        <v>1</v>
      </c>
      <c r="F444" s="74">
        <v>954</v>
      </c>
      <c r="G444" s="74">
        <v>1011.24</v>
      </c>
      <c r="H444" s="27" t="s">
        <v>22</v>
      </c>
      <c r="I444" s="27" t="s">
        <v>5</v>
      </c>
      <c r="J444" s="27" t="s">
        <v>958</v>
      </c>
      <c r="K444" s="27" t="s">
        <v>959</v>
      </c>
      <c r="L444" s="27" t="s">
        <v>960</v>
      </c>
      <c r="M444" s="27" t="s">
        <v>971</v>
      </c>
      <c r="N444" s="27" t="s">
        <v>5</v>
      </c>
      <c r="O444" s="27" t="s">
        <v>982</v>
      </c>
      <c r="P444" s="27" t="s">
        <v>108</v>
      </c>
      <c r="Q444" s="27" t="s">
        <v>677</v>
      </c>
      <c r="R444" s="75">
        <v>5000</v>
      </c>
      <c r="S444" s="27" t="s">
        <v>11</v>
      </c>
      <c r="T444" s="75" t="s">
        <v>5</v>
      </c>
      <c r="U444" s="12" t="s">
        <v>5</v>
      </c>
      <c r="V444" s="27" t="s">
        <v>17</v>
      </c>
      <c r="W444" s="27" t="s">
        <v>969</v>
      </c>
      <c r="X444" s="14" t="s">
        <v>678</v>
      </c>
      <c r="Y444" s="9">
        <v>7040</v>
      </c>
      <c r="Z444" s="27">
        <v>377663</v>
      </c>
      <c r="AA444" s="27" t="s">
        <v>5</v>
      </c>
      <c r="AB444" s="90">
        <v>457272</v>
      </c>
      <c r="AC444" s="27">
        <f t="shared" si="18"/>
        <v>2019</v>
      </c>
      <c r="AD444" s="27" t="s">
        <v>25</v>
      </c>
      <c r="AE444" s="27" t="s">
        <v>80</v>
      </c>
      <c r="AF444" s="39">
        <v>43252</v>
      </c>
      <c r="AG444" s="39">
        <v>43616</v>
      </c>
      <c r="AH444" s="27">
        <f t="shared" ca="1" si="19"/>
        <v>-46</v>
      </c>
      <c r="AI444" s="39">
        <f>IF(DataEntry3[[#This Row],[Priority]]="High",DataEntry3[[#This Row],[EndDate]]-90,IF(DataEntry3[Priority]="Medium",DataEntry3[[#This Row],[EndDate]]-60,DataEntry3[[#This Row],[EndDate]]-30))</f>
        <v>43556</v>
      </c>
      <c r="AJ444" s="27" t="s">
        <v>5</v>
      </c>
      <c r="AK444" s="39">
        <f t="shared" si="20"/>
        <v>43251</v>
      </c>
      <c r="AL444" s="27" t="s">
        <v>272</v>
      </c>
      <c r="AM444" s="27" t="s">
        <v>273</v>
      </c>
      <c r="AN444" s="27" t="s">
        <v>305</v>
      </c>
      <c r="AO444" s="27" t="s">
        <v>8</v>
      </c>
    </row>
    <row r="445" spans="1:41" ht="210" x14ac:dyDescent="0.25">
      <c r="A445" s="27" t="s">
        <v>142</v>
      </c>
      <c r="B445" s="27" t="s">
        <v>108</v>
      </c>
      <c r="C445" s="31" t="s">
        <v>983</v>
      </c>
      <c r="D445" s="27" t="s">
        <v>5</v>
      </c>
      <c r="E445" s="27">
        <v>5</v>
      </c>
      <c r="F445" s="74">
        <v>13775</v>
      </c>
      <c r="G445" s="74">
        <v>14601.5</v>
      </c>
      <c r="H445" s="27" t="s">
        <v>22</v>
      </c>
      <c r="I445" s="27" t="s">
        <v>5</v>
      </c>
      <c r="J445" s="27" t="s">
        <v>958</v>
      </c>
      <c r="K445" s="27" t="s">
        <v>959</v>
      </c>
      <c r="L445" s="27" t="s">
        <v>960</v>
      </c>
      <c r="M445" s="27" t="s">
        <v>971</v>
      </c>
      <c r="N445" s="27" t="s">
        <v>5</v>
      </c>
      <c r="O445" s="33" t="s">
        <v>984</v>
      </c>
      <c r="P445" s="27" t="s">
        <v>108</v>
      </c>
      <c r="Q445" s="27" t="s">
        <v>677</v>
      </c>
      <c r="R445" s="75">
        <v>0</v>
      </c>
      <c r="S445" s="27" t="s">
        <v>5</v>
      </c>
      <c r="T445" s="75" t="s">
        <v>5</v>
      </c>
      <c r="U445" s="12" t="s">
        <v>5</v>
      </c>
      <c r="V445" s="27" t="s">
        <v>17</v>
      </c>
      <c r="W445" s="27" t="s">
        <v>969</v>
      </c>
      <c r="X445" s="14">
        <v>901</v>
      </c>
      <c r="Y445" s="9">
        <v>7040</v>
      </c>
      <c r="Z445" s="27">
        <v>377918</v>
      </c>
      <c r="AA445" s="27" t="s">
        <v>5</v>
      </c>
      <c r="AB445" s="90">
        <v>548997</v>
      </c>
      <c r="AC445" s="27">
        <f t="shared" si="18"/>
        <v>2019</v>
      </c>
      <c r="AD445" s="27" t="s">
        <v>25</v>
      </c>
      <c r="AE445" s="27" t="s">
        <v>70</v>
      </c>
      <c r="AF445" s="39">
        <v>43276</v>
      </c>
      <c r="AG445" s="39">
        <v>43640</v>
      </c>
      <c r="AH445" s="27">
        <f t="shared" ca="1" si="19"/>
        <v>-22</v>
      </c>
      <c r="AI445" s="39">
        <f>IF(DataEntry3[[#This Row],[Priority]]="High",DataEntry3[[#This Row],[EndDate]]-90,IF(DataEntry3[Priority]="Medium",DataEntry3[[#This Row],[EndDate]]-60,DataEntry3[[#This Row],[EndDate]]-30))</f>
        <v>43580</v>
      </c>
      <c r="AJ445" s="27" t="s">
        <v>985</v>
      </c>
      <c r="AK445" s="39">
        <f t="shared" si="20"/>
        <v>43275</v>
      </c>
      <c r="AL445" s="27" t="s">
        <v>273</v>
      </c>
      <c r="AM445" s="27" t="s">
        <v>273</v>
      </c>
      <c r="AN445" s="27" t="s">
        <v>305</v>
      </c>
      <c r="AO445" s="27" t="s">
        <v>8</v>
      </c>
    </row>
    <row r="446" spans="1:41" x14ac:dyDescent="0.25">
      <c r="A446" s="27" t="s">
        <v>142</v>
      </c>
      <c r="B446" s="27" t="s">
        <v>108</v>
      </c>
      <c r="C446" s="31" t="s">
        <v>312</v>
      </c>
      <c r="D446" s="27" t="s">
        <v>5</v>
      </c>
      <c r="E446" s="27">
        <v>1</v>
      </c>
      <c r="F446" s="74">
        <v>954</v>
      </c>
      <c r="G446" s="74">
        <v>1011.24</v>
      </c>
      <c r="H446" s="27" t="s">
        <v>22</v>
      </c>
      <c r="I446" s="27" t="s">
        <v>5</v>
      </c>
      <c r="J446" s="27" t="s">
        <v>958</v>
      </c>
      <c r="K446" s="27" t="s">
        <v>959</v>
      </c>
      <c r="L446" s="27" t="s">
        <v>960</v>
      </c>
      <c r="M446" s="27" t="s">
        <v>971</v>
      </c>
      <c r="N446" s="27" t="s">
        <v>5</v>
      </c>
      <c r="O446" s="27" t="s">
        <v>986</v>
      </c>
      <c r="P446" s="27" t="s">
        <v>108</v>
      </c>
      <c r="Q446" s="28" t="s">
        <v>677</v>
      </c>
      <c r="R446" s="75">
        <v>0</v>
      </c>
      <c r="S446" s="27" t="s">
        <v>11</v>
      </c>
      <c r="T446" s="75">
        <v>0</v>
      </c>
      <c r="U446" s="12">
        <v>0</v>
      </c>
      <c r="V446" s="27" t="s">
        <v>17</v>
      </c>
      <c r="W446" s="27" t="s">
        <v>969</v>
      </c>
      <c r="X446" s="14" t="s">
        <v>678</v>
      </c>
      <c r="Y446" s="9">
        <v>7040</v>
      </c>
      <c r="Z446" s="27">
        <v>378021</v>
      </c>
      <c r="AA446" s="27" t="s">
        <v>5</v>
      </c>
      <c r="AB446" s="90">
        <v>457237</v>
      </c>
      <c r="AC446" s="27">
        <f t="shared" si="18"/>
        <v>2019</v>
      </c>
      <c r="AD446" s="27" t="s">
        <v>25</v>
      </c>
      <c r="AE446" s="27" t="s">
        <v>80</v>
      </c>
      <c r="AF446" s="39">
        <v>43374</v>
      </c>
      <c r="AG446" s="39">
        <v>43738</v>
      </c>
      <c r="AH446" s="27">
        <f t="shared" ca="1" si="19"/>
        <v>76</v>
      </c>
      <c r="AI446" s="39">
        <f>IF(DataEntry3[[#This Row],[Priority]]="High",DataEntry3[[#This Row],[EndDate]]-90,IF(DataEntry3[Priority]="Medium",DataEntry3[[#This Row],[EndDate]]-60,DataEntry3[[#This Row],[EndDate]]-30))</f>
        <v>43678</v>
      </c>
      <c r="AJ446" s="27" t="s">
        <v>5</v>
      </c>
      <c r="AK446" s="39">
        <f t="shared" si="20"/>
        <v>43373</v>
      </c>
      <c r="AL446" s="27" t="s">
        <v>272</v>
      </c>
      <c r="AM446" s="27" t="s">
        <v>273</v>
      </c>
      <c r="AN446" s="27" t="s">
        <v>305</v>
      </c>
      <c r="AO446" s="27" t="s">
        <v>8</v>
      </c>
    </row>
    <row r="447" spans="1:41" x14ac:dyDescent="0.25">
      <c r="A447" s="27" t="s">
        <v>142</v>
      </c>
      <c r="B447" s="27" t="s">
        <v>108</v>
      </c>
      <c r="C447" s="103" t="s">
        <v>987</v>
      </c>
      <c r="D447" s="98" t="s">
        <v>5</v>
      </c>
      <c r="E447" s="98">
        <v>26</v>
      </c>
      <c r="F447" s="99">
        <v>0</v>
      </c>
      <c r="G447" s="99">
        <v>57329</v>
      </c>
      <c r="H447" s="27" t="s">
        <v>22</v>
      </c>
      <c r="I447" s="27" t="s">
        <v>5</v>
      </c>
      <c r="J447" s="27" t="s">
        <v>958</v>
      </c>
      <c r="K447" s="27" t="s">
        <v>959</v>
      </c>
      <c r="L447" s="27" t="s">
        <v>960</v>
      </c>
      <c r="M447" s="27" t="s">
        <v>971</v>
      </c>
      <c r="N447" s="98" t="s">
        <v>988</v>
      </c>
      <c r="O447" s="98" t="s">
        <v>989</v>
      </c>
      <c r="P447" s="27" t="s">
        <v>108</v>
      </c>
      <c r="Q447" s="98" t="s">
        <v>990</v>
      </c>
      <c r="R447" s="75">
        <v>0</v>
      </c>
      <c r="S447" s="98" t="s">
        <v>18</v>
      </c>
      <c r="T447" s="100">
        <v>0</v>
      </c>
      <c r="U447" s="101">
        <v>0</v>
      </c>
      <c r="V447" s="27" t="s">
        <v>17</v>
      </c>
      <c r="W447" s="98">
        <v>109620</v>
      </c>
      <c r="X447" s="104">
        <v>3002</v>
      </c>
      <c r="Y447" s="105">
        <v>7040</v>
      </c>
      <c r="Z447" s="98" t="s">
        <v>5</v>
      </c>
      <c r="AA447" s="98">
        <v>380001</v>
      </c>
      <c r="AB447" s="106">
        <v>513548</v>
      </c>
      <c r="AC447" s="98">
        <f>IF(AD447="","",IF(OR(AD447="Renewed",AD447="New acquisition"),YEAR(AF447),YEAR(AG447)))</f>
        <v>2019</v>
      </c>
      <c r="AD447" s="98" t="s">
        <v>33</v>
      </c>
      <c r="AE447" s="98" t="s">
        <v>5</v>
      </c>
      <c r="AF447" s="102">
        <v>43525</v>
      </c>
      <c r="AG447" s="102">
        <v>43890</v>
      </c>
      <c r="AH447" s="98">
        <f ca="1">IF(AG447="","",AG447-TODAY())</f>
        <v>228</v>
      </c>
      <c r="AI447" s="102">
        <f>IF(DataEntry3[[#This Row],[Priority]]="High",DataEntry3[[#This Row],[EndDate]]-90,IF(DataEntry3[Priority]="Medium",DataEntry3[[#This Row],[EndDate]]-60,DataEntry3[[#This Row],[EndDate]]-30))</f>
        <v>43830</v>
      </c>
      <c r="AJ447" s="98" t="s">
        <v>5</v>
      </c>
      <c r="AK447" s="102">
        <f>IF(AD447="","",IF(AD447="Not Started",AG447,AF447-1))</f>
        <v>43524</v>
      </c>
      <c r="AL447" s="98" t="s">
        <v>273</v>
      </c>
      <c r="AM447" s="98" t="s">
        <v>273</v>
      </c>
      <c r="AN447" s="98" t="s">
        <v>305</v>
      </c>
      <c r="AO447" s="98" t="s">
        <v>8</v>
      </c>
    </row>
    <row r="448" spans="1:41" x14ac:dyDescent="0.25">
      <c r="A448" s="27" t="s">
        <v>142</v>
      </c>
      <c r="B448" s="27" t="s">
        <v>108</v>
      </c>
      <c r="C448" s="103" t="s">
        <v>987</v>
      </c>
      <c r="D448" s="98" t="s">
        <v>5</v>
      </c>
      <c r="E448" s="98">
        <v>26</v>
      </c>
      <c r="F448" s="99">
        <v>57329</v>
      </c>
      <c r="G448" s="99">
        <v>0</v>
      </c>
      <c r="H448" s="27" t="s">
        <v>22</v>
      </c>
      <c r="I448" s="27" t="s">
        <v>5</v>
      </c>
      <c r="J448" s="27" t="s">
        <v>958</v>
      </c>
      <c r="K448" s="27" t="s">
        <v>959</v>
      </c>
      <c r="L448" s="27" t="s">
        <v>960</v>
      </c>
      <c r="M448" s="27" t="s">
        <v>971</v>
      </c>
      <c r="N448" s="98" t="s">
        <v>988</v>
      </c>
      <c r="O448" s="98" t="s">
        <v>991</v>
      </c>
      <c r="P448" s="27" t="s">
        <v>108</v>
      </c>
      <c r="Q448" s="98" t="s">
        <v>990</v>
      </c>
      <c r="R448" s="75">
        <v>0</v>
      </c>
      <c r="S448" s="98" t="s">
        <v>18</v>
      </c>
      <c r="T448" s="100" t="s">
        <v>5</v>
      </c>
      <c r="U448" s="101" t="s">
        <v>5</v>
      </c>
      <c r="V448" s="27" t="s">
        <v>17</v>
      </c>
      <c r="W448" s="98">
        <v>109620</v>
      </c>
      <c r="X448" s="104">
        <v>3002</v>
      </c>
      <c r="Y448" s="105">
        <v>7040</v>
      </c>
      <c r="Z448" s="98">
        <v>380001</v>
      </c>
      <c r="AA448" s="98" t="s">
        <v>5</v>
      </c>
      <c r="AB448" s="106">
        <v>513549</v>
      </c>
      <c r="AC448" s="98">
        <f>IF(AD448="","",IF(OR(AD448="Renewed",AD448="New acquisition"),YEAR(AF448),YEAR(AG448)))</f>
        <v>2020</v>
      </c>
      <c r="AD448" s="98" t="s">
        <v>6</v>
      </c>
      <c r="AE448" s="98" t="s">
        <v>5</v>
      </c>
      <c r="AF448" s="102">
        <v>43525</v>
      </c>
      <c r="AG448" s="102">
        <v>43890</v>
      </c>
      <c r="AH448" s="98">
        <f ca="1">IF(AG448="","",AG448-TODAY())</f>
        <v>228</v>
      </c>
      <c r="AI448" s="102">
        <f>IF(DataEntry3[[#This Row],[Priority]]="High",DataEntry3[[#This Row],[EndDate]]-90,IF(DataEntry3[Priority]="Medium",DataEntry3[[#This Row],[EndDate]]-60,DataEntry3[[#This Row],[EndDate]]-30))</f>
        <v>43830</v>
      </c>
      <c r="AJ448" s="98" t="s">
        <v>5</v>
      </c>
      <c r="AK448" s="102">
        <f>IF(AD448="","",IF(AD448="Not Started",AG448,AF448-1))</f>
        <v>43890</v>
      </c>
      <c r="AL448" s="98" t="s">
        <v>273</v>
      </c>
      <c r="AM448" s="98" t="s">
        <v>273</v>
      </c>
      <c r="AN448" s="98" t="s">
        <v>5</v>
      </c>
      <c r="AO448" s="98" t="s">
        <v>8</v>
      </c>
    </row>
    <row r="449" spans="1:41" x14ac:dyDescent="0.25">
      <c r="A449" s="27" t="s">
        <v>142</v>
      </c>
      <c r="B449" s="27" t="s">
        <v>111</v>
      </c>
      <c r="C449" s="27" t="s">
        <v>315</v>
      </c>
      <c r="D449" s="27" t="s">
        <v>5</v>
      </c>
      <c r="E449" s="27">
        <v>4</v>
      </c>
      <c r="F449" s="75">
        <v>1137.94</v>
      </c>
      <c r="G449" s="74">
        <v>961.48</v>
      </c>
      <c r="H449" s="27" t="s">
        <v>22</v>
      </c>
      <c r="I449" s="27" t="s">
        <v>5</v>
      </c>
      <c r="J449" s="27" t="s">
        <v>958</v>
      </c>
      <c r="K449" s="27" t="s">
        <v>959</v>
      </c>
      <c r="L449" s="27" t="s">
        <v>960</v>
      </c>
      <c r="M449" s="27" t="s">
        <v>971</v>
      </c>
      <c r="N449" s="27" t="s">
        <v>992</v>
      </c>
      <c r="O449" s="27" t="s">
        <v>993</v>
      </c>
      <c r="P449" s="27" t="s">
        <v>111</v>
      </c>
      <c r="Q449" s="27" t="s">
        <v>318</v>
      </c>
      <c r="R449" s="75">
        <v>3213</v>
      </c>
      <c r="S449" s="27" t="s">
        <v>11</v>
      </c>
      <c r="T449" s="75">
        <v>0</v>
      </c>
      <c r="U449" s="12">
        <v>0</v>
      </c>
      <c r="V449" s="27" t="s">
        <v>17</v>
      </c>
      <c r="W449" s="27" t="s">
        <v>969</v>
      </c>
      <c r="X449" s="14" t="s">
        <v>678</v>
      </c>
      <c r="Y449" s="9">
        <v>7040</v>
      </c>
      <c r="Z449" s="27">
        <v>375876</v>
      </c>
      <c r="AA449" s="27">
        <v>380304</v>
      </c>
      <c r="AB449" s="90">
        <v>987375</v>
      </c>
      <c r="AC449" s="27">
        <f t="shared" si="18"/>
        <v>2017</v>
      </c>
      <c r="AD449" s="27" t="s">
        <v>19</v>
      </c>
      <c r="AE449" s="27" t="s">
        <v>5</v>
      </c>
      <c r="AF449" s="39">
        <v>43018</v>
      </c>
      <c r="AG449" s="39">
        <v>43555</v>
      </c>
      <c r="AH449" s="27">
        <f t="shared" ca="1" si="19"/>
        <v>-107</v>
      </c>
      <c r="AI449" s="39">
        <f>IF(DataEntry3[[#This Row],[Priority]]="High",DataEntry3[[#This Row],[EndDate]]-90,IF(DataEntry3[Priority]="Medium",DataEntry3[[#This Row],[EndDate]]-60,DataEntry3[[#This Row],[EndDate]]-30))</f>
        <v>43465</v>
      </c>
      <c r="AJ449" s="27" t="s">
        <v>994</v>
      </c>
      <c r="AK449" s="39">
        <f t="shared" si="20"/>
        <v>43017</v>
      </c>
      <c r="AL449" s="27" t="s">
        <v>272</v>
      </c>
      <c r="AM449" s="27" t="s">
        <v>272</v>
      </c>
      <c r="AN449" s="27" t="s">
        <v>305</v>
      </c>
      <c r="AO449" s="27" t="s">
        <v>14</v>
      </c>
    </row>
    <row r="450" spans="1:41" x14ac:dyDescent="0.25">
      <c r="A450" s="27" t="s">
        <v>142</v>
      </c>
      <c r="B450" s="27" t="s">
        <v>111</v>
      </c>
      <c r="C450" s="27" t="s">
        <v>315</v>
      </c>
      <c r="D450" s="27" t="s">
        <v>5</v>
      </c>
      <c r="E450" s="27">
        <v>4</v>
      </c>
      <c r="F450" s="74">
        <v>386</v>
      </c>
      <c r="G450" s="74">
        <v>1103.1500000000001</v>
      </c>
      <c r="H450" s="27" t="s">
        <v>22</v>
      </c>
      <c r="I450" s="27" t="s">
        <v>5</v>
      </c>
      <c r="J450" s="27" t="s">
        <v>958</v>
      </c>
      <c r="K450" s="27" t="s">
        <v>959</v>
      </c>
      <c r="L450" s="27" t="s">
        <v>960</v>
      </c>
      <c r="M450" s="27" t="s">
        <v>971</v>
      </c>
      <c r="N450" s="27" t="s">
        <v>995</v>
      </c>
      <c r="O450" s="27" t="s">
        <v>996</v>
      </c>
      <c r="P450" s="27" t="s">
        <v>111</v>
      </c>
      <c r="Q450" s="27" t="s">
        <v>318</v>
      </c>
      <c r="R450" s="75">
        <v>3356.5</v>
      </c>
      <c r="S450" s="27" t="s">
        <v>11</v>
      </c>
      <c r="T450" s="75">
        <v>0</v>
      </c>
      <c r="U450" s="12">
        <v>0</v>
      </c>
      <c r="V450" s="27" t="s">
        <v>17</v>
      </c>
      <c r="W450" s="27" t="s">
        <v>969</v>
      </c>
      <c r="X450" s="14">
        <v>901</v>
      </c>
      <c r="Y450" s="9">
        <v>7040</v>
      </c>
      <c r="Z450" s="27">
        <v>378650</v>
      </c>
      <c r="AA450" s="27">
        <v>380304</v>
      </c>
      <c r="AB450" s="90">
        <v>651190</v>
      </c>
      <c r="AC450" s="27">
        <f t="shared" si="18"/>
        <v>2018</v>
      </c>
      <c r="AD450" s="27" t="s">
        <v>19</v>
      </c>
      <c r="AE450" s="27" t="s">
        <v>5</v>
      </c>
      <c r="AF450" s="39">
        <v>43361</v>
      </c>
      <c r="AG450" s="39">
        <v>43540</v>
      </c>
      <c r="AH450" s="27">
        <f t="shared" ca="1" si="19"/>
        <v>-122</v>
      </c>
      <c r="AI450" s="39">
        <f>IF(DataEntry3[[#This Row],[Priority]]="High",DataEntry3[[#This Row],[EndDate]]-90,IF(DataEntry3[Priority]="Medium",DataEntry3[[#This Row],[EndDate]]-60,DataEntry3[[#This Row],[EndDate]]-30))</f>
        <v>43450</v>
      </c>
      <c r="AJ450" s="27" t="s">
        <v>994</v>
      </c>
      <c r="AK450" s="39">
        <f t="shared" si="20"/>
        <v>43360</v>
      </c>
      <c r="AL450" s="27" t="s">
        <v>273</v>
      </c>
      <c r="AM450" s="27" t="s">
        <v>273</v>
      </c>
      <c r="AN450" s="27" t="s">
        <v>305</v>
      </c>
      <c r="AO450" s="27" t="s">
        <v>14</v>
      </c>
    </row>
    <row r="451" spans="1:41" x14ac:dyDescent="0.25">
      <c r="A451" s="27" t="s">
        <v>142</v>
      </c>
      <c r="B451" s="27" t="s">
        <v>111</v>
      </c>
      <c r="C451" s="27" t="s">
        <v>315</v>
      </c>
      <c r="D451" s="27" t="s">
        <v>5</v>
      </c>
      <c r="E451" s="27">
        <v>4</v>
      </c>
      <c r="F451" s="74">
        <v>0</v>
      </c>
      <c r="G451" s="74">
        <v>386</v>
      </c>
      <c r="H451" s="27" t="s">
        <v>22</v>
      </c>
      <c r="I451" s="27" t="s">
        <v>5</v>
      </c>
      <c r="J451" s="27" t="s">
        <v>958</v>
      </c>
      <c r="K451" s="27" t="s">
        <v>959</v>
      </c>
      <c r="L451" s="27" t="s">
        <v>960</v>
      </c>
      <c r="M451" s="27" t="s">
        <v>971</v>
      </c>
      <c r="N451" s="27" t="s">
        <v>5</v>
      </c>
      <c r="O451" s="27" t="s">
        <v>997</v>
      </c>
      <c r="P451" s="27" t="s">
        <v>111</v>
      </c>
      <c r="Q451" s="27" t="s">
        <v>998</v>
      </c>
      <c r="R451" s="75">
        <v>3356.6</v>
      </c>
      <c r="S451" s="27" t="s">
        <v>11</v>
      </c>
      <c r="T451" s="75" t="s">
        <v>5</v>
      </c>
      <c r="U451" s="12" t="s">
        <v>5</v>
      </c>
      <c r="V451" s="27" t="s">
        <v>17</v>
      </c>
      <c r="W451" s="27" t="s">
        <v>969</v>
      </c>
      <c r="X451" s="14">
        <v>901</v>
      </c>
      <c r="Y451" s="9">
        <v>7040</v>
      </c>
      <c r="Z451" s="27" t="s">
        <v>5</v>
      </c>
      <c r="AA451" s="27">
        <v>379059</v>
      </c>
      <c r="AB451" s="90">
        <v>456987</v>
      </c>
      <c r="AC451" s="27">
        <f t="shared" si="18"/>
        <v>2018</v>
      </c>
      <c r="AD451" s="27" t="s">
        <v>33</v>
      </c>
      <c r="AE451" s="27" t="s">
        <v>5</v>
      </c>
      <c r="AF451" s="39">
        <v>43405</v>
      </c>
      <c r="AG451" s="39">
        <v>43555</v>
      </c>
      <c r="AH451" s="27">
        <f t="shared" ca="1" si="19"/>
        <v>-107</v>
      </c>
      <c r="AI451" s="39">
        <f>IF(DataEntry3[[#This Row],[Priority]]="High",DataEntry3[[#This Row],[EndDate]]-90,IF(DataEntry3[Priority]="Medium",DataEntry3[[#This Row],[EndDate]]-60,DataEntry3[[#This Row],[EndDate]]-30))</f>
        <v>43465</v>
      </c>
      <c r="AJ451" s="27" t="s">
        <v>999</v>
      </c>
      <c r="AK451" s="39">
        <f t="shared" si="20"/>
        <v>43404</v>
      </c>
      <c r="AL451" s="27" t="s">
        <v>273</v>
      </c>
      <c r="AM451" s="27" t="s">
        <v>273</v>
      </c>
      <c r="AN451" s="27" t="s">
        <v>305</v>
      </c>
      <c r="AO451" s="27" t="s">
        <v>14</v>
      </c>
    </row>
    <row r="452" spans="1:41" x14ac:dyDescent="0.25">
      <c r="A452" s="27" t="s">
        <v>142</v>
      </c>
      <c r="B452" s="27" t="s">
        <v>111</v>
      </c>
      <c r="C452" s="27" t="s">
        <v>315</v>
      </c>
      <c r="D452" s="27" t="s">
        <v>5</v>
      </c>
      <c r="E452" s="27">
        <v>4</v>
      </c>
      <c r="F452" s="74">
        <v>386</v>
      </c>
      <c r="G452" s="74">
        <v>978.48</v>
      </c>
      <c r="H452" s="27" t="s">
        <v>22</v>
      </c>
      <c r="I452" s="27" t="s">
        <v>5</v>
      </c>
      <c r="J452" s="27" t="s">
        <v>958</v>
      </c>
      <c r="K452" s="27" t="s">
        <v>959</v>
      </c>
      <c r="L452" s="27" t="s">
        <v>960</v>
      </c>
      <c r="M452" s="27" t="s">
        <v>971</v>
      </c>
      <c r="N452" s="27" t="s">
        <v>1000</v>
      </c>
      <c r="O452" s="27" t="s">
        <v>997</v>
      </c>
      <c r="P452" s="27" t="s">
        <v>111</v>
      </c>
      <c r="Q452" s="27" t="s">
        <v>318</v>
      </c>
      <c r="R452" s="75">
        <v>3356.6</v>
      </c>
      <c r="S452" s="27" t="s">
        <v>11</v>
      </c>
      <c r="T452" s="75">
        <v>0</v>
      </c>
      <c r="U452" s="12">
        <v>0</v>
      </c>
      <c r="V452" s="27" t="s">
        <v>17</v>
      </c>
      <c r="W452" s="27" t="s">
        <v>969</v>
      </c>
      <c r="X452" s="14" t="s">
        <v>678</v>
      </c>
      <c r="Y452" s="9">
        <v>7040</v>
      </c>
      <c r="Z452" s="27">
        <v>379059</v>
      </c>
      <c r="AA452" s="27">
        <v>380304</v>
      </c>
      <c r="AB452" s="90">
        <v>456988</v>
      </c>
      <c r="AC452" s="27">
        <f t="shared" si="18"/>
        <v>2018</v>
      </c>
      <c r="AD452" s="27" t="s">
        <v>19</v>
      </c>
      <c r="AE452" s="27" t="s">
        <v>5</v>
      </c>
      <c r="AF452" s="39">
        <v>43405</v>
      </c>
      <c r="AG452" s="39">
        <v>43555</v>
      </c>
      <c r="AH452" s="27">
        <f t="shared" ca="1" si="19"/>
        <v>-107</v>
      </c>
      <c r="AI452" s="39">
        <f>IF(DataEntry3[[#This Row],[Priority]]="High",DataEntry3[[#This Row],[EndDate]]-90,IF(DataEntry3[Priority]="Medium",DataEntry3[[#This Row],[EndDate]]-60,DataEntry3[[#This Row],[EndDate]]-30))</f>
        <v>43465</v>
      </c>
      <c r="AJ452" s="27" t="s">
        <v>994</v>
      </c>
      <c r="AK452" s="39">
        <f t="shared" si="20"/>
        <v>43404</v>
      </c>
      <c r="AL452" s="27" t="s">
        <v>273</v>
      </c>
      <c r="AM452" s="27" t="s">
        <v>273</v>
      </c>
      <c r="AN452" s="27" t="s">
        <v>305</v>
      </c>
      <c r="AO452" s="27" t="s">
        <v>14</v>
      </c>
    </row>
    <row r="453" spans="1:41" x14ac:dyDescent="0.25">
      <c r="A453" s="27" t="s">
        <v>142</v>
      </c>
      <c r="B453" s="27" t="s">
        <v>111</v>
      </c>
      <c r="C453" s="27" t="s">
        <v>315</v>
      </c>
      <c r="D453" s="27" t="s">
        <v>5</v>
      </c>
      <c r="E453" s="27">
        <v>88</v>
      </c>
      <c r="F453" s="74">
        <v>13974.45</v>
      </c>
      <c r="G453" s="74">
        <v>12885.3</v>
      </c>
      <c r="H453" s="27" t="s">
        <v>22</v>
      </c>
      <c r="I453" s="27" t="s">
        <v>5</v>
      </c>
      <c r="J453" s="27" t="s">
        <v>958</v>
      </c>
      <c r="K453" s="27" t="s">
        <v>959</v>
      </c>
      <c r="L453" s="27" t="s">
        <v>960</v>
      </c>
      <c r="M453" s="27" t="s">
        <v>971</v>
      </c>
      <c r="N453" s="27" t="s">
        <v>1001</v>
      </c>
      <c r="O453" s="27" t="s">
        <v>1002</v>
      </c>
      <c r="P453" s="27" t="s">
        <v>111</v>
      </c>
      <c r="Q453" s="27" t="s">
        <v>318</v>
      </c>
      <c r="R453" s="75">
        <v>0</v>
      </c>
      <c r="S453" s="27" t="s">
        <v>11</v>
      </c>
      <c r="T453" s="75">
        <v>0</v>
      </c>
      <c r="U453" s="12">
        <v>0</v>
      </c>
      <c r="V453" s="27" t="s">
        <v>17</v>
      </c>
      <c r="W453" s="27" t="s">
        <v>5</v>
      </c>
      <c r="X453" s="14" t="s">
        <v>5</v>
      </c>
      <c r="Y453" s="9" t="s">
        <v>5</v>
      </c>
      <c r="Z453" s="27">
        <v>377099</v>
      </c>
      <c r="AA453" s="27">
        <v>380304</v>
      </c>
      <c r="AB453" s="90">
        <v>124570</v>
      </c>
      <c r="AC453" s="27">
        <f t="shared" si="18"/>
        <v>2018</v>
      </c>
      <c r="AD453" s="27" t="s">
        <v>19</v>
      </c>
      <c r="AE453" s="27" t="s">
        <v>5</v>
      </c>
      <c r="AF453" s="39">
        <v>43191</v>
      </c>
      <c r="AG453" s="39">
        <v>43585</v>
      </c>
      <c r="AH453" s="27">
        <f t="shared" ca="1" si="19"/>
        <v>-77</v>
      </c>
      <c r="AI453" s="39">
        <f>IF(DataEntry3[[#This Row],[Priority]]="High",DataEntry3[[#This Row],[EndDate]]-90,IF(DataEntry3[Priority]="Medium",DataEntry3[[#This Row],[EndDate]]-60,DataEntry3[[#This Row],[EndDate]]-30))</f>
        <v>43495</v>
      </c>
      <c r="AJ453" s="27" t="s">
        <v>994</v>
      </c>
      <c r="AK453" s="39">
        <f t="shared" si="20"/>
        <v>43190</v>
      </c>
      <c r="AL453" s="27" t="s">
        <v>272</v>
      </c>
      <c r="AM453" s="27" t="s">
        <v>273</v>
      </c>
      <c r="AN453" s="27" t="s">
        <v>305</v>
      </c>
      <c r="AO453" s="27" t="s">
        <v>14</v>
      </c>
    </row>
    <row r="454" spans="1:41" x14ac:dyDescent="0.25">
      <c r="A454" s="27" t="s">
        <v>142</v>
      </c>
      <c r="B454" s="27" t="s">
        <v>111</v>
      </c>
      <c r="C454" s="27" t="s">
        <v>315</v>
      </c>
      <c r="D454" s="27" t="s">
        <v>5</v>
      </c>
      <c r="E454" s="27">
        <v>4</v>
      </c>
      <c r="F454" s="74">
        <v>1362.04</v>
      </c>
      <c r="G454" s="74">
        <v>803.28</v>
      </c>
      <c r="H454" s="27" t="s">
        <v>22</v>
      </c>
      <c r="I454" s="27" t="s">
        <v>5</v>
      </c>
      <c r="J454" s="27" t="s">
        <v>958</v>
      </c>
      <c r="K454" s="27" t="s">
        <v>959</v>
      </c>
      <c r="L454" s="27" t="s">
        <v>960</v>
      </c>
      <c r="M454" s="27" t="s">
        <v>971</v>
      </c>
      <c r="N454" s="52" t="s">
        <v>1001</v>
      </c>
      <c r="O454" s="27" t="s">
        <v>1003</v>
      </c>
      <c r="P454" s="27" t="s">
        <v>111</v>
      </c>
      <c r="Q454" s="27" t="s">
        <v>318</v>
      </c>
      <c r="R454" s="75">
        <v>5922</v>
      </c>
      <c r="S454" s="27" t="s">
        <v>11</v>
      </c>
      <c r="T454" s="75">
        <v>0</v>
      </c>
      <c r="U454" s="12">
        <v>0</v>
      </c>
      <c r="V454" s="27" t="s">
        <v>17</v>
      </c>
      <c r="W454" s="27" t="s">
        <v>969</v>
      </c>
      <c r="X454" s="14">
        <v>901</v>
      </c>
      <c r="Y454" s="9">
        <v>7040</v>
      </c>
      <c r="Z454" s="27">
        <v>377577</v>
      </c>
      <c r="AA454" s="27">
        <v>380304</v>
      </c>
      <c r="AB454" s="90">
        <v>654896</v>
      </c>
      <c r="AC454" s="27">
        <f t="shared" si="18"/>
        <v>2018</v>
      </c>
      <c r="AD454" s="27" t="s">
        <v>19</v>
      </c>
      <c r="AE454" s="27" t="s">
        <v>5</v>
      </c>
      <c r="AF454" s="39">
        <v>43231</v>
      </c>
      <c r="AG454" s="39">
        <v>43598</v>
      </c>
      <c r="AH454" s="27">
        <f t="shared" ca="1" si="19"/>
        <v>-64</v>
      </c>
      <c r="AI454" s="39">
        <f>IF(DataEntry3[[#This Row],[Priority]]="High",DataEntry3[[#This Row],[EndDate]]-90,IF(DataEntry3[Priority]="Medium",DataEntry3[[#This Row],[EndDate]]-60,DataEntry3[[#This Row],[EndDate]]-30))</f>
        <v>43508</v>
      </c>
      <c r="AJ454" s="27" t="s">
        <v>994</v>
      </c>
      <c r="AK454" s="39">
        <f t="shared" si="20"/>
        <v>43230</v>
      </c>
      <c r="AL454" s="27" t="s">
        <v>273</v>
      </c>
      <c r="AM454" s="27" t="s">
        <v>273</v>
      </c>
      <c r="AN454" s="27" t="s">
        <v>305</v>
      </c>
      <c r="AO454" s="27" t="s">
        <v>14</v>
      </c>
    </row>
    <row r="455" spans="1:41" x14ac:dyDescent="0.25">
      <c r="A455" s="27" t="s">
        <v>142</v>
      </c>
      <c r="B455" s="27" t="s">
        <v>111</v>
      </c>
      <c r="C455" s="27" t="s">
        <v>315</v>
      </c>
      <c r="D455" s="27" t="s">
        <v>5</v>
      </c>
      <c r="E455" s="27">
        <v>104</v>
      </c>
      <c r="F455" s="74">
        <v>16731.7</v>
      </c>
      <c r="G455" s="74">
        <v>0</v>
      </c>
      <c r="H455" s="27" t="s">
        <v>22</v>
      </c>
      <c r="I455" s="27" t="s">
        <v>5</v>
      </c>
      <c r="J455" s="27" t="s">
        <v>958</v>
      </c>
      <c r="K455" s="27" t="s">
        <v>959</v>
      </c>
      <c r="L455" s="27" t="s">
        <v>960</v>
      </c>
      <c r="M455" s="27" t="s">
        <v>971</v>
      </c>
      <c r="N455" s="27" t="s">
        <v>1004</v>
      </c>
      <c r="O455" s="27" t="s">
        <v>1002</v>
      </c>
      <c r="P455" s="27" t="s">
        <v>111</v>
      </c>
      <c r="Q455" s="27" t="s">
        <v>318</v>
      </c>
      <c r="R455" s="75">
        <v>0</v>
      </c>
      <c r="S455" s="27" t="s">
        <v>11</v>
      </c>
      <c r="T455" s="75" t="s">
        <v>5</v>
      </c>
      <c r="U455" s="12" t="s">
        <v>5</v>
      </c>
      <c r="V455" s="27" t="s">
        <v>17</v>
      </c>
      <c r="W455" s="27" t="s">
        <v>5</v>
      </c>
      <c r="X455" s="14" t="s">
        <v>5</v>
      </c>
      <c r="Y455" s="9" t="s">
        <v>5</v>
      </c>
      <c r="Z455" s="27">
        <v>380304</v>
      </c>
      <c r="AA455" s="27" t="s">
        <v>5</v>
      </c>
      <c r="AB455" s="90">
        <v>546597</v>
      </c>
      <c r="AC455" s="27">
        <f>IF(AD455="","",IF(OR(AD455="Renewed",AD455="New acquisition"),YEAR(AF455),YEAR(AG455)))</f>
        <v>2020</v>
      </c>
      <c r="AD455" s="27" t="s">
        <v>6</v>
      </c>
      <c r="AE455" s="27" t="s">
        <v>5</v>
      </c>
      <c r="AF455" s="39">
        <v>43586</v>
      </c>
      <c r="AG455" s="39">
        <v>43951</v>
      </c>
      <c r="AH455" s="27">
        <f ca="1">IF(AG455="","",AG455-TODAY())</f>
        <v>289</v>
      </c>
      <c r="AI455" s="39">
        <f>IF(DataEntry3[[#This Row],[Priority]]="High",DataEntry3[[#This Row],[EndDate]]-90,IF(DataEntry3[Priority]="Medium",DataEntry3[[#This Row],[EndDate]]-60,DataEntry3[[#This Row],[EndDate]]-30))</f>
        <v>43861</v>
      </c>
      <c r="AJ455" s="27" t="s">
        <v>271</v>
      </c>
      <c r="AK455" s="39">
        <f>IF(AD455="","",IF(AD455="Not Started",AG455,AF455-1))</f>
        <v>43951</v>
      </c>
      <c r="AL455" s="27" t="s">
        <v>273</v>
      </c>
      <c r="AM455" s="27" t="s">
        <v>273</v>
      </c>
      <c r="AN455" s="27" t="s">
        <v>5</v>
      </c>
      <c r="AO455" s="27" t="s">
        <v>14</v>
      </c>
    </row>
    <row r="456" spans="1:41" x14ac:dyDescent="0.25">
      <c r="A456" s="27" t="s">
        <v>142</v>
      </c>
      <c r="B456" s="27" t="s">
        <v>138</v>
      </c>
      <c r="C456" s="81" t="s">
        <v>265</v>
      </c>
      <c r="D456" s="27" t="s">
        <v>266</v>
      </c>
      <c r="E456" s="27">
        <v>4</v>
      </c>
      <c r="F456" s="74">
        <v>11380.04</v>
      </c>
      <c r="G456" s="74">
        <v>0</v>
      </c>
      <c r="H456" s="27" t="s">
        <v>22</v>
      </c>
      <c r="I456" s="27" t="s">
        <v>5</v>
      </c>
      <c r="J456" s="27" t="s">
        <v>958</v>
      </c>
      <c r="K456" s="27" t="s">
        <v>959</v>
      </c>
      <c r="L456" s="27" t="s">
        <v>960</v>
      </c>
      <c r="M456" s="27" t="s">
        <v>1005</v>
      </c>
      <c r="N456" s="27" t="s">
        <v>5</v>
      </c>
      <c r="O456" s="27" t="s">
        <v>1006</v>
      </c>
      <c r="P456" s="27" t="s">
        <v>144</v>
      </c>
      <c r="Q456" s="27" t="s">
        <v>320</v>
      </c>
      <c r="R456" s="75">
        <v>0</v>
      </c>
      <c r="S456" s="27" t="s">
        <v>5</v>
      </c>
      <c r="T456" s="75">
        <v>0</v>
      </c>
      <c r="U456" s="12">
        <v>0</v>
      </c>
      <c r="V456" s="27" t="s">
        <v>10</v>
      </c>
      <c r="W456" s="27" t="s">
        <v>969</v>
      </c>
      <c r="X456" s="14">
        <v>901</v>
      </c>
      <c r="Y456" s="9">
        <v>7040</v>
      </c>
      <c r="Z456" s="27">
        <v>378820</v>
      </c>
      <c r="AA456" s="27" t="s">
        <v>5</v>
      </c>
      <c r="AB456" s="90">
        <v>421861</v>
      </c>
      <c r="AC456" s="27">
        <f t="shared" si="18"/>
        <v>2019</v>
      </c>
      <c r="AD456" s="27" t="s">
        <v>6</v>
      </c>
      <c r="AE456" s="27" t="s">
        <v>5</v>
      </c>
      <c r="AF456" s="39">
        <v>43466</v>
      </c>
      <c r="AG456" s="39">
        <v>43830</v>
      </c>
      <c r="AH456" s="27">
        <f t="shared" ca="1" si="19"/>
        <v>168</v>
      </c>
      <c r="AI456" s="39">
        <f>IF(DataEntry3[[#This Row],[Priority]]="High",DataEntry3[[#This Row],[EndDate]]-90,IF(DataEntry3[Priority]="Medium",DataEntry3[[#This Row],[EndDate]]-60,DataEntry3[[#This Row],[EndDate]]-30))</f>
        <v>43770</v>
      </c>
      <c r="AJ456" s="27" t="s">
        <v>271</v>
      </c>
      <c r="AK456" s="39">
        <f t="shared" si="20"/>
        <v>43830</v>
      </c>
      <c r="AL456" s="27" t="s">
        <v>273</v>
      </c>
      <c r="AM456" s="27" t="s">
        <v>272</v>
      </c>
      <c r="AN456" s="27" t="s">
        <v>274</v>
      </c>
      <c r="AO456" s="27" t="s">
        <v>8</v>
      </c>
    </row>
    <row r="457" spans="1:41" x14ac:dyDescent="0.25">
      <c r="A457" s="27" t="s">
        <v>142</v>
      </c>
      <c r="B457" s="27" t="s">
        <v>121</v>
      </c>
      <c r="C457" s="27" t="s">
        <v>1007</v>
      </c>
      <c r="D457" s="27" t="s">
        <v>5</v>
      </c>
      <c r="E457" s="27">
        <v>1</v>
      </c>
      <c r="F457" s="74">
        <v>0</v>
      </c>
      <c r="G457" s="74">
        <v>2600.12</v>
      </c>
      <c r="H457" s="27" t="s">
        <v>22</v>
      </c>
      <c r="I457" s="27" t="s">
        <v>5</v>
      </c>
      <c r="J457" s="27" t="s">
        <v>958</v>
      </c>
      <c r="K457" s="27" t="s">
        <v>959</v>
      </c>
      <c r="L457" s="27" t="s">
        <v>960</v>
      </c>
      <c r="M457" s="27" t="s">
        <v>686</v>
      </c>
      <c r="N457" s="27" t="s">
        <v>5</v>
      </c>
      <c r="O457" s="27" t="s">
        <v>1008</v>
      </c>
      <c r="P457" s="27" t="s">
        <v>121</v>
      </c>
      <c r="Q457" s="27" t="s">
        <v>1009</v>
      </c>
      <c r="R457" s="75">
        <v>0</v>
      </c>
      <c r="S457" s="27" t="s">
        <v>18</v>
      </c>
      <c r="T457" s="75">
        <v>0</v>
      </c>
      <c r="U457" s="12">
        <v>0</v>
      </c>
      <c r="V457" s="27" t="s">
        <v>17</v>
      </c>
      <c r="W457" s="27" t="s">
        <v>969</v>
      </c>
      <c r="X457" s="14" t="s">
        <v>298</v>
      </c>
      <c r="Y457" s="9">
        <v>7040</v>
      </c>
      <c r="Z457" s="27" t="s">
        <v>5</v>
      </c>
      <c r="AA457" s="27">
        <v>380013</v>
      </c>
      <c r="AB457" s="90">
        <v>190215</v>
      </c>
      <c r="AC457" s="27">
        <f t="shared" si="18"/>
        <v>2019</v>
      </c>
      <c r="AD457" s="27" t="s">
        <v>19</v>
      </c>
      <c r="AE457" s="27" t="s">
        <v>5</v>
      </c>
      <c r="AF457" s="39">
        <v>43496</v>
      </c>
      <c r="AG457" s="39">
        <v>43608</v>
      </c>
      <c r="AH457" s="27">
        <f ca="1">IF(AG457="","",AG457-TODAY())</f>
        <v>-54</v>
      </c>
      <c r="AI457" s="39">
        <f>IF(DataEntry3[[#This Row],[Priority]]="High",DataEntry3[[#This Row],[EndDate]]-90,IF(DataEntry3[Priority]="Medium",DataEntry3[[#This Row],[EndDate]]-60,DataEntry3[[#This Row],[EndDate]]-30))</f>
        <v>43548</v>
      </c>
      <c r="AJ457" s="27" t="s">
        <v>5</v>
      </c>
      <c r="AK457" s="39">
        <f>IF(AD457="","",IF(AD457="Not Started",AG457,AF457-1))</f>
        <v>43495</v>
      </c>
      <c r="AL457" s="27" t="s">
        <v>272</v>
      </c>
      <c r="AM457" s="27" t="s">
        <v>272</v>
      </c>
      <c r="AN457" s="27" t="s">
        <v>291</v>
      </c>
      <c r="AO457" s="27" t="s">
        <v>8</v>
      </c>
    </row>
    <row r="458" spans="1:41" x14ac:dyDescent="0.25">
      <c r="A458" s="27" t="s">
        <v>142</v>
      </c>
      <c r="B458" s="27" t="s">
        <v>121</v>
      </c>
      <c r="C458" s="27" t="s">
        <v>1007</v>
      </c>
      <c r="D458" s="27" t="s">
        <v>5</v>
      </c>
      <c r="E458" s="27">
        <v>1</v>
      </c>
      <c r="F458" s="74">
        <v>2600.12</v>
      </c>
      <c r="G458" s="74">
        <v>0</v>
      </c>
      <c r="H458" s="27" t="s">
        <v>22</v>
      </c>
      <c r="I458" s="27" t="s">
        <v>5</v>
      </c>
      <c r="J458" s="27" t="s">
        <v>958</v>
      </c>
      <c r="K458" s="27" t="s">
        <v>959</v>
      </c>
      <c r="L458" s="27" t="s">
        <v>960</v>
      </c>
      <c r="M458" s="27" t="s">
        <v>686</v>
      </c>
      <c r="N458" s="27" t="s">
        <v>5</v>
      </c>
      <c r="O458" s="27" t="s">
        <v>1008</v>
      </c>
      <c r="P458" s="27" t="s">
        <v>121</v>
      </c>
      <c r="Q458" s="27" t="s">
        <v>1009</v>
      </c>
      <c r="R458" s="75">
        <v>0</v>
      </c>
      <c r="S458" s="27" t="s">
        <v>18</v>
      </c>
      <c r="T458" s="75">
        <v>0</v>
      </c>
      <c r="U458" s="12">
        <v>0</v>
      </c>
      <c r="V458" s="27" t="s">
        <v>17</v>
      </c>
      <c r="W458" s="27" t="s">
        <v>969</v>
      </c>
      <c r="X458" s="14" t="s">
        <v>298</v>
      </c>
      <c r="Y458" s="9">
        <v>7040</v>
      </c>
      <c r="Z458" s="27">
        <v>380013</v>
      </c>
      <c r="AA458" s="27" t="s">
        <v>5</v>
      </c>
      <c r="AB458" s="90">
        <v>190216</v>
      </c>
      <c r="AC458" s="27">
        <f t="shared" si="18"/>
        <v>2019</v>
      </c>
      <c r="AD458" s="27" t="s">
        <v>25</v>
      </c>
      <c r="AE458" s="27" t="s">
        <v>85</v>
      </c>
      <c r="AF458" s="39">
        <v>43496</v>
      </c>
      <c r="AG458" s="39">
        <v>43608</v>
      </c>
      <c r="AH458" s="27">
        <f ca="1">IF(AG458="","",AG458-TODAY())</f>
        <v>-54</v>
      </c>
      <c r="AI458" s="39">
        <f>IF(DataEntry3[[#This Row],[Priority]]="High",DataEntry3[[#This Row],[EndDate]]-90,IF(DataEntry3[Priority]="Medium",DataEntry3[[#This Row],[EndDate]]-60,DataEntry3[[#This Row],[EndDate]]-30))</f>
        <v>43548</v>
      </c>
      <c r="AJ458" s="27" t="s">
        <v>5</v>
      </c>
      <c r="AK458" s="39">
        <f>IF(AD458="","",IF(AD458="Not Started",AG458,AF458-1))</f>
        <v>43495</v>
      </c>
      <c r="AL458" s="27" t="s">
        <v>272</v>
      </c>
      <c r="AM458" s="27" t="s">
        <v>272</v>
      </c>
      <c r="AN458" s="27" t="s">
        <v>305</v>
      </c>
      <c r="AO458" s="27" t="s">
        <v>8</v>
      </c>
    </row>
    <row r="459" spans="1:41" x14ac:dyDescent="0.25">
      <c r="A459" s="27" t="s">
        <v>142</v>
      </c>
      <c r="B459" s="27" t="s">
        <v>321</v>
      </c>
      <c r="C459" s="27" t="s">
        <v>563</v>
      </c>
      <c r="D459" s="27" t="s">
        <v>5</v>
      </c>
      <c r="E459" s="27">
        <v>1</v>
      </c>
      <c r="F459" s="75">
        <v>886</v>
      </c>
      <c r="G459" s="75">
        <v>886</v>
      </c>
      <c r="H459" s="27" t="s">
        <v>22</v>
      </c>
      <c r="I459" s="27" t="s">
        <v>5</v>
      </c>
      <c r="J459" s="27" t="s">
        <v>958</v>
      </c>
      <c r="K459" s="27" t="s">
        <v>959</v>
      </c>
      <c r="L459" s="27" t="s">
        <v>960</v>
      </c>
      <c r="M459" s="27" t="s">
        <v>971</v>
      </c>
      <c r="N459" s="27" t="s">
        <v>5</v>
      </c>
      <c r="O459" s="27" t="s">
        <v>5</v>
      </c>
      <c r="P459" s="27" t="s">
        <v>124</v>
      </c>
      <c r="Q459" s="27" t="s">
        <v>324</v>
      </c>
      <c r="R459" s="75">
        <v>0</v>
      </c>
      <c r="S459" s="27" t="s">
        <v>18</v>
      </c>
      <c r="T459" s="75">
        <v>0</v>
      </c>
      <c r="U459" s="12">
        <v>0</v>
      </c>
      <c r="V459" s="27" t="s">
        <v>17</v>
      </c>
      <c r="W459" s="27" t="s">
        <v>969</v>
      </c>
      <c r="X459" s="14" t="s">
        <v>678</v>
      </c>
      <c r="Y459" s="9">
        <v>7040</v>
      </c>
      <c r="Z459" s="27">
        <v>376481</v>
      </c>
      <c r="AA459" s="27">
        <v>379695</v>
      </c>
      <c r="AB459" s="90">
        <v>191201</v>
      </c>
      <c r="AC459" s="27">
        <f t="shared" si="18"/>
        <v>2019</v>
      </c>
      <c r="AD459" s="27" t="s">
        <v>19</v>
      </c>
      <c r="AE459" s="27" t="s">
        <v>5</v>
      </c>
      <c r="AF459" s="39">
        <v>43496</v>
      </c>
      <c r="AG459" s="39">
        <v>43860</v>
      </c>
      <c r="AH459" s="27">
        <f t="shared" ca="1" si="19"/>
        <v>198</v>
      </c>
      <c r="AI459" s="39">
        <f>IF(DataEntry3[[#This Row],[Priority]]="High",DataEntry3[[#This Row],[EndDate]]-90,IF(DataEntry3[Priority]="Medium",DataEntry3[[#This Row],[EndDate]]-60,DataEntry3[[#This Row],[EndDate]]-30))</f>
        <v>43800</v>
      </c>
      <c r="AJ459" s="27" t="s">
        <v>271</v>
      </c>
      <c r="AK459" s="39">
        <f t="shared" si="20"/>
        <v>43495</v>
      </c>
      <c r="AL459" s="27" t="s">
        <v>273</v>
      </c>
      <c r="AM459" s="27" t="s">
        <v>273</v>
      </c>
      <c r="AN459" s="27" t="s">
        <v>291</v>
      </c>
      <c r="AO459" s="27" t="s">
        <v>8</v>
      </c>
    </row>
    <row r="460" spans="1:41" x14ac:dyDescent="0.25">
      <c r="A460" s="27" t="s">
        <v>142</v>
      </c>
      <c r="B460" s="27" t="s">
        <v>321</v>
      </c>
      <c r="C460" s="27" t="s">
        <v>563</v>
      </c>
      <c r="D460" s="27" t="s">
        <v>5</v>
      </c>
      <c r="E460" s="27">
        <v>1</v>
      </c>
      <c r="F460" s="75">
        <v>886</v>
      </c>
      <c r="G460" s="74">
        <v>0</v>
      </c>
      <c r="H460" s="27" t="s">
        <v>22</v>
      </c>
      <c r="I460" s="27" t="s">
        <v>5</v>
      </c>
      <c r="J460" s="27" t="s">
        <v>958</v>
      </c>
      <c r="K460" s="27" t="s">
        <v>959</v>
      </c>
      <c r="L460" s="27" t="s">
        <v>960</v>
      </c>
      <c r="M460" s="27" t="s">
        <v>971</v>
      </c>
      <c r="N460" s="27" t="s">
        <v>5</v>
      </c>
      <c r="O460" s="27" t="s">
        <v>5</v>
      </c>
      <c r="P460" s="27" t="s">
        <v>124</v>
      </c>
      <c r="Q460" s="27" t="s">
        <v>324</v>
      </c>
      <c r="R460" s="75">
        <v>0</v>
      </c>
      <c r="S460" s="27" t="s">
        <v>18</v>
      </c>
      <c r="T460" s="75">
        <v>0</v>
      </c>
      <c r="U460" s="12">
        <v>0</v>
      </c>
      <c r="V460" s="27" t="s">
        <v>17</v>
      </c>
      <c r="W460" s="27" t="s">
        <v>969</v>
      </c>
      <c r="X460" s="14" t="s">
        <v>678</v>
      </c>
      <c r="Y460" s="9">
        <v>7040</v>
      </c>
      <c r="Z460" s="27">
        <v>379695</v>
      </c>
      <c r="AA460" s="27" t="s">
        <v>5</v>
      </c>
      <c r="AB460" s="90">
        <v>191203</v>
      </c>
      <c r="AC460" s="27">
        <f t="shared" si="18"/>
        <v>2020</v>
      </c>
      <c r="AD460" s="27" t="s">
        <v>6</v>
      </c>
      <c r="AE460" s="27" t="s">
        <v>5</v>
      </c>
      <c r="AF460" s="39">
        <v>43496</v>
      </c>
      <c r="AG460" s="39">
        <v>43860</v>
      </c>
      <c r="AH460" s="27">
        <f t="shared" ca="1" si="19"/>
        <v>198</v>
      </c>
      <c r="AI460" s="39">
        <f>IF(DataEntry3[[#This Row],[Priority]]="High",DataEntry3[[#This Row],[EndDate]]-90,IF(DataEntry3[Priority]="Medium",DataEntry3[[#This Row],[EndDate]]-60,DataEntry3[[#This Row],[EndDate]]-30))</f>
        <v>43800</v>
      </c>
      <c r="AJ460" s="27" t="s">
        <v>271</v>
      </c>
      <c r="AK460" s="39">
        <f t="shared" si="20"/>
        <v>43860</v>
      </c>
      <c r="AL460" s="27" t="s">
        <v>273</v>
      </c>
      <c r="AM460" s="27" t="s">
        <v>273</v>
      </c>
      <c r="AN460" s="27" t="s">
        <v>5</v>
      </c>
      <c r="AO460" s="27" t="s">
        <v>8</v>
      </c>
    </row>
    <row r="461" spans="1:41" x14ac:dyDescent="0.25">
      <c r="A461" s="27" t="s">
        <v>142</v>
      </c>
      <c r="B461" s="27" t="s">
        <v>127</v>
      </c>
      <c r="C461" s="31" t="s">
        <v>1010</v>
      </c>
      <c r="D461" s="27" t="s">
        <v>5</v>
      </c>
      <c r="E461" s="27">
        <v>1</v>
      </c>
      <c r="F461" s="74">
        <v>27000</v>
      </c>
      <c r="G461" s="74">
        <v>0</v>
      </c>
      <c r="H461" s="27" t="s">
        <v>22</v>
      </c>
      <c r="I461" s="27" t="s">
        <v>5</v>
      </c>
      <c r="J461" s="27" t="s">
        <v>958</v>
      </c>
      <c r="K461" s="27" t="s">
        <v>959</v>
      </c>
      <c r="L461" s="27" t="s">
        <v>960</v>
      </c>
      <c r="M461" s="27" t="s">
        <v>971</v>
      </c>
      <c r="N461" s="27">
        <v>8372532</v>
      </c>
      <c r="O461" s="27" t="s">
        <v>5</v>
      </c>
      <c r="P461" s="27" t="s">
        <v>127</v>
      </c>
      <c r="Q461" s="27" t="s">
        <v>1011</v>
      </c>
      <c r="R461" s="75">
        <v>0</v>
      </c>
      <c r="S461" s="27" t="s">
        <v>18</v>
      </c>
      <c r="T461" s="75" t="s">
        <v>5</v>
      </c>
      <c r="U461" s="12" t="s">
        <v>5</v>
      </c>
      <c r="V461" s="27" t="s">
        <v>17</v>
      </c>
      <c r="W461" s="27">
        <v>104478</v>
      </c>
      <c r="X461" s="14">
        <v>4647</v>
      </c>
      <c r="Y461" s="9">
        <v>8626</v>
      </c>
      <c r="Z461" s="27">
        <v>377544</v>
      </c>
      <c r="AA461" s="27" t="s">
        <v>5</v>
      </c>
      <c r="AB461" s="90">
        <v>684524</v>
      </c>
      <c r="AC461" s="27">
        <f t="shared" si="18"/>
        <v>2020</v>
      </c>
      <c r="AD461" s="27" t="s">
        <v>6</v>
      </c>
      <c r="AE461" s="27" t="s">
        <v>5</v>
      </c>
      <c r="AF461" s="39">
        <v>43237</v>
      </c>
      <c r="AG461" s="39">
        <v>43967</v>
      </c>
      <c r="AH461" s="27">
        <f t="shared" ca="1" si="19"/>
        <v>305</v>
      </c>
      <c r="AI461" s="39">
        <f>IF(DataEntry3[[#This Row],[Priority]]="High",DataEntry3[[#This Row],[EndDate]]-90,IF(DataEntry3[Priority]="Medium",DataEntry3[[#This Row],[EndDate]]-60,DataEntry3[[#This Row],[EndDate]]-30))</f>
        <v>43907</v>
      </c>
      <c r="AJ461" s="27" t="s">
        <v>5</v>
      </c>
      <c r="AK461" s="39">
        <f t="shared" si="20"/>
        <v>43967</v>
      </c>
      <c r="AL461" s="27" t="s">
        <v>273</v>
      </c>
      <c r="AM461" s="27" t="s">
        <v>273</v>
      </c>
      <c r="AN461" s="27" t="s">
        <v>5</v>
      </c>
      <c r="AO461" s="27" t="s">
        <v>8</v>
      </c>
    </row>
    <row r="462" spans="1:41" x14ac:dyDescent="0.25">
      <c r="A462" s="27" t="s">
        <v>142</v>
      </c>
      <c r="B462" s="27" t="s">
        <v>170</v>
      </c>
      <c r="C462" s="31" t="s">
        <v>1012</v>
      </c>
      <c r="D462" s="27" t="s">
        <v>5</v>
      </c>
      <c r="E462" s="27">
        <v>2</v>
      </c>
      <c r="F462" s="74">
        <v>3350</v>
      </c>
      <c r="G462" s="74">
        <v>1675</v>
      </c>
      <c r="H462" s="27" t="s">
        <v>22</v>
      </c>
      <c r="I462" s="27" t="s">
        <v>5</v>
      </c>
      <c r="J462" s="27" t="s">
        <v>958</v>
      </c>
      <c r="K462" s="27" t="s">
        <v>959</v>
      </c>
      <c r="L462" s="27" t="s">
        <v>960</v>
      </c>
      <c r="M462" s="27" t="s">
        <v>971</v>
      </c>
      <c r="N462" s="27" t="s">
        <v>1013</v>
      </c>
      <c r="O462" s="27" t="s">
        <v>1003</v>
      </c>
      <c r="P462" s="27" t="s">
        <v>69</v>
      </c>
      <c r="Q462" s="27" t="s">
        <v>1014</v>
      </c>
      <c r="R462" s="75">
        <v>0</v>
      </c>
      <c r="S462" s="27" t="s">
        <v>11</v>
      </c>
      <c r="T462" s="75">
        <v>1675</v>
      </c>
      <c r="U462" s="12">
        <v>0</v>
      </c>
      <c r="V462" s="27" t="s">
        <v>17</v>
      </c>
      <c r="W462" s="27" t="s">
        <v>969</v>
      </c>
      <c r="X462" s="14">
        <v>901</v>
      </c>
      <c r="Y462" s="9">
        <v>7040</v>
      </c>
      <c r="Z462" s="27">
        <v>377518</v>
      </c>
      <c r="AA462" s="27">
        <v>380511</v>
      </c>
      <c r="AB462" s="90">
        <v>549965</v>
      </c>
      <c r="AC462" s="27">
        <f t="shared" si="18"/>
        <v>2018</v>
      </c>
      <c r="AD462" s="27" t="s">
        <v>19</v>
      </c>
      <c r="AE462" s="27" t="s">
        <v>5</v>
      </c>
      <c r="AF462" s="39">
        <v>43221</v>
      </c>
      <c r="AG462" s="39">
        <v>43585</v>
      </c>
      <c r="AH462" s="27">
        <f t="shared" ca="1" si="19"/>
        <v>-77</v>
      </c>
      <c r="AI462" s="39">
        <f>IF(DataEntry3[[#This Row],[Priority]]="High",DataEntry3[[#This Row],[EndDate]]-90,IF(DataEntry3[Priority]="Medium",DataEntry3[[#This Row],[EndDate]]-60,DataEntry3[[#This Row],[EndDate]]-30))</f>
        <v>43525</v>
      </c>
      <c r="AJ462" s="27" t="s">
        <v>1015</v>
      </c>
      <c r="AK462" s="39">
        <f t="shared" si="20"/>
        <v>43220</v>
      </c>
      <c r="AL462" s="27" t="s">
        <v>272</v>
      </c>
      <c r="AM462" s="27" t="s">
        <v>273</v>
      </c>
      <c r="AN462" s="27" t="s">
        <v>305</v>
      </c>
      <c r="AO462" s="27" t="s">
        <v>8</v>
      </c>
    </row>
    <row r="463" spans="1:41" x14ac:dyDescent="0.25">
      <c r="A463" s="27" t="s">
        <v>142</v>
      </c>
      <c r="B463" s="27" t="s">
        <v>170</v>
      </c>
      <c r="C463" s="31" t="s">
        <v>1012</v>
      </c>
      <c r="D463" s="27" t="s">
        <v>5</v>
      </c>
      <c r="E463" s="98">
        <v>1</v>
      </c>
      <c r="F463" s="99">
        <v>1675</v>
      </c>
      <c r="G463" s="99">
        <v>0</v>
      </c>
      <c r="H463" s="27" t="s">
        <v>22</v>
      </c>
      <c r="I463" s="27" t="s">
        <v>5</v>
      </c>
      <c r="J463" s="27" t="s">
        <v>958</v>
      </c>
      <c r="K463" s="27" t="s">
        <v>959</v>
      </c>
      <c r="L463" s="27" t="s">
        <v>960</v>
      </c>
      <c r="M463" s="27" t="s">
        <v>971</v>
      </c>
      <c r="N463" s="27" t="s">
        <v>1013</v>
      </c>
      <c r="O463" s="27" t="s">
        <v>1003</v>
      </c>
      <c r="P463" s="27" t="s">
        <v>69</v>
      </c>
      <c r="Q463" s="27" t="s">
        <v>1014</v>
      </c>
      <c r="R463" s="75">
        <v>0</v>
      </c>
      <c r="S463" s="27" t="s">
        <v>11</v>
      </c>
      <c r="T463" s="100" t="s">
        <v>5</v>
      </c>
      <c r="U463" s="101" t="s">
        <v>5</v>
      </c>
      <c r="V463" s="27" t="s">
        <v>17</v>
      </c>
      <c r="W463" s="27" t="s">
        <v>969</v>
      </c>
      <c r="X463" s="14">
        <v>901</v>
      </c>
      <c r="Y463" s="9">
        <v>7040</v>
      </c>
      <c r="Z463" s="27">
        <v>380511</v>
      </c>
      <c r="AA463" s="98" t="s">
        <v>5</v>
      </c>
      <c r="AB463" s="90">
        <v>549966</v>
      </c>
      <c r="AC463" s="98">
        <f>IF(AD463="","",IF(OR(AD463="Renewed",AD463="New acquisition"),YEAR(AF463),YEAR(AG463)))</f>
        <v>2020</v>
      </c>
      <c r="AD463" s="98" t="s">
        <v>6</v>
      </c>
      <c r="AE463" s="98" t="s">
        <v>5</v>
      </c>
      <c r="AF463" s="102">
        <v>43589</v>
      </c>
      <c r="AG463" s="102">
        <v>43954</v>
      </c>
      <c r="AH463" s="98">
        <f ca="1">IF(AG463="","",AG463-TODAY())</f>
        <v>292</v>
      </c>
      <c r="AI463" s="102">
        <f>IF(DataEntry3[[#This Row],[Priority]]="High",DataEntry3[[#This Row],[EndDate]]-90,IF(DataEntry3[Priority]="Medium",DataEntry3[[#This Row],[EndDate]]-60,DataEntry3[[#This Row],[EndDate]]-30))</f>
        <v>43894</v>
      </c>
      <c r="AJ463" s="27" t="s">
        <v>1015</v>
      </c>
      <c r="AK463" s="102">
        <f>IF(AD463="","",IF(AD463="Not Started",AG463,AF463-1))</f>
        <v>43954</v>
      </c>
      <c r="AL463" s="98" t="s">
        <v>273</v>
      </c>
      <c r="AM463" s="98" t="s">
        <v>273</v>
      </c>
      <c r="AN463" s="98" t="s">
        <v>5</v>
      </c>
      <c r="AO463" s="27" t="s">
        <v>8</v>
      </c>
    </row>
    <row r="464" spans="1:41" x14ac:dyDescent="0.25">
      <c r="A464" s="27" t="s">
        <v>142</v>
      </c>
      <c r="B464" s="27" t="s">
        <v>170</v>
      </c>
      <c r="C464" s="27" t="s">
        <v>1016</v>
      </c>
      <c r="D464" s="27" t="s">
        <v>5</v>
      </c>
      <c r="E464" s="27">
        <v>3</v>
      </c>
      <c r="F464" s="74">
        <v>2570.5</v>
      </c>
      <c r="G464" s="74">
        <v>0</v>
      </c>
      <c r="H464" s="27" t="s">
        <v>22</v>
      </c>
      <c r="I464" s="27" t="s">
        <v>5</v>
      </c>
      <c r="J464" s="27" t="s">
        <v>958</v>
      </c>
      <c r="K464" s="27" t="s">
        <v>959</v>
      </c>
      <c r="L464" s="27" t="s">
        <v>960</v>
      </c>
      <c r="M464" s="27" t="s">
        <v>971</v>
      </c>
      <c r="N464" s="27" t="s">
        <v>5</v>
      </c>
      <c r="O464" s="27" t="s">
        <v>1017</v>
      </c>
      <c r="P464" s="27" t="s">
        <v>69</v>
      </c>
      <c r="Q464" s="27" t="s">
        <v>1014</v>
      </c>
      <c r="R464" s="75">
        <v>0</v>
      </c>
      <c r="S464" s="27" t="s">
        <v>11</v>
      </c>
      <c r="T464" s="75">
        <v>0</v>
      </c>
      <c r="U464" s="12">
        <v>0</v>
      </c>
      <c r="V464" s="27" t="s">
        <v>17</v>
      </c>
      <c r="W464" s="27" t="s">
        <v>969</v>
      </c>
      <c r="X464" s="14">
        <v>901</v>
      </c>
      <c r="Y464" s="9">
        <v>7040</v>
      </c>
      <c r="Z464" s="27">
        <v>377965</v>
      </c>
      <c r="AA464" s="27" t="s">
        <v>5</v>
      </c>
      <c r="AB464" s="90">
        <v>937645</v>
      </c>
      <c r="AC464" s="27">
        <f t="shared" si="18"/>
        <v>2019</v>
      </c>
      <c r="AD464" s="27" t="s">
        <v>12</v>
      </c>
      <c r="AE464" s="27" t="s">
        <v>36</v>
      </c>
      <c r="AF464" s="39">
        <v>43284</v>
      </c>
      <c r="AG464" s="39">
        <v>43648</v>
      </c>
      <c r="AH464" s="27">
        <f t="shared" ca="1" si="19"/>
        <v>-14</v>
      </c>
      <c r="AI464" s="39">
        <f>IF(DataEntry3[[#This Row],[Priority]]="High",DataEntry3[[#This Row],[EndDate]]-90,IF(DataEntry3[Priority]="Medium",DataEntry3[[#This Row],[EndDate]]-60,DataEntry3[[#This Row],[EndDate]]-30))</f>
        <v>43588</v>
      </c>
      <c r="AJ464" s="27" t="s">
        <v>271</v>
      </c>
      <c r="AK464" s="39">
        <f t="shared" si="20"/>
        <v>43283</v>
      </c>
      <c r="AL464" s="27" t="s">
        <v>273</v>
      </c>
      <c r="AM464" s="27" t="s">
        <v>273</v>
      </c>
      <c r="AN464" s="27" t="s">
        <v>274</v>
      </c>
      <c r="AO464" s="27" t="s">
        <v>8</v>
      </c>
    </row>
    <row r="465" spans="1:41" x14ac:dyDescent="0.25">
      <c r="A465" s="27" t="s">
        <v>142</v>
      </c>
      <c r="B465" s="27" t="s">
        <v>170</v>
      </c>
      <c r="C465" s="27" t="s">
        <v>1018</v>
      </c>
      <c r="D465" s="27" t="s">
        <v>5</v>
      </c>
      <c r="E465" s="27">
        <v>1</v>
      </c>
      <c r="F465" s="74">
        <v>362</v>
      </c>
      <c r="G465" s="74">
        <v>0</v>
      </c>
      <c r="H465" s="27" t="s">
        <v>22</v>
      </c>
      <c r="I465" s="27" t="s">
        <v>5</v>
      </c>
      <c r="J465" s="27" t="s">
        <v>958</v>
      </c>
      <c r="K465" s="27" t="s">
        <v>959</v>
      </c>
      <c r="L465" s="27" t="s">
        <v>960</v>
      </c>
      <c r="M465" s="27" t="s">
        <v>971</v>
      </c>
      <c r="N465" s="27" t="s">
        <v>5</v>
      </c>
      <c r="O465" s="27" t="s">
        <v>1019</v>
      </c>
      <c r="P465" s="27" t="s">
        <v>69</v>
      </c>
      <c r="Q465" s="27" t="s">
        <v>1014</v>
      </c>
      <c r="R465" s="75">
        <v>0</v>
      </c>
      <c r="S465" s="27" t="s">
        <v>11</v>
      </c>
      <c r="T465" s="75" t="s">
        <v>5</v>
      </c>
      <c r="U465" s="12">
        <v>0</v>
      </c>
      <c r="V465" s="27" t="s">
        <v>17</v>
      </c>
      <c r="W465" s="27">
        <v>85028</v>
      </c>
      <c r="X465" s="14">
        <v>1</v>
      </c>
      <c r="Y465" s="9">
        <v>7040</v>
      </c>
      <c r="Z465" s="27">
        <v>378135</v>
      </c>
      <c r="AA465" s="27" t="s">
        <v>5</v>
      </c>
      <c r="AB465" s="90">
        <v>164936</v>
      </c>
      <c r="AC465" s="27">
        <f t="shared" si="18"/>
        <v>2019</v>
      </c>
      <c r="AD465" s="27" t="s">
        <v>12</v>
      </c>
      <c r="AE465" s="27" t="s">
        <v>36</v>
      </c>
      <c r="AF465" s="39">
        <v>43305</v>
      </c>
      <c r="AG465" s="39">
        <v>43669</v>
      </c>
      <c r="AH465" s="27">
        <f t="shared" ca="1" si="19"/>
        <v>7</v>
      </c>
      <c r="AI465" s="39">
        <f>IF(DataEntry3[[#This Row],[Priority]]="High",DataEntry3[[#This Row],[EndDate]]-90,IF(DataEntry3[Priority]="Medium",DataEntry3[[#This Row],[EndDate]]-60,DataEntry3[[#This Row],[EndDate]]-30))</f>
        <v>43609</v>
      </c>
      <c r="AJ465" s="27" t="s">
        <v>271</v>
      </c>
      <c r="AK465" s="39">
        <f t="shared" si="20"/>
        <v>43304</v>
      </c>
      <c r="AL465" s="27" t="s">
        <v>273</v>
      </c>
      <c r="AM465" s="27" t="s">
        <v>273</v>
      </c>
      <c r="AN465" s="27" t="s">
        <v>274</v>
      </c>
      <c r="AO465" s="27" t="s">
        <v>8</v>
      </c>
    </row>
    <row r="466" spans="1:41" x14ac:dyDescent="0.25">
      <c r="A466" s="27" t="s">
        <v>142</v>
      </c>
      <c r="B466" s="27" t="s">
        <v>170</v>
      </c>
      <c r="C466" s="31" t="s">
        <v>424</v>
      </c>
      <c r="D466" s="27" t="s">
        <v>5</v>
      </c>
      <c r="E466" s="27">
        <v>2</v>
      </c>
      <c r="F466" s="74">
        <v>2030</v>
      </c>
      <c r="G466" s="74">
        <v>0</v>
      </c>
      <c r="H466" s="27" t="s">
        <v>22</v>
      </c>
      <c r="I466" s="27" t="s">
        <v>5</v>
      </c>
      <c r="J466" s="27" t="s">
        <v>958</v>
      </c>
      <c r="K466" s="27" t="s">
        <v>959</v>
      </c>
      <c r="L466" s="27" t="s">
        <v>960</v>
      </c>
      <c r="M466" s="27" t="s">
        <v>971</v>
      </c>
      <c r="N466" s="27" t="s">
        <v>5</v>
      </c>
      <c r="O466" s="27" t="s">
        <v>1020</v>
      </c>
      <c r="P466" s="27" t="s">
        <v>69</v>
      </c>
      <c r="Q466" s="27" t="s">
        <v>1014</v>
      </c>
      <c r="R466" s="75">
        <v>0</v>
      </c>
      <c r="S466" s="27" t="s">
        <v>11</v>
      </c>
      <c r="T466" s="75">
        <v>0</v>
      </c>
      <c r="U466" s="12">
        <v>0</v>
      </c>
      <c r="V466" s="27" t="s">
        <v>17</v>
      </c>
      <c r="W466" s="27" t="s">
        <v>969</v>
      </c>
      <c r="X466" s="14">
        <v>901</v>
      </c>
      <c r="Y466" s="9">
        <v>7040</v>
      </c>
      <c r="Z466" s="27">
        <v>378209</v>
      </c>
      <c r="AA466" s="27" t="s">
        <v>5</v>
      </c>
      <c r="AB466" s="90">
        <v>937631</v>
      </c>
      <c r="AC466" s="27">
        <f t="shared" si="18"/>
        <v>2019</v>
      </c>
      <c r="AD466" s="27" t="s">
        <v>12</v>
      </c>
      <c r="AE466" s="27" t="s">
        <v>36</v>
      </c>
      <c r="AF466" s="39">
        <v>43319</v>
      </c>
      <c r="AG466" s="39">
        <v>43683</v>
      </c>
      <c r="AH466" s="27">
        <f t="shared" ca="1" si="19"/>
        <v>21</v>
      </c>
      <c r="AI466" s="39">
        <f>IF(DataEntry3[[#This Row],[Priority]]="High",DataEntry3[[#This Row],[EndDate]]-90,IF(DataEntry3[Priority]="Medium",DataEntry3[[#This Row],[EndDate]]-60,DataEntry3[[#This Row],[EndDate]]-30))</f>
        <v>43623</v>
      </c>
      <c r="AJ466" s="27" t="s">
        <v>271</v>
      </c>
      <c r="AK466" s="39">
        <f t="shared" si="20"/>
        <v>43318</v>
      </c>
      <c r="AL466" s="27" t="s">
        <v>273</v>
      </c>
      <c r="AM466" s="27" t="s">
        <v>273</v>
      </c>
      <c r="AN466" s="31" t="s">
        <v>274</v>
      </c>
      <c r="AO466" s="27" t="s">
        <v>8</v>
      </c>
    </row>
    <row r="467" spans="1:41" x14ac:dyDescent="0.25">
      <c r="A467" s="27" t="s">
        <v>142</v>
      </c>
      <c r="B467" s="27" t="s">
        <v>170</v>
      </c>
      <c r="C467" s="31" t="s">
        <v>1021</v>
      </c>
      <c r="D467" s="27" t="s">
        <v>1022</v>
      </c>
      <c r="E467" s="27">
        <v>2</v>
      </c>
      <c r="F467" s="74">
        <v>1736</v>
      </c>
      <c r="G467" s="74">
        <v>0</v>
      </c>
      <c r="H467" s="27" t="s">
        <v>22</v>
      </c>
      <c r="I467" s="27" t="s">
        <v>5</v>
      </c>
      <c r="J467" s="27" t="s">
        <v>958</v>
      </c>
      <c r="K467" s="27" t="s">
        <v>959</v>
      </c>
      <c r="L467" s="27" t="s">
        <v>960</v>
      </c>
      <c r="M467" s="27" t="s">
        <v>971</v>
      </c>
      <c r="N467" s="27" t="s">
        <v>1023</v>
      </c>
      <c r="O467" s="27" t="s">
        <v>549</v>
      </c>
      <c r="P467" s="27" t="s">
        <v>69</v>
      </c>
      <c r="Q467" s="27" t="s">
        <v>1014</v>
      </c>
      <c r="R467" s="75">
        <v>0</v>
      </c>
      <c r="S467" s="27" t="s">
        <v>11</v>
      </c>
      <c r="T467" s="12">
        <v>0</v>
      </c>
      <c r="U467" s="12">
        <v>0</v>
      </c>
      <c r="V467" s="27" t="s">
        <v>17</v>
      </c>
      <c r="W467" s="27" t="s">
        <v>5</v>
      </c>
      <c r="X467" s="14" t="s">
        <v>5</v>
      </c>
      <c r="Y467" s="9" t="s">
        <v>5</v>
      </c>
      <c r="Z467" s="27">
        <v>378447</v>
      </c>
      <c r="AA467" s="27" t="s">
        <v>5</v>
      </c>
      <c r="AB467" s="90">
        <v>637901</v>
      </c>
      <c r="AC467" s="27">
        <f t="shared" si="18"/>
        <v>2019</v>
      </c>
      <c r="AD467" s="27" t="s">
        <v>12</v>
      </c>
      <c r="AE467" s="27" t="s">
        <v>36</v>
      </c>
      <c r="AF467" s="39">
        <v>43341</v>
      </c>
      <c r="AG467" s="39">
        <v>43705</v>
      </c>
      <c r="AH467" s="27">
        <f t="shared" ca="1" si="19"/>
        <v>43</v>
      </c>
      <c r="AI467" s="39">
        <f>IF(DataEntry3[[#This Row],[Priority]]="High",DataEntry3[[#This Row],[EndDate]]-90,IF(DataEntry3[Priority]="Medium",DataEntry3[[#This Row],[EndDate]]-60,DataEntry3[[#This Row],[EndDate]]-30))</f>
        <v>43615</v>
      </c>
      <c r="AJ467" s="27" t="s">
        <v>271</v>
      </c>
      <c r="AK467" s="39">
        <f t="shared" si="20"/>
        <v>43340</v>
      </c>
      <c r="AL467" s="27" t="s">
        <v>273</v>
      </c>
      <c r="AM467" s="27" t="s">
        <v>273</v>
      </c>
      <c r="AN467" s="27" t="s">
        <v>274</v>
      </c>
      <c r="AO467" s="27" t="s">
        <v>14</v>
      </c>
    </row>
    <row r="468" spans="1:41" x14ac:dyDescent="0.25">
      <c r="A468" s="27" t="s">
        <v>142</v>
      </c>
      <c r="B468" s="27" t="s">
        <v>170</v>
      </c>
      <c r="C468" s="31" t="s">
        <v>1018</v>
      </c>
      <c r="D468" s="27" t="s">
        <v>1024</v>
      </c>
      <c r="E468" s="27">
        <v>9</v>
      </c>
      <c r="F468" s="74">
        <v>3375</v>
      </c>
      <c r="G468" s="74">
        <v>0</v>
      </c>
      <c r="H468" s="27" t="s">
        <v>22</v>
      </c>
      <c r="I468" s="27" t="s">
        <v>5</v>
      </c>
      <c r="J468" s="27" t="s">
        <v>958</v>
      </c>
      <c r="K468" s="27" t="s">
        <v>959</v>
      </c>
      <c r="L468" s="27" t="s">
        <v>960</v>
      </c>
      <c r="M468" s="27" t="s">
        <v>971</v>
      </c>
      <c r="N468" s="27" t="s">
        <v>1023</v>
      </c>
      <c r="O468" s="27" t="s">
        <v>549</v>
      </c>
      <c r="P468" s="27" t="s">
        <v>69</v>
      </c>
      <c r="Q468" s="27" t="s">
        <v>1014</v>
      </c>
      <c r="R468" s="75">
        <v>0</v>
      </c>
      <c r="S468" s="27" t="s">
        <v>11</v>
      </c>
      <c r="T468" s="12">
        <v>0</v>
      </c>
      <c r="U468" s="12">
        <v>0</v>
      </c>
      <c r="V468" s="27" t="s">
        <v>17</v>
      </c>
      <c r="W468" s="27" t="s">
        <v>5</v>
      </c>
      <c r="X468" s="14" t="s">
        <v>5</v>
      </c>
      <c r="Y468" s="9" t="s">
        <v>5</v>
      </c>
      <c r="Z468" s="27">
        <v>378447</v>
      </c>
      <c r="AA468" s="27" t="s">
        <v>5</v>
      </c>
      <c r="AB468" s="90">
        <v>737901</v>
      </c>
      <c r="AC468" s="27">
        <f t="shared" si="18"/>
        <v>2019</v>
      </c>
      <c r="AD468" s="27" t="s">
        <v>12</v>
      </c>
      <c r="AE468" s="27" t="s">
        <v>36</v>
      </c>
      <c r="AF468" s="39">
        <v>43341</v>
      </c>
      <c r="AG468" s="39">
        <v>43705</v>
      </c>
      <c r="AH468" s="27">
        <f t="shared" ca="1" si="19"/>
        <v>43</v>
      </c>
      <c r="AI468" s="39">
        <f>IF(DataEntry3[[#This Row],[Priority]]="High",DataEntry3[[#This Row],[EndDate]]-90,IF(DataEntry3[Priority]="Medium",DataEntry3[[#This Row],[EndDate]]-60,DataEntry3[[#This Row],[EndDate]]-30))</f>
        <v>43615</v>
      </c>
      <c r="AJ468" s="27" t="s">
        <v>271</v>
      </c>
      <c r="AK468" s="39">
        <f t="shared" si="20"/>
        <v>43340</v>
      </c>
      <c r="AL468" s="27" t="s">
        <v>273</v>
      </c>
      <c r="AM468" s="27" t="s">
        <v>273</v>
      </c>
      <c r="AN468" s="27" t="s">
        <v>274</v>
      </c>
      <c r="AO468" s="27" t="s">
        <v>14</v>
      </c>
    </row>
    <row r="469" spans="1:41" x14ac:dyDescent="0.25">
      <c r="A469" s="27" t="s">
        <v>142</v>
      </c>
      <c r="B469" s="27" t="s">
        <v>170</v>
      </c>
      <c r="C469" s="31" t="s">
        <v>1012</v>
      </c>
      <c r="D469" s="27" t="s">
        <v>1025</v>
      </c>
      <c r="E469" s="27">
        <v>6</v>
      </c>
      <c r="F469" s="74">
        <v>10050</v>
      </c>
      <c r="G469" s="74">
        <v>0</v>
      </c>
      <c r="H469" s="27" t="s">
        <v>22</v>
      </c>
      <c r="I469" s="27" t="s">
        <v>5</v>
      </c>
      <c r="J469" s="27" t="s">
        <v>958</v>
      </c>
      <c r="K469" s="27" t="s">
        <v>959</v>
      </c>
      <c r="L469" s="27" t="s">
        <v>960</v>
      </c>
      <c r="M469" s="27" t="s">
        <v>971</v>
      </c>
      <c r="N469" s="27" t="s">
        <v>1023</v>
      </c>
      <c r="O469" s="27" t="s">
        <v>549</v>
      </c>
      <c r="P469" s="27" t="s">
        <v>69</v>
      </c>
      <c r="Q469" s="27" t="s">
        <v>1014</v>
      </c>
      <c r="R469" s="75">
        <v>0</v>
      </c>
      <c r="S469" s="27" t="s">
        <v>11</v>
      </c>
      <c r="T469" s="12">
        <v>0</v>
      </c>
      <c r="U469" s="12">
        <v>0</v>
      </c>
      <c r="V469" s="27" t="s">
        <v>17</v>
      </c>
      <c r="W469" s="27" t="s">
        <v>5</v>
      </c>
      <c r="X469" s="14" t="s">
        <v>5</v>
      </c>
      <c r="Y469" s="9" t="s">
        <v>5</v>
      </c>
      <c r="Z469" s="27">
        <v>378447</v>
      </c>
      <c r="AA469" s="27" t="s">
        <v>5</v>
      </c>
      <c r="AB469" s="90">
        <v>837901</v>
      </c>
      <c r="AC469" s="27">
        <f t="shared" si="18"/>
        <v>2019</v>
      </c>
      <c r="AD469" s="27" t="s">
        <v>12</v>
      </c>
      <c r="AE469" s="27" t="s">
        <v>36</v>
      </c>
      <c r="AF469" s="39">
        <v>43341</v>
      </c>
      <c r="AG469" s="39">
        <v>43705</v>
      </c>
      <c r="AH469" s="27">
        <f t="shared" ca="1" si="19"/>
        <v>43</v>
      </c>
      <c r="AI469" s="39">
        <f>IF(DataEntry3[[#This Row],[Priority]]="High",DataEntry3[[#This Row],[EndDate]]-90,IF(DataEntry3[Priority]="Medium",DataEntry3[[#This Row],[EndDate]]-60,DataEntry3[[#This Row],[EndDate]]-30))</f>
        <v>43615</v>
      </c>
      <c r="AJ469" s="27" t="s">
        <v>271</v>
      </c>
      <c r="AK469" s="39">
        <f t="shared" si="20"/>
        <v>43340</v>
      </c>
      <c r="AL469" s="27" t="s">
        <v>273</v>
      </c>
      <c r="AM469" s="27" t="s">
        <v>273</v>
      </c>
      <c r="AN469" s="27" t="s">
        <v>274</v>
      </c>
      <c r="AO469" s="27" t="s">
        <v>14</v>
      </c>
    </row>
    <row r="470" spans="1:41" x14ac:dyDescent="0.25">
      <c r="A470" s="27" t="s">
        <v>142</v>
      </c>
      <c r="B470" s="27" t="s">
        <v>170</v>
      </c>
      <c r="C470" s="27" t="s">
        <v>1026</v>
      </c>
      <c r="D470" s="27" t="s">
        <v>1027</v>
      </c>
      <c r="E470" s="27">
        <v>8</v>
      </c>
      <c r="F470" s="74">
        <v>25758.04</v>
      </c>
      <c r="G470" s="74">
        <v>0</v>
      </c>
      <c r="H470" s="27" t="s">
        <v>22</v>
      </c>
      <c r="I470" s="27" t="s">
        <v>5</v>
      </c>
      <c r="J470" s="27" t="s">
        <v>958</v>
      </c>
      <c r="K470" s="27" t="s">
        <v>959</v>
      </c>
      <c r="L470" s="27" t="s">
        <v>960</v>
      </c>
      <c r="M470" s="27" t="s">
        <v>971</v>
      </c>
      <c r="N470" s="27" t="s">
        <v>1028</v>
      </c>
      <c r="O470" s="27" t="s">
        <v>1029</v>
      </c>
      <c r="P470" s="27" t="s">
        <v>170</v>
      </c>
      <c r="Q470" s="27" t="s">
        <v>1030</v>
      </c>
      <c r="R470" s="75">
        <v>0</v>
      </c>
      <c r="S470" s="27" t="s">
        <v>11</v>
      </c>
      <c r="T470" s="75">
        <v>0</v>
      </c>
      <c r="U470" s="12">
        <v>0</v>
      </c>
      <c r="V470" s="27" t="s">
        <v>17</v>
      </c>
      <c r="W470" s="27">
        <v>100605</v>
      </c>
      <c r="X470" s="14">
        <v>8008</v>
      </c>
      <c r="Y470" s="9">
        <v>8626</v>
      </c>
      <c r="Z470" s="27">
        <v>378821</v>
      </c>
      <c r="AA470" s="27" t="s">
        <v>5</v>
      </c>
      <c r="AB470" s="90">
        <v>918301</v>
      </c>
      <c r="AC470" s="27">
        <f t="shared" si="18"/>
        <v>2019</v>
      </c>
      <c r="AD470" s="27" t="s">
        <v>6</v>
      </c>
      <c r="AE470" s="27" t="s">
        <v>5</v>
      </c>
      <c r="AF470" s="39">
        <v>43426</v>
      </c>
      <c r="AG470" s="39">
        <v>43790</v>
      </c>
      <c r="AH470" s="27">
        <f t="shared" ca="1" si="19"/>
        <v>128</v>
      </c>
      <c r="AI470" s="39">
        <f>IF(DataEntry3[[#This Row],[Priority]]="High",DataEntry3[[#This Row],[EndDate]]-90,IF(DataEntry3[Priority]="Medium",DataEntry3[[#This Row],[EndDate]]-60,DataEntry3[[#This Row],[EndDate]]-30))</f>
        <v>43730</v>
      </c>
      <c r="AJ470" s="27" t="s">
        <v>271</v>
      </c>
      <c r="AK470" s="39">
        <f t="shared" si="20"/>
        <v>43790</v>
      </c>
      <c r="AL470" s="27" t="s">
        <v>273</v>
      </c>
      <c r="AM470" s="27" t="s">
        <v>273</v>
      </c>
      <c r="AN470" s="27" t="s">
        <v>274</v>
      </c>
      <c r="AO470" s="27" t="s">
        <v>8</v>
      </c>
    </row>
    <row r="471" spans="1:41" x14ac:dyDescent="0.25">
      <c r="A471" s="27" t="s">
        <v>142</v>
      </c>
      <c r="B471" s="27" t="s">
        <v>170</v>
      </c>
      <c r="C471" s="27" t="s">
        <v>1026</v>
      </c>
      <c r="D471" s="27" t="s">
        <v>1027</v>
      </c>
      <c r="E471" s="27">
        <v>4</v>
      </c>
      <c r="F471" s="74">
        <v>17969.57</v>
      </c>
      <c r="G471" s="74">
        <v>0</v>
      </c>
      <c r="H471" s="27" t="s">
        <v>22</v>
      </c>
      <c r="I471" s="27" t="s">
        <v>5</v>
      </c>
      <c r="J471" s="27" t="s">
        <v>958</v>
      </c>
      <c r="K471" s="27" t="s">
        <v>959</v>
      </c>
      <c r="L471" s="27" t="s">
        <v>960</v>
      </c>
      <c r="M471" s="27" t="s">
        <v>971</v>
      </c>
      <c r="N471" s="27" t="s">
        <v>1031</v>
      </c>
      <c r="O471" s="27" t="s">
        <v>1032</v>
      </c>
      <c r="P471" s="27" t="s">
        <v>170</v>
      </c>
      <c r="Q471" s="27" t="s">
        <v>1030</v>
      </c>
      <c r="R471" s="75">
        <v>0</v>
      </c>
      <c r="S471" s="27" t="s">
        <v>11</v>
      </c>
      <c r="T471" s="75">
        <v>0</v>
      </c>
      <c r="U471" s="12">
        <v>0</v>
      </c>
      <c r="V471" s="27" t="s">
        <v>17</v>
      </c>
      <c r="W471" s="27" t="s">
        <v>969</v>
      </c>
      <c r="X471" s="14">
        <v>901</v>
      </c>
      <c r="Y471" s="9">
        <v>7040</v>
      </c>
      <c r="Z471" s="27">
        <v>378836</v>
      </c>
      <c r="AA471" s="27" t="s">
        <v>5</v>
      </c>
      <c r="AB471" s="90">
        <v>918365</v>
      </c>
      <c r="AC471" s="27">
        <f t="shared" si="18"/>
        <v>2019</v>
      </c>
      <c r="AD471" s="27" t="s">
        <v>6</v>
      </c>
      <c r="AE471" s="27" t="s">
        <v>5</v>
      </c>
      <c r="AF471" s="39">
        <v>43460</v>
      </c>
      <c r="AG471" s="39">
        <v>43824</v>
      </c>
      <c r="AH471" s="27">
        <f t="shared" ca="1" si="19"/>
        <v>162</v>
      </c>
      <c r="AI471" s="39">
        <f>IF(DataEntry3[[#This Row],[Priority]]="High",DataEntry3[[#This Row],[EndDate]]-90,IF(DataEntry3[Priority]="Medium",DataEntry3[[#This Row],[EndDate]]-60,DataEntry3[[#This Row],[EndDate]]-30))</f>
        <v>43764</v>
      </c>
      <c r="AJ471" s="27" t="s">
        <v>271</v>
      </c>
      <c r="AK471" s="39">
        <f t="shared" si="20"/>
        <v>43824</v>
      </c>
      <c r="AL471" s="27" t="s">
        <v>273</v>
      </c>
      <c r="AM471" s="27" t="s">
        <v>273</v>
      </c>
      <c r="AN471" s="27" t="s">
        <v>274</v>
      </c>
      <c r="AO471" s="27" t="s">
        <v>8</v>
      </c>
    </row>
    <row r="472" spans="1:41" x14ac:dyDescent="0.25">
      <c r="A472" s="27" t="s">
        <v>142</v>
      </c>
      <c r="B472" s="27" t="s">
        <v>170</v>
      </c>
      <c r="C472" s="27" t="s">
        <v>1033</v>
      </c>
      <c r="D472" s="27" t="s">
        <v>5</v>
      </c>
      <c r="E472" s="27">
        <v>2</v>
      </c>
      <c r="F472" s="74">
        <v>5159.7</v>
      </c>
      <c r="G472" s="74">
        <v>7028.11</v>
      </c>
      <c r="H472" s="27" t="s">
        <v>22</v>
      </c>
      <c r="I472" s="27" t="s">
        <v>5</v>
      </c>
      <c r="J472" s="27" t="s">
        <v>958</v>
      </c>
      <c r="K472" s="27" t="s">
        <v>959</v>
      </c>
      <c r="L472" s="27" t="s">
        <v>960</v>
      </c>
      <c r="M472" s="27" t="s">
        <v>971</v>
      </c>
      <c r="N472" s="27" t="s">
        <v>1034</v>
      </c>
      <c r="O472" s="27" t="s">
        <v>1035</v>
      </c>
      <c r="P472" s="27" t="s">
        <v>170</v>
      </c>
      <c r="Q472" s="27" t="s">
        <v>419</v>
      </c>
      <c r="R472" s="75">
        <v>0</v>
      </c>
      <c r="S472" s="27" t="s">
        <v>11</v>
      </c>
      <c r="T472" s="75">
        <v>0</v>
      </c>
      <c r="U472" s="12">
        <v>0</v>
      </c>
      <c r="V472" s="27" t="s">
        <v>17</v>
      </c>
      <c r="W472" s="27" t="s">
        <v>969</v>
      </c>
      <c r="X472" s="14">
        <v>901</v>
      </c>
      <c r="Y472" s="9">
        <v>7040</v>
      </c>
      <c r="Z472" s="27">
        <v>377069</v>
      </c>
      <c r="AA472" s="27">
        <v>379449</v>
      </c>
      <c r="AB472" s="90">
        <v>697527</v>
      </c>
      <c r="AC472" s="27">
        <f t="shared" si="18"/>
        <v>2019</v>
      </c>
      <c r="AD472" s="27" t="s">
        <v>19</v>
      </c>
      <c r="AE472" s="27" t="s">
        <v>5</v>
      </c>
      <c r="AF472" s="39">
        <v>43466</v>
      </c>
      <c r="AG472" s="39">
        <v>43830</v>
      </c>
      <c r="AH472" s="27">
        <f t="shared" ca="1" si="19"/>
        <v>168</v>
      </c>
      <c r="AI472" s="39">
        <f>IF(DataEntry3[[#This Row],[Priority]]="High",DataEntry3[[#This Row],[EndDate]]-90,IF(DataEntry3[Priority]="Medium",DataEntry3[[#This Row],[EndDate]]-60,DataEntry3[[#This Row],[EndDate]]-30))</f>
        <v>43770</v>
      </c>
      <c r="AJ472" s="27" t="s">
        <v>271</v>
      </c>
      <c r="AK472" s="39">
        <f t="shared" si="20"/>
        <v>43465</v>
      </c>
      <c r="AL472" s="27" t="s">
        <v>273</v>
      </c>
      <c r="AM472" s="27" t="s">
        <v>273</v>
      </c>
      <c r="AN472" s="27" t="s">
        <v>305</v>
      </c>
      <c r="AO472" s="27" t="s">
        <v>8</v>
      </c>
    </row>
    <row r="473" spans="1:41" x14ac:dyDescent="0.25">
      <c r="A473" s="27" t="s">
        <v>142</v>
      </c>
      <c r="B473" s="27" t="s">
        <v>170</v>
      </c>
      <c r="C473" s="27" t="s">
        <v>1033</v>
      </c>
      <c r="D473" s="27" t="s">
        <v>5</v>
      </c>
      <c r="E473" s="27">
        <v>2</v>
      </c>
      <c r="F473" s="74">
        <v>7028.11</v>
      </c>
      <c r="G473" s="74">
        <v>0</v>
      </c>
      <c r="H473" s="27" t="s">
        <v>22</v>
      </c>
      <c r="I473" s="27" t="s">
        <v>5</v>
      </c>
      <c r="J473" s="27" t="s">
        <v>958</v>
      </c>
      <c r="K473" s="27" t="s">
        <v>959</v>
      </c>
      <c r="L473" s="27" t="s">
        <v>960</v>
      </c>
      <c r="M473" s="27" t="s">
        <v>971</v>
      </c>
      <c r="N473" s="27" t="s">
        <v>1034</v>
      </c>
      <c r="O473" s="27" t="s">
        <v>1035</v>
      </c>
      <c r="P473" s="27" t="s">
        <v>170</v>
      </c>
      <c r="Q473" s="27" t="s">
        <v>419</v>
      </c>
      <c r="R473" s="75">
        <v>0</v>
      </c>
      <c r="S473" s="27" t="s">
        <v>11</v>
      </c>
      <c r="T473" s="75" t="s">
        <v>5</v>
      </c>
      <c r="U473" s="12" t="s">
        <v>5</v>
      </c>
      <c r="V473" s="27" t="s">
        <v>17</v>
      </c>
      <c r="W473" s="27" t="s">
        <v>969</v>
      </c>
      <c r="X473" s="14">
        <v>901</v>
      </c>
      <c r="Y473" s="9">
        <v>7040</v>
      </c>
      <c r="Z473" s="27">
        <v>379449</v>
      </c>
      <c r="AA473" s="27" t="s">
        <v>5</v>
      </c>
      <c r="AB473" s="90">
        <v>697528</v>
      </c>
      <c r="AC473" s="27">
        <f t="shared" si="18"/>
        <v>2019</v>
      </c>
      <c r="AD473" s="27" t="s">
        <v>6</v>
      </c>
      <c r="AE473" s="27" t="s">
        <v>5</v>
      </c>
      <c r="AF473" s="39">
        <v>43466</v>
      </c>
      <c r="AG473" s="39">
        <v>43830</v>
      </c>
      <c r="AH473" s="27">
        <f t="shared" ca="1" si="19"/>
        <v>168</v>
      </c>
      <c r="AI473" s="39">
        <f>IF(DataEntry3[[#This Row],[Priority]]="High",DataEntry3[[#This Row],[EndDate]]-90,IF(DataEntry3[Priority]="Medium",DataEntry3[[#This Row],[EndDate]]-60,DataEntry3[[#This Row],[EndDate]]-30))</f>
        <v>43770</v>
      </c>
      <c r="AJ473" s="27" t="s">
        <v>271</v>
      </c>
      <c r="AK473" s="39">
        <f t="shared" si="20"/>
        <v>43830</v>
      </c>
      <c r="AL473" s="27" t="s">
        <v>273</v>
      </c>
      <c r="AM473" s="27" t="s">
        <v>273</v>
      </c>
      <c r="AN473" s="27" t="s">
        <v>274</v>
      </c>
      <c r="AO473" s="27" t="s">
        <v>8</v>
      </c>
    </row>
    <row r="474" spans="1:41" x14ac:dyDescent="0.25">
      <c r="A474" s="27" t="s">
        <v>142</v>
      </c>
      <c r="B474" s="27" t="s">
        <v>170</v>
      </c>
      <c r="C474" s="27" t="s">
        <v>1036</v>
      </c>
      <c r="D474" s="27" t="s">
        <v>5</v>
      </c>
      <c r="E474" s="27">
        <v>2</v>
      </c>
      <c r="F474" s="74">
        <v>2948.41</v>
      </c>
      <c r="G474" s="74">
        <v>4016.08</v>
      </c>
      <c r="H474" s="27" t="s">
        <v>22</v>
      </c>
      <c r="I474" s="27" t="s">
        <v>5</v>
      </c>
      <c r="J474" s="27" t="s">
        <v>958</v>
      </c>
      <c r="K474" s="27" t="s">
        <v>959</v>
      </c>
      <c r="L474" s="27" t="s">
        <v>960</v>
      </c>
      <c r="M474" s="27" t="s">
        <v>971</v>
      </c>
      <c r="N474" s="27" t="s">
        <v>1034</v>
      </c>
      <c r="O474" t="s">
        <v>1037</v>
      </c>
      <c r="P474" s="27" t="s">
        <v>170</v>
      </c>
      <c r="Q474" s="27" t="s">
        <v>419</v>
      </c>
      <c r="R474" s="75">
        <v>0</v>
      </c>
      <c r="S474" s="27" t="s">
        <v>11</v>
      </c>
      <c r="T474" s="75">
        <v>0</v>
      </c>
      <c r="U474" s="12">
        <v>0</v>
      </c>
      <c r="V474" s="27" t="s">
        <v>17</v>
      </c>
      <c r="W474" s="27">
        <v>95757</v>
      </c>
      <c r="X474" s="14">
        <v>100</v>
      </c>
      <c r="Y474" s="9">
        <v>7040</v>
      </c>
      <c r="Z474" s="27">
        <v>377069</v>
      </c>
      <c r="AA474" s="27">
        <v>379449</v>
      </c>
      <c r="AB474" s="90">
        <v>468718</v>
      </c>
      <c r="AC474" s="27">
        <f t="shared" si="18"/>
        <v>2019</v>
      </c>
      <c r="AD474" s="27" t="s">
        <v>19</v>
      </c>
      <c r="AE474" s="27" t="s">
        <v>5</v>
      </c>
      <c r="AF474" s="39">
        <v>43466</v>
      </c>
      <c r="AG474" s="39">
        <v>43830</v>
      </c>
      <c r="AH474" s="27">
        <f t="shared" ca="1" si="19"/>
        <v>168</v>
      </c>
      <c r="AI474" s="39">
        <f>IF(DataEntry3[[#This Row],[Priority]]="High",DataEntry3[[#This Row],[EndDate]]-90,IF(DataEntry3[Priority]="Medium",DataEntry3[[#This Row],[EndDate]]-60,DataEntry3[[#This Row],[EndDate]]-30))</f>
        <v>43770</v>
      </c>
      <c r="AJ474" s="27" t="s">
        <v>271</v>
      </c>
      <c r="AK474" s="39">
        <f t="shared" si="20"/>
        <v>43465</v>
      </c>
      <c r="AL474" s="27" t="s">
        <v>273</v>
      </c>
      <c r="AM474" s="27" t="s">
        <v>273</v>
      </c>
      <c r="AN474" s="27" t="s">
        <v>305</v>
      </c>
      <c r="AO474" s="27" t="s">
        <v>8</v>
      </c>
    </row>
    <row r="475" spans="1:41" x14ac:dyDescent="0.25">
      <c r="A475" s="27" t="s">
        <v>142</v>
      </c>
      <c r="B475" s="27" t="s">
        <v>170</v>
      </c>
      <c r="C475" s="27" t="s">
        <v>1036</v>
      </c>
      <c r="D475" s="27" t="s">
        <v>5</v>
      </c>
      <c r="E475" s="27">
        <v>2</v>
      </c>
      <c r="F475" s="74">
        <v>4016.08</v>
      </c>
      <c r="G475" s="74">
        <v>0</v>
      </c>
      <c r="H475" s="27" t="s">
        <v>22</v>
      </c>
      <c r="I475" s="27" t="s">
        <v>5</v>
      </c>
      <c r="J475" s="27" t="s">
        <v>958</v>
      </c>
      <c r="K475" s="27" t="s">
        <v>959</v>
      </c>
      <c r="L475" s="27" t="s">
        <v>960</v>
      </c>
      <c r="M475" s="27" t="s">
        <v>971</v>
      </c>
      <c r="N475" s="27" t="s">
        <v>1034</v>
      </c>
      <c r="O475" t="s">
        <v>1037</v>
      </c>
      <c r="P475" s="27" t="s">
        <v>170</v>
      </c>
      <c r="Q475" s="27" t="s">
        <v>419</v>
      </c>
      <c r="R475" s="75">
        <v>0</v>
      </c>
      <c r="S475" s="27" t="s">
        <v>11</v>
      </c>
      <c r="T475" s="75" t="s">
        <v>5</v>
      </c>
      <c r="U475" s="12" t="s">
        <v>5</v>
      </c>
      <c r="V475" s="27" t="s">
        <v>17</v>
      </c>
      <c r="W475" s="27">
        <v>95757</v>
      </c>
      <c r="X475" s="14">
        <v>100</v>
      </c>
      <c r="Y475" s="9">
        <v>7040</v>
      </c>
      <c r="Z475" s="27">
        <v>379449</v>
      </c>
      <c r="AA475" s="27" t="s">
        <v>5</v>
      </c>
      <c r="AB475" s="90">
        <v>468719</v>
      </c>
      <c r="AC475" s="27">
        <f t="shared" si="18"/>
        <v>2019</v>
      </c>
      <c r="AD475" s="27" t="s">
        <v>6</v>
      </c>
      <c r="AE475" s="27" t="s">
        <v>5</v>
      </c>
      <c r="AF475" s="39">
        <v>43466</v>
      </c>
      <c r="AG475" s="39">
        <v>43830</v>
      </c>
      <c r="AH475" s="27">
        <f t="shared" ca="1" si="19"/>
        <v>168</v>
      </c>
      <c r="AI475" s="39">
        <f>IF(DataEntry3[[#This Row],[Priority]]="High",DataEntry3[[#This Row],[EndDate]]-90,IF(DataEntry3[Priority]="Medium",DataEntry3[[#This Row],[EndDate]]-60,DataEntry3[[#This Row],[EndDate]]-30))</f>
        <v>43770</v>
      </c>
      <c r="AJ475" s="27" t="s">
        <v>271</v>
      </c>
      <c r="AK475" s="39">
        <f t="shared" si="20"/>
        <v>43830</v>
      </c>
      <c r="AL475" s="27" t="s">
        <v>273</v>
      </c>
      <c r="AM475" s="27" t="s">
        <v>273</v>
      </c>
      <c r="AN475" s="27" t="s">
        <v>274</v>
      </c>
      <c r="AO475" s="27" t="s">
        <v>8</v>
      </c>
    </row>
    <row r="476" spans="1:41" x14ac:dyDescent="0.25">
      <c r="A476" s="27" t="s">
        <v>142</v>
      </c>
      <c r="B476" s="27" t="s">
        <v>170</v>
      </c>
      <c r="C476" s="27" t="s">
        <v>1033</v>
      </c>
      <c r="D476" s="27" t="s">
        <v>5</v>
      </c>
      <c r="E476" s="27">
        <v>2</v>
      </c>
      <c r="F476" s="75">
        <v>3107.21</v>
      </c>
      <c r="G476" s="74">
        <v>4058.71</v>
      </c>
      <c r="H476" s="27" t="s">
        <v>22</v>
      </c>
      <c r="I476" s="27" t="s">
        <v>5</v>
      </c>
      <c r="J476" s="27" t="s">
        <v>958</v>
      </c>
      <c r="K476" s="27" t="s">
        <v>959</v>
      </c>
      <c r="L476" s="27" t="s">
        <v>960</v>
      </c>
      <c r="M476" s="27" t="s">
        <v>971</v>
      </c>
      <c r="N476" s="27" t="s">
        <v>1038</v>
      </c>
      <c r="O476" s="27" t="s">
        <v>1039</v>
      </c>
      <c r="P476" s="27" t="s">
        <v>170</v>
      </c>
      <c r="Q476" t="s">
        <v>423</v>
      </c>
      <c r="R476" s="75">
        <v>0</v>
      </c>
      <c r="S476" s="27" t="s">
        <v>11</v>
      </c>
      <c r="T476" s="75">
        <v>0</v>
      </c>
      <c r="U476" s="12">
        <v>0</v>
      </c>
      <c r="V476" s="27" t="s">
        <v>17</v>
      </c>
      <c r="W476" s="27">
        <v>85028</v>
      </c>
      <c r="X476" s="14">
        <v>2</v>
      </c>
      <c r="Y476" s="9">
        <v>7040</v>
      </c>
      <c r="Z476" s="27">
        <v>377097</v>
      </c>
      <c r="AA476" s="27">
        <v>379447</v>
      </c>
      <c r="AB476" s="90">
        <v>124564</v>
      </c>
      <c r="AC476" s="27">
        <f t="shared" si="18"/>
        <v>2019</v>
      </c>
      <c r="AD476" s="27" t="s">
        <v>19</v>
      </c>
      <c r="AE476" s="27" t="s">
        <v>5</v>
      </c>
      <c r="AF476" s="39">
        <v>43466</v>
      </c>
      <c r="AG476" s="39">
        <v>43830</v>
      </c>
      <c r="AH476" s="27">
        <f t="shared" ca="1" si="19"/>
        <v>168</v>
      </c>
      <c r="AI476" s="39">
        <f>IF(DataEntry3[[#This Row],[Priority]]="High",DataEntry3[[#This Row],[EndDate]]-90,IF(DataEntry3[Priority]="Medium",DataEntry3[[#This Row],[EndDate]]-60,DataEntry3[[#This Row],[EndDate]]-30))</f>
        <v>43770</v>
      </c>
      <c r="AJ476" s="27" t="s">
        <v>271</v>
      </c>
      <c r="AK476" s="39">
        <f t="shared" si="20"/>
        <v>43465</v>
      </c>
      <c r="AL476" s="27" t="s">
        <v>273</v>
      </c>
      <c r="AM476" s="27" t="s">
        <v>273</v>
      </c>
      <c r="AN476" s="27" t="s">
        <v>305</v>
      </c>
      <c r="AO476" s="27" t="s">
        <v>8</v>
      </c>
    </row>
    <row r="477" spans="1:41" x14ac:dyDescent="0.25">
      <c r="A477" s="27" t="s">
        <v>142</v>
      </c>
      <c r="B477" s="27" t="s">
        <v>170</v>
      </c>
      <c r="C477" s="27" t="s">
        <v>1033</v>
      </c>
      <c r="D477" s="27" t="s">
        <v>5</v>
      </c>
      <c r="E477" s="27">
        <v>2</v>
      </c>
      <c r="F477" s="74">
        <v>4058.71</v>
      </c>
      <c r="G477" s="74">
        <v>0</v>
      </c>
      <c r="H477" s="27" t="s">
        <v>22</v>
      </c>
      <c r="I477" s="27" t="s">
        <v>5</v>
      </c>
      <c r="J477" s="27" t="s">
        <v>958</v>
      </c>
      <c r="K477" s="27" t="s">
        <v>959</v>
      </c>
      <c r="L477" s="27" t="s">
        <v>960</v>
      </c>
      <c r="M477" s="27" t="s">
        <v>971</v>
      </c>
      <c r="N477" s="27" t="s">
        <v>1038</v>
      </c>
      <c r="O477" s="27" t="s">
        <v>1039</v>
      </c>
      <c r="P477" s="27" t="s">
        <v>170</v>
      </c>
      <c r="Q477" t="s">
        <v>423</v>
      </c>
      <c r="R477" s="75">
        <v>0</v>
      </c>
      <c r="S477" s="27" t="s">
        <v>11</v>
      </c>
      <c r="T477" s="75">
        <v>0</v>
      </c>
      <c r="U477" s="12">
        <v>0</v>
      </c>
      <c r="V477" s="27" t="s">
        <v>17</v>
      </c>
      <c r="W477" s="27">
        <v>85028</v>
      </c>
      <c r="X477" s="14">
        <v>2</v>
      </c>
      <c r="Y477" s="9">
        <v>7040</v>
      </c>
      <c r="Z477" s="27">
        <v>379447</v>
      </c>
      <c r="AA477" s="27" t="s">
        <v>5</v>
      </c>
      <c r="AB477" s="90">
        <v>124566</v>
      </c>
      <c r="AC477" s="27">
        <f t="shared" si="18"/>
        <v>2019</v>
      </c>
      <c r="AD477" s="27" t="s">
        <v>6</v>
      </c>
      <c r="AE477" s="27" t="s">
        <v>5</v>
      </c>
      <c r="AF477" s="39">
        <v>43466</v>
      </c>
      <c r="AG477" s="39">
        <v>43830</v>
      </c>
      <c r="AH477" s="27">
        <f t="shared" ca="1" si="19"/>
        <v>168</v>
      </c>
      <c r="AI477" s="39">
        <f>IF(DataEntry3[[#This Row],[Priority]]="High",DataEntry3[[#This Row],[EndDate]]-90,IF(DataEntry3[Priority]="Medium",DataEntry3[[#This Row],[EndDate]]-60,DataEntry3[[#This Row],[EndDate]]-30))</f>
        <v>43770</v>
      </c>
      <c r="AJ477" s="27" t="s">
        <v>271</v>
      </c>
      <c r="AK477" s="39">
        <f t="shared" si="20"/>
        <v>43830</v>
      </c>
      <c r="AL477" s="27" t="s">
        <v>273</v>
      </c>
      <c r="AM477" s="27" t="s">
        <v>273</v>
      </c>
      <c r="AN477" s="27" t="s">
        <v>274</v>
      </c>
      <c r="AO477" s="27" t="s">
        <v>8</v>
      </c>
    </row>
    <row r="478" spans="1:41" x14ac:dyDescent="0.25">
      <c r="A478" s="27" t="s">
        <v>142</v>
      </c>
      <c r="B478" s="27" t="s">
        <v>170</v>
      </c>
      <c r="C478" s="27" t="s">
        <v>1033</v>
      </c>
      <c r="D478" s="27" t="s">
        <v>5</v>
      </c>
      <c r="E478" s="27">
        <v>2</v>
      </c>
      <c r="F478" s="75">
        <v>3107.21</v>
      </c>
      <c r="G478" s="74">
        <v>4058.71</v>
      </c>
      <c r="H478" s="27" t="s">
        <v>22</v>
      </c>
      <c r="I478" s="27" t="s">
        <v>5</v>
      </c>
      <c r="J478" s="27" t="s">
        <v>958</v>
      </c>
      <c r="K478" s="27" t="s">
        <v>959</v>
      </c>
      <c r="L478" s="27" t="s">
        <v>960</v>
      </c>
      <c r="M478" s="27" t="s">
        <v>971</v>
      </c>
      <c r="N478" s="27" t="s">
        <v>1038</v>
      </c>
      <c r="O478" s="27" t="s">
        <v>1019</v>
      </c>
      <c r="P478" s="27" t="s">
        <v>170</v>
      </c>
      <c r="Q478" t="s">
        <v>423</v>
      </c>
      <c r="R478" s="75">
        <v>0</v>
      </c>
      <c r="S478" s="27" t="s">
        <v>11</v>
      </c>
      <c r="T478" s="75">
        <v>0</v>
      </c>
      <c r="U478" s="12">
        <v>0</v>
      </c>
      <c r="V478" s="27" t="s">
        <v>17</v>
      </c>
      <c r="W478" s="27">
        <v>95757</v>
      </c>
      <c r="X478" s="14">
        <v>100</v>
      </c>
      <c r="Y478" s="9">
        <v>7040</v>
      </c>
      <c r="Z478" s="27">
        <v>377097</v>
      </c>
      <c r="AA478" s="27">
        <v>379447</v>
      </c>
      <c r="AB478" s="90">
        <v>124565</v>
      </c>
      <c r="AC478" s="27">
        <f t="shared" si="18"/>
        <v>2019</v>
      </c>
      <c r="AD478" s="27" t="s">
        <v>19</v>
      </c>
      <c r="AE478" s="27" t="s">
        <v>5</v>
      </c>
      <c r="AF478" s="39">
        <v>43466</v>
      </c>
      <c r="AG478" s="39">
        <v>43830</v>
      </c>
      <c r="AH478" s="27">
        <f t="shared" ca="1" si="19"/>
        <v>168</v>
      </c>
      <c r="AI478" s="39">
        <f>IF(DataEntry3[[#This Row],[Priority]]="High",DataEntry3[[#This Row],[EndDate]]-90,IF(DataEntry3[Priority]="Medium",DataEntry3[[#This Row],[EndDate]]-60,DataEntry3[[#This Row],[EndDate]]-30))</f>
        <v>43770</v>
      </c>
      <c r="AJ478" s="27" t="s">
        <v>271</v>
      </c>
      <c r="AK478" s="39">
        <f t="shared" si="20"/>
        <v>43465</v>
      </c>
      <c r="AL478" s="27" t="s">
        <v>273</v>
      </c>
      <c r="AM478" s="27" t="s">
        <v>273</v>
      </c>
      <c r="AN478" s="27" t="s">
        <v>305</v>
      </c>
      <c r="AO478" s="27" t="s">
        <v>8</v>
      </c>
    </row>
    <row r="479" spans="1:41" x14ac:dyDescent="0.25">
      <c r="A479" s="27" t="s">
        <v>142</v>
      </c>
      <c r="B479" s="27" t="s">
        <v>170</v>
      </c>
      <c r="C479" s="27" t="s">
        <v>1033</v>
      </c>
      <c r="D479" s="27" t="s">
        <v>5</v>
      </c>
      <c r="E479" s="27">
        <v>2</v>
      </c>
      <c r="F479" s="74">
        <v>4058.71</v>
      </c>
      <c r="G479" s="74">
        <v>0</v>
      </c>
      <c r="H479" s="27" t="s">
        <v>22</v>
      </c>
      <c r="I479" s="27" t="s">
        <v>5</v>
      </c>
      <c r="J479" s="27" t="s">
        <v>958</v>
      </c>
      <c r="K479" s="27" t="s">
        <v>959</v>
      </c>
      <c r="L479" s="27" t="s">
        <v>960</v>
      </c>
      <c r="M479" s="27" t="s">
        <v>971</v>
      </c>
      <c r="N479" s="27" t="s">
        <v>1038</v>
      </c>
      <c r="O479" s="27" t="s">
        <v>1019</v>
      </c>
      <c r="P479" s="27" t="s">
        <v>170</v>
      </c>
      <c r="Q479" t="s">
        <v>423</v>
      </c>
      <c r="R479" s="75">
        <v>0</v>
      </c>
      <c r="S479" s="27" t="s">
        <v>11</v>
      </c>
      <c r="T479" s="75" t="s">
        <v>5</v>
      </c>
      <c r="U479" s="12" t="s">
        <v>5</v>
      </c>
      <c r="V479" s="27" t="s">
        <v>17</v>
      </c>
      <c r="W479" s="27">
        <v>95757</v>
      </c>
      <c r="X479" s="14">
        <v>100</v>
      </c>
      <c r="Y479" s="9">
        <v>7040</v>
      </c>
      <c r="Z479" s="27">
        <v>379447</v>
      </c>
      <c r="AA479" s="27" t="s">
        <v>5</v>
      </c>
      <c r="AB479" s="90">
        <v>124567</v>
      </c>
      <c r="AC479" s="27">
        <f t="shared" si="18"/>
        <v>2019</v>
      </c>
      <c r="AD479" s="27" t="s">
        <v>6</v>
      </c>
      <c r="AE479" s="27" t="s">
        <v>5</v>
      </c>
      <c r="AF479" s="39">
        <v>43466</v>
      </c>
      <c r="AG479" s="39">
        <v>43830</v>
      </c>
      <c r="AH479" s="27">
        <f t="shared" ca="1" si="19"/>
        <v>168</v>
      </c>
      <c r="AI479" s="39">
        <f>IF(DataEntry3[[#This Row],[Priority]]="High",DataEntry3[[#This Row],[EndDate]]-90,IF(DataEntry3[Priority]="Medium",DataEntry3[[#This Row],[EndDate]]-60,DataEntry3[[#This Row],[EndDate]]-30))</f>
        <v>43770</v>
      </c>
      <c r="AJ479" s="27" t="s">
        <v>271</v>
      </c>
      <c r="AK479" s="39">
        <f t="shared" si="20"/>
        <v>43830</v>
      </c>
      <c r="AL479" s="27" t="s">
        <v>273</v>
      </c>
      <c r="AM479" s="27" t="s">
        <v>273</v>
      </c>
      <c r="AN479" s="27" t="s">
        <v>274</v>
      </c>
      <c r="AO479" s="27" t="s">
        <v>8</v>
      </c>
    </row>
    <row r="480" spans="1:41" x14ac:dyDescent="0.25">
      <c r="A480" s="27" t="s">
        <v>142</v>
      </c>
      <c r="B480" s="27" t="s">
        <v>170</v>
      </c>
      <c r="C480" s="27" t="s">
        <v>1033</v>
      </c>
      <c r="D480" s="27" t="s">
        <v>5</v>
      </c>
      <c r="E480" s="27">
        <v>4</v>
      </c>
      <c r="F480" s="75">
        <v>17046.07</v>
      </c>
      <c r="G480" s="74">
        <v>17557.45</v>
      </c>
      <c r="H480" s="27" t="s">
        <v>22</v>
      </c>
      <c r="I480" s="27" t="s">
        <v>5</v>
      </c>
      <c r="J480" s="27" t="s">
        <v>958</v>
      </c>
      <c r="K480" s="27" t="s">
        <v>959</v>
      </c>
      <c r="L480" s="27" t="s">
        <v>960</v>
      </c>
      <c r="M480" s="27" t="s">
        <v>971</v>
      </c>
      <c r="N480" s="27" t="s">
        <v>1040</v>
      </c>
      <c r="O480" s="27" t="s">
        <v>1041</v>
      </c>
      <c r="P480" s="27" t="s">
        <v>170</v>
      </c>
      <c r="Q480" t="s">
        <v>1042</v>
      </c>
      <c r="R480" s="75">
        <v>0</v>
      </c>
      <c r="S480" s="27" t="s">
        <v>11</v>
      </c>
      <c r="T480" s="75">
        <v>0</v>
      </c>
      <c r="U480" s="12">
        <v>0</v>
      </c>
      <c r="V480" s="27" t="s">
        <v>17</v>
      </c>
      <c r="W480" s="27" t="s">
        <v>969</v>
      </c>
      <c r="X480" s="14" t="s">
        <v>354</v>
      </c>
      <c r="Y480" s="9">
        <v>7040</v>
      </c>
      <c r="Z480" s="27">
        <v>376382</v>
      </c>
      <c r="AA480" s="27">
        <v>379451</v>
      </c>
      <c r="AB480" s="90">
        <v>734222</v>
      </c>
      <c r="AC480" s="27">
        <f t="shared" si="18"/>
        <v>2019</v>
      </c>
      <c r="AD480" s="27" t="s">
        <v>19</v>
      </c>
      <c r="AE480" s="27" t="s">
        <v>5</v>
      </c>
      <c r="AF480" s="39">
        <v>43469</v>
      </c>
      <c r="AG480" s="39">
        <v>43833</v>
      </c>
      <c r="AH480" s="27">
        <f t="shared" ca="1" si="19"/>
        <v>171</v>
      </c>
      <c r="AI480" s="39">
        <f>IF(DataEntry3[[#This Row],[Priority]]="High",DataEntry3[[#This Row],[EndDate]]-90,IF(DataEntry3[Priority]="Medium",DataEntry3[[#This Row],[EndDate]]-60,DataEntry3[[#This Row],[EndDate]]-30))</f>
        <v>43773</v>
      </c>
      <c r="AJ480" s="27" t="s">
        <v>271</v>
      </c>
      <c r="AK480" s="39">
        <f t="shared" si="20"/>
        <v>43468</v>
      </c>
      <c r="AL480" s="27" t="s">
        <v>273</v>
      </c>
      <c r="AM480" s="27" t="s">
        <v>273</v>
      </c>
      <c r="AN480" s="27" t="s">
        <v>305</v>
      </c>
      <c r="AO480" s="27" t="s">
        <v>8</v>
      </c>
    </row>
    <row r="481" spans="1:41" x14ac:dyDescent="0.25">
      <c r="A481" s="27" t="s">
        <v>142</v>
      </c>
      <c r="B481" s="27" t="s">
        <v>170</v>
      </c>
      <c r="C481" s="27" t="s">
        <v>1033</v>
      </c>
      <c r="D481" s="27" t="s">
        <v>5</v>
      </c>
      <c r="E481" s="27">
        <v>4</v>
      </c>
      <c r="F481" s="74">
        <v>17557.45</v>
      </c>
      <c r="G481" s="74">
        <v>0</v>
      </c>
      <c r="H481" s="27" t="s">
        <v>22</v>
      </c>
      <c r="I481" s="27" t="s">
        <v>5</v>
      </c>
      <c r="J481" s="27" t="s">
        <v>958</v>
      </c>
      <c r="K481" s="27" t="s">
        <v>959</v>
      </c>
      <c r="L481" s="27" t="s">
        <v>960</v>
      </c>
      <c r="M481" s="27" t="s">
        <v>971</v>
      </c>
      <c r="N481" s="27" t="s">
        <v>1040</v>
      </c>
      <c r="O481" s="27" t="s">
        <v>1041</v>
      </c>
      <c r="P481" s="27" t="s">
        <v>170</v>
      </c>
      <c r="Q481" t="s">
        <v>1042</v>
      </c>
      <c r="R481" s="75">
        <v>0</v>
      </c>
      <c r="S481" s="27" t="s">
        <v>11</v>
      </c>
      <c r="T481" s="75" t="s">
        <v>5</v>
      </c>
      <c r="U481" s="12" t="s">
        <v>5</v>
      </c>
      <c r="V481" s="27" t="s">
        <v>17</v>
      </c>
      <c r="W481" s="27" t="s">
        <v>969</v>
      </c>
      <c r="X481" s="14" t="s">
        <v>354</v>
      </c>
      <c r="Y481" s="9">
        <v>7040</v>
      </c>
      <c r="Z481" s="27">
        <v>379451</v>
      </c>
      <c r="AA481" s="27" t="s">
        <v>5</v>
      </c>
      <c r="AB481" s="90">
        <v>734223</v>
      </c>
      <c r="AC481" s="27">
        <f t="shared" si="18"/>
        <v>2020</v>
      </c>
      <c r="AD481" s="27" t="s">
        <v>6</v>
      </c>
      <c r="AE481" s="27" t="s">
        <v>5</v>
      </c>
      <c r="AF481" s="39">
        <v>43469</v>
      </c>
      <c r="AG481" s="39">
        <v>43833</v>
      </c>
      <c r="AH481" s="27">
        <f t="shared" ca="1" si="19"/>
        <v>171</v>
      </c>
      <c r="AI481" s="39">
        <f>IF(DataEntry3[[#This Row],[Priority]]="High",DataEntry3[[#This Row],[EndDate]]-90,IF(DataEntry3[Priority]="Medium",DataEntry3[[#This Row],[EndDate]]-60,DataEntry3[[#This Row],[EndDate]]-30))</f>
        <v>43773</v>
      </c>
      <c r="AJ481" s="27" t="s">
        <v>271</v>
      </c>
      <c r="AK481" s="39">
        <f t="shared" si="20"/>
        <v>43833</v>
      </c>
      <c r="AL481" s="27" t="s">
        <v>273</v>
      </c>
      <c r="AM481" s="27" t="s">
        <v>273</v>
      </c>
      <c r="AN481" s="27" t="s">
        <v>5</v>
      </c>
      <c r="AO481" s="27" t="s">
        <v>8</v>
      </c>
    </row>
    <row r="482" spans="1:41" x14ac:dyDescent="0.25">
      <c r="A482" s="27" t="s">
        <v>142</v>
      </c>
      <c r="B482" s="27" t="s">
        <v>170</v>
      </c>
      <c r="C482" s="27" t="s">
        <v>1033</v>
      </c>
      <c r="D482" s="27" t="s">
        <v>5</v>
      </c>
      <c r="E482" s="27">
        <v>2</v>
      </c>
      <c r="F482" s="75">
        <v>8523.02</v>
      </c>
      <c r="G482" s="74">
        <v>8778.7099999999991</v>
      </c>
      <c r="H482" s="27" t="s">
        <v>22</v>
      </c>
      <c r="I482" s="27" t="s">
        <v>5</v>
      </c>
      <c r="J482" s="27" t="s">
        <v>958</v>
      </c>
      <c r="K482" s="27" t="s">
        <v>959</v>
      </c>
      <c r="L482" s="27" t="s">
        <v>960</v>
      </c>
      <c r="M482" s="27" t="s">
        <v>971</v>
      </c>
      <c r="N482" s="27" t="s">
        <v>1043</v>
      </c>
      <c r="O482" s="27" t="s">
        <v>1044</v>
      </c>
      <c r="P482" s="27" t="s">
        <v>170</v>
      </c>
      <c r="Q482" t="s">
        <v>1042</v>
      </c>
      <c r="R482" s="75">
        <v>0</v>
      </c>
      <c r="S482" s="27" t="s">
        <v>11</v>
      </c>
      <c r="T482" s="75">
        <v>0</v>
      </c>
      <c r="U482" s="12">
        <v>0</v>
      </c>
      <c r="V482" s="27" t="s">
        <v>17</v>
      </c>
      <c r="W482" s="27" t="s">
        <v>969</v>
      </c>
      <c r="X482" s="14">
        <v>901</v>
      </c>
      <c r="Y482" s="9">
        <v>7040</v>
      </c>
      <c r="Z482" s="27">
        <v>376343</v>
      </c>
      <c r="AA482" s="27">
        <v>379450</v>
      </c>
      <c r="AB482" s="90">
        <v>734209</v>
      </c>
      <c r="AC482" s="27">
        <f t="shared" si="18"/>
        <v>2019</v>
      </c>
      <c r="AD482" s="27" t="s">
        <v>19</v>
      </c>
      <c r="AE482" s="27" t="s">
        <v>5</v>
      </c>
      <c r="AF482" s="39">
        <v>43476</v>
      </c>
      <c r="AG482" s="39">
        <v>43840</v>
      </c>
      <c r="AH482" s="27">
        <f t="shared" ca="1" si="19"/>
        <v>178</v>
      </c>
      <c r="AI482" s="39">
        <f>IF(DataEntry3[[#This Row],[Priority]]="High",DataEntry3[[#This Row],[EndDate]]-90,IF(DataEntry3[Priority]="Medium",DataEntry3[[#This Row],[EndDate]]-60,DataEntry3[[#This Row],[EndDate]]-30))</f>
        <v>43780</v>
      </c>
      <c r="AJ482" s="27" t="s">
        <v>271</v>
      </c>
      <c r="AK482" s="39">
        <f t="shared" si="20"/>
        <v>43475</v>
      </c>
      <c r="AL482" s="27" t="s">
        <v>273</v>
      </c>
      <c r="AM482" s="27" t="s">
        <v>273</v>
      </c>
      <c r="AN482" s="27" t="s">
        <v>305</v>
      </c>
      <c r="AO482" s="27" t="s">
        <v>8</v>
      </c>
    </row>
    <row r="483" spans="1:41" x14ac:dyDescent="0.25">
      <c r="A483" s="27" t="s">
        <v>142</v>
      </c>
      <c r="B483" s="27" t="s">
        <v>170</v>
      </c>
      <c r="C483" s="27" t="s">
        <v>1033</v>
      </c>
      <c r="D483" s="27" t="s">
        <v>5</v>
      </c>
      <c r="E483" s="27">
        <v>2</v>
      </c>
      <c r="F483" s="74">
        <v>8778.7099999999991</v>
      </c>
      <c r="G483" s="74">
        <v>0</v>
      </c>
      <c r="H483" s="27" t="s">
        <v>22</v>
      </c>
      <c r="I483" s="27" t="s">
        <v>5</v>
      </c>
      <c r="J483" s="27" t="s">
        <v>958</v>
      </c>
      <c r="K483" s="27" t="s">
        <v>959</v>
      </c>
      <c r="L483" s="27" t="s">
        <v>960</v>
      </c>
      <c r="M483" s="27" t="s">
        <v>971</v>
      </c>
      <c r="N483" s="27" t="s">
        <v>1043</v>
      </c>
      <c r="O483" s="27" t="s">
        <v>1044</v>
      </c>
      <c r="P483" s="27" t="s">
        <v>170</v>
      </c>
      <c r="Q483" t="s">
        <v>1042</v>
      </c>
      <c r="R483" s="75">
        <v>0</v>
      </c>
      <c r="S483" s="27" t="s">
        <v>11</v>
      </c>
      <c r="T483" s="75" t="s">
        <v>5</v>
      </c>
      <c r="U483" s="12" t="s">
        <v>5</v>
      </c>
      <c r="V483" s="27" t="s">
        <v>17</v>
      </c>
      <c r="W483" s="27" t="s">
        <v>969</v>
      </c>
      <c r="X483" s="14">
        <v>901</v>
      </c>
      <c r="Y483" s="9">
        <v>7040</v>
      </c>
      <c r="Z483" s="27">
        <v>379450</v>
      </c>
      <c r="AA483" s="27" t="s">
        <v>5</v>
      </c>
      <c r="AB483" s="90">
        <v>734210</v>
      </c>
      <c r="AC483" s="27">
        <f t="shared" si="18"/>
        <v>2020</v>
      </c>
      <c r="AD483" s="27" t="s">
        <v>6</v>
      </c>
      <c r="AE483" s="27" t="s">
        <v>5</v>
      </c>
      <c r="AF483" s="39">
        <v>43476</v>
      </c>
      <c r="AG483" s="39">
        <v>43840</v>
      </c>
      <c r="AH483" s="27">
        <f t="shared" ca="1" si="19"/>
        <v>178</v>
      </c>
      <c r="AI483" s="39">
        <f>IF(DataEntry3[[#This Row],[Priority]]="High",DataEntry3[[#This Row],[EndDate]]-90,IF(DataEntry3[Priority]="Medium",DataEntry3[[#This Row],[EndDate]]-60,DataEntry3[[#This Row],[EndDate]]-30))</f>
        <v>43780</v>
      </c>
      <c r="AJ483" s="27" t="s">
        <v>271</v>
      </c>
      <c r="AK483" s="39">
        <f t="shared" si="20"/>
        <v>43840</v>
      </c>
      <c r="AL483" s="27" t="s">
        <v>273</v>
      </c>
      <c r="AM483" s="27" t="s">
        <v>273</v>
      </c>
      <c r="AN483" s="27" t="s">
        <v>5</v>
      </c>
      <c r="AO483" s="27" t="s">
        <v>8</v>
      </c>
    </row>
    <row r="484" spans="1:41" x14ac:dyDescent="0.25">
      <c r="A484" s="27" t="s">
        <v>142</v>
      </c>
      <c r="B484" s="27" t="s">
        <v>180</v>
      </c>
      <c r="C484" s="27" t="s">
        <v>1045</v>
      </c>
      <c r="D484" s="27" t="s">
        <v>351</v>
      </c>
      <c r="E484" s="27">
        <v>4</v>
      </c>
      <c r="F484" s="74">
        <v>0</v>
      </c>
      <c r="G484" s="74">
        <v>18981</v>
      </c>
      <c r="H484" s="27" t="s">
        <v>22</v>
      </c>
      <c r="I484" s="27" t="s">
        <v>5</v>
      </c>
      <c r="J484" s="27" t="s">
        <v>958</v>
      </c>
      <c r="K484" s="27" t="s">
        <v>959</v>
      </c>
      <c r="L484" s="27" t="s">
        <v>960</v>
      </c>
      <c r="M484" s="27" t="s">
        <v>971</v>
      </c>
      <c r="N484" s="27" t="s">
        <v>5</v>
      </c>
      <c r="O484" s="27" t="s">
        <v>1046</v>
      </c>
      <c r="P484" s="27" t="s">
        <v>180</v>
      </c>
      <c r="Q484" s="27" t="s">
        <v>1047</v>
      </c>
      <c r="R484" s="75">
        <v>0</v>
      </c>
      <c r="S484" s="27" t="s">
        <v>5</v>
      </c>
      <c r="T484" s="75" t="s">
        <v>5</v>
      </c>
      <c r="U484" s="12" t="s">
        <v>5</v>
      </c>
      <c r="V484" s="27" t="s">
        <v>17</v>
      </c>
      <c r="W484" s="27">
        <v>109620</v>
      </c>
      <c r="X484" s="14">
        <v>1201</v>
      </c>
      <c r="Y484" s="9">
        <v>3417</v>
      </c>
      <c r="Z484" s="27" t="s">
        <v>5</v>
      </c>
      <c r="AA484" s="27">
        <v>379225</v>
      </c>
      <c r="AB484" s="90">
        <v>568743</v>
      </c>
      <c r="AC484" s="27">
        <f t="shared" ref="AC484:AC553" si="21">IF(AD484="","",IF(OR(AD484="Renewed",AD484="New acquisition"),YEAR(AF484),YEAR(AG484)))</f>
        <v>2018</v>
      </c>
      <c r="AD484" s="27" t="s">
        <v>33</v>
      </c>
      <c r="AE484" s="27" t="s">
        <v>5</v>
      </c>
      <c r="AF484" s="39">
        <v>43426</v>
      </c>
      <c r="AG484" s="39">
        <v>43790</v>
      </c>
      <c r="AH484" s="27">
        <f t="shared" ref="AH484:AH553" ca="1" si="22">IF(AG484="","",AG484-TODAY())</f>
        <v>128</v>
      </c>
      <c r="AI484" s="39">
        <f>IF(DataEntry3[[#This Row],[Priority]]="High",DataEntry3[[#This Row],[EndDate]]-90,IF(DataEntry3[Priority]="Medium",DataEntry3[[#This Row],[EndDate]]-60,DataEntry3[[#This Row],[EndDate]]-30))</f>
        <v>43700</v>
      </c>
      <c r="AJ484" s="27" t="s">
        <v>1048</v>
      </c>
      <c r="AK484" s="39">
        <f t="shared" ref="AK484:AK553" si="23">IF(AD484="","",IF(AD484="Not Started",AG484,AF484-1))</f>
        <v>43425</v>
      </c>
      <c r="AL484" s="27" t="s">
        <v>273</v>
      </c>
      <c r="AM484" s="27" t="s">
        <v>273</v>
      </c>
      <c r="AN484" s="27" t="s">
        <v>305</v>
      </c>
      <c r="AO484" s="27" t="s">
        <v>14</v>
      </c>
    </row>
    <row r="485" spans="1:41" x14ac:dyDescent="0.25">
      <c r="A485" s="27" t="s">
        <v>142</v>
      </c>
      <c r="B485" s="27" t="s">
        <v>180</v>
      </c>
      <c r="C485" s="27" t="s">
        <v>1045</v>
      </c>
      <c r="D485" s="27" t="s">
        <v>351</v>
      </c>
      <c r="E485" s="27">
        <v>4</v>
      </c>
      <c r="F485" s="74">
        <v>18981</v>
      </c>
      <c r="G485" s="74">
        <v>0</v>
      </c>
      <c r="H485" s="27" t="s">
        <v>22</v>
      </c>
      <c r="I485" s="27" t="s">
        <v>5</v>
      </c>
      <c r="J485" s="27" t="s">
        <v>958</v>
      </c>
      <c r="K485" s="27" t="s">
        <v>959</v>
      </c>
      <c r="L485" s="27" t="s">
        <v>960</v>
      </c>
      <c r="M485" s="27" t="s">
        <v>971</v>
      </c>
      <c r="N485" s="27" t="s">
        <v>5</v>
      </c>
      <c r="O485" s="27" t="s">
        <v>1046</v>
      </c>
      <c r="P485" s="27" t="s">
        <v>180</v>
      </c>
      <c r="Q485" s="27" t="s">
        <v>1047</v>
      </c>
      <c r="R485" s="75">
        <v>0</v>
      </c>
      <c r="S485" s="27" t="s">
        <v>5</v>
      </c>
      <c r="T485" s="75" t="s">
        <v>5</v>
      </c>
      <c r="U485" s="12" t="s">
        <v>5</v>
      </c>
      <c r="V485" s="27" t="s">
        <v>17</v>
      </c>
      <c r="W485" s="27">
        <v>109620</v>
      </c>
      <c r="X485" s="14">
        <v>1201</v>
      </c>
      <c r="Y485" s="9">
        <v>3417</v>
      </c>
      <c r="Z485" s="27">
        <v>379225</v>
      </c>
      <c r="AA485" s="27" t="s">
        <v>5</v>
      </c>
      <c r="AB485" s="90">
        <v>568744</v>
      </c>
      <c r="AC485" s="27">
        <f t="shared" si="21"/>
        <v>2019</v>
      </c>
      <c r="AD485" s="27" t="s">
        <v>6</v>
      </c>
      <c r="AE485" s="27" t="s">
        <v>5</v>
      </c>
      <c r="AF485" s="39">
        <v>43426</v>
      </c>
      <c r="AG485" s="39">
        <v>43790</v>
      </c>
      <c r="AH485" s="27">
        <f t="shared" ca="1" si="22"/>
        <v>128</v>
      </c>
      <c r="AI485" s="39">
        <f>IF(DataEntry3[[#This Row],[Priority]]="High",DataEntry3[[#This Row],[EndDate]]-90,IF(DataEntry3[Priority]="Medium",DataEntry3[[#This Row],[EndDate]]-60,DataEntry3[[#This Row],[EndDate]]-30))</f>
        <v>43700</v>
      </c>
      <c r="AJ485" s="27" t="s">
        <v>1048</v>
      </c>
      <c r="AK485" s="39">
        <f t="shared" si="23"/>
        <v>43790</v>
      </c>
      <c r="AL485" s="27" t="s">
        <v>273</v>
      </c>
      <c r="AM485" s="27" t="s">
        <v>273</v>
      </c>
      <c r="AN485" s="27" t="s">
        <v>300</v>
      </c>
      <c r="AO485" s="27" t="s">
        <v>14</v>
      </c>
    </row>
    <row r="486" spans="1:41" x14ac:dyDescent="0.25">
      <c r="A486" s="31" t="s">
        <v>142</v>
      </c>
      <c r="B486" s="31" t="s">
        <v>223</v>
      </c>
      <c r="C486" s="27" t="s">
        <v>1049</v>
      </c>
      <c r="D486" s="31" t="s">
        <v>5</v>
      </c>
      <c r="E486" s="31">
        <v>1</v>
      </c>
      <c r="F486" s="74">
        <v>7009.02</v>
      </c>
      <c r="G486" s="74">
        <v>7009.02</v>
      </c>
      <c r="H486" s="31" t="s">
        <v>22</v>
      </c>
      <c r="I486" s="31" t="s">
        <v>5</v>
      </c>
      <c r="J486" s="27" t="s">
        <v>958</v>
      </c>
      <c r="K486" s="27" t="s">
        <v>959</v>
      </c>
      <c r="L486" s="27" t="s">
        <v>960</v>
      </c>
      <c r="M486" s="27" t="s">
        <v>971</v>
      </c>
      <c r="N486" s="31">
        <v>11646456</v>
      </c>
      <c r="O486" s="31" t="s">
        <v>1050</v>
      </c>
      <c r="P486" s="31" t="s">
        <v>218</v>
      </c>
      <c r="Q486" s="54" t="s">
        <v>283</v>
      </c>
      <c r="R486" s="75">
        <v>0</v>
      </c>
      <c r="S486" s="31" t="s">
        <v>18</v>
      </c>
      <c r="T486" s="76">
        <v>0</v>
      </c>
      <c r="U486" s="15">
        <v>0</v>
      </c>
      <c r="V486" s="31" t="s">
        <v>17</v>
      </c>
      <c r="W486" s="31" t="s">
        <v>969</v>
      </c>
      <c r="X486" s="16" t="s">
        <v>354</v>
      </c>
      <c r="Y486" s="17">
        <v>7040</v>
      </c>
      <c r="Z486" s="31">
        <v>377250</v>
      </c>
      <c r="AA486" s="31">
        <v>380152</v>
      </c>
      <c r="AB486" s="90">
        <v>146237</v>
      </c>
      <c r="AC486" s="27">
        <f t="shared" si="21"/>
        <v>2018</v>
      </c>
      <c r="AD486" s="31" t="s">
        <v>19</v>
      </c>
      <c r="AE486" s="31" t="s">
        <v>5</v>
      </c>
      <c r="AF486" s="40">
        <v>43189</v>
      </c>
      <c r="AG486" s="40">
        <v>43553</v>
      </c>
      <c r="AH486" s="31">
        <f t="shared" ca="1" si="22"/>
        <v>-109</v>
      </c>
      <c r="AI486" s="40">
        <f>IF(DataEntry3[[#This Row],[Priority]]="High",DataEntry3[[#This Row],[EndDate]]-90,IF(DataEntry3[Priority]="Medium",DataEntry3[[#This Row],[EndDate]]-60,DataEntry3[[#This Row],[EndDate]]-30))</f>
        <v>43463</v>
      </c>
      <c r="AJ486" s="31" t="s">
        <v>271</v>
      </c>
      <c r="AK486" s="40">
        <f t="shared" si="23"/>
        <v>43188</v>
      </c>
      <c r="AL486" s="27" t="s">
        <v>273</v>
      </c>
      <c r="AM486" s="27" t="s">
        <v>273</v>
      </c>
      <c r="AN486" s="27" t="s">
        <v>305</v>
      </c>
      <c r="AO486" s="31" t="s">
        <v>14</v>
      </c>
    </row>
    <row r="487" spans="1:41" x14ac:dyDescent="0.25">
      <c r="A487" s="31" t="s">
        <v>142</v>
      </c>
      <c r="B487" s="31" t="s">
        <v>223</v>
      </c>
      <c r="C487" s="27" t="s">
        <v>1049</v>
      </c>
      <c r="D487" s="31" t="s">
        <v>5</v>
      </c>
      <c r="E487" s="31">
        <v>1</v>
      </c>
      <c r="F487" s="74">
        <v>7009.02</v>
      </c>
      <c r="G487" s="99">
        <v>0</v>
      </c>
      <c r="H487" s="31" t="s">
        <v>22</v>
      </c>
      <c r="I487" s="31" t="s">
        <v>5</v>
      </c>
      <c r="J487" s="27" t="s">
        <v>958</v>
      </c>
      <c r="K487" s="27" t="s">
        <v>959</v>
      </c>
      <c r="L487" s="27" t="s">
        <v>960</v>
      </c>
      <c r="M487" s="27" t="s">
        <v>971</v>
      </c>
      <c r="N487" s="31">
        <v>11646456</v>
      </c>
      <c r="O487" s="31" t="s">
        <v>1050</v>
      </c>
      <c r="P487" s="31" t="s">
        <v>218</v>
      </c>
      <c r="Q487" s="54" t="s">
        <v>283</v>
      </c>
      <c r="R487" s="75">
        <v>0</v>
      </c>
      <c r="S487" s="31" t="s">
        <v>18</v>
      </c>
      <c r="T487" s="76" t="s">
        <v>5</v>
      </c>
      <c r="U487" s="15" t="s">
        <v>5</v>
      </c>
      <c r="V487" s="31" t="s">
        <v>17</v>
      </c>
      <c r="W487" s="31" t="s">
        <v>969</v>
      </c>
      <c r="X487" s="16" t="s">
        <v>354</v>
      </c>
      <c r="Y487" s="17">
        <v>7040</v>
      </c>
      <c r="Z487" s="31">
        <v>380152</v>
      </c>
      <c r="AA487" s="31" t="s">
        <v>5</v>
      </c>
      <c r="AB487" s="90">
        <v>146238</v>
      </c>
      <c r="AC487" s="98">
        <f>IF(AD487="","",IF(OR(AD487="Renewed",AD487="New acquisition"),YEAR(AF487),YEAR(AG487)))</f>
        <v>2020</v>
      </c>
      <c r="AD487" s="31" t="s">
        <v>6</v>
      </c>
      <c r="AE487" s="31" t="s">
        <v>5</v>
      </c>
      <c r="AF487" s="40">
        <v>43554</v>
      </c>
      <c r="AG487" s="40">
        <v>43919</v>
      </c>
      <c r="AH487" s="103">
        <f ca="1">IF(AG487="","",AG487-TODAY())</f>
        <v>257</v>
      </c>
      <c r="AI487" s="107">
        <f>IF(DataEntry3[[#This Row],[Priority]]="High",DataEntry3[[#This Row],[EndDate]]-90,IF(DataEntry3[Priority]="Medium",DataEntry3[[#This Row],[EndDate]]-60,DataEntry3[[#This Row],[EndDate]]-30))</f>
        <v>43829</v>
      </c>
      <c r="AJ487" s="31" t="s">
        <v>271</v>
      </c>
      <c r="AK487" s="107">
        <f>IF(AD487="","",IF(AD487="Not Started",AG487,AF487-1))</f>
        <v>43919</v>
      </c>
      <c r="AL487" s="27" t="s">
        <v>273</v>
      </c>
      <c r="AM487" s="27" t="s">
        <v>273</v>
      </c>
      <c r="AN487" s="27" t="s">
        <v>5</v>
      </c>
      <c r="AO487" s="31" t="s">
        <v>14</v>
      </c>
    </row>
    <row r="488" spans="1:41" x14ac:dyDescent="0.25">
      <c r="A488" s="31" t="s">
        <v>142</v>
      </c>
      <c r="B488" s="31" t="s">
        <v>223</v>
      </c>
      <c r="C488" s="27" t="s">
        <v>1049</v>
      </c>
      <c r="D488" s="31" t="s">
        <v>5</v>
      </c>
      <c r="E488" s="31">
        <v>4</v>
      </c>
      <c r="F488" s="74">
        <v>43271.839999999997</v>
      </c>
      <c r="G488" s="74">
        <v>0</v>
      </c>
      <c r="H488" s="31" t="s">
        <v>22</v>
      </c>
      <c r="I488" s="31" t="s">
        <v>5</v>
      </c>
      <c r="J488" s="27" t="s">
        <v>958</v>
      </c>
      <c r="K488" s="27" t="s">
        <v>959</v>
      </c>
      <c r="L488" s="27" t="s">
        <v>960</v>
      </c>
      <c r="M488" s="27" t="s">
        <v>971</v>
      </c>
      <c r="N488" s="31" t="s">
        <v>1051</v>
      </c>
      <c r="O488" s="31" t="s">
        <v>5</v>
      </c>
      <c r="P488" s="31" t="s">
        <v>218</v>
      </c>
      <c r="Q488" s="54" t="s">
        <v>283</v>
      </c>
      <c r="R488" s="75">
        <v>0</v>
      </c>
      <c r="S488" s="31" t="s">
        <v>18</v>
      </c>
      <c r="T488" s="76" t="s">
        <v>5</v>
      </c>
      <c r="U488" s="15" t="s">
        <v>5</v>
      </c>
      <c r="V488" s="31" t="s">
        <v>17</v>
      </c>
      <c r="W488" s="31" t="s">
        <v>5</v>
      </c>
      <c r="X488" s="16" t="s">
        <v>5</v>
      </c>
      <c r="Y488" s="17" t="s">
        <v>5</v>
      </c>
      <c r="Z488" s="31">
        <v>378126</v>
      </c>
      <c r="AA488" s="31" t="s">
        <v>5</v>
      </c>
      <c r="AB488" s="90">
        <v>391467</v>
      </c>
      <c r="AC488" s="27">
        <f t="shared" si="21"/>
        <v>2019</v>
      </c>
      <c r="AD488" s="31" t="s">
        <v>6</v>
      </c>
      <c r="AE488" s="31" t="s">
        <v>5</v>
      </c>
      <c r="AF488" s="40">
        <v>43344</v>
      </c>
      <c r="AG488" s="40">
        <v>43708</v>
      </c>
      <c r="AH488" s="31">
        <f t="shared" ca="1" si="22"/>
        <v>46</v>
      </c>
      <c r="AI488" s="40">
        <f>IF(DataEntry3[[#This Row],[Priority]]="High",DataEntry3[[#This Row],[EndDate]]-90,IF(DataEntry3[Priority]="Medium",DataEntry3[[#This Row],[EndDate]]-60,DataEntry3[[#This Row],[EndDate]]-30))</f>
        <v>43618</v>
      </c>
      <c r="AJ488" s="31" t="s">
        <v>1052</v>
      </c>
      <c r="AK488" s="40">
        <f t="shared" si="23"/>
        <v>43708</v>
      </c>
      <c r="AL488" s="27" t="s">
        <v>273</v>
      </c>
      <c r="AM488" s="27" t="s">
        <v>273</v>
      </c>
      <c r="AN488" s="27" t="s">
        <v>274</v>
      </c>
      <c r="AO488" s="31" t="s">
        <v>14</v>
      </c>
    </row>
    <row r="489" spans="1:41" x14ac:dyDescent="0.25">
      <c r="A489" s="31" t="s">
        <v>142</v>
      </c>
      <c r="B489" s="31" t="s">
        <v>223</v>
      </c>
      <c r="C489" s="58" t="s">
        <v>1049</v>
      </c>
      <c r="D489" s="31" t="s">
        <v>282</v>
      </c>
      <c r="E489" s="31">
        <v>4</v>
      </c>
      <c r="F489" s="74">
        <v>28036.080000000002</v>
      </c>
      <c r="G489" s="74">
        <v>0</v>
      </c>
      <c r="H489" s="31" t="s">
        <v>22</v>
      </c>
      <c r="I489" s="31" t="s">
        <v>5</v>
      </c>
      <c r="J489" s="27" t="s">
        <v>958</v>
      </c>
      <c r="K489" s="27" t="s">
        <v>959</v>
      </c>
      <c r="L489" s="27" t="s">
        <v>960</v>
      </c>
      <c r="M489" s="27" t="s">
        <v>971</v>
      </c>
      <c r="N489" s="31">
        <v>11819364</v>
      </c>
      <c r="O489" s="31" t="s">
        <v>1053</v>
      </c>
      <c r="P489" s="31" t="s">
        <v>218</v>
      </c>
      <c r="Q489" s="46" t="s">
        <v>283</v>
      </c>
      <c r="R489" s="75">
        <v>0</v>
      </c>
      <c r="S489" s="31" t="s">
        <v>18</v>
      </c>
      <c r="T489" s="76">
        <v>0</v>
      </c>
      <c r="U489" s="15">
        <v>0</v>
      </c>
      <c r="V489" s="31" t="s">
        <v>17</v>
      </c>
      <c r="W489" s="27" t="s">
        <v>969</v>
      </c>
      <c r="X489" s="14">
        <v>901</v>
      </c>
      <c r="Y489" s="9">
        <v>7040</v>
      </c>
      <c r="Z489" s="31">
        <v>379310</v>
      </c>
      <c r="AA489" s="31" t="s">
        <v>5</v>
      </c>
      <c r="AB489" s="90">
        <v>181205</v>
      </c>
      <c r="AC489" s="27">
        <f t="shared" si="21"/>
        <v>2019</v>
      </c>
      <c r="AD489" s="31" t="s">
        <v>6</v>
      </c>
      <c r="AE489" s="31" t="s">
        <v>5</v>
      </c>
      <c r="AF489" s="40">
        <v>43447</v>
      </c>
      <c r="AG489" s="40">
        <v>43811</v>
      </c>
      <c r="AH489" s="31">
        <f t="shared" ca="1" si="22"/>
        <v>149</v>
      </c>
      <c r="AI489" s="40">
        <f>IF(DataEntry3[[#This Row],[Priority]]="High",DataEntry3[[#This Row],[EndDate]]-90,IF(DataEntry3[Priority]="Medium",DataEntry3[[#This Row],[EndDate]]-60,DataEntry3[[#This Row],[EndDate]]-30))</f>
        <v>43721</v>
      </c>
      <c r="AJ489" s="31" t="s">
        <v>271</v>
      </c>
      <c r="AK489" s="40">
        <f t="shared" si="23"/>
        <v>43811</v>
      </c>
      <c r="AL489" s="27" t="s">
        <v>273</v>
      </c>
      <c r="AM489" s="27" t="s">
        <v>273</v>
      </c>
      <c r="AN489" s="27" t="s">
        <v>274</v>
      </c>
      <c r="AO489" s="31" t="s">
        <v>14</v>
      </c>
    </row>
    <row r="490" spans="1:41" x14ac:dyDescent="0.25">
      <c r="A490" s="31" t="s">
        <v>142</v>
      </c>
      <c r="B490" s="31" t="s">
        <v>223</v>
      </c>
      <c r="C490" s="58" t="s">
        <v>1054</v>
      </c>
      <c r="D490" s="31" t="s">
        <v>282</v>
      </c>
      <c r="E490" s="31">
        <v>1</v>
      </c>
      <c r="F490" s="74">
        <v>21027.05</v>
      </c>
      <c r="G490" s="74">
        <v>0</v>
      </c>
      <c r="H490" s="31" t="s">
        <v>22</v>
      </c>
      <c r="I490" s="31" t="s">
        <v>5</v>
      </c>
      <c r="J490" s="27" t="s">
        <v>958</v>
      </c>
      <c r="K490" s="27" t="s">
        <v>959</v>
      </c>
      <c r="L490" s="27" t="s">
        <v>960</v>
      </c>
      <c r="M490" s="27" t="s">
        <v>971</v>
      </c>
      <c r="N490" s="31">
        <v>11819364</v>
      </c>
      <c r="O490" s="31" t="s">
        <v>1055</v>
      </c>
      <c r="P490" s="31" t="s">
        <v>218</v>
      </c>
      <c r="Q490" s="46" t="s">
        <v>283</v>
      </c>
      <c r="R490" s="75">
        <v>0</v>
      </c>
      <c r="S490" s="31" t="s">
        <v>18</v>
      </c>
      <c r="T490" s="76">
        <v>0</v>
      </c>
      <c r="U490" s="15">
        <v>0</v>
      </c>
      <c r="V490" s="31" t="s">
        <v>17</v>
      </c>
      <c r="W490" s="27" t="s">
        <v>969</v>
      </c>
      <c r="X490" s="14">
        <v>901</v>
      </c>
      <c r="Y490" s="9">
        <v>7040</v>
      </c>
      <c r="Z490" s="31">
        <v>379310</v>
      </c>
      <c r="AA490" s="31" t="s">
        <v>5</v>
      </c>
      <c r="AB490" s="90">
        <v>181206</v>
      </c>
      <c r="AC490" s="27">
        <f t="shared" si="21"/>
        <v>2019</v>
      </c>
      <c r="AD490" s="31" t="s">
        <v>6</v>
      </c>
      <c r="AE490" s="31" t="s">
        <v>5</v>
      </c>
      <c r="AF490" s="40">
        <v>43447</v>
      </c>
      <c r="AG490" s="40">
        <v>43811</v>
      </c>
      <c r="AH490" s="31">
        <f t="shared" ca="1" si="22"/>
        <v>149</v>
      </c>
      <c r="AI490" s="40">
        <f>IF(DataEntry3[[#This Row],[Priority]]="High",DataEntry3[[#This Row],[EndDate]]-90,IF(DataEntry3[Priority]="Medium",DataEntry3[[#This Row],[EndDate]]-60,DataEntry3[[#This Row],[EndDate]]-30))</f>
        <v>43721</v>
      </c>
      <c r="AJ490" s="31" t="s">
        <v>271</v>
      </c>
      <c r="AK490" s="40">
        <f t="shared" si="23"/>
        <v>43811</v>
      </c>
      <c r="AL490" s="27" t="s">
        <v>273</v>
      </c>
      <c r="AM490" s="27" t="s">
        <v>273</v>
      </c>
      <c r="AN490" s="27" t="s">
        <v>274</v>
      </c>
      <c r="AO490" s="31" t="s">
        <v>14</v>
      </c>
    </row>
    <row r="491" spans="1:41" x14ac:dyDescent="0.25">
      <c r="A491" s="27" t="s">
        <v>142</v>
      </c>
      <c r="B491" s="27" t="s">
        <v>217</v>
      </c>
      <c r="C491" s="27" t="s">
        <v>1056</v>
      </c>
      <c r="D491" s="27" t="s">
        <v>5</v>
      </c>
      <c r="E491" s="27">
        <v>3</v>
      </c>
      <c r="F491" s="74">
        <v>29.49</v>
      </c>
      <c r="G491" s="74">
        <v>36.15</v>
      </c>
      <c r="H491" s="27" t="s">
        <v>22</v>
      </c>
      <c r="I491" s="27" t="s">
        <v>5</v>
      </c>
      <c r="J491" s="27" t="s">
        <v>958</v>
      </c>
      <c r="K491" s="27" t="s">
        <v>959</v>
      </c>
      <c r="L491" s="27" t="s">
        <v>960</v>
      </c>
      <c r="M491" s="27" t="s">
        <v>971</v>
      </c>
      <c r="N491" s="27" t="s">
        <v>5</v>
      </c>
      <c r="O491" s="27" t="s">
        <v>1057</v>
      </c>
      <c r="P491" s="27" t="s">
        <v>231</v>
      </c>
      <c r="Q491" s="54" t="s">
        <v>1058</v>
      </c>
      <c r="R491" s="75">
        <v>0</v>
      </c>
      <c r="S491" s="27" t="s">
        <v>11</v>
      </c>
      <c r="T491" s="75">
        <v>0</v>
      </c>
      <c r="U491" s="12">
        <v>0</v>
      </c>
      <c r="V491" s="27" t="s">
        <v>17</v>
      </c>
      <c r="W491" s="27">
        <v>100605</v>
      </c>
      <c r="X491" s="14" t="s">
        <v>678</v>
      </c>
      <c r="Y491" s="9">
        <v>7041</v>
      </c>
      <c r="Z491" s="27">
        <v>377400</v>
      </c>
      <c r="AA491" s="27">
        <v>379746</v>
      </c>
      <c r="AB491" s="90">
        <v>981792</v>
      </c>
      <c r="AC491" s="27">
        <f t="shared" si="21"/>
        <v>2019</v>
      </c>
      <c r="AD491" s="27" t="s">
        <v>19</v>
      </c>
      <c r="AE491" s="27" t="s">
        <v>5</v>
      </c>
      <c r="AF491" s="39">
        <v>43578</v>
      </c>
      <c r="AG491" s="39">
        <v>43943</v>
      </c>
      <c r="AH491" s="27">
        <f t="shared" ca="1" si="22"/>
        <v>281</v>
      </c>
      <c r="AI491" s="39">
        <f>IF(DataEntry3[[#This Row],[Priority]]="High",DataEntry3[[#This Row],[EndDate]]-90,IF(DataEntry3[Priority]="Medium",DataEntry3[[#This Row],[EndDate]]-60,DataEntry3[[#This Row],[EndDate]]-30))</f>
        <v>43883</v>
      </c>
      <c r="AJ491" s="27" t="s">
        <v>271</v>
      </c>
      <c r="AK491" s="39">
        <f t="shared" si="23"/>
        <v>43577</v>
      </c>
      <c r="AL491" s="27" t="s">
        <v>273</v>
      </c>
      <c r="AM491" s="27" t="s">
        <v>273</v>
      </c>
      <c r="AN491" s="27" t="s">
        <v>291</v>
      </c>
      <c r="AO491" s="27" t="s">
        <v>8</v>
      </c>
    </row>
    <row r="492" spans="1:41" x14ac:dyDescent="0.25">
      <c r="A492" s="27" t="s">
        <v>142</v>
      </c>
      <c r="B492" s="27" t="s">
        <v>217</v>
      </c>
      <c r="C492" s="27" t="s">
        <v>1056</v>
      </c>
      <c r="D492" s="27" t="s">
        <v>5</v>
      </c>
      <c r="E492" s="27">
        <v>3</v>
      </c>
      <c r="F492" s="74">
        <v>36.15</v>
      </c>
      <c r="G492" s="74">
        <v>0</v>
      </c>
      <c r="H492" s="27" t="s">
        <v>22</v>
      </c>
      <c r="I492" s="27" t="s">
        <v>5</v>
      </c>
      <c r="J492" s="27" t="s">
        <v>958</v>
      </c>
      <c r="K492" s="27" t="s">
        <v>959</v>
      </c>
      <c r="L492" s="27" t="s">
        <v>960</v>
      </c>
      <c r="M492" s="27" t="s">
        <v>971</v>
      </c>
      <c r="N492" s="27" t="s">
        <v>5</v>
      </c>
      <c r="O492" s="27" t="s">
        <v>1057</v>
      </c>
      <c r="P492" s="27" t="s">
        <v>231</v>
      </c>
      <c r="Q492" s="54" t="s">
        <v>1058</v>
      </c>
      <c r="R492" s="75">
        <v>0</v>
      </c>
      <c r="S492" s="27" t="s">
        <v>11</v>
      </c>
      <c r="T492" s="75">
        <v>0</v>
      </c>
      <c r="U492" s="12">
        <v>0</v>
      </c>
      <c r="V492" s="27" t="s">
        <v>17</v>
      </c>
      <c r="W492" s="27">
        <v>100605</v>
      </c>
      <c r="X492" s="14" t="s">
        <v>678</v>
      </c>
      <c r="Y492" s="9">
        <v>7041</v>
      </c>
      <c r="Z492" s="27">
        <v>379746</v>
      </c>
      <c r="AA492" s="27" t="s">
        <v>5</v>
      </c>
      <c r="AB492" s="90">
        <v>981793</v>
      </c>
      <c r="AC492" s="27">
        <f t="shared" si="21"/>
        <v>2020</v>
      </c>
      <c r="AD492" s="27" t="s">
        <v>6</v>
      </c>
      <c r="AE492" s="27" t="s">
        <v>5</v>
      </c>
      <c r="AF492" s="39">
        <v>43578</v>
      </c>
      <c r="AG492" s="39">
        <v>43943</v>
      </c>
      <c r="AH492" s="27">
        <f t="shared" ca="1" si="22"/>
        <v>281</v>
      </c>
      <c r="AI492" s="39">
        <f>IF(DataEntry3[[#This Row],[Priority]]="High",DataEntry3[[#This Row],[EndDate]]-90,IF(DataEntry3[Priority]="Medium",DataEntry3[[#This Row],[EndDate]]-60,DataEntry3[[#This Row],[EndDate]]-30))</f>
        <v>43883</v>
      </c>
      <c r="AJ492" s="27" t="s">
        <v>271</v>
      </c>
      <c r="AK492" s="39">
        <f t="shared" si="23"/>
        <v>43943</v>
      </c>
      <c r="AL492" s="27" t="s">
        <v>273</v>
      </c>
      <c r="AM492" s="27" t="s">
        <v>273</v>
      </c>
      <c r="AN492" s="27" t="s">
        <v>5</v>
      </c>
      <c r="AO492" s="27" t="s">
        <v>8</v>
      </c>
    </row>
    <row r="493" spans="1:41" x14ac:dyDescent="0.25">
      <c r="A493" s="27" t="s">
        <v>142</v>
      </c>
      <c r="B493" s="27" t="s">
        <v>237</v>
      </c>
      <c r="C493" s="27" t="s">
        <v>1059</v>
      </c>
      <c r="D493" s="27" t="s">
        <v>5</v>
      </c>
      <c r="E493" s="27">
        <v>10</v>
      </c>
      <c r="F493" s="75">
        <v>2000</v>
      </c>
      <c r="G493" s="74">
        <v>0</v>
      </c>
      <c r="H493" s="27" t="s">
        <v>22</v>
      </c>
      <c r="I493" s="27" t="s">
        <v>5</v>
      </c>
      <c r="J493" s="27" t="s">
        <v>958</v>
      </c>
      <c r="K493" s="27" t="s">
        <v>959</v>
      </c>
      <c r="L493" s="27" t="s">
        <v>960</v>
      </c>
      <c r="M493" s="27" t="s">
        <v>1060</v>
      </c>
      <c r="N493" s="27" t="s">
        <v>5</v>
      </c>
      <c r="O493" s="27" t="s">
        <v>1061</v>
      </c>
      <c r="P493" s="27" t="s">
        <v>220</v>
      </c>
      <c r="Q493" s="28" t="s">
        <v>1062</v>
      </c>
      <c r="R493" s="75">
        <v>0</v>
      </c>
      <c r="S493" s="27" t="s">
        <v>18</v>
      </c>
      <c r="T493" s="75">
        <v>0</v>
      </c>
      <c r="U493" s="12">
        <v>0</v>
      </c>
      <c r="V493" s="27" t="s">
        <v>17</v>
      </c>
      <c r="W493" s="27" t="s">
        <v>969</v>
      </c>
      <c r="X493" s="14">
        <v>9601</v>
      </c>
      <c r="Y493" s="9">
        <v>7040</v>
      </c>
      <c r="Z493" s="27">
        <v>378065</v>
      </c>
      <c r="AA493" s="27" t="s">
        <v>5</v>
      </c>
      <c r="AB493" s="90">
        <v>112217</v>
      </c>
      <c r="AC493" s="27">
        <f t="shared" si="21"/>
        <v>2019</v>
      </c>
      <c r="AD493" s="27" t="s">
        <v>6</v>
      </c>
      <c r="AE493" s="27" t="s">
        <v>5</v>
      </c>
      <c r="AF493" s="39">
        <v>43331</v>
      </c>
      <c r="AG493" s="39">
        <v>43695</v>
      </c>
      <c r="AH493" s="27">
        <f t="shared" ca="1" si="22"/>
        <v>33</v>
      </c>
      <c r="AI493" s="39">
        <f>IF(DataEntry3[[#This Row],[Priority]]="High",DataEntry3[[#This Row],[EndDate]]-90,IF(DataEntry3[Priority]="Medium",DataEntry3[[#This Row],[EndDate]]-60,DataEntry3[[#This Row],[EndDate]]-30))</f>
        <v>43665</v>
      </c>
      <c r="AJ493" s="27" t="s">
        <v>5</v>
      </c>
      <c r="AK493" s="39">
        <f t="shared" si="23"/>
        <v>43695</v>
      </c>
      <c r="AL493" s="27" t="s">
        <v>273</v>
      </c>
      <c r="AM493" s="27" t="s">
        <v>273</v>
      </c>
      <c r="AN493" s="27" t="s">
        <v>300</v>
      </c>
      <c r="AO493" s="27" t="s">
        <v>4</v>
      </c>
    </row>
    <row r="494" spans="1:41" x14ac:dyDescent="0.25">
      <c r="A494" s="27" t="s">
        <v>142</v>
      </c>
      <c r="B494" s="27" t="s">
        <v>240</v>
      </c>
      <c r="C494" s="27" t="s">
        <v>1063</v>
      </c>
      <c r="D494" s="27" t="s">
        <v>5</v>
      </c>
      <c r="E494" s="27">
        <v>1</v>
      </c>
      <c r="F494" s="74">
        <v>42.35</v>
      </c>
      <c r="G494" s="74">
        <v>0</v>
      </c>
      <c r="H494" s="27" t="s">
        <v>22</v>
      </c>
      <c r="I494" s="27" t="s">
        <v>5</v>
      </c>
      <c r="J494" s="27" t="s">
        <v>958</v>
      </c>
      <c r="K494" s="27" t="s">
        <v>959</v>
      </c>
      <c r="L494" s="27" t="s">
        <v>960</v>
      </c>
      <c r="M494" s="27" t="s">
        <v>971</v>
      </c>
      <c r="N494" s="27" t="s">
        <v>5</v>
      </c>
      <c r="O494" s="27" t="s">
        <v>1064</v>
      </c>
      <c r="P494" s="27" t="s">
        <v>136</v>
      </c>
      <c r="Q494" t="s">
        <v>303</v>
      </c>
      <c r="R494" s="75">
        <v>0</v>
      </c>
      <c r="S494" s="27" t="s">
        <v>5</v>
      </c>
      <c r="T494" s="75">
        <v>0</v>
      </c>
      <c r="U494" s="12">
        <v>0</v>
      </c>
      <c r="V494" s="27" t="s">
        <v>17</v>
      </c>
      <c r="W494" s="27" t="s">
        <v>969</v>
      </c>
      <c r="X494" s="14" t="s">
        <v>678</v>
      </c>
      <c r="Y494" s="9">
        <v>7040</v>
      </c>
      <c r="Z494" s="27">
        <v>378002</v>
      </c>
      <c r="AA494" s="27" t="s">
        <v>5</v>
      </c>
      <c r="AB494" s="90">
        <v>642396</v>
      </c>
      <c r="AC494" s="27">
        <f t="shared" si="21"/>
        <v>2019</v>
      </c>
      <c r="AD494" s="27" t="s">
        <v>6</v>
      </c>
      <c r="AE494" s="27" t="s">
        <v>5</v>
      </c>
      <c r="AF494" s="39">
        <v>43315</v>
      </c>
      <c r="AG494" s="39">
        <v>43679</v>
      </c>
      <c r="AH494" s="27">
        <f t="shared" ca="1" si="22"/>
        <v>17</v>
      </c>
      <c r="AI494" s="39">
        <f>IF(DataEntry3[[#This Row],[Priority]]="High",DataEntry3[[#This Row],[EndDate]]-90,IF(DataEntry3[Priority]="Medium",DataEntry3[[#This Row],[EndDate]]-60,DataEntry3[[#This Row],[EndDate]]-30))</f>
        <v>43649</v>
      </c>
      <c r="AJ494" s="27" t="s">
        <v>5</v>
      </c>
      <c r="AK494" s="39">
        <f t="shared" si="23"/>
        <v>43679</v>
      </c>
      <c r="AL494" s="27" t="s">
        <v>272</v>
      </c>
      <c r="AM494" s="27" t="s">
        <v>273</v>
      </c>
      <c r="AN494" s="27" t="s">
        <v>300</v>
      </c>
      <c r="AO494" s="27" t="s">
        <v>4</v>
      </c>
    </row>
    <row r="495" spans="1:41" x14ac:dyDescent="0.25">
      <c r="A495" s="27" t="s">
        <v>142</v>
      </c>
      <c r="B495" s="27" t="s">
        <v>240</v>
      </c>
      <c r="C495" s="27" t="s">
        <v>1063</v>
      </c>
      <c r="D495" s="27" t="s">
        <v>5</v>
      </c>
      <c r="E495" s="27">
        <v>1</v>
      </c>
      <c r="F495" s="74">
        <v>115.47</v>
      </c>
      <c r="G495" s="74">
        <v>0</v>
      </c>
      <c r="H495" s="27" t="s">
        <v>22</v>
      </c>
      <c r="I495" s="27" t="s">
        <v>5</v>
      </c>
      <c r="J495" s="27" t="s">
        <v>958</v>
      </c>
      <c r="K495" s="27" t="s">
        <v>959</v>
      </c>
      <c r="L495" s="27" t="s">
        <v>960</v>
      </c>
      <c r="M495" s="27" t="s">
        <v>971</v>
      </c>
      <c r="N495" s="27" t="s">
        <v>5</v>
      </c>
      <c r="O495" s="27" t="s">
        <v>978</v>
      </c>
      <c r="P495" s="27" t="s">
        <v>136</v>
      </c>
      <c r="Q495" t="s">
        <v>303</v>
      </c>
      <c r="R495" s="75">
        <v>0</v>
      </c>
      <c r="S495" s="27" t="s">
        <v>5</v>
      </c>
      <c r="T495" s="75" t="s">
        <v>5</v>
      </c>
      <c r="U495" s="12" t="s">
        <v>5</v>
      </c>
      <c r="V495" s="27" t="s">
        <v>17</v>
      </c>
      <c r="W495" s="27" t="s">
        <v>969</v>
      </c>
      <c r="X495" s="14">
        <v>901</v>
      </c>
      <c r="Y495" s="9">
        <v>7040</v>
      </c>
      <c r="Z495" s="27">
        <v>378516</v>
      </c>
      <c r="AA495" s="27" t="s">
        <v>5</v>
      </c>
      <c r="AB495" s="90">
        <v>547892</v>
      </c>
      <c r="AC495" s="27">
        <f t="shared" si="21"/>
        <v>2019</v>
      </c>
      <c r="AD495" s="27" t="s">
        <v>6</v>
      </c>
      <c r="AE495" s="27" t="s">
        <v>5</v>
      </c>
      <c r="AF495" s="39">
        <v>43343</v>
      </c>
      <c r="AG495" s="39">
        <v>43708</v>
      </c>
      <c r="AH495" s="27">
        <f t="shared" ca="1" si="22"/>
        <v>46</v>
      </c>
      <c r="AI495" s="39">
        <f>IF(DataEntry3[[#This Row],[Priority]]="High",DataEntry3[[#This Row],[EndDate]]-90,IF(DataEntry3[Priority]="Medium",DataEntry3[[#This Row],[EndDate]]-60,DataEntry3[[#This Row],[EndDate]]-30))</f>
        <v>43678</v>
      </c>
      <c r="AJ495" s="27" t="s">
        <v>5</v>
      </c>
      <c r="AK495" s="39">
        <f t="shared" si="23"/>
        <v>43708</v>
      </c>
      <c r="AL495" s="27" t="s">
        <v>273</v>
      </c>
      <c r="AM495" s="27" t="s">
        <v>273</v>
      </c>
      <c r="AN495" s="27" t="s">
        <v>300</v>
      </c>
      <c r="AO495" s="27" t="s">
        <v>4</v>
      </c>
    </row>
    <row r="496" spans="1:41" x14ac:dyDescent="0.25">
      <c r="A496" s="27" t="s">
        <v>150</v>
      </c>
      <c r="B496" s="27" t="s">
        <v>178</v>
      </c>
      <c r="C496" s="27" t="s">
        <v>1065</v>
      </c>
      <c r="D496" s="27" t="s">
        <v>351</v>
      </c>
      <c r="E496" s="27">
        <v>8</v>
      </c>
      <c r="F496" s="74">
        <v>7465.25</v>
      </c>
      <c r="G496" s="74">
        <v>0</v>
      </c>
      <c r="H496" s="27" t="s">
        <v>22</v>
      </c>
      <c r="I496" s="27" t="s">
        <v>5</v>
      </c>
      <c r="J496" s="27" t="s">
        <v>434</v>
      </c>
      <c r="K496" s="27" t="s">
        <v>507</v>
      </c>
      <c r="L496" s="27" t="s">
        <v>686</v>
      </c>
      <c r="M496" s="27" t="s">
        <v>5</v>
      </c>
      <c r="N496" s="27" t="s">
        <v>5</v>
      </c>
      <c r="O496" s="27" t="s">
        <v>436</v>
      </c>
      <c r="P496" s="27" t="s">
        <v>178</v>
      </c>
      <c r="Q496" s="27" t="s">
        <v>687</v>
      </c>
      <c r="R496" s="75">
        <v>0</v>
      </c>
      <c r="S496" s="27" t="s">
        <v>18</v>
      </c>
      <c r="T496" s="75" t="s">
        <v>5</v>
      </c>
      <c r="U496" s="12" t="s">
        <v>5</v>
      </c>
      <c r="V496" s="27" t="s">
        <v>17</v>
      </c>
      <c r="W496" s="27">
        <v>82752</v>
      </c>
      <c r="X496" s="14">
        <v>5</v>
      </c>
      <c r="Y496" s="9">
        <v>6396</v>
      </c>
      <c r="Z496" s="27">
        <v>379119</v>
      </c>
      <c r="AA496" s="27" t="s">
        <v>5</v>
      </c>
      <c r="AB496" s="90">
        <v>637498</v>
      </c>
      <c r="AC496" s="27">
        <f t="shared" si="21"/>
        <v>2019</v>
      </c>
      <c r="AD496" s="27" t="s">
        <v>6</v>
      </c>
      <c r="AE496" s="27" t="s">
        <v>5</v>
      </c>
      <c r="AF496" s="39">
        <v>43465</v>
      </c>
      <c r="AG496" s="39">
        <v>43829</v>
      </c>
      <c r="AH496" s="27">
        <f t="shared" ca="1" si="22"/>
        <v>167</v>
      </c>
      <c r="AI496" s="39">
        <f>IF(DataEntry3[[#This Row],[Priority]]="High",DataEntry3[[#This Row],[EndDate]]-90,IF(DataEntry3[Priority]="Medium",DataEntry3[[#This Row],[EndDate]]-60,DataEntry3[[#This Row],[EndDate]]-30))</f>
        <v>43769</v>
      </c>
      <c r="AJ496" s="27" t="s">
        <v>438</v>
      </c>
      <c r="AK496" s="39">
        <f t="shared" si="23"/>
        <v>43829</v>
      </c>
      <c r="AL496" s="27" t="s">
        <v>273</v>
      </c>
      <c r="AM496" s="27" t="s">
        <v>273</v>
      </c>
      <c r="AN496" s="27" t="s">
        <v>300</v>
      </c>
      <c r="AO496" s="27" t="s">
        <v>8</v>
      </c>
    </row>
    <row r="497" spans="1:41" x14ac:dyDescent="0.25">
      <c r="A497" s="27" t="s">
        <v>152</v>
      </c>
      <c r="B497" s="27" t="s">
        <v>212</v>
      </c>
      <c r="C497" s="27" t="s">
        <v>604</v>
      </c>
      <c r="D497" s="27" t="s">
        <v>266</v>
      </c>
      <c r="E497" s="27">
        <v>250</v>
      </c>
      <c r="F497" s="74">
        <v>34480.800000000003</v>
      </c>
      <c r="G497" s="74">
        <v>0</v>
      </c>
      <c r="H497" s="27" t="s">
        <v>7</v>
      </c>
      <c r="I497" s="27" t="s">
        <v>5</v>
      </c>
      <c r="J497" s="27" t="s">
        <v>605</v>
      </c>
      <c r="K497" s="27" t="s">
        <v>1066</v>
      </c>
      <c r="L497" s="27" t="s">
        <v>1067</v>
      </c>
      <c r="M497" s="27" t="s">
        <v>1068</v>
      </c>
      <c r="N497" s="27" t="s">
        <v>5</v>
      </c>
      <c r="O497" s="27" t="s">
        <v>5</v>
      </c>
      <c r="P497" s="27" t="s">
        <v>176</v>
      </c>
      <c r="Q497" s="27" t="s">
        <v>607</v>
      </c>
      <c r="R497" s="75">
        <v>0</v>
      </c>
      <c r="S497" s="27" t="s">
        <v>18</v>
      </c>
      <c r="T497" s="75" t="s">
        <v>5</v>
      </c>
      <c r="U497" s="12" t="s">
        <v>5</v>
      </c>
      <c r="V497" s="27" t="s">
        <v>17</v>
      </c>
      <c r="W497" s="27">
        <v>2168264</v>
      </c>
      <c r="X497" s="14">
        <v>1</v>
      </c>
      <c r="Y497" s="9">
        <v>101017</v>
      </c>
      <c r="Z497" s="27">
        <v>378984</v>
      </c>
      <c r="AA497" s="27" t="s">
        <v>5</v>
      </c>
      <c r="AB497" s="90">
        <v>875375</v>
      </c>
      <c r="AC497" s="27">
        <f t="shared" si="21"/>
        <v>2019</v>
      </c>
      <c r="AD497" s="27" t="s">
        <v>6</v>
      </c>
      <c r="AE497" s="27" t="s">
        <v>5</v>
      </c>
      <c r="AF497" s="39">
        <v>43401</v>
      </c>
      <c r="AG497" s="39">
        <v>43765</v>
      </c>
      <c r="AH497" s="27">
        <f t="shared" ca="1" si="22"/>
        <v>103</v>
      </c>
      <c r="AI497" s="39">
        <f>IF(DataEntry3[[#This Row],[Priority]]="High",DataEntry3[[#This Row],[EndDate]]-90,IF(DataEntry3[Priority]="Medium",DataEntry3[[#This Row],[EndDate]]-60,DataEntry3[[#This Row],[EndDate]]-30))</f>
        <v>43675</v>
      </c>
      <c r="AJ497" s="27" t="s">
        <v>608</v>
      </c>
      <c r="AK497" s="39">
        <f t="shared" si="23"/>
        <v>43765</v>
      </c>
      <c r="AL497" s="27" t="s">
        <v>273</v>
      </c>
      <c r="AM497" s="27" t="s">
        <v>273</v>
      </c>
      <c r="AN497" s="27" t="s">
        <v>274</v>
      </c>
      <c r="AO497" s="27" t="s">
        <v>14</v>
      </c>
    </row>
    <row r="498" spans="1:41" x14ac:dyDescent="0.25">
      <c r="A498" s="27" t="s">
        <v>152</v>
      </c>
      <c r="B498" s="98" t="s">
        <v>208</v>
      </c>
      <c r="C498" s="98" t="s">
        <v>1069</v>
      </c>
      <c r="D498" s="27" t="s">
        <v>282</v>
      </c>
      <c r="E498" s="98">
        <v>1</v>
      </c>
      <c r="F498" s="99">
        <v>43200</v>
      </c>
      <c r="G498" s="99">
        <v>44161</v>
      </c>
      <c r="H498" s="27" t="s">
        <v>7</v>
      </c>
      <c r="I498" s="27" t="s">
        <v>5</v>
      </c>
      <c r="J498" s="98" t="s">
        <v>1066</v>
      </c>
      <c r="K498" s="98" t="s">
        <v>1066</v>
      </c>
      <c r="L498" s="27" t="s">
        <v>1067</v>
      </c>
      <c r="M498" s="27" t="s">
        <v>1068</v>
      </c>
      <c r="N498" s="27" t="s">
        <v>1070</v>
      </c>
      <c r="O498" s="27" t="s">
        <v>5</v>
      </c>
      <c r="P498" s="27" t="s">
        <v>208</v>
      </c>
      <c r="Q498" s="98" t="s">
        <v>1071</v>
      </c>
      <c r="R498" s="100">
        <v>216000</v>
      </c>
      <c r="S498" s="27" t="s">
        <v>11</v>
      </c>
      <c r="T498" s="100">
        <v>0</v>
      </c>
      <c r="U498" s="101">
        <v>0</v>
      </c>
      <c r="V498" s="27" t="s">
        <v>17</v>
      </c>
      <c r="W498" s="98">
        <v>2168266</v>
      </c>
      <c r="X498" s="104">
        <v>1</v>
      </c>
      <c r="Y498" s="105">
        <v>103033</v>
      </c>
      <c r="Z498" s="98">
        <v>375475</v>
      </c>
      <c r="AA498" s="98">
        <v>378769</v>
      </c>
      <c r="AB498" s="106">
        <v>486521</v>
      </c>
      <c r="AC498" s="98">
        <f>IF(AD498="","",IF(OR(AD498="Renewed",AD498="New acquisition"),YEAR(AF498),YEAR(AG498)))</f>
        <v>2017</v>
      </c>
      <c r="AD498" s="27" t="s">
        <v>19</v>
      </c>
      <c r="AE498" s="27" t="s">
        <v>5</v>
      </c>
      <c r="AF498" s="102">
        <v>42978</v>
      </c>
      <c r="AG498" s="102">
        <v>43342</v>
      </c>
      <c r="AH498" s="98">
        <f ca="1">IF(AG498="","",AG498-TODAY())</f>
        <v>-320</v>
      </c>
      <c r="AI498" s="102">
        <f>IF(DataEntry3[[#This Row],[Priority]]="High",DataEntry3[[#This Row],[EndDate]]-90,IF(DataEntry3[Priority]="Medium",DataEntry3[[#This Row],[EndDate]]-60,DataEntry3[[#This Row],[EndDate]]-30))</f>
        <v>43252</v>
      </c>
      <c r="AJ498" s="27" t="s">
        <v>5</v>
      </c>
      <c r="AK498" s="102">
        <f>IF(AD498="","",IF(AD498="Not Started",AG498,AF498-1))</f>
        <v>42977</v>
      </c>
      <c r="AL498" s="27" t="s">
        <v>273</v>
      </c>
      <c r="AM498" s="27" t="s">
        <v>273</v>
      </c>
      <c r="AN498" s="27" t="s">
        <v>305</v>
      </c>
      <c r="AO498" s="27" t="s">
        <v>14</v>
      </c>
    </row>
    <row r="499" spans="1:41" x14ac:dyDescent="0.25">
      <c r="A499" s="27" t="s">
        <v>152</v>
      </c>
      <c r="B499" s="98" t="s">
        <v>208</v>
      </c>
      <c r="C499" s="27" t="s">
        <v>1069</v>
      </c>
      <c r="D499" s="27" t="s">
        <v>282</v>
      </c>
      <c r="E499" s="98">
        <v>1</v>
      </c>
      <c r="F499" s="99">
        <v>44161</v>
      </c>
      <c r="G499" s="74">
        <v>0</v>
      </c>
      <c r="H499" s="27" t="s">
        <v>7</v>
      </c>
      <c r="I499" s="27" t="s">
        <v>5</v>
      </c>
      <c r="J499" s="98" t="s">
        <v>1066</v>
      </c>
      <c r="K499" s="98" t="s">
        <v>1066</v>
      </c>
      <c r="L499" s="27" t="s">
        <v>1067</v>
      </c>
      <c r="M499" s="27" t="s">
        <v>1068</v>
      </c>
      <c r="N499" s="27" t="s">
        <v>1070</v>
      </c>
      <c r="O499" s="27" t="s">
        <v>5</v>
      </c>
      <c r="P499" s="27" t="s">
        <v>208</v>
      </c>
      <c r="Q499" s="98" t="s">
        <v>1071</v>
      </c>
      <c r="R499" s="100">
        <v>216000</v>
      </c>
      <c r="S499" s="27" t="s">
        <v>11</v>
      </c>
      <c r="T499" s="75" t="s">
        <v>5</v>
      </c>
      <c r="U499" s="12" t="s">
        <v>5</v>
      </c>
      <c r="V499" s="27" t="s">
        <v>17</v>
      </c>
      <c r="W499" s="98">
        <v>2168266</v>
      </c>
      <c r="X499" s="104">
        <v>1</v>
      </c>
      <c r="Y499" s="105">
        <v>103033</v>
      </c>
      <c r="Z499" s="98">
        <v>378769</v>
      </c>
      <c r="AA499" s="27" t="s">
        <v>5</v>
      </c>
      <c r="AB499" s="106">
        <v>486522</v>
      </c>
      <c r="AC499" s="27">
        <f>IF(AD499="","",IF(OR(AD499="Renewed",AD499="New acquisition"),YEAR(AF499),YEAR(AG499)))</f>
        <v>2019</v>
      </c>
      <c r="AD499" s="27" t="s">
        <v>6</v>
      </c>
      <c r="AE499" s="27" t="s">
        <v>5</v>
      </c>
      <c r="AF499" s="102">
        <v>43343</v>
      </c>
      <c r="AG499" s="102">
        <v>43707</v>
      </c>
      <c r="AH499" s="27">
        <f ca="1">IF(AG499="","",AG499-TODAY())</f>
        <v>45</v>
      </c>
      <c r="AI499" s="39">
        <f>IF(DataEntry3[[#This Row],[Priority]]="High",DataEntry3[[#This Row],[EndDate]]-90,IF(DataEntry3[Priority]="Medium",DataEntry3[[#This Row],[EndDate]]-60,DataEntry3[[#This Row],[EndDate]]-30))</f>
        <v>43617</v>
      </c>
      <c r="AJ499" s="27" t="s">
        <v>5</v>
      </c>
      <c r="AK499" s="102">
        <f>IF(AD499="","",IF(AD499="Not Started",AG499,AF499-1))</f>
        <v>43707</v>
      </c>
      <c r="AL499" s="27" t="s">
        <v>273</v>
      </c>
      <c r="AM499" s="27" t="s">
        <v>273</v>
      </c>
      <c r="AN499" s="27" t="s">
        <v>300</v>
      </c>
      <c r="AO499" s="27" t="s">
        <v>14</v>
      </c>
    </row>
    <row r="500" spans="1:41" x14ac:dyDescent="0.25">
      <c r="A500" s="27" t="s">
        <v>157</v>
      </c>
      <c r="B500" s="27" t="s">
        <v>108</v>
      </c>
      <c r="C500" s="31" t="s">
        <v>312</v>
      </c>
      <c r="D500" s="27" t="s">
        <v>5</v>
      </c>
      <c r="E500" s="27">
        <v>4</v>
      </c>
      <c r="F500" s="74">
        <v>4853.74</v>
      </c>
      <c r="G500" s="74">
        <v>0</v>
      </c>
      <c r="H500" s="27" t="s">
        <v>22</v>
      </c>
      <c r="I500" s="27" t="s">
        <v>5</v>
      </c>
      <c r="J500" s="27" t="s">
        <v>1072</v>
      </c>
      <c r="K500" s="27" t="s">
        <v>5</v>
      </c>
      <c r="L500" s="27" t="s">
        <v>5</v>
      </c>
      <c r="M500" s="27" t="s">
        <v>5</v>
      </c>
      <c r="N500" s="27" t="s">
        <v>5</v>
      </c>
      <c r="O500" s="27" t="s">
        <v>5</v>
      </c>
      <c r="P500" s="27" t="s">
        <v>108</v>
      </c>
      <c r="Q500" s="28" t="s">
        <v>314</v>
      </c>
      <c r="R500" s="75">
        <v>0</v>
      </c>
      <c r="S500" s="27" t="s">
        <v>11</v>
      </c>
      <c r="T500" s="75" t="s">
        <v>5</v>
      </c>
      <c r="U500" s="12" t="s">
        <v>5</v>
      </c>
      <c r="V500" s="27" t="s">
        <v>17</v>
      </c>
      <c r="W500" s="27">
        <v>104756</v>
      </c>
      <c r="X500" s="14" t="s">
        <v>1073</v>
      </c>
      <c r="Y500" s="9">
        <v>150712</v>
      </c>
      <c r="Z500" s="27">
        <v>378023</v>
      </c>
      <c r="AA500" s="27" t="s">
        <v>5</v>
      </c>
      <c r="AB500" s="90">
        <v>637294</v>
      </c>
      <c r="AC500" s="27">
        <f t="shared" si="21"/>
        <v>2019</v>
      </c>
      <c r="AD500" s="27" t="s">
        <v>6</v>
      </c>
      <c r="AE500" s="27" t="s">
        <v>5</v>
      </c>
      <c r="AF500" s="39">
        <v>43374</v>
      </c>
      <c r="AG500" s="39">
        <v>43738</v>
      </c>
      <c r="AH500" s="27">
        <f t="shared" ca="1" si="22"/>
        <v>76</v>
      </c>
      <c r="AI500" s="39">
        <f>IF(DataEntry3[[#This Row],[Priority]]="High",DataEntry3[[#This Row],[EndDate]]-90,IF(DataEntry3[Priority]="Medium",DataEntry3[[#This Row],[EndDate]]-60,DataEntry3[[#This Row],[EndDate]]-30))</f>
        <v>43678</v>
      </c>
      <c r="AJ500" s="27" t="s">
        <v>5</v>
      </c>
      <c r="AK500" s="39">
        <f t="shared" si="23"/>
        <v>43738</v>
      </c>
      <c r="AL500" s="27" t="s">
        <v>272</v>
      </c>
      <c r="AM500" s="27" t="s">
        <v>273</v>
      </c>
      <c r="AN500" s="27" t="s">
        <v>300</v>
      </c>
      <c r="AO500" s="27" t="s">
        <v>8</v>
      </c>
    </row>
    <row r="501" spans="1:41" x14ac:dyDescent="0.25">
      <c r="A501" s="27" t="s">
        <v>157</v>
      </c>
      <c r="B501" s="27" t="s">
        <v>127</v>
      </c>
      <c r="C501" s="31" t="s">
        <v>1074</v>
      </c>
      <c r="D501" s="27" t="s">
        <v>5</v>
      </c>
      <c r="E501" s="27">
        <v>2</v>
      </c>
      <c r="F501" s="74">
        <v>14910</v>
      </c>
      <c r="G501" s="74">
        <v>0</v>
      </c>
      <c r="H501" s="27" t="s">
        <v>22</v>
      </c>
      <c r="I501" s="27" t="s">
        <v>5</v>
      </c>
      <c r="J501" s="27" t="s">
        <v>958</v>
      </c>
      <c r="K501" s="27" t="s">
        <v>5</v>
      </c>
      <c r="L501" s="27" t="s">
        <v>1075</v>
      </c>
      <c r="M501" s="27" t="s">
        <v>1076</v>
      </c>
      <c r="N501" s="27" t="s">
        <v>5</v>
      </c>
      <c r="O501" s="27" t="s">
        <v>1077</v>
      </c>
      <c r="P501" s="27" t="s">
        <v>24</v>
      </c>
      <c r="Q501" t="s">
        <v>1078</v>
      </c>
      <c r="R501" s="75">
        <v>0</v>
      </c>
      <c r="S501" s="27" t="s">
        <v>18</v>
      </c>
      <c r="T501" s="75" t="s">
        <v>5</v>
      </c>
      <c r="U501" s="12" t="s">
        <v>5</v>
      </c>
      <c r="V501" s="27" t="s">
        <v>17</v>
      </c>
      <c r="W501" s="27">
        <v>104756</v>
      </c>
      <c r="X501" s="14" t="s">
        <v>1073</v>
      </c>
      <c r="Y501" s="9">
        <v>150712</v>
      </c>
      <c r="Z501" s="27">
        <v>378967</v>
      </c>
      <c r="AA501" s="27" t="s">
        <v>5</v>
      </c>
      <c r="AB501" s="90">
        <v>486215</v>
      </c>
      <c r="AC501" s="27">
        <f t="shared" si="21"/>
        <v>2019</v>
      </c>
      <c r="AD501" s="27" t="s">
        <v>6</v>
      </c>
      <c r="AE501" s="27" t="s">
        <v>5</v>
      </c>
      <c r="AF501" s="39">
        <v>43344</v>
      </c>
      <c r="AG501" s="39">
        <v>43708</v>
      </c>
      <c r="AH501" s="27">
        <f t="shared" ca="1" si="22"/>
        <v>46</v>
      </c>
      <c r="AI501" s="39">
        <f>IF(DataEntry3[[#This Row],[Priority]]="High",DataEntry3[[#This Row],[EndDate]]-90,IF(DataEntry3[Priority]="Medium",DataEntry3[[#This Row],[EndDate]]-60,DataEntry3[[#This Row],[EndDate]]-30))</f>
        <v>43648</v>
      </c>
      <c r="AJ501" s="27" t="s">
        <v>5</v>
      </c>
      <c r="AK501" s="39">
        <f t="shared" si="23"/>
        <v>43708</v>
      </c>
      <c r="AL501" s="27" t="s">
        <v>273</v>
      </c>
      <c r="AM501" s="27" t="s">
        <v>273</v>
      </c>
      <c r="AN501" s="27" t="s">
        <v>274</v>
      </c>
      <c r="AO501" s="27" t="s">
        <v>8</v>
      </c>
    </row>
    <row r="502" spans="1:41" x14ac:dyDescent="0.25">
      <c r="A502" s="27" t="s">
        <v>159</v>
      </c>
      <c r="B502" s="27" t="s">
        <v>138</v>
      </c>
      <c r="C502" s="27" t="s">
        <v>265</v>
      </c>
      <c r="D502" s="27" t="s">
        <v>266</v>
      </c>
      <c r="E502" s="27">
        <v>2</v>
      </c>
      <c r="F502" s="75">
        <v>9484.42</v>
      </c>
      <c r="G502" s="75">
        <v>0</v>
      </c>
      <c r="H502" s="27" t="s">
        <v>22</v>
      </c>
      <c r="I502" s="27" t="s">
        <v>5</v>
      </c>
      <c r="J502" s="27" t="s">
        <v>1079</v>
      </c>
      <c r="K502" s="27" t="s">
        <v>5</v>
      </c>
      <c r="L502" s="27" t="s">
        <v>1067</v>
      </c>
      <c r="M502" s="27" t="s">
        <v>1080</v>
      </c>
      <c r="N502" s="27" t="s">
        <v>5</v>
      </c>
      <c r="O502" s="27" t="s">
        <v>549</v>
      </c>
      <c r="P502" s="27" t="s">
        <v>144</v>
      </c>
      <c r="Q502" s="27" t="s">
        <v>320</v>
      </c>
      <c r="R502" s="75">
        <v>0</v>
      </c>
      <c r="S502" s="27" t="s">
        <v>18</v>
      </c>
      <c r="T502" s="75">
        <v>0</v>
      </c>
      <c r="U502" s="12">
        <v>0</v>
      </c>
      <c r="V502" s="27" t="s">
        <v>10</v>
      </c>
      <c r="W502" s="27">
        <v>23975</v>
      </c>
      <c r="X502" s="14">
        <v>1</v>
      </c>
      <c r="Y502" s="9">
        <v>6479</v>
      </c>
      <c r="Z502" s="27">
        <v>378585</v>
      </c>
      <c r="AA502" s="27" t="s">
        <v>5</v>
      </c>
      <c r="AB502" s="90">
        <v>190366</v>
      </c>
      <c r="AC502" s="27">
        <f t="shared" si="21"/>
        <v>2019</v>
      </c>
      <c r="AD502" s="27" t="s">
        <v>6</v>
      </c>
      <c r="AE502" s="27" t="s">
        <v>5</v>
      </c>
      <c r="AF502" s="39">
        <v>43466</v>
      </c>
      <c r="AG502" s="39">
        <v>43830</v>
      </c>
      <c r="AH502" s="27">
        <f t="shared" ca="1" si="22"/>
        <v>168</v>
      </c>
      <c r="AI502" s="39">
        <f>IF(DataEntry3[[#This Row],[Priority]]="High",DataEntry3[[#This Row],[EndDate]]-90,IF(DataEntry3[Priority]="Medium",DataEntry3[[#This Row],[EndDate]]-60,DataEntry3[[#This Row],[EndDate]]-30))</f>
        <v>43770</v>
      </c>
      <c r="AJ502" s="27" t="s">
        <v>271</v>
      </c>
      <c r="AK502" s="39">
        <f t="shared" si="23"/>
        <v>43830</v>
      </c>
      <c r="AL502" s="27" t="s">
        <v>273</v>
      </c>
      <c r="AM502" s="27" t="s">
        <v>273</v>
      </c>
      <c r="AN502" s="27" t="s">
        <v>274</v>
      </c>
      <c r="AO502" s="27" t="s">
        <v>8</v>
      </c>
    </row>
    <row r="503" spans="1:41" x14ac:dyDescent="0.25">
      <c r="A503" s="27" t="s">
        <v>161</v>
      </c>
      <c r="B503" s="27" t="s">
        <v>178</v>
      </c>
      <c r="C503" s="27" t="s">
        <v>448</v>
      </c>
      <c r="D503" s="27" t="s">
        <v>351</v>
      </c>
      <c r="E503" s="27">
        <v>8</v>
      </c>
      <c r="F503" s="75">
        <v>1496.25</v>
      </c>
      <c r="G503" s="74">
        <v>0</v>
      </c>
      <c r="H503" s="27" t="s">
        <v>22</v>
      </c>
      <c r="I503" s="27" t="s">
        <v>5</v>
      </c>
      <c r="J503" s="27" t="s">
        <v>434</v>
      </c>
      <c r="K503" s="27" t="s">
        <v>435</v>
      </c>
      <c r="L503" s="27" t="s">
        <v>5</v>
      </c>
      <c r="M503" s="27" t="s">
        <v>5</v>
      </c>
      <c r="N503" s="27" t="s">
        <v>5</v>
      </c>
      <c r="O503" s="27" t="s">
        <v>436</v>
      </c>
      <c r="P503" s="27" t="s">
        <v>178</v>
      </c>
      <c r="Q503" s="27" t="s">
        <v>449</v>
      </c>
      <c r="R503" s="75">
        <v>0</v>
      </c>
      <c r="S503" s="27" t="s">
        <v>18</v>
      </c>
      <c r="T503" s="75" t="s">
        <v>5</v>
      </c>
      <c r="U503" s="12" t="s">
        <v>5</v>
      </c>
      <c r="V503" s="27" t="s">
        <v>17</v>
      </c>
      <c r="W503" s="27">
        <v>82752</v>
      </c>
      <c r="X503" s="14">
        <v>5</v>
      </c>
      <c r="Y503" s="9">
        <v>6396</v>
      </c>
      <c r="Z503" s="27">
        <v>378098</v>
      </c>
      <c r="AA503" s="27" t="s">
        <v>5</v>
      </c>
      <c r="AB503" s="90">
        <v>536848</v>
      </c>
      <c r="AC503" s="27">
        <f t="shared" si="21"/>
        <v>2019</v>
      </c>
      <c r="AD503" s="27" t="s">
        <v>6</v>
      </c>
      <c r="AE503" s="27" t="s">
        <v>5</v>
      </c>
      <c r="AF503" s="39">
        <v>43346</v>
      </c>
      <c r="AG503" s="39">
        <v>43710</v>
      </c>
      <c r="AH503" s="27">
        <f t="shared" ca="1" si="22"/>
        <v>48</v>
      </c>
      <c r="AI503" s="39">
        <f>IF(DataEntry3[[#This Row],[Priority]]="High",DataEntry3[[#This Row],[EndDate]]-90,IF(DataEntry3[Priority]="Medium",DataEntry3[[#This Row],[EndDate]]-60,DataEntry3[[#This Row],[EndDate]]-30))</f>
        <v>43650</v>
      </c>
      <c r="AJ503" s="27" t="s">
        <v>438</v>
      </c>
      <c r="AK503" s="39">
        <f t="shared" si="23"/>
        <v>43710</v>
      </c>
      <c r="AL503" s="27" t="s">
        <v>273</v>
      </c>
      <c r="AM503" s="27" t="s">
        <v>273</v>
      </c>
      <c r="AN503" s="27" t="s">
        <v>300</v>
      </c>
      <c r="AO503" s="27" t="s">
        <v>8</v>
      </c>
    </row>
    <row r="504" spans="1:41" x14ac:dyDescent="0.25">
      <c r="A504" s="27" t="s">
        <v>164</v>
      </c>
      <c r="B504" s="27" t="s">
        <v>90</v>
      </c>
      <c r="C504" s="27" t="s">
        <v>1081</v>
      </c>
      <c r="D504" s="27" t="s">
        <v>351</v>
      </c>
      <c r="E504" s="27">
        <v>9</v>
      </c>
      <c r="F504" s="74">
        <v>1729.68</v>
      </c>
      <c r="G504" s="74">
        <v>0</v>
      </c>
      <c r="H504" s="27" t="s">
        <v>22</v>
      </c>
      <c r="I504" s="27" t="s">
        <v>5</v>
      </c>
      <c r="J504" s="27" t="s">
        <v>1082</v>
      </c>
      <c r="K504" s="3" t="s">
        <v>1083</v>
      </c>
      <c r="L504" s="27" t="s">
        <v>1084</v>
      </c>
      <c r="M504" s="27" t="s">
        <v>5</v>
      </c>
      <c r="N504" s="27" t="s">
        <v>5</v>
      </c>
      <c r="O504" s="27" t="s">
        <v>1085</v>
      </c>
      <c r="P504" s="27" t="s">
        <v>41</v>
      </c>
      <c r="Q504" s="27" t="s">
        <v>1086</v>
      </c>
      <c r="R504" s="75">
        <v>0</v>
      </c>
      <c r="S504" s="27" t="s">
        <v>18</v>
      </c>
      <c r="T504" s="75">
        <v>0</v>
      </c>
      <c r="U504" s="12">
        <v>0</v>
      </c>
      <c r="V504" s="27" t="s">
        <v>17</v>
      </c>
      <c r="W504" s="27">
        <v>105254</v>
      </c>
      <c r="X504" s="14" t="s">
        <v>290</v>
      </c>
      <c r="Y504" s="9">
        <v>8124</v>
      </c>
      <c r="Z504" s="27">
        <v>378461</v>
      </c>
      <c r="AA504" s="27" t="s">
        <v>5</v>
      </c>
      <c r="AB504" s="90">
        <v>453550</v>
      </c>
      <c r="AC504" s="27">
        <f t="shared" si="21"/>
        <v>2019</v>
      </c>
      <c r="AD504" s="27" t="s">
        <v>6</v>
      </c>
      <c r="AE504" s="27" t="s">
        <v>5</v>
      </c>
      <c r="AF504" s="39">
        <v>43393</v>
      </c>
      <c r="AG504" s="39">
        <v>43757</v>
      </c>
      <c r="AH504" s="27">
        <f t="shared" ca="1" si="22"/>
        <v>95</v>
      </c>
      <c r="AI504" s="39">
        <f>IF(DataEntry3[[#This Row],[Priority]]="High",DataEntry3[[#This Row],[EndDate]]-90,IF(DataEntry3[Priority]="Medium",DataEntry3[[#This Row],[EndDate]]-60,DataEntry3[[#This Row],[EndDate]]-30))</f>
        <v>43727</v>
      </c>
      <c r="AJ504" s="27" t="s">
        <v>5</v>
      </c>
      <c r="AK504" s="39">
        <f t="shared" si="23"/>
        <v>43757</v>
      </c>
      <c r="AL504" s="27" t="s">
        <v>273</v>
      </c>
      <c r="AM504" s="27" t="s">
        <v>273</v>
      </c>
      <c r="AN504" s="27" t="s">
        <v>300</v>
      </c>
      <c r="AO504" s="27" t="s">
        <v>4</v>
      </c>
    </row>
    <row r="505" spans="1:41" x14ac:dyDescent="0.25">
      <c r="A505" s="27" t="s">
        <v>166</v>
      </c>
      <c r="B505" s="27" t="s">
        <v>178</v>
      </c>
      <c r="C505" s="27" t="s">
        <v>1087</v>
      </c>
      <c r="D505" s="27" t="s">
        <v>5</v>
      </c>
      <c r="E505" s="27">
        <v>1</v>
      </c>
      <c r="F505" s="74">
        <v>11043.5</v>
      </c>
      <c r="G505" s="74">
        <v>0</v>
      </c>
      <c r="H505" s="27" t="s">
        <v>22</v>
      </c>
      <c r="I505" s="27" t="s">
        <v>5</v>
      </c>
      <c r="J505" s="27" t="s">
        <v>5</v>
      </c>
      <c r="K505" s="27" t="s">
        <v>435</v>
      </c>
      <c r="L505" s="27" t="s">
        <v>5</v>
      </c>
      <c r="M505" s="27" t="s">
        <v>5</v>
      </c>
      <c r="N505" s="27" t="s">
        <v>5</v>
      </c>
      <c r="O505" s="27" t="s">
        <v>436</v>
      </c>
      <c r="P505" s="27" t="s">
        <v>178</v>
      </c>
      <c r="Q505" s="27" t="s">
        <v>1088</v>
      </c>
      <c r="R505" s="75">
        <v>0</v>
      </c>
      <c r="S505" s="27" t="s">
        <v>18</v>
      </c>
      <c r="T505" s="75" t="s">
        <v>5</v>
      </c>
      <c r="U505" s="12" t="s">
        <v>5</v>
      </c>
      <c r="V505" s="27" t="s">
        <v>17</v>
      </c>
      <c r="W505" s="27">
        <v>82752</v>
      </c>
      <c r="X505" s="14">
        <v>5</v>
      </c>
      <c r="Y505" s="9">
        <v>6396</v>
      </c>
      <c r="Z505" s="27">
        <v>377280</v>
      </c>
      <c r="AA505" s="27" t="s">
        <v>5</v>
      </c>
      <c r="AB505" s="90">
        <v>872645</v>
      </c>
      <c r="AC505" s="27">
        <f t="shared" si="21"/>
        <v>2019</v>
      </c>
      <c r="AD505" s="27" t="s">
        <v>12</v>
      </c>
      <c r="AE505" s="27" t="s">
        <v>36</v>
      </c>
      <c r="AF505" s="39">
        <v>43282</v>
      </c>
      <c r="AG505" s="39">
        <v>43646</v>
      </c>
      <c r="AH505" s="27">
        <f t="shared" ca="1" si="22"/>
        <v>-16</v>
      </c>
      <c r="AI505" s="39">
        <f>IF(DataEntry3[[#This Row],[Priority]]="High",DataEntry3[[#This Row],[EndDate]]-90,IF(DataEntry3[Priority]="Medium",DataEntry3[[#This Row],[EndDate]]-60,DataEntry3[[#This Row],[EndDate]]-30))</f>
        <v>43586</v>
      </c>
      <c r="AJ505" s="27" t="s">
        <v>5</v>
      </c>
      <c r="AK505" s="39">
        <f t="shared" si="23"/>
        <v>43281</v>
      </c>
      <c r="AL505" s="27" t="s">
        <v>272</v>
      </c>
      <c r="AM505" s="27" t="s">
        <v>273</v>
      </c>
      <c r="AN505" s="27" t="s">
        <v>300</v>
      </c>
      <c r="AO505" s="27" t="s">
        <v>8</v>
      </c>
    </row>
    <row r="506" spans="1:41" x14ac:dyDescent="0.25">
      <c r="A506" s="27" t="s">
        <v>168</v>
      </c>
      <c r="B506" s="27" t="s">
        <v>219</v>
      </c>
      <c r="C506" s="31" t="s">
        <v>1089</v>
      </c>
      <c r="D506" s="27" t="s">
        <v>5</v>
      </c>
      <c r="E506" s="27">
        <v>1</v>
      </c>
      <c r="F506" s="74">
        <v>25.44</v>
      </c>
      <c r="G506" s="74">
        <v>0</v>
      </c>
      <c r="H506" s="27" t="s">
        <v>22</v>
      </c>
      <c r="I506" s="27" t="s">
        <v>5</v>
      </c>
      <c r="J506" s="27" t="s">
        <v>520</v>
      </c>
      <c r="K506" s="27" t="s">
        <v>1090</v>
      </c>
      <c r="L506" s="27" t="s">
        <v>5</v>
      </c>
      <c r="M506" s="27" t="s">
        <v>5</v>
      </c>
      <c r="N506" s="27" t="s">
        <v>5</v>
      </c>
      <c r="O506" s="27" t="s">
        <v>1091</v>
      </c>
      <c r="P506" s="27" t="s">
        <v>231</v>
      </c>
      <c r="Q506" s="54" t="s">
        <v>1058</v>
      </c>
      <c r="R506" s="75">
        <v>0</v>
      </c>
      <c r="S506" s="27" t="s">
        <v>11</v>
      </c>
      <c r="T506" s="75">
        <v>0</v>
      </c>
      <c r="U506" s="12">
        <v>0</v>
      </c>
      <c r="V506" s="27" t="s">
        <v>17</v>
      </c>
      <c r="W506" s="27">
        <v>105519</v>
      </c>
      <c r="X506" s="14">
        <v>9000</v>
      </c>
      <c r="Y506" s="9">
        <v>4015</v>
      </c>
      <c r="Z506" s="27">
        <v>378341</v>
      </c>
      <c r="AA506" s="27" t="s">
        <v>5</v>
      </c>
      <c r="AB506" s="90">
        <v>291121</v>
      </c>
      <c r="AC506" s="27">
        <f t="shared" si="21"/>
        <v>2019</v>
      </c>
      <c r="AD506" s="31" t="s">
        <v>6</v>
      </c>
      <c r="AE506" s="27" t="s">
        <v>5</v>
      </c>
      <c r="AF506" s="39">
        <v>43374</v>
      </c>
      <c r="AG506" s="39">
        <v>43738</v>
      </c>
      <c r="AH506" s="27">
        <f t="shared" ca="1" si="22"/>
        <v>76</v>
      </c>
      <c r="AI506" s="39">
        <f>IF(DataEntry3[[#This Row],[Priority]]="High",DataEntry3[[#This Row],[EndDate]]-90,IF(DataEntry3[Priority]="Medium",DataEntry3[[#This Row],[EndDate]]-60,DataEntry3[[#This Row],[EndDate]]-30))</f>
        <v>43708</v>
      </c>
      <c r="AJ506" s="27" t="s">
        <v>5</v>
      </c>
      <c r="AK506" s="39">
        <f t="shared" si="23"/>
        <v>43738</v>
      </c>
      <c r="AL506" s="27" t="s">
        <v>273</v>
      </c>
      <c r="AM506" s="27" t="s">
        <v>273</v>
      </c>
      <c r="AN506" s="27" t="s">
        <v>300</v>
      </c>
      <c r="AO506" s="27" t="s">
        <v>4</v>
      </c>
    </row>
    <row r="507" spans="1:41" x14ac:dyDescent="0.25">
      <c r="A507" s="27" t="s">
        <v>177</v>
      </c>
      <c r="B507" s="27" t="s">
        <v>76</v>
      </c>
      <c r="C507" s="27" t="s">
        <v>292</v>
      </c>
      <c r="D507" s="27" t="s">
        <v>266</v>
      </c>
      <c r="E507" s="27">
        <v>1</v>
      </c>
      <c r="F507" s="74">
        <v>14849.6</v>
      </c>
      <c r="G507" s="74">
        <v>19103</v>
      </c>
      <c r="H507" s="27" t="s">
        <v>22</v>
      </c>
      <c r="I507" s="27" t="s">
        <v>5</v>
      </c>
      <c r="J507" s="27" t="s">
        <v>1092</v>
      </c>
      <c r="K507" s="27" t="s">
        <v>5</v>
      </c>
      <c r="L507" s="27" t="s">
        <v>5</v>
      </c>
      <c r="M507" t="s">
        <v>672</v>
      </c>
      <c r="N507" s="27" t="s">
        <v>1093</v>
      </c>
      <c r="O507" s="27" t="s">
        <v>5</v>
      </c>
      <c r="P507" s="27" t="s">
        <v>76</v>
      </c>
      <c r="Q507" s="27" t="s">
        <v>500</v>
      </c>
      <c r="R507" s="75">
        <v>0</v>
      </c>
      <c r="S507" s="27" t="s">
        <v>18</v>
      </c>
      <c r="T507" s="75">
        <v>0</v>
      </c>
      <c r="U507" s="12">
        <v>0</v>
      </c>
      <c r="V507" s="27" t="s">
        <v>17</v>
      </c>
      <c r="W507" s="27">
        <v>93179</v>
      </c>
      <c r="X507" s="14" t="s">
        <v>298</v>
      </c>
      <c r="Y507" s="9">
        <v>4849</v>
      </c>
      <c r="Z507" s="27">
        <v>376116</v>
      </c>
      <c r="AA507" s="27">
        <v>379523</v>
      </c>
      <c r="AB507" s="90">
        <v>123062</v>
      </c>
      <c r="AC507" s="27">
        <f t="shared" si="21"/>
        <v>2019</v>
      </c>
      <c r="AD507" s="27" t="s">
        <v>19</v>
      </c>
      <c r="AE507" s="27" t="s">
        <v>5</v>
      </c>
      <c r="AF507" s="39">
        <v>43466</v>
      </c>
      <c r="AG507" s="39">
        <v>43830</v>
      </c>
      <c r="AH507" s="27">
        <f t="shared" ca="1" si="22"/>
        <v>168</v>
      </c>
      <c r="AI507" s="39">
        <f>IF(DataEntry3[[#This Row],[Priority]]="High",DataEntry3[[#This Row],[EndDate]]-90,IF(DataEntry3[Priority]="Medium",DataEntry3[[#This Row],[EndDate]]-60,DataEntry3[[#This Row],[EndDate]]-30))</f>
        <v>43740</v>
      </c>
      <c r="AJ507" s="27" t="s">
        <v>5</v>
      </c>
      <c r="AK507" s="39">
        <f t="shared" si="23"/>
        <v>43465</v>
      </c>
      <c r="AL507" s="27" t="s">
        <v>273</v>
      </c>
      <c r="AM507" s="27" t="s">
        <v>273</v>
      </c>
      <c r="AN507" s="27" t="s">
        <v>305</v>
      </c>
      <c r="AO507" s="27" t="s">
        <v>14</v>
      </c>
    </row>
    <row r="508" spans="1:41" x14ac:dyDescent="0.25">
      <c r="A508" s="27" t="s">
        <v>177</v>
      </c>
      <c r="B508" s="27" t="s">
        <v>76</v>
      </c>
      <c r="C508" s="27" t="s">
        <v>292</v>
      </c>
      <c r="D508" s="27" t="s">
        <v>266</v>
      </c>
      <c r="E508" s="27">
        <v>1</v>
      </c>
      <c r="F508" s="74">
        <v>19103</v>
      </c>
      <c r="G508" s="74">
        <v>0</v>
      </c>
      <c r="H508" s="27" t="s">
        <v>22</v>
      </c>
      <c r="I508" s="27" t="s">
        <v>5</v>
      </c>
      <c r="J508" s="27" t="s">
        <v>1092</v>
      </c>
      <c r="K508" s="27" t="s">
        <v>5</v>
      </c>
      <c r="L508" s="27" t="s">
        <v>5</v>
      </c>
      <c r="M508" t="s">
        <v>672</v>
      </c>
      <c r="N508" s="27" t="s">
        <v>1093</v>
      </c>
      <c r="O508" s="27" t="s">
        <v>5</v>
      </c>
      <c r="P508" s="27" t="s">
        <v>76</v>
      </c>
      <c r="Q508" s="27" t="s">
        <v>500</v>
      </c>
      <c r="R508" s="75">
        <v>0</v>
      </c>
      <c r="S508" s="27" t="s">
        <v>18</v>
      </c>
      <c r="T508" s="75" t="s">
        <v>5</v>
      </c>
      <c r="U508" s="12" t="s">
        <v>5</v>
      </c>
      <c r="V508" s="27" t="s">
        <v>17</v>
      </c>
      <c r="W508" s="27">
        <v>93179</v>
      </c>
      <c r="X508" s="14" t="s">
        <v>298</v>
      </c>
      <c r="Y508" s="9">
        <v>4849</v>
      </c>
      <c r="Z508" s="27">
        <v>379523</v>
      </c>
      <c r="AA508" s="27" t="s">
        <v>5</v>
      </c>
      <c r="AB508" s="90">
        <v>123063</v>
      </c>
      <c r="AC508" s="27">
        <f t="shared" si="21"/>
        <v>2019</v>
      </c>
      <c r="AD508" s="27" t="s">
        <v>6</v>
      </c>
      <c r="AE508" s="27" t="s">
        <v>5</v>
      </c>
      <c r="AF508" s="39">
        <v>43466</v>
      </c>
      <c r="AG508" s="39">
        <v>43830</v>
      </c>
      <c r="AH508" s="27">
        <f t="shared" ca="1" si="22"/>
        <v>168</v>
      </c>
      <c r="AI508" s="39">
        <f>IF(DataEntry3[[#This Row],[Priority]]="High",DataEntry3[[#This Row],[EndDate]]-90,IF(DataEntry3[Priority]="Medium",DataEntry3[[#This Row],[EndDate]]-60,DataEntry3[[#This Row],[EndDate]]-30))</f>
        <v>43740</v>
      </c>
      <c r="AJ508" s="27" t="s">
        <v>5</v>
      </c>
      <c r="AK508" s="39">
        <f t="shared" si="23"/>
        <v>43830</v>
      </c>
      <c r="AL508" s="27" t="s">
        <v>273</v>
      </c>
      <c r="AM508" s="27" t="s">
        <v>273</v>
      </c>
      <c r="AN508" s="27" t="s">
        <v>300</v>
      </c>
      <c r="AO508" s="27" t="s">
        <v>14</v>
      </c>
    </row>
    <row r="509" spans="1:41" x14ac:dyDescent="0.25">
      <c r="A509" s="31" t="s">
        <v>177</v>
      </c>
      <c r="B509" s="31" t="s">
        <v>223</v>
      </c>
      <c r="C509" s="32" t="s">
        <v>1094</v>
      </c>
      <c r="D509" s="31" t="s">
        <v>282</v>
      </c>
      <c r="E509" s="31">
        <v>2</v>
      </c>
      <c r="F509" s="74">
        <v>1400.04</v>
      </c>
      <c r="G509" s="74">
        <v>0</v>
      </c>
      <c r="H509" s="31" t="s">
        <v>22</v>
      </c>
      <c r="I509" s="31" t="s">
        <v>5</v>
      </c>
      <c r="J509" s="31" t="s">
        <v>1092</v>
      </c>
      <c r="K509" s="31" t="s">
        <v>1095</v>
      </c>
      <c r="L509" s="31" t="s">
        <v>5</v>
      </c>
      <c r="M509" s="31" t="s">
        <v>5</v>
      </c>
      <c r="N509" s="30">
        <v>2942534</v>
      </c>
      <c r="O509" s="30" t="s">
        <v>1096</v>
      </c>
      <c r="P509" s="30" t="s">
        <v>218</v>
      </c>
      <c r="Q509" s="54" t="s">
        <v>1097</v>
      </c>
      <c r="R509" s="75">
        <v>0</v>
      </c>
      <c r="S509" s="30" t="s">
        <v>18</v>
      </c>
      <c r="T509" s="108" t="s">
        <v>5</v>
      </c>
      <c r="U509" s="109" t="s">
        <v>5</v>
      </c>
      <c r="V509" s="27" t="s">
        <v>17</v>
      </c>
      <c r="W509" s="30">
        <v>93179</v>
      </c>
      <c r="X509" s="8" t="s">
        <v>354</v>
      </c>
      <c r="Y509" s="5">
        <v>4849</v>
      </c>
      <c r="Z509" s="31">
        <v>378251</v>
      </c>
      <c r="AA509" s="31" t="s">
        <v>5</v>
      </c>
      <c r="AB509" s="91">
        <v>930658</v>
      </c>
      <c r="AC509" s="27">
        <f t="shared" si="21"/>
        <v>2019</v>
      </c>
      <c r="AD509" s="31" t="s">
        <v>6</v>
      </c>
      <c r="AE509" s="27" t="s">
        <v>5</v>
      </c>
      <c r="AF509" s="41">
        <v>43344</v>
      </c>
      <c r="AG509" s="42">
        <v>43708</v>
      </c>
      <c r="AH509" s="31">
        <f t="shared" ca="1" si="22"/>
        <v>46</v>
      </c>
      <c r="AI509" s="40">
        <f>IF(DataEntry3[[#This Row],[Priority]]="High",DataEntry3[[#This Row],[EndDate]]-90,IF(DataEntry3[Priority]="Medium",DataEntry3[[#This Row],[EndDate]]-60,DataEntry3[[#This Row],[EndDate]]-30))</f>
        <v>43618</v>
      </c>
      <c r="AJ509" s="31" t="s">
        <v>5</v>
      </c>
      <c r="AK509" s="40">
        <f t="shared" si="23"/>
        <v>43708</v>
      </c>
      <c r="AL509" s="27" t="s">
        <v>273</v>
      </c>
      <c r="AM509" s="27" t="s">
        <v>273</v>
      </c>
      <c r="AN509" s="27" t="s">
        <v>274</v>
      </c>
      <c r="AO509" s="27" t="s">
        <v>14</v>
      </c>
    </row>
    <row r="510" spans="1:41" x14ac:dyDescent="0.25">
      <c r="A510" s="27" t="s">
        <v>184</v>
      </c>
      <c r="B510" s="27" t="s">
        <v>355</v>
      </c>
      <c r="C510" s="27" t="s">
        <v>1098</v>
      </c>
      <c r="D510" s="27" t="s">
        <v>5</v>
      </c>
      <c r="E510" s="27">
        <v>1</v>
      </c>
      <c r="F510" s="75">
        <v>10290</v>
      </c>
      <c r="G510" s="74">
        <v>0</v>
      </c>
      <c r="H510" s="27" t="s">
        <v>22</v>
      </c>
      <c r="I510" s="27" t="s">
        <v>5</v>
      </c>
      <c r="J510" s="27" t="s">
        <v>1099</v>
      </c>
      <c r="K510" s="27" t="s">
        <v>1100</v>
      </c>
      <c r="L510" s="27" t="s">
        <v>1101</v>
      </c>
      <c r="M510" s="27" t="s">
        <v>5</v>
      </c>
      <c r="N510" s="27" t="s">
        <v>5</v>
      </c>
      <c r="O510" s="27" t="s">
        <v>5</v>
      </c>
      <c r="P510" s="27" t="s">
        <v>37</v>
      </c>
      <c r="Q510" s="28" t="s">
        <v>363</v>
      </c>
      <c r="R510" s="75">
        <v>0</v>
      </c>
      <c r="S510" s="27" t="s">
        <v>18</v>
      </c>
      <c r="T510" s="75">
        <v>0</v>
      </c>
      <c r="U510" s="12">
        <v>0</v>
      </c>
      <c r="V510" s="27" t="s">
        <v>17</v>
      </c>
      <c r="W510" s="27">
        <v>97241</v>
      </c>
      <c r="X510" s="14">
        <v>3</v>
      </c>
      <c r="Y510" s="9">
        <v>4316</v>
      </c>
      <c r="Z510" s="27">
        <v>379292</v>
      </c>
      <c r="AA510" s="27" t="s">
        <v>5</v>
      </c>
      <c r="AB510" s="90">
        <v>432359</v>
      </c>
      <c r="AC510" s="27">
        <f t="shared" si="21"/>
        <v>2019</v>
      </c>
      <c r="AD510" s="27" t="s">
        <v>6</v>
      </c>
      <c r="AE510" s="27" t="s">
        <v>5</v>
      </c>
      <c r="AF510" s="39">
        <v>43446</v>
      </c>
      <c r="AG510" s="39">
        <v>43810</v>
      </c>
      <c r="AH510" s="27">
        <f t="shared" ca="1" si="22"/>
        <v>148</v>
      </c>
      <c r="AI510" s="39">
        <f>IF(DataEntry3[[#This Row],[Priority]]="High",DataEntry3[[#This Row],[EndDate]]-90,IF(DataEntry3[Priority]="Medium",DataEntry3[[#This Row],[EndDate]]-60,DataEntry3[[#This Row],[EndDate]]-30))</f>
        <v>43780</v>
      </c>
      <c r="AJ510" s="27" t="s">
        <v>271</v>
      </c>
      <c r="AK510" s="39">
        <f t="shared" si="23"/>
        <v>43810</v>
      </c>
      <c r="AL510" s="27" t="s">
        <v>273</v>
      </c>
      <c r="AM510" s="27" t="s">
        <v>273</v>
      </c>
      <c r="AN510" s="27" t="s">
        <v>300</v>
      </c>
      <c r="AO510" s="27" t="s">
        <v>4</v>
      </c>
    </row>
    <row r="511" spans="1:41" x14ac:dyDescent="0.25">
      <c r="A511" s="27" t="s">
        <v>184</v>
      </c>
      <c r="B511" s="27" t="s">
        <v>57</v>
      </c>
      <c r="C511" s="31" t="s">
        <v>1102</v>
      </c>
      <c r="D511" s="27" t="s">
        <v>5</v>
      </c>
      <c r="E511" s="27">
        <v>1</v>
      </c>
      <c r="F511" s="74">
        <v>414595</v>
      </c>
      <c r="G511" s="74">
        <v>0</v>
      </c>
      <c r="H511" s="27" t="s">
        <v>22</v>
      </c>
      <c r="I511" s="28" t="s">
        <v>5</v>
      </c>
      <c r="J511" s="27" t="s">
        <v>1099</v>
      </c>
      <c r="K511" s="27" t="s">
        <v>1100</v>
      </c>
      <c r="L511" s="27" t="s">
        <v>1101</v>
      </c>
      <c r="M511" s="27" t="s">
        <v>5</v>
      </c>
      <c r="N511" s="27" t="s">
        <v>5</v>
      </c>
      <c r="O511" s="27" t="s">
        <v>5</v>
      </c>
      <c r="P511" s="27" t="s">
        <v>57</v>
      </c>
      <c r="Q511" s="27" t="s">
        <v>1103</v>
      </c>
      <c r="R511" s="75">
        <v>0</v>
      </c>
      <c r="S511" s="27" t="s">
        <v>11</v>
      </c>
      <c r="T511" s="75">
        <v>0</v>
      </c>
      <c r="U511" s="12">
        <v>0</v>
      </c>
      <c r="V511" s="27" t="s">
        <v>17</v>
      </c>
      <c r="W511" s="27">
        <v>42063</v>
      </c>
      <c r="X511" s="14" t="s">
        <v>304</v>
      </c>
      <c r="Y511" s="9">
        <v>4316</v>
      </c>
      <c r="Z511" s="27">
        <v>378670</v>
      </c>
      <c r="AA511" s="27" t="s">
        <v>5</v>
      </c>
      <c r="AB511" s="90">
        <v>280619</v>
      </c>
      <c r="AC511" s="27">
        <f t="shared" si="21"/>
        <v>2019</v>
      </c>
      <c r="AD511" s="27" t="s">
        <v>6</v>
      </c>
      <c r="AE511" s="27" t="s">
        <v>5</v>
      </c>
      <c r="AF511" s="39">
        <v>43363</v>
      </c>
      <c r="AG511" s="39">
        <v>43738</v>
      </c>
      <c r="AH511" s="27">
        <f t="shared" ca="1" si="22"/>
        <v>76</v>
      </c>
      <c r="AI511" s="39">
        <f>IF(DataEntry3[[#This Row],[Priority]]="High",DataEntry3[[#This Row],[EndDate]]-90,IF(DataEntry3[Priority]="Medium",DataEntry3[[#This Row],[EndDate]]-60,DataEntry3[[#This Row],[EndDate]]-30))</f>
        <v>43648</v>
      </c>
      <c r="AJ511" s="27" t="s">
        <v>5</v>
      </c>
      <c r="AK511" s="39">
        <f t="shared" si="23"/>
        <v>43738</v>
      </c>
      <c r="AL511" s="27" t="s">
        <v>273</v>
      </c>
      <c r="AM511" s="27" t="s">
        <v>273</v>
      </c>
      <c r="AN511" s="27" t="s">
        <v>274</v>
      </c>
      <c r="AO511" s="27" t="s">
        <v>14</v>
      </c>
    </row>
    <row r="512" spans="1:41" x14ac:dyDescent="0.25">
      <c r="A512" s="27" t="s">
        <v>184</v>
      </c>
      <c r="B512" s="27" t="s">
        <v>69</v>
      </c>
      <c r="C512" s="27" t="s">
        <v>1104</v>
      </c>
      <c r="D512" s="27" t="s">
        <v>5</v>
      </c>
      <c r="E512" s="27">
        <v>2</v>
      </c>
      <c r="F512" s="74">
        <v>1007</v>
      </c>
      <c r="G512" s="74">
        <v>933.12</v>
      </c>
      <c r="H512" s="27" t="s">
        <v>22</v>
      </c>
      <c r="I512" s="27" t="s">
        <v>5</v>
      </c>
      <c r="J512" s="27" t="s">
        <v>1099</v>
      </c>
      <c r="K512" s="27" t="s">
        <v>1105</v>
      </c>
      <c r="L512" s="27" t="s">
        <v>1101</v>
      </c>
      <c r="M512" s="27" t="s">
        <v>5</v>
      </c>
      <c r="N512" s="27" t="s">
        <v>1106</v>
      </c>
      <c r="O512" s="27" t="s">
        <v>1107</v>
      </c>
      <c r="P512" s="27" t="s">
        <v>69</v>
      </c>
      <c r="Q512" s="27" t="s">
        <v>1014</v>
      </c>
      <c r="R512" s="75">
        <v>0</v>
      </c>
      <c r="S512" s="27" t="s">
        <v>11</v>
      </c>
      <c r="T512" s="75">
        <v>0</v>
      </c>
      <c r="U512" s="12">
        <v>0</v>
      </c>
      <c r="V512" s="27" t="s">
        <v>17</v>
      </c>
      <c r="W512" s="27">
        <v>42063</v>
      </c>
      <c r="X512" s="14" t="s">
        <v>304</v>
      </c>
      <c r="Y512" s="9">
        <v>4316</v>
      </c>
      <c r="Z512" s="27">
        <v>377279</v>
      </c>
      <c r="AA512" s="27">
        <v>379923</v>
      </c>
      <c r="AB512" s="90">
        <v>973656</v>
      </c>
      <c r="AC512" s="27">
        <f t="shared" si="21"/>
        <v>2019</v>
      </c>
      <c r="AD512" s="27" t="s">
        <v>19</v>
      </c>
      <c r="AE512" s="27" t="s">
        <v>5</v>
      </c>
      <c r="AF512" s="39">
        <v>43582</v>
      </c>
      <c r="AG512" s="39">
        <v>43947</v>
      </c>
      <c r="AH512" s="27">
        <f t="shared" ca="1" si="22"/>
        <v>285</v>
      </c>
      <c r="AI512" s="39">
        <f>IF(DataEntry3[[#This Row],[Priority]]="High",DataEntry3[[#This Row],[EndDate]]-90,IF(DataEntry3[Priority]="Medium",DataEntry3[[#This Row],[EndDate]]-60,DataEntry3[[#This Row],[EndDate]]-30))</f>
        <v>43887</v>
      </c>
      <c r="AJ512" s="27" t="s">
        <v>5</v>
      </c>
      <c r="AK512" s="39">
        <f t="shared" si="23"/>
        <v>43581</v>
      </c>
      <c r="AL512" s="27" t="s">
        <v>273</v>
      </c>
      <c r="AM512" s="27" t="s">
        <v>273</v>
      </c>
      <c r="AN512" s="27" t="s">
        <v>291</v>
      </c>
      <c r="AO512" s="27" t="s">
        <v>8</v>
      </c>
    </row>
    <row r="513" spans="1:41" x14ac:dyDescent="0.25">
      <c r="A513" s="27" t="s">
        <v>184</v>
      </c>
      <c r="B513" s="27" t="s">
        <v>69</v>
      </c>
      <c r="C513" s="27" t="s">
        <v>1104</v>
      </c>
      <c r="D513" s="27" t="s">
        <v>5</v>
      </c>
      <c r="E513" s="27">
        <v>2</v>
      </c>
      <c r="F513" s="74">
        <v>933.12</v>
      </c>
      <c r="G513" s="74">
        <v>0</v>
      </c>
      <c r="H513" s="27" t="s">
        <v>22</v>
      </c>
      <c r="I513" s="27" t="s">
        <v>5</v>
      </c>
      <c r="J513" s="27" t="s">
        <v>1099</v>
      </c>
      <c r="K513" s="27" t="s">
        <v>1105</v>
      </c>
      <c r="L513" s="27" t="s">
        <v>1101</v>
      </c>
      <c r="M513" s="27" t="s">
        <v>5</v>
      </c>
      <c r="N513" s="27" t="s">
        <v>1106</v>
      </c>
      <c r="O513" s="27" t="s">
        <v>1107</v>
      </c>
      <c r="P513" s="27" t="s">
        <v>69</v>
      </c>
      <c r="Q513" s="27" t="s">
        <v>1014</v>
      </c>
      <c r="R513" s="75">
        <v>0</v>
      </c>
      <c r="S513" s="27" t="s">
        <v>11</v>
      </c>
      <c r="T513" s="75">
        <v>0</v>
      </c>
      <c r="U513" s="12">
        <v>0</v>
      </c>
      <c r="V513" s="27" t="s">
        <v>17</v>
      </c>
      <c r="W513" s="27">
        <v>42063</v>
      </c>
      <c r="X513" s="14" t="s">
        <v>304</v>
      </c>
      <c r="Y513" s="9">
        <v>4316</v>
      </c>
      <c r="Z513" s="27">
        <v>379923</v>
      </c>
      <c r="AA513" s="27" t="s">
        <v>5</v>
      </c>
      <c r="AB513" s="90">
        <v>973657</v>
      </c>
      <c r="AC513" s="27">
        <f t="shared" si="21"/>
        <v>2020</v>
      </c>
      <c r="AD513" s="27" t="s">
        <v>6</v>
      </c>
      <c r="AE513" s="27" t="s">
        <v>5</v>
      </c>
      <c r="AF513" s="39">
        <v>43582</v>
      </c>
      <c r="AG513" s="39">
        <v>43947</v>
      </c>
      <c r="AH513" s="27">
        <f ca="1">IF(AG513="","",AG513-TODAY())</f>
        <v>285</v>
      </c>
      <c r="AI513" s="39">
        <f>IF(DataEntry3[[#This Row],[Priority]]="High",DataEntry3[[#This Row],[EndDate]]-90,IF(DataEntry3[Priority]="Medium",DataEntry3[[#This Row],[EndDate]]-60,DataEntry3[[#This Row],[EndDate]]-30))</f>
        <v>43887</v>
      </c>
      <c r="AJ513" s="27" t="s">
        <v>5</v>
      </c>
      <c r="AK513" s="39">
        <f>IF(AD513="","",IF(AD513="Not Started",AG513,AF513-1))</f>
        <v>43947</v>
      </c>
      <c r="AL513" s="27" t="s">
        <v>273</v>
      </c>
      <c r="AM513" s="27" t="s">
        <v>273</v>
      </c>
      <c r="AN513" s="27" t="s">
        <v>5</v>
      </c>
      <c r="AO513" s="27" t="s">
        <v>8</v>
      </c>
    </row>
    <row r="514" spans="1:41" x14ac:dyDescent="0.25">
      <c r="A514" s="27" t="s">
        <v>184</v>
      </c>
      <c r="B514" s="27" t="s">
        <v>76</v>
      </c>
      <c r="C514" s="27" t="s">
        <v>292</v>
      </c>
      <c r="D514" s="27" t="s">
        <v>266</v>
      </c>
      <c r="E514" s="27">
        <v>1</v>
      </c>
      <c r="F514" s="75">
        <v>33524</v>
      </c>
      <c r="G514" s="74">
        <v>82689</v>
      </c>
      <c r="H514" s="27" t="s">
        <v>22</v>
      </c>
      <c r="I514" s="27" t="s">
        <v>5</v>
      </c>
      <c r="J514" s="27" t="s">
        <v>1099</v>
      </c>
      <c r="K514" s="27" t="s">
        <v>1100</v>
      </c>
      <c r="L514" s="27" t="s">
        <v>383</v>
      </c>
      <c r="M514" s="27" t="s">
        <v>1108</v>
      </c>
      <c r="N514" s="27" t="s">
        <v>1109</v>
      </c>
      <c r="O514" s="27" t="s">
        <v>1110</v>
      </c>
      <c r="P514" s="27" t="s">
        <v>76</v>
      </c>
      <c r="Q514" s="27" t="s">
        <v>1111</v>
      </c>
      <c r="R514" s="75">
        <v>0</v>
      </c>
      <c r="S514" s="27" t="s">
        <v>18</v>
      </c>
      <c r="T514" s="75">
        <v>0</v>
      </c>
      <c r="U514" s="12">
        <v>0</v>
      </c>
      <c r="V514" s="27" t="s">
        <v>17</v>
      </c>
      <c r="W514" s="27">
        <v>42063</v>
      </c>
      <c r="X514" s="14" t="s">
        <v>304</v>
      </c>
      <c r="Y514" s="9">
        <v>4316</v>
      </c>
      <c r="Z514" s="27">
        <v>370438</v>
      </c>
      <c r="AA514" s="27">
        <v>379642</v>
      </c>
      <c r="AB514" s="90">
        <v>946727</v>
      </c>
      <c r="AC514" s="27">
        <f t="shared" si="21"/>
        <v>2019</v>
      </c>
      <c r="AD514" s="27" t="s">
        <v>19</v>
      </c>
      <c r="AE514" s="27" t="s">
        <v>5</v>
      </c>
      <c r="AF514" s="39">
        <v>43477</v>
      </c>
      <c r="AG514" s="39">
        <v>43842</v>
      </c>
      <c r="AH514" s="27">
        <f t="shared" ca="1" si="22"/>
        <v>180</v>
      </c>
      <c r="AI514" s="39">
        <f>IF(DataEntry3[[#This Row],[Priority]]="High",DataEntry3[[#This Row],[EndDate]]-90,IF(DataEntry3[Priority]="Medium",DataEntry3[[#This Row],[EndDate]]-60,DataEntry3[[#This Row],[EndDate]]-30))</f>
        <v>43752</v>
      </c>
      <c r="AJ514" s="27" t="s">
        <v>5</v>
      </c>
      <c r="AK514" s="39">
        <f t="shared" si="23"/>
        <v>43476</v>
      </c>
      <c r="AL514" s="27" t="s">
        <v>273</v>
      </c>
      <c r="AM514" s="27" t="s">
        <v>273</v>
      </c>
      <c r="AN514" s="27" t="s">
        <v>305</v>
      </c>
      <c r="AO514" s="27" t="s">
        <v>14</v>
      </c>
    </row>
    <row r="515" spans="1:41" x14ac:dyDescent="0.25">
      <c r="A515" s="27" t="s">
        <v>184</v>
      </c>
      <c r="B515" s="27" t="s">
        <v>76</v>
      </c>
      <c r="C515" s="27" t="s">
        <v>292</v>
      </c>
      <c r="D515" s="27" t="s">
        <v>266</v>
      </c>
      <c r="E515" s="27">
        <v>1</v>
      </c>
      <c r="F515" s="74">
        <v>82689</v>
      </c>
      <c r="G515" s="74">
        <v>0</v>
      </c>
      <c r="H515" s="27" t="s">
        <v>22</v>
      </c>
      <c r="I515" s="27" t="s">
        <v>5</v>
      </c>
      <c r="J515" s="27" t="s">
        <v>1099</v>
      </c>
      <c r="K515" s="27" t="s">
        <v>1100</v>
      </c>
      <c r="L515" s="27" t="s">
        <v>383</v>
      </c>
      <c r="M515" s="27" t="s">
        <v>1108</v>
      </c>
      <c r="N515" s="27" t="s">
        <v>1109</v>
      </c>
      <c r="O515" s="27" t="s">
        <v>1110</v>
      </c>
      <c r="P515" s="27" t="s">
        <v>76</v>
      </c>
      <c r="Q515" s="27" t="s">
        <v>1111</v>
      </c>
      <c r="R515" s="75">
        <v>0</v>
      </c>
      <c r="S515" s="27" t="s">
        <v>18</v>
      </c>
      <c r="T515" s="75" t="s">
        <v>5</v>
      </c>
      <c r="U515" s="12" t="s">
        <v>5</v>
      </c>
      <c r="V515" s="27" t="s">
        <v>17</v>
      </c>
      <c r="W515" s="27">
        <v>42063</v>
      </c>
      <c r="X515" s="14" t="s">
        <v>304</v>
      </c>
      <c r="Y515" s="9">
        <v>4316</v>
      </c>
      <c r="Z515" s="27">
        <v>379642</v>
      </c>
      <c r="AA515" s="27" t="s">
        <v>5</v>
      </c>
      <c r="AB515" s="90">
        <v>946728</v>
      </c>
      <c r="AC515" s="27">
        <f t="shared" si="21"/>
        <v>2020</v>
      </c>
      <c r="AD515" s="27" t="s">
        <v>6</v>
      </c>
      <c r="AE515" s="27" t="s">
        <v>5</v>
      </c>
      <c r="AF515" s="39">
        <v>43477</v>
      </c>
      <c r="AG515" s="39">
        <v>43842</v>
      </c>
      <c r="AH515" s="27">
        <f t="shared" ca="1" si="22"/>
        <v>180</v>
      </c>
      <c r="AI515" s="39">
        <f>IF(DataEntry3[[#This Row],[Priority]]="High",DataEntry3[[#This Row],[EndDate]]-90,IF(DataEntry3[Priority]="Medium",DataEntry3[[#This Row],[EndDate]]-60,DataEntry3[[#This Row],[EndDate]]-30))</f>
        <v>43752</v>
      </c>
      <c r="AJ515" s="27" t="s">
        <v>5</v>
      </c>
      <c r="AK515" s="39">
        <f t="shared" si="23"/>
        <v>43842</v>
      </c>
      <c r="AL515" s="27" t="s">
        <v>273</v>
      </c>
      <c r="AM515" s="27" t="s">
        <v>273</v>
      </c>
      <c r="AN515" s="27" t="s">
        <v>5</v>
      </c>
      <c r="AO515" s="27" t="s">
        <v>14</v>
      </c>
    </row>
    <row r="516" spans="1:41" x14ac:dyDescent="0.25">
      <c r="A516" s="27" t="s">
        <v>184</v>
      </c>
      <c r="B516" s="27" t="s">
        <v>129</v>
      </c>
      <c r="C516" s="27" t="s">
        <v>377</v>
      </c>
      <c r="D516" s="27" t="s">
        <v>5</v>
      </c>
      <c r="E516" s="27">
        <v>1</v>
      </c>
      <c r="F516" s="74">
        <v>1000</v>
      </c>
      <c r="G516" s="74">
        <v>0</v>
      </c>
      <c r="H516" s="27" t="s">
        <v>22</v>
      </c>
      <c r="I516" s="27" t="s">
        <v>5</v>
      </c>
      <c r="J516" s="27" t="s">
        <v>1099</v>
      </c>
      <c r="K516" s="27" t="s">
        <v>357</v>
      </c>
      <c r="L516" s="27" t="s">
        <v>1101</v>
      </c>
      <c r="M516" s="27" t="s">
        <v>358</v>
      </c>
      <c r="N516" s="27" t="s">
        <v>5</v>
      </c>
      <c r="O516" s="27" t="s">
        <v>1112</v>
      </c>
      <c r="P516" s="27" t="s">
        <v>109</v>
      </c>
      <c r="Q516" s="27" t="s">
        <v>379</v>
      </c>
      <c r="R516" s="75">
        <v>0</v>
      </c>
      <c r="S516" s="27" t="s">
        <v>18</v>
      </c>
      <c r="T516" s="75">
        <v>0</v>
      </c>
      <c r="U516" s="12">
        <v>0</v>
      </c>
      <c r="V516" s="27" t="s">
        <v>17</v>
      </c>
      <c r="W516" s="27">
        <v>42063</v>
      </c>
      <c r="X516" s="14" t="s">
        <v>354</v>
      </c>
      <c r="Y516" s="9">
        <v>4316</v>
      </c>
      <c r="Z516" s="27">
        <v>379293</v>
      </c>
      <c r="AA516" s="27" t="s">
        <v>5</v>
      </c>
      <c r="AB516" s="90">
        <v>363325</v>
      </c>
      <c r="AC516" s="27">
        <f t="shared" si="21"/>
        <v>2019</v>
      </c>
      <c r="AD516" s="27" t="s">
        <v>12</v>
      </c>
      <c r="AE516" s="27" t="s">
        <v>29</v>
      </c>
      <c r="AF516" s="39">
        <v>43467</v>
      </c>
      <c r="AG516" s="39">
        <v>43647</v>
      </c>
      <c r="AH516" s="27">
        <f t="shared" ca="1" si="22"/>
        <v>-15</v>
      </c>
      <c r="AI516" s="39">
        <f>IF(DataEntry3[[#This Row],[Priority]]="High",DataEntry3[[#This Row],[EndDate]]-90,IF(DataEntry3[Priority]="Medium",DataEntry3[[#This Row],[EndDate]]-60,DataEntry3[[#This Row],[EndDate]]-30))</f>
        <v>43617</v>
      </c>
      <c r="AJ516" s="27" t="s">
        <v>271</v>
      </c>
      <c r="AK516" s="39">
        <f t="shared" si="23"/>
        <v>43466</v>
      </c>
      <c r="AL516" s="27" t="s">
        <v>273</v>
      </c>
      <c r="AM516" s="27" t="s">
        <v>273</v>
      </c>
      <c r="AN516" s="27" t="s">
        <v>274</v>
      </c>
      <c r="AO516" s="27" t="s">
        <v>4</v>
      </c>
    </row>
    <row r="517" spans="1:41" x14ac:dyDescent="0.25">
      <c r="A517" s="27" t="s">
        <v>184</v>
      </c>
      <c r="B517" s="27" t="s">
        <v>111</v>
      </c>
      <c r="C517" s="27" t="s">
        <v>315</v>
      </c>
      <c r="D517" s="27" t="s">
        <v>5</v>
      </c>
      <c r="E517" s="27">
        <v>22</v>
      </c>
      <c r="F517" s="74">
        <v>1761.26</v>
      </c>
      <c r="G517" s="74">
        <v>1625.78</v>
      </c>
      <c r="H517" s="27" t="s">
        <v>22</v>
      </c>
      <c r="I517" s="27" t="s">
        <v>5</v>
      </c>
      <c r="J517" s="27" t="s">
        <v>1099</v>
      </c>
      <c r="K517" s="27" t="s">
        <v>1100</v>
      </c>
      <c r="L517" s="27" t="s">
        <v>1101</v>
      </c>
      <c r="M517" s="27" t="s">
        <v>1113</v>
      </c>
      <c r="N517" s="27" t="s">
        <v>1114</v>
      </c>
      <c r="O517" s="27" t="s">
        <v>1115</v>
      </c>
      <c r="P517" s="27" t="s">
        <v>111</v>
      </c>
      <c r="Q517" t="s">
        <v>318</v>
      </c>
      <c r="R517" s="75">
        <v>0</v>
      </c>
      <c r="S517" s="27" t="s">
        <v>11</v>
      </c>
      <c r="T517" s="75">
        <v>0</v>
      </c>
      <c r="U517" s="12">
        <v>0</v>
      </c>
      <c r="V517" s="27" t="s">
        <v>17</v>
      </c>
      <c r="W517" s="27">
        <v>42063</v>
      </c>
      <c r="X517" s="14" t="s">
        <v>354</v>
      </c>
      <c r="Y517" s="9">
        <v>4316</v>
      </c>
      <c r="Z517" s="27">
        <v>377067</v>
      </c>
      <c r="AA517" s="27">
        <v>380529</v>
      </c>
      <c r="AB517" s="90">
        <v>713292</v>
      </c>
      <c r="AC517" s="27">
        <f t="shared" si="21"/>
        <v>2018</v>
      </c>
      <c r="AD517" s="27" t="s">
        <v>19</v>
      </c>
      <c r="AE517" s="27" t="s">
        <v>5</v>
      </c>
      <c r="AF517" s="39">
        <v>43191</v>
      </c>
      <c r="AG517" s="39">
        <v>43585</v>
      </c>
      <c r="AH517" s="27">
        <f t="shared" ca="1" si="22"/>
        <v>-77</v>
      </c>
      <c r="AI517" s="39">
        <f>IF(DataEntry3[[#This Row],[Priority]]="High",DataEntry3[[#This Row],[EndDate]]-90,IF(DataEntry3[Priority]="Medium",DataEntry3[[#This Row],[EndDate]]-60,DataEntry3[[#This Row],[EndDate]]-30))</f>
        <v>43495</v>
      </c>
      <c r="AJ517" s="27" t="s">
        <v>271</v>
      </c>
      <c r="AK517" s="39">
        <f t="shared" si="23"/>
        <v>43190</v>
      </c>
      <c r="AL517" s="27" t="s">
        <v>272</v>
      </c>
      <c r="AM517" s="27" t="s">
        <v>273</v>
      </c>
      <c r="AN517" s="27" t="s">
        <v>305</v>
      </c>
      <c r="AO517" s="27" t="s">
        <v>14</v>
      </c>
    </row>
    <row r="518" spans="1:41" x14ac:dyDescent="0.25">
      <c r="A518" s="27" t="s">
        <v>184</v>
      </c>
      <c r="B518" s="27" t="s">
        <v>111</v>
      </c>
      <c r="C518" s="27" t="s">
        <v>315</v>
      </c>
      <c r="D518" s="27" t="s">
        <v>5</v>
      </c>
      <c r="E518" s="27">
        <v>22</v>
      </c>
      <c r="F518" s="74">
        <v>1625.78</v>
      </c>
      <c r="G518" s="99">
        <v>0</v>
      </c>
      <c r="H518" s="27" t="s">
        <v>22</v>
      </c>
      <c r="I518" s="27" t="s">
        <v>5</v>
      </c>
      <c r="J518" s="27" t="s">
        <v>1099</v>
      </c>
      <c r="K518" s="27" t="s">
        <v>1100</v>
      </c>
      <c r="L518" s="27" t="s">
        <v>1101</v>
      </c>
      <c r="M518" s="27" t="s">
        <v>1113</v>
      </c>
      <c r="N518" s="27" t="s">
        <v>1114</v>
      </c>
      <c r="O518" s="27" t="s">
        <v>1115</v>
      </c>
      <c r="P518" s="27" t="s">
        <v>111</v>
      </c>
      <c r="Q518" t="s">
        <v>318</v>
      </c>
      <c r="R518" s="100">
        <v>0</v>
      </c>
      <c r="S518" s="27" t="s">
        <v>11</v>
      </c>
      <c r="T518" s="100" t="s">
        <v>5</v>
      </c>
      <c r="U518" s="101" t="s">
        <v>5</v>
      </c>
      <c r="V518" s="27" t="s">
        <v>17</v>
      </c>
      <c r="W518" s="27">
        <v>42063</v>
      </c>
      <c r="X518" s="14" t="s">
        <v>354</v>
      </c>
      <c r="Y518" s="9">
        <v>4316</v>
      </c>
      <c r="Z518" s="27">
        <v>380529</v>
      </c>
      <c r="AA518" s="98" t="s">
        <v>5</v>
      </c>
      <c r="AB518" s="90">
        <v>713293</v>
      </c>
      <c r="AC518" s="98">
        <f>IF(AD518="","",IF(OR(AD518="Renewed",AD518="New acquisition"),YEAR(AF518),YEAR(AG518)))</f>
        <v>2020</v>
      </c>
      <c r="AD518" s="98" t="s">
        <v>6</v>
      </c>
      <c r="AE518" s="98" t="s">
        <v>5</v>
      </c>
      <c r="AF518" s="102">
        <v>43586</v>
      </c>
      <c r="AG518" s="39">
        <v>43951</v>
      </c>
      <c r="AH518" s="98">
        <f ca="1">IF(AG518="","",AG518-TODAY())</f>
        <v>289</v>
      </c>
      <c r="AI518" s="102">
        <f>IF(DataEntry3[[#This Row],[Priority]]="High",DataEntry3[[#This Row],[EndDate]]-90,IF(DataEntry3[Priority]="Medium",DataEntry3[[#This Row],[EndDate]]-60,DataEntry3[[#This Row],[EndDate]]-30))</f>
        <v>43861</v>
      </c>
      <c r="AJ518" s="27" t="s">
        <v>271</v>
      </c>
      <c r="AK518" s="102">
        <f>IF(AD518="","",IF(AD518="Not Started",AG518,AF518-1))</f>
        <v>43951</v>
      </c>
      <c r="AL518" s="98" t="s">
        <v>273</v>
      </c>
      <c r="AM518" s="98" t="s">
        <v>273</v>
      </c>
      <c r="AN518" s="98" t="s">
        <v>5</v>
      </c>
      <c r="AO518" s="27" t="s">
        <v>14</v>
      </c>
    </row>
    <row r="519" spans="1:41" x14ac:dyDescent="0.25">
      <c r="A519" s="27" t="s">
        <v>184</v>
      </c>
      <c r="B519" s="27" t="s">
        <v>111</v>
      </c>
      <c r="C519" s="27" t="s">
        <v>1116</v>
      </c>
      <c r="D519" s="27" t="s">
        <v>5</v>
      </c>
      <c r="E519" s="27">
        <v>1250</v>
      </c>
      <c r="F519" s="75">
        <v>8542.5</v>
      </c>
      <c r="G519" s="74">
        <v>0</v>
      </c>
      <c r="H519" s="27" t="s">
        <v>22</v>
      </c>
      <c r="I519" s="27" t="s">
        <v>5</v>
      </c>
      <c r="J519" s="27" t="s">
        <v>1099</v>
      </c>
      <c r="K519" s="27" t="s">
        <v>1105</v>
      </c>
      <c r="L519" s="27" t="s">
        <v>1101</v>
      </c>
      <c r="M519" s="27" t="s">
        <v>1113</v>
      </c>
      <c r="N519" s="27" t="s">
        <v>1117</v>
      </c>
      <c r="O519" s="27" t="s">
        <v>5</v>
      </c>
      <c r="P519" s="27" t="s">
        <v>189</v>
      </c>
      <c r="Q519" s="27" t="s">
        <v>1118</v>
      </c>
      <c r="R519" s="75">
        <v>0</v>
      </c>
      <c r="S519" s="27" t="s">
        <v>18</v>
      </c>
      <c r="T519" s="75" t="s">
        <v>5</v>
      </c>
      <c r="U519" s="12" t="s">
        <v>5</v>
      </c>
      <c r="V519" s="27" t="s">
        <v>17</v>
      </c>
      <c r="W519" s="27">
        <v>42063</v>
      </c>
      <c r="X519" s="14" t="s">
        <v>311</v>
      </c>
      <c r="Y519" s="9">
        <v>4316</v>
      </c>
      <c r="Z519" s="27">
        <v>377299</v>
      </c>
      <c r="AA519" s="27" t="s">
        <v>5</v>
      </c>
      <c r="AB519" s="90">
        <v>934864</v>
      </c>
      <c r="AC519" s="27">
        <f t="shared" si="21"/>
        <v>2019</v>
      </c>
      <c r="AD519" s="27" t="s">
        <v>12</v>
      </c>
      <c r="AE519" s="27" t="s">
        <v>36</v>
      </c>
      <c r="AF519" s="39">
        <v>43252</v>
      </c>
      <c r="AG519" s="39">
        <v>43616</v>
      </c>
      <c r="AH519" s="27">
        <f t="shared" ca="1" si="22"/>
        <v>-46</v>
      </c>
      <c r="AI519" s="39">
        <f>IF(DataEntry3[[#This Row],[Priority]]="High",DataEntry3[[#This Row],[EndDate]]-90,IF(DataEntry3[Priority]="Medium",DataEntry3[[#This Row],[EndDate]]-60,DataEntry3[[#This Row],[EndDate]]-30))</f>
        <v>43526</v>
      </c>
      <c r="AJ519" s="27" t="s">
        <v>5</v>
      </c>
      <c r="AK519" s="39">
        <f t="shared" si="23"/>
        <v>43251</v>
      </c>
      <c r="AL519" s="27" t="s">
        <v>272</v>
      </c>
      <c r="AM519" s="27" t="s">
        <v>273</v>
      </c>
      <c r="AN519" s="27" t="s">
        <v>305</v>
      </c>
      <c r="AO519" s="27" t="s">
        <v>14</v>
      </c>
    </row>
    <row r="520" spans="1:41" x14ac:dyDescent="0.25">
      <c r="A520" s="27" t="s">
        <v>184</v>
      </c>
      <c r="B520" s="27" t="s">
        <v>111</v>
      </c>
      <c r="C520" s="31" t="s">
        <v>401</v>
      </c>
      <c r="D520" s="27" t="s">
        <v>5</v>
      </c>
      <c r="E520" s="27">
        <v>1</v>
      </c>
      <c r="F520" s="74">
        <v>44599.48689454882</v>
      </c>
      <c r="G520" s="74">
        <v>0</v>
      </c>
      <c r="H520" s="27" t="s">
        <v>22</v>
      </c>
      <c r="I520" s="27" t="s">
        <v>5</v>
      </c>
      <c r="J520" s="27" t="s">
        <v>1099</v>
      </c>
      <c r="K520" s="27" t="s">
        <v>1100</v>
      </c>
      <c r="L520" s="27" t="s">
        <v>1101</v>
      </c>
      <c r="M520" s="27" t="s">
        <v>1119</v>
      </c>
      <c r="N520" s="27" t="s">
        <v>5</v>
      </c>
      <c r="O520" s="27" t="s">
        <v>1120</v>
      </c>
      <c r="P520" s="27" t="s">
        <v>111</v>
      </c>
      <c r="Q520" s="28" t="s">
        <v>403</v>
      </c>
      <c r="R520" s="75">
        <v>0</v>
      </c>
      <c r="S520" s="27" t="s">
        <v>18</v>
      </c>
      <c r="T520" s="75">
        <v>0</v>
      </c>
      <c r="U520" s="12">
        <v>0</v>
      </c>
      <c r="V520" s="27" t="s">
        <v>17</v>
      </c>
      <c r="W520" s="27">
        <v>42063</v>
      </c>
      <c r="X520" s="14" t="s">
        <v>1121</v>
      </c>
      <c r="Y520" s="9">
        <v>4316</v>
      </c>
      <c r="Z520" s="27">
        <v>377934</v>
      </c>
      <c r="AA520" s="27" t="s">
        <v>5</v>
      </c>
      <c r="AB520" s="90">
        <v>107251</v>
      </c>
      <c r="AC520" s="27">
        <f t="shared" si="21"/>
        <v>2019</v>
      </c>
      <c r="AD520" s="27" t="s">
        <v>12</v>
      </c>
      <c r="AE520" s="27" t="s">
        <v>36</v>
      </c>
      <c r="AF520" s="39">
        <v>43282</v>
      </c>
      <c r="AG520" s="39">
        <v>43646</v>
      </c>
      <c r="AH520" s="27">
        <f t="shared" ca="1" si="22"/>
        <v>-16</v>
      </c>
      <c r="AI520" s="39">
        <f>IF(DataEntry3[[#This Row],[Priority]]="High",DataEntry3[[#This Row],[EndDate]]-90,IF(DataEntry3[Priority]="Medium",DataEntry3[[#This Row],[EndDate]]-60,DataEntry3[[#This Row],[EndDate]]-30))</f>
        <v>43556</v>
      </c>
      <c r="AJ520" s="27" t="s">
        <v>271</v>
      </c>
      <c r="AK520" s="39">
        <f t="shared" si="23"/>
        <v>43281</v>
      </c>
      <c r="AL520" s="27" t="s">
        <v>273</v>
      </c>
      <c r="AM520" s="27" t="s">
        <v>273</v>
      </c>
      <c r="AN520" s="27" t="s">
        <v>300</v>
      </c>
      <c r="AO520" s="27" t="s">
        <v>14</v>
      </c>
    </row>
    <row r="521" spans="1:41" x14ac:dyDescent="0.25">
      <c r="A521" s="27" t="s">
        <v>184</v>
      </c>
      <c r="B521" s="27" t="s">
        <v>127</v>
      </c>
      <c r="C521" s="27" t="s">
        <v>1122</v>
      </c>
      <c r="D521" s="27" t="s">
        <v>5</v>
      </c>
      <c r="E521" s="27">
        <v>1</v>
      </c>
      <c r="F521" s="74">
        <v>3519</v>
      </c>
      <c r="G521" s="74">
        <v>709.39</v>
      </c>
      <c r="H521" s="27" t="s">
        <v>22</v>
      </c>
      <c r="I521" s="27" t="s">
        <v>5</v>
      </c>
      <c r="J521" s="27" t="s">
        <v>1099</v>
      </c>
      <c r="K521" s="27" t="s">
        <v>1105</v>
      </c>
      <c r="L521" s="27" t="s">
        <v>1101</v>
      </c>
      <c r="M521" s="27" t="s">
        <v>1113</v>
      </c>
      <c r="N521" s="27" t="s">
        <v>5</v>
      </c>
      <c r="O521" s="27" t="s">
        <v>5</v>
      </c>
      <c r="P521" s="27" t="s">
        <v>127</v>
      </c>
      <c r="Q521" s="27" t="s">
        <v>1123</v>
      </c>
      <c r="R521" s="75">
        <v>0</v>
      </c>
      <c r="S521" s="27" t="s">
        <v>11</v>
      </c>
      <c r="T521" s="75">
        <v>0</v>
      </c>
      <c r="U521" s="12">
        <v>0</v>
      </c>
      <c r="V521" s="27" t="s">
        <v>17</v>
      </c>
      <c r="W521" s="27">
        <v>42063</v>
      </c>
      <c r="X521" s="14" t="s">
        <v>304</v>
      </c>
      <c r="Y521" s="9">
        <v>4316</v>
      </c>
      <c r="Z521" s="27">
        <v>376563</v>
      </c>
      <c r="AA521" s="27">
        <v>379384</v>
      </c>
      <c r="AB521" s="90">
        <v>853126</v>
      </c>
      <c r="AC521" s="27">
        <f t="shared" si="21"/>
        <v>2019</v>
      </c>
      <c r="AD521" s="27" t="s">
        <v>19</v>
      </c>
      <c r="AE521" s="27" t="s">
        <v>5</v>
      </c>
      <c r="AF521" s="39">
        <v>43497</v>
      </c>
      <c r="AG521" s="39">
        <v>43708</v>
      </c>
      <c r="AH521" s="27">
        <f t="shared" ca="1" si="22"/>
        <v>46</v>
      </c>
      <c r="AI521" s="39">
        <f>IF(DataEntry3[[#This Row],[Priority]]="High",DataEntry3[[#This Row],[EndDate]]-90,IF(DataEntry3[Priority]="Medium",DataEntry3[[#This Row],[EndDate]]-60,DataEntry3[[#This Row],[EndDate]]-30))</f>
        <v>43618</v>
      </c>
      <c r="AJ521" s="27" t="s">
        <v>271</v>
      </c>
      <c r="AK521" s="39">
        <f t="shared" si="23"/>
        <v>43496</v>
      </c>
      <c r="AL521" s="27" t="s">
        <v>273</v>
      </c>
      <c r="AM521" s="27" t="s">
        <v>273</v>
      </c>
      <c r="AN521" s="27" t="s">
        <v>305</v>
      </c>
      <c r="AO521" s="27" t="s">
        <v>14</v>
      </c>
    </row>
    <row r="522" spans="1:41" x14ac:dyDescent="0.25">
      <c r="A522" s="27" t="s">
        <v>184</v>
      </c>
      <c r="B522" s="27" t="s">
        <v>127</v>
      </c>
      <c r="C522" s="27" t="s">
        <v>1122</v>
      </c>
      <c r="D522" s="27" t="s">
        <v>5</v>
      </c>
      <c r="E522" s="27">
        <v>1</v>
      </c>
      <c r="F522" s="74">
        <v>709.39</v>
      </c>
      <c r="G522" s="74">
        <v>0</v>
      </c>
      <c r="H522" s="27" t="s">
        <v>22</v>
      </c>
      <c r="I522" s="27" t="s">
        <v>5</v>
      </c>
      <c r="J522" s="27" t="s">
        <v>1099</v>
      </c>
      <c r="K522" s="27" t="s">
        <v>1105</v>
      </c>
      <c r="L522" s="27" t="s">
        <v>1101</v>
      </c>
      <c r="M522" s="27" t="s">
        <v>1113</v>
      </c>
      <c r="N522" s="27" t="s">
        <v>5</v>
      </c>
      <c r="O522" s="27" t="s">
        <v>5</v>
      </c>
      <c r="P522" s="27" t="s">
        <v>127</v>
      </c>
      <c r="Q522" s="27" t="s">
        <v>1123</v>
      </c>
      <c r="R522" s="75">
        <v>0</v>
      </c>
      <c r="S522" s="27" t="s">
        <v>11</v>
      </c>
      <c r="T522" s="75">
        <v>0</v>
      </c>
      <c r="U522" s="12">
        <v>0</v>
      </c>
      <c r="V522" s="27" t="s">
        <v>17</v>
      </c>
      <c r="W522" s="27">
        <v>42063</v>
      </c>
      <c r="X522" s="14" t="s">
        <v>304</v>
      </c>
      <c r="Y522" s="9">
        <v>4316</v>
      </c>
      <c r="Z522" s="27">
        <v>379384</v>
      </c>
      <c r="AA522" s="27" t="s">
        <v>5</v>
      </c>
      <c r="AB522" s="90">
        <v>853127</v>
      </c>
      <c r="AC522" s="27">
        <f t="shared" si="21"/>
        <v>2019</v>
      </c>
      <c r="AD522" s="27" t="s">
        <v>6</v>
      </c>
      <c r="AE522" s="27" t="s">
        <v>5</v>
      </c>
      <c r="AF522" s="39">
        <v>43497</v>
      </c>
      <c r="AG522" s="39">
        <v>43708</v>
      </c>
      <c r="AH522" s="27">
        <f t="shared" ca="1" si="22"/>
        <v>46</v>
      </c>
      <c r="AI522" s="39">
        <f>IF(DataEntry3[[#This Row],[Priority]]="High",DataEntry3[[#This Row],[EndDate]]-90,IF(DataEntry3[Priority]="Medium",DataEntry3[[#This Row],[EndDate]]-60,DataEntry3[[#This Row],[EndDate]]-30))</f>
        <v>43618</v>
      </c>
      <c r="AJ522" s="27" t="s">
        <v>271</v>
      </c>
      <c r="AK522" s="39">
        <f t="shared" si="23"/>
        <v>43708</v>
      </c>
      <c r="AL522" s="27" t="s">
        <v>273</v>
      </c>
      <c r="AM522" s="27" t="s">
        <v>273</v>
      </c>
      <c r="AN522" s="31" t="s">
        <v>274</v>
      </c>
      <c r="AO522" s="27" t="s">
        <v>14</v>
      </c>
    </row>
    <row r="523" spans="1:41" x14ac:dyDescent="0.25">
      <c r="A523" s="27" t="s">
        <v>184</v>
      </c>
      <c r="B523" s="27" t="s">
        <v>127</v>
      </c>
      <c r="C523" s="27" t="s">
        <v>1124</v>
      </c>
      <c r="D523" s="27" t="s">
        <v>5</v>
      </c>
      <c r="E523" s="27">
        <v>6</v>
      </c>
      <c r="F523" s="74">
        <v>1565.76</v>
      </c>
      <c r="G523" s="74">
        <v>3226.8</v>
      </c>
      <c r="H523" s="27" t="s">
        <v>22</v>
      </c>
      <c r="I523" s="27" t="s">
        <v>5</v>
      </c>
      <c r="J523" s="27" t="s">
        <v>1099</v>
      </c>
      <c r="K523" s="27" t="s">
        <v>1100</v>
      </c>
      <c r="L523" s="27" t="s">
        <v>383</v>
      </c>
      <c r="M523" s="27" t="s">
        <v>1113</v>
      </c>
      <c r="N523" s="27" t="s">
        <v>5</v>
      </c>
      <c r="O523" s="28" t="s">
        <v>5</v>
      </c>
      <c r="P523" s="27" t="s">
        <v>127</v>
      </c>
      <c r="Q523" s="27" t="s">
        <v>1125</v>
      </c>
      <c r="R523" s="75">
        <v>0</v>
      </c>
      <c r="S523" s="27" t="s">
        <v>18</v>
      </c>
      <c r="T523" s="75">
        <v>0</v>
      </c>
      <c r="U523" s="12">
        <v>0</v>
      </c>
      <c r="V523" s="27" t="s">
        <v>17</v>
      </c>
      <c r="W523" s="27">
        <v>42063</v>
      </c>
      <c r="X523" s="14" t="s">
        <v>304</v>
      </c>
      <c r="Y523" s="9">
        <v>4316</v>
      </c>
      <c r="Z523" s="27">
        <v>376566</v>
      </c>
      <c r="AA523" s="27">
        <v>379381</v>
      </c>
      <c r="AB523" s="90">
        <v>280918</v>
      </c>
      <c r="AC523" s="27">
        <f t="shared" si="21"/>
        <v>2019</v>
      </c>
      <c r="AD523" s="27" t="s">
        <v>19</v>
      </c>
      <c r="AE523" s="27" t="s">
        <v>5</v>
      </c>
      <c r="AF523" s="39">
        <v>43466</v>
      </c>
      <c r="AG523" s="39">
        <v>43708</v>
      </c>
      <c r="AH523" s="27">
        <f t="shared" ca="1" si="22"/>
        <v>46</v>
      </c>
      <c r="AI523" s="39">
        <f>IF(DataEntry3[[#This Row],[Priority]]="High",DataEntry3[[#This Row],[EndDate]]-90,IF(DataEntry3[Priority]="Medium",DataEntry3[[#This Row],[EndDate]]-60,DataEntry3[[#This Row],[EndDate]]-30))</f>
        <v>43618</v>
      </c>
      <c r="AJ523" s="27" t="s">
        <v>271</v>
      </c>
      <c r="AK523" s="39">
        <f t="shared" si="23"/>
        <v>43465</v>
      </c>
      <c r="AL523" s="27" t="s">
        <v>273</v>
      </c>
      <c r="AM523" s="27" t="s">
        <v>273</v>
      </c>
      <c r="AN523" s="27" t="s">
        <v>305</v>
      </c>
      <c r="AO523" s="27" t="s">
        <v>14</v>
      </c>
    </row>
    <row r="524" spans="1:41" x14ac:dyDescent="0.25">
      <c r="A524" s="27" t="s">
        <v>184</v>
      </c>
      <c r="B524" s="27" t="s">
        <v>127</v>
      </c>
      <c r="C524" s="27" t="s">
        <v>1124</v>
      </c>
      <c r="D524" s="27" t="s">
        <v>5</v>
      </c>
      <c r="E524" s="27">
        <v>6</v>
      </c>
      <c r="F524" s="74">
        <v>3226.8</v>
      </c>
      <c r="G524" s="74">
        <v>0</v>
      </c>
      <c r="H524" s="27" t="s">
        <v>22</v>
      </c>
      <c r="I524" s="27" t="s">
        <v>5</v>
      </c>
      <c r="J524" s="27" t="s">
        <v>1099</v>
      </c>
      <c r="K524" s="27" t="s">
        <v>1100</v>
      </c>
      <c r="L524" s="27" t="s">
        <v>383</v>
      </c>
      <c r="M524" s="27" t="s">
        <v>1113</v>
      </c>
      <c r="N524" s="27" t="s">
        <v>5</v>
      </c>
      <c r="O524" s="28" t="s">
        <v>5</v>
      </c>
      <c r="P524" s="27" t="s">
        <v>127</v>
      </c>
      <c r="Q524" s="27" t="s">
        <v>1125</v>
      </c>
      <c r="R524" s="75">
        <v>0</v>
      </c>
      <c r="S524" s="27" t="s">
        <v>18</v>
      </c>
      <c r="T524" s="75">
        <v>0</v>
      </c>
      <c r="U524" s="12">
        <v>0</v>
      </c>
      <c r="V524" s="27" t="s">
        <v>17</v>
      </c>
      <c r="W524" s="27">
        <v>42063</v>
      </c>
      <c r="X524" s="14" t="s">
        <v>304</v>
      </c>
      <c r="Y524" s="9">
        <v>4316</v>
      </c>
      <c r="Z524" s="27">
        <v>379381</v>
      </c>
      <c r="AA524" s="27" t="s">
        <v>5</v>
      </c>
      <c r="AB524" s="90">
        <v>280919</v>
      </c>
      <c r="AC524" s="27">
        <f t="shared" si="21"/>
        <v>2019</v>
      </c>
      <c r="AD524" s="27" t="s">
        <v>6</v>
      </c>
      <c r="AE524" s="27" t="s">
        <v>5</v>
      </c>
      <c r="AF524" s="39">
        <v>43466</v>
      </c>
      <c r="AG524" s="39">
        <v>43708</v>
      </c>
      <c r="AH524" s="27">
        <f t="shared" ca="1" si="22"/>
        <v>46</v>
      </c>
      <c r="AI524" s="39">
        <f>IF(DataEntry3[[#This Row],[Priority]]="High",DataEntry3[[#This Row],[EndDate]]-90,IF(DataEntry3[Priority]="Medium",DataEntry3[[#This Row],[EndDate]]-60,DataEntry3[[#This Row],[EndDate]]-30))</f>
        <v>43618</v>
      </c>
      <c r="AJ524" s="27" t="s">
        <v>271</v>
      </c>
      <c r="AK524" s="39">
        <f t="shared" si="23"/>
        <v>43708</v>
      </c>
      <c r="AL524" s="27" t="s">
        <v>273</v>
      </c>
      <c r="AM524" s="27" t="s">
        <v>273</v>
      </c>
      <c r="AN524" s="31" t="s">
        <v>274</v>
      </c>
      <c r="AO524" s="27" t="s">
        <v>14</v>
      </c>
    </row>
    <row r="525" spans="1:41" x14ac:dyDescent="0.25">
      <c r="A525" s="27" t="s">
        <v>184</v>
      </c>
      <c r="B525" s="27" t="s">
        <v>127</v>
      </c>
      <c r="C525" s="27" t="s">
        <v>1126</v>
      </c>
      <c r="D525" s="27" t="s">
        <v>5</v>
      </c>
      <c r="E525" s="27">
        <v>79</v>
      </c>
      <c r="F525" s="75">
        <v>23948.400000000001</v>
      </c>
      <c r="G525" s="74">
        <v>26070</v>
      </c>
      <c r="H525" s="27" t="s">
        <v>22</v>
      </c>
      <c r="I525" s="27" t="s">
        <v>5</v>
      </c>
      <c r="J525" s="27" t="s">
        <v>1099</v>
      </c>
      <c r="K525" s="27" t="s">
        <v>1105</v>
      </c>
      <c r="L525" s="27" t="s">
        <v>1101</v>
      </c>
      <c r="M525" s="27" t="s">
        <v>1113</v>
      </c>
      <c r="N525" s="27" t="s">
        <v>5</v>
      </c>
      <c r="O525" s="27" t="s">
        <v>5</v>
      </c>
      <c r="P525" s="27" t="s">
        <v>127</v>
      </c>
      <c r="Q525" s="27" t="s">
        <v>1127</v>
      </c>
      <c r="R525" s="75">
        <v>119922</v>
      </c>
      <c r="S525" s="27" t="s">
        <v>11</v>
      </c>
      <c r="T525" s="75">
        <v>0</v>
      </c>
      <c r="U525" s="12">
        <v>0</v>
      </c>
      <c r="V525" s="27" t="s">
        <v>17</v>
      </c>
      <c r="W525" s="27">
        <v>42063</v>
      </c>
      <c r="X525" s="14" t="s">
        <v>304</v>
      </c>
      <c r="Y525" s="9">
        <v>4316</v>
      </c>
      <c r="Z525" s="27">
        <v>376546</v>
      </c>
      <c r="AA525" s="27">
        <v>379375</v>
      </c>
      <c r="AB525" s="90">
        <v>120418</v>
      </c>
      <c r="AC525" s="27">
        <f t="shared" si="21"/>
        <v>2019</v>
      </c>
      <c r="AD525" s="31" t="s">
        <v>19</v>
      </c>
      <c r="AE525" s="27" t="s">
        <v>5</v>
      </c>
      <c r="AF525" s="39">
        <v>43497</v>
      </c>
      <c r="AG525" s="39">
        <v>43708</v>
      </c>
      <c r="AH525" s="27">
        <f t="shared" ca="1" si="22"/>
        <v>46</v>
      </c>
      <c r="AI525" s="39">
        <f>IF(DataEntry3[[#This Row],[Priority]]="High",DataEntry3[[#This Row],[EndDate]]-90,IF(DataEntry3[Priority]="Medium",DataEntry3[[#This Row],[EndDate]]-60,DataEntry3[[#This Row],[EndDate]]-30))</f>
        <v>43618</v>
      </c>
      <c r="AJ525" s="27" t="s">
        <v>271</v>
      </c>
      <c r="AK525" s="39">
        <f t="shared" si="23"/>
        <v>43496</v>
      </c>
      <c r="AL525" s="27" t="s">
        <v>272</v>
      </c>
      <c r="AM525" s="27" t="s">
        <v>272</v>
      </c>
      <c r="AN525" s="27" t="s">
        <v>305</v>
      </c>
      <c r="AO525" s="27" t="s">
        <v>14</v>
      </c>
    </row>
    <row r="526" spans="1:41" x14ac:dyDescent="0.25">
      <c r="A526" s="27" t="s">
        <v>184</v>
      </c>
      <c r="B526" s="27" t="s">
        <v>127</v>
      </c>
      <c r="C526" s="27" t="s">
        <v>1126</v>
      </c>
      <c r="D526" s="27" t="s">
        <v>5</v>
      </c>
      <c r="E526" s="27">
        <v>79</v>
      </c>
      <c r="F526" s="74">
        <v>26070</v>
      </c>
      <c r="G526" s="74">
        <v>0</v>
      </c>
      <c r="H526" s="27" t="s">
        <v>22</v>
      </c>
      <c r="I526" s="27" t="s">
        <v>5</v>
      </c>
      <c r="J526" s="27" t="s">
        <v>1099</v>
      </c>
      <c r="K526" s="27" t="s">
        <v>1105</v>
      </c>
      <c r="L526" s="27" t="s">
        <v>1101</v>
      </c>
      <c r="M526" s="27" t="s">
        <v>1113</v>
      </c>
      <c r="N526" s="27" t="s">
        <v>5</v>
      </c>
      <c r="O526" s="27" t="s">
        <v>5</v>
      </c>
      <c r="P526" s="27" t="s">
        <v>127</v>
      </c>
      <c r="Q526" s="27" t="s">
        <v>1127</v>
      </c>
      <c r="R526" s="75">
        <v>0</v>
      </c>
      <c r="S526" s="27" t="s">
        <v>11</v>
      </c>
      <c r="T526" s="75">
        <v>0</v>
      </c>
      <c r="U526" s="12">
        <v>0</v>
      </c>
      <c r="V526" s="27" t="s">
        <v>17</v>
      </c>
      <c r="W526" s="27">
        <v>42063</v>
      </c>
      <c r="X526" s="14" t="s">
        <v>304</v>
      </c>
      <c r="Y526" s="9">
        <v>4316</v>
      </c>
      <c r="Z526" s="27">
        <v>379375</v>
      </c>
      <c r="AA526" s="27" t="s">
        <v>5</v>
      </c>
      <c r="AB526" s="90">
        <v>120419</v>
      </c>
      <c r="AC526" s="27">
        <f t="shared" si="21"/>
        <v>2019</v>
      </c>
      <c r="AD526" s="31" t="s">
        <v>6</v>
      </c>
      <c r="AE526" s="27" t="s">
        <v>5</v>
      </c>
      <c r="AF526" s="39">
        <v>43497</v>
      </c>
      <c r="AG526" s="39">
        <v>43708</v>
      </c>
      <c r="AH526" s="27">
        <f t="shared" ca="1" si="22"/>
        <v>46</v>
      </c>
      <c r="AI526" s="39">
        <f>IF(DataEntry3[[#This Row],[Priority]]="High",DataEntry3[[#This Row],[EndDate]]-90,IF(DataEntry3[Priority]="Medium",DataEntry3[[#This Row],[EndDate]]-60,DataEntry3[[#This Row],[EndDate]]-30))</f>
        <v>43618</v>
      </c>
      <c r="AJ526" s="27" t="s">
        <v>271</v>
      </c>
      <c r="AK526" s="39">
        <f t="shared" si="23"/>
        <v>43708</v>
      </c>
      <c r="AL526" s="27" t="s">
        <v>272</v>
      </c>
      <c r="AM526" s="27" t="s">
        <v>272</v>
      </c>
      <c r="AN526" s="31" t="s">
        <v>274</v>
      </c>
      <c r="AO526" s="27" t="s">
        <v>14</v>
      </c>
    </row>
    <row r="527" spans="1:41" x14ac:dyDescent="0.25">
      <c r="A527" s="27" t="s">
        <v>184</v>
      </c>
      <c r="B527" s="27" t="s">
        <v>127</v>
      </c>
      <c r="C527" s="27" t="s">
        <v>1128</v>
      </c>
      <c r="D527" s="27" t="s">
        <v>5</v>
      </c>
      <c r="E527" s="27">
        <v>1</v>
      </c>
      <c r="F527" s="74">
        <v>3205959.48</v>
      </c>
      <c r="G527" s="74">
        <v>0</v>
      </c>
      <c r="H527" s="27" t="s">
        <v>22</v>
      </c>
      <c r="I527" s="27" t="s">
        <v>5</v>
      </c>
      <c r="J527" s="27" t="s">
        <v>1099</v>
      </c>
      <c r="K527" s="27" t="s">
        <v>1100</v>
      </c>
      <c r="L527" s="27" t="s">
        <v>383</v>
      </c>
      <c r="M527" s="27" t="s">
        <v>1113</v>
      </c>
      <c r="N527" s="27" t="s">
        <v>5</v>
      </c>
      <c r="O527" s="27" t="s">
        <v>1129</v>
      </c>
      <c r="P527" s="27" t="s">
        <v>127</v>
      </c>
      <c r="Q527" s="27" t="s">
        <v>1130</v>
      </c>
      <c r="R527" s="75">
        <v>0</v>
      </c>
      <c r="S527" s="27" t="s">
        <v>18</v>
      </c>
      <c r="T527" s="75">
        <v>0</v>
      </c>
      <c r="U527" s="12">
        <v>0</v>
      </c>
      <c r="V527" s="27" t="s">
        <v>17</v>
      </c>
      <c r="W527" s="27">
        <v>42063</v>
      </c>
      <c r="X527" s="14" t="s">
        <v>304</v>
      </c>
      <c r="Y527" s="9">
        <v>4316</v>
      </c>
      <c r="Z527" s="27">
        <v>378243</v>
      </c>
      <c r="AA527" s="27" t="s">
        <v>5</v>
      </c>
      <c r="AB527" s="90">
        <v>774741</v>
      </c>
      <c r="AC527" s="27">
        <f t="shared" si="21"/>
        <v>2019</v>
      </c>
      <c r="AD527" s="27" t="s">
        <v>6</v>
      </c>
      <c r="AE527" s="27" t="s">
        <v>5</v>
      </c>
      <c r="AF527" s="39">
        <v>43345</v>
      </c>
      <c r="AG527" s="39">
        <v>43709</v>
      </c>
      <c r="AH527" s="27">
        <f t="shared" ca="1" si="22"/>
        <v>47</v>
      </c>
      <c r="AI527" s="39">
        <f>IF(DataEntry3[[#This Row],[Priority]]="High",DataEntry3[[#This Row],[EndDate]]-90,IF(DataEntry3[Priority]="Medium",DataEntry3[[#This Row],[EndDate]]-60,DataEntry3[[#This Row],[EndDate]]-30))</f>
        <v>43619</v>
      </c>
      <c r="AJ527" s="27" t="s">
        <v>1131</v>
      </c>
      <c r="AK527" s="39">
        <f t="shared" si="23"/>
        <v>43709</v>
      </c>
      <c r="AL527" s="27" t="s">
        <v>273</v>
      </c>
      <c r="AM527" s="27" t="s">
        <v>273</v>
      </c>
      <c r="AN527" s="31" t="s">
        <v>274</v>
      </c>
      <c r="AO527" s="27" t="s">
        <v>14</v>
      </c>
    </row>
    <row r="528" spans="1:41" x14ac:dyDescent="0.25">
      <c r="A528" s="27" t="s">
        <v>184</v>
      </c>
      <c r="B528" s="27" t="s">
        <v>127</v>
      </c>
      <c r="C528" s="27" t="s">
        <v>1132</v>
      </c>
      <c r="D528" s="27" t="s">
        <v>5</v>
      </c>
      <c r="E528" s="27">
        <v>1</v>
      </c>
      <c r="F528" s="74">
        <v>27255</v>
      </c>
      <c r="G528" s="74">
        <v>0</v>
      </c>
      <c r="H528" s="27" t="s">
        <v>22</v>
      </c>
      <c r="I528" s="27" t="s">
        <v>5</v>
      </c>
      <c r="J528" s="27" t="s">
        <v>1099</v>
      </c>
      <c r="K528" s="27" t="s">
        <v>1100</v>
      </c>
      <c r="L528" s="27" t="s">
        <v>383</v>
      </c>
      <c r="M528" s="27" t="s">
        <v>1113</v>
      </c>
      <c r="N528" s="27" t="s">
        <v>5</v>
      </c>
      <c r="O528" s="27" t="s">
        <v>1129</v>
      </c>
      <c r="P528" s="27" t="s">
        <v>127</v>
      </c>
      <c r="Q528" s="27" t="s">
        <v>1130</v>
      </c>
      <c r="R528" s="75">
        <v>0</v>
      </c>
      <c r="S528" s="27" t="s">
        <v>18</v>
      </c>
      <c r="T528" s="75">
        <v>0</v>
      </c>
      <c r="U528" s="12">
        <v>0</v>
      </c>
      <c r="V528" s="27" t="s">
        <v>17</v>
      </c>
      <c r="W528" s="27">
        <v>42063</v>
      </c>
      <c r="X528" s="14" t="s">
        <v>304</v>
      </c>
      <c r="Y528" s="9">
        <v>4316</v>
      </c>
      <c r="Z528" s="27">
        <v>378139</v>
      </c>
      <c r="AA528" s="27" t="s">
        <v>5</v>
      </c>
      <c r="AB528" s="90">
        <v>774751</v>
      </c>
      <c r="AC528" s="27">
        <f t="shared" si="21"/>
        <v>2019</v>
      </c>
      <c r="AD528" s="27" t="s">
        <v>6</v>
      </c>
      <c r="AE528" s="27" t="s">
        <v>5</v>
      </c>
      <c r="AF528" s="39">
        <v>43345</v>
      </c>
      <c r="AG528" s="39">
        <v>43709</v>
      </c>
      <c r="AH528" s="27">
        <f t="shared" ca="1" si="22"/>
        <v>47</v>
      </c>
      <c r="AI528" s="39">
        <f>IF(DataEntry3[[#This Row],[Priority]]="High",DataEntry3[[#This Row],[EndDate]]-90,IF(DataEntry3[Priority]="Medium",DataEntry3[[#This Row],[EndDate]]-60,DataEntry3[[#This Row],[EndDate]]-30))</f>
        <v>43619</v>
      </c>
      <c r="AJ528" s="27" t="s">
        <v>5</v>
      </c>
      <c r="AK528" s="39">
        <f t="shared" si="23"/>
        <v>43709</v>
      </c>
      <c r="AL528" s="27" t="s">
        <v>273</v>
      </c>
      <c r="AM528" s="27" t="s">
        <v>273</v>
      </c>
      <c r="AN528" s="31" t="s">
        <v>274</v>
      </c>
      <c r="AO528" s="27" t="s">
        <v>14</v>
      </c>
    </row>
    <row r="529" spans="1:41" x14ac:dyDescent="0.25">
      <c r="A529" s="27" t="s">
        <v>184</v>
      </c>
      <c r="B529" s="27" t="s">
        <v>127</v>
      </c>
      <c r="C529" s="27" t="s">
        <v>1124</v>
      </c>
      <c r="D529" s="27" t="s">
        <v>5</v>
      </c>
      <c r="E529" s="27">
        <v>1</v>
      </c>
      <c r="F529" s="75">
        <v>949</v>
      </c>
      <c r="G529" s="74">
        <v>977</v>
      </c>
      <c r="H529" s="27" t="s">
        <v>22</v>
      </c>
      <c r="I529" s="27" t="s">
        <v>5</v>
      </c>
      <c r="J529" s="27" t="s">
        <v>1099</v>
      </c>
      <c r="K529" s="27" t="s">
        <v>1100</v>
      </c>
      <c r="L529" s="27" t="s">
        <v>383</v>
      </c>
      <c r="M529" s="27" t="s">
        <v>1113</v>
      </c>
      <c r="N529" s="27" t="s">
        <v>5</v>
      </c>
      <c r="O529" s="27" t="s">
        <v>5</v>
      </c>
      <c r="P529" s="27" t="s">
        <v>127</v>
      </c>
      <c r="Q529" s="27" t="s">
        <v>1133</v>
      </c>
      <c r="R529" s="75">
        <v>0</v>
      </c>
      <c r="S529" s="27" t="s">
        <v>18</v>
      </c>
      <c r="T529" s="75">
        <v>0</v>
      </c>
      <c r="U529" s="12">
        <v>0</v>
      </c>
      <c r="V529" s="27" t="s">
        <v>17</v>
      </c>
      <c r="W529" s="27">
        <v>42063</v>
      </c>
      <c r="X529" s="14" t="s">
        <v>304</v>
      </c>
      <c r="Y529" s="9">
        <v>4316</v>
      </c>
      <c r="Z529" s="27">
        <v>376562</v>
      </c>
      <c r="AA529" s="27">
        <v>379380</v>
      </c>
      <c r="AB529" s="90">
        <v>579512</v>
      </c>
      <c r="AC529" s="27">
        <f t="shared" si="21"/>
        <v>2019</v>
      </c>
      <c r="AD529" s="27" t="s">
        <v>19</v>
      </c>
      <c r="AE529" s="27" t="s">
        <v>5</v>
      </c>
      <c r="AF529" s="39">
        <v>43466</v>
      </c>
      <c r="AG529" s="39">
        <v>43830</v>
      </c>
      <c r="AH529" s="27">
        <f t="shared" ca="1" si="22"/>
        <v>168</v>
      </c>
      <c r="AI529" s="39">
        <f>IF(DataEntry3[[#This Row],[Priority]]="High",DataEntry3[[#This Row],[EndDate]]-90,IF(DataEntry3[Priority]="Medium",DataEntry3[[#This Row],[EndDate]]-60,DataEntry3[[#This Row],[EndDate]]-30))</f>
        <v>43740</v>
      </c>
      <c r="AJ529" s="27" t="s">
        <v>271</v>
      </c>
      <c r="AK529" s="39">
        <f t="shared" si="23"/>
        <v>43465</v>
      </c>
      <c r="AL529" s="27" t="s">
        <v>273</v>
      </c>
      <c r="AM529" s="27" t="s">
        <v>273</v>
      </c>
      <c r="AN529" s="27" t="s">
        <v>305</v>
      </c>
      <c r="AO529" s="27" t="s">
        <v>14</v>
      </c>
    </row>
    <row r="530" spans="1:41" x14ac:dyDescent="0.25">
      <c r="A530" s="27" t="s">
        <v>184</v>
      </c>
      <c r="B530" s="27" t="s">
        <v>127</v>
      </c>
      <c r="C530" s="27" t="s">
        <v>1124</v>
      </c>
      <c r="D530" s="27" t="s">
        <v>5</v>
      </c>
      <c r="E530" s="27">
        <v>1</v>
      </c>
      <c r="F530" s="74">
        <v>977</v>
      </c>
      <c r="G530" s="74">
        <v>0</v>
      </c>
      <c r="H530" s="27" t="s">
        <v>22</v>
      </c>
      <c r="I530" s="27" t="s">
        <v>5</v>
      </c>
      <c r="J530" s="27" t="s">
        <v>1099</v>
      </c>
      <c r="K530" s="27" t="s">
        <v>1100</v>
      </c>
      <c r="L530" s="27" t="s">
        <v>383</v>
      </c>
      <c r="M530" s="27" t="s">
        <v>1113</v>
      </c>
      <c r="N530" s="27" t="s">
        <v>5</v>
      </c>
      <c r="O530" s="27" t="s">
        <v>5</v>
      </c>
      <c r="P530" s="27" t="s">
        <v>127</v>
      </c>
      <c r="Q530" s="27" t="s">
        <v>1133</v>
      </c>
      <c r="R530" s="75">
        <v>0</v>
      </c>
      <c r="S530" s="27" t="s">
        <v>18</v>
      </c>
      <c r="T530" s="75">
        <v>0</v>
      </c>
      <c r="U530" s="12">
        <v>0</v>
      </c>
      <c r="V530" s="27" t="s">
        <v>17</v>
      </c>
      <c r="W530" s="27">
        <v>42063</v>
      </c>
      <c r="X530" s="14" t="s">
        <v>304</v>
      </c>
      <c r="Y530" s="9">
        <v>4316</v>
      </c>
      <c r="Z530" s="27">
        <v>379380</v>
      </c>
      <c r="AA530" s="27" t="s">
        <v>5</v>
      </c>
      <c r="AB530" s="90">
        <v>579513</v>
      </c>
      <c r="AC530" s="27">
        <f t="shared" si="21"/>
        <v>2019</v>
      </c>
      <c r="AD530" s="27" t="s">
        <v>6</v>
      </c>
      <c r="AE530" s="27" t="s">
        <v>5</v>
      </c>
      <c r="AF530" s="39">
        <v>43466</v>
      </c>
      <c r="AG530" s="39">
        <v>43830</v>
      </c>
      <c r="AH530" s="27">
        <f t="shared" ca="1" si="22"/>
        <v>168</v>
      </c>
      <c r="AI530" s="39">
        <f>IF(DataEntry3[[#This Row],[Priority]]="High",DataEntry3[[#This Row],[EndDate]]-90,IF(DataEntry3[Priority]="Medium",DataEntry3[[#This Row],[EndDate]]-60,DataEntry3[[#This Row],[EndDate]]-30))</f>
        <v>43740</v>
      </c>
      <c r="AJ530" s="27" t="s">
        <v>271</v>
      </c>
      <c r="AK530" s="39">
        <f t="shared" si="23"/>
        <v>43830</v>
      </c>
      <c r="AL530" s="27" t="s">
        <v>273</v>
      </c>
      <c r="AM530" s="27" t="s">
        <v>273</v>
      </c>
      <c r="AN530" s="27" t="s">
        <v>274</v>
      </c>
      <c r="AO530" s="27" t="s">
        <v>14</v>
      </c>
    </row>
    <row r="531" spans="1:41" x14ac:dyDescent="0.25">
      <c r="A531" s="27" t="s">
        <v>184</v>
      </c>
      <c r="B531" s="27" t="s">
        <v>127</v>
      </c>
      <c r="C531" s="27" t="s">
        <v>1134</v>
      </c>
      <c r="D531" s="27" t="s">
        <v>351</v>
      </c>
      <c r="E531" s="27">
        <v>1</v>
      </c>
      <c r="F531" s="74">
        <v>13757.98</v>
      </c>
      <c r="G531" s="74">
        <v>13764.08</v>
      </c>
      <c r="H531" s="27" t="s">
        <v>22</v>
      </c>
      <c r="I531" s="27" t="s">
        <v>5</v>
      </c>
      <c r="J531" s="27" t="s">
        <v>1099</v>
      </c>
      <c r="K531" s="27" t="s">
        <v>1105</v>
      </c>
      <c r="L531" s="27" t="s">
        <v>1101</v>
      </c>
      <c r="M531" s="27" t="s">
        <v>1113</v>
      </c>
      <c r="N531" s="27" t="s">
        <v>5</v>
      </c>
      <c r="O531" s="27" t="s">
        <v>5</v>
      </c>
      <c r="P531" s="27" t="s">
        <v>96</v>
      </c>
      <c r="Q531" s="27" t="s">
        <v>1135</v>
      </c>
      <c r="R531" s="75">
        <v>0</v>
      </c>
      <c r="S531" s="27" t="s">
        <v>18</v>
      </c>
      <c r="T531" s="75">
        <v>0</v>
      </c>
      <c r="U531" s="12">
        <v>0</v>
      </c>
      <c r="V531" s="27" t="s">
        <v>17</v>
      </c>
      <c r="W531" s="27">
        <v>42063</v>
      </c>
      <c r="X531" s="14" t="s">
        <v>304</v>
      </c>
      <c r="Y531" s="9">
        <v>4316</v>
      </c>
      <c r="Z531" s="27">
        <v>376526</v>
      </c>
      <c r="AA531" s="27">
        <v>379382</v>
      </c>
      <c r="AB531" s="90">
        <v>811160</v>
      </c>
      <c r="AC531" s="27">
        <f t="shared" si="21"/>
        <v>2019</v>
      </c>
      <c r="AD531" s="27" t="s">
        <v>19</v>
      </c>
      <c r="AE531" s="27" t="s">
        <v>5</v>
      </c>
      <c r="AF531" s="39">
        <v>43466</v>
      </c>
      <c r="AG531" s="39">
        <v>43830</v>
      </c>
      <c r="AH531" s="27">
        <f t="shared" ca="1" si="22"/>
        <v>168</v>
      </c>
      <c r="AI531" s="39">
        <f>IF(DataEntry3[[#This Row],[Priority]]="High",DataEntry3[[#This Row],[EndDate]]-90,IF(DataEntry3[Priority]="Medium",DataEntry3[[#This Row],[EndDate]]-60,DataEntry3[[#This Row],[EndDate]]-30))</f>
        <v>43740</v>
      </c>
      <c r="AJ531" s="27" t="s">
        <v>271</v>
      </c>
      <c r="AK531" s="39">
        <f t="shared" si="23"/>
        <v>43465</v>
      </c>
      <c r="AL531" s="27" t="s">
        <v>273</v>
      </c>
      <c r="AM531" s="27" t="s">
        <v>273</v>
      </c>
      <c r="AN531" s="27" t="s">
        <v>305</v>
      </c>
      <c r="AO531" s="27" t="s">
        <v>14</v>
      </c>
    </row>
    <row r="532" spans="1:41" x14ac:dyDescent="0.25">
      <c r="A532" s="27" t="s">
        <v>184</v>
      </c>
      <c r="B532" s="27" t="s">
        <v>127</v>
      </c>
      <c r="C532" s="27" t="s">
        <v>1134</v>
      </c>
      <c r="D532" s="27" t="s">
        <v>351</v>
      </c>
      <c r="E532" s="27">
        <v>1</v>
      </c>
      <c r="F532" s="74">
        <v>13764.08</v>
      </c>
      <c r="G532" s="74">
        <v>0</v>
      </c>
      <c r="H532" s="27" t="s">
        <v>22</v>
      </c>
      <c r="I532" s="27" t="s">
        <v>5</v>
      </c>
      <c r="J532" s="27" t="s">
        <v>1099</v>
      </c>
      <c r="K532" s="27" t="s">
        <v>1105</v>
      </c>
      <c r="L532" s="27" t="s">
        <v>1101</v>
      </c>
      <c r="M532" s="27" t="s">
        <v>1113</v>
      </c>
      <c r="N532" s="27" t="s">
        <v>5</v>
      </c>
      <c r="O532" s="27" t="s">
        <v>5</v>
      </c>
      <c r="P532" s="27" t="s">
        <v>96</v>
      </c>
      <c r="Q532" s="27" t="s">
        <v>1135</v>
      </c>
      <c r="R532" s="75">
        <v>0</v>
      </c>
      <c r="S532" s="27" t="s">
        <v>18</v>
      </c>
      <c r="T532" s="75">
        <v>0</v>
      </c>
      <c r="U532" s="12">
        <v>0</v>
      </c>
      <c r="V532" s="27" t="s">
        <v>17</v>
      </c>
      <c r="W532" s="27">
        <v>42063</v>
      </c>
      <c r="X532" s="14" t="s">
        <v>304</v>
      </c>
      <c r="Y532" s="9">
        <v>4316</v>
      </c>
      <c r="Z532" s="27">
        <v>379382</v>
      </c>
      <c r="AA532" s="27" t="s">
        <v>5</v>
      </c>
      <c r="AB532" s="90">
        <v>811161</v>
      </c>
      <c r="AC532" s="27">
        <f t="shared" si="21"/>
        <v>2019</v>
      </c>
      <c r="AD532" s="27" t="s">
        <v>6</v>
      </c>
      <c r="AE532" s="27" t="s">
        <v>5</v>
      </c>
      <c r="AF532" s="39">
        <v>43466</v>
      </c>
      <c r="AG532" s="39">
        <v>43830</v>
      </c>
      <c r="AH532" s="27">
        <f t="shared" ca="1" si="22"/>
        <v>168</v>
      </c>
      <c r="AI532" s="39">
        <f>IF(DataEntry3[[#This Row],[Priority]]="High",DataEntry3[[#This Row],[EndDate]]-90,IF(DataEntry3[Priority]="Medium",DataEntry3[[#This Row],[EndDate]]-60,DataEntry3[[#This Row],[EndDate]]-30))</f>
        <v>43740</v>
      </c>
      <c r="AJ532" s="27" t="s">
        <v>271</v>
      </c>
      <c r="AK532" s="39">
        <f t="shared" si="23"/>
        <v>43830</v>
      </c>
      <c r="AL532" s="27" t="s">
        <v>273</v>
      </c>
      <c r="AM532" s="27" t="s">
        <v>273</v>
      </c>
      <c r="AN532" s="27" t="s">
        <v>274</v>
      </c>
      <c r="AO532" s="27" t="s">
        <v>14</v>
      </c>
    </row>
    <row r="533" spans="1:41" x14ac:dyDescent="0.25">
      <c r="A533" s="27" t="s">
        <v>184</v>
      </c>
      <c r="B533" s="27" t="s">
        <v>127</v>
      </c>
      <c r="C533" s="27" t="s">
        <v>1136</v>
      </c>
      <c r="D533" s="27" t="s">
        <v>5</v>
      </c>
      <c r="E533" s="27">
        <v>1</v>
      </c>
      <c r="F533" s="74">
        <v>187862</v>
      </c>
      <c r="G533" s="74">
        <v>187862</v>
      </c>
      <c r="H533" s="27" t="s">
        <v>22</v>
      </c>
      <c r="I533" s="27" t="s">
        <v>5</v>
      </c>
      <c r="J533" s="27" t="s">
        <v>1099</v>
      </c>
      <c r="K533" s="27" t="s">
        <v>1100</v>
      </c>
      <c r="L533" s="27" t="s">
        <v>383</v>
      </c>
      <c r="M533" s="27" t="s">
        <v>1113</v>
      </c>
      <c r="N533" s="27" t="s">
        <v>5</v>
      </c>
      <c r="O533" s="27" t="s">
        <v>5</v>
      </c>
      <c r="P533" s="27" t="s">
        <v>127</v>
      </c>
      <c r="Q533" s="27" t="s">
        <v>1123</v>
      </c>
      <c r="R533" s="75">
        <v>0</v>
      </c>
      <c r="S533" s="27" t="s">
        <v>18</v>
      </c>
      <c r="T533" s="75">
        <v>0</v>
      </c>
      <c r="U533" s="12">
        <v>0</v>
      </c>
      <c r="V533" s="27" t="s">
        <v>17</v>
      </c>
      <c r="W533" s="27">
        <v>42063</v>
      </c>
      <c r="X533" s="14" t="s">
        <v>304</v>
      </c>
      <c r="Y533" s="9">
        <v>4316</v>
      </c>
      <c r="Z533" s="27">
        <v>376546</v>
      </c>
      <c r="AA533" s="27">
        <v>379387</v>
      </c>
      <c r="AB533" s="90">
        <v>579508</v>
      </c>
      <c r="AC533" s="27">
        <f t="shared" si="21"/>
        <v>2019</v>
      </c>
      <c r="AD533" s="27" t="s">
        <v>19</v>
      </c>
      <c r="AE533" s="27" t="s">
        <v>5</v>
      </c>
      <c r="AF533" s="39">
        <v>43466</v>
      </c>
      <c r="AG533" s="39">
        <v>43830</v>
      </c>
      <c r="AH533" s="27">
        <f t="shared" ca="1" si="22"/>
        <v>168</v>
      </c>
      <c r="AI533" s="39">
        <f>IF(DataEntry3[[#This Row],[Priority]]="High",DataEntry3[[#This Row],[EndDate]]-90,IF(DataEntry3[Priority]="Medium",DataEntry3[[#This Row],[EndDate]]-60,DataEntry3[[#This Row],[EndDate]]-30))</f>
        <v>43740</v>
      </c>
      <c r="AJ533" s="27" t="s">
        <v>271</v>
      </c>
      <c r="AK533" s="39">
        <f t="shared" si="23"/>
        <v>43465</v>
      </c>
      <c r="AL533" s="27" t="s">
        <v>273</v>
      </c>
      <c r="AM533" s="27" t="s">
        <v>273</v>
      </c>
      <c r="AN533" s="27" t="s">
        <v>305</v>
      </c>
      <c r="AO533" s="27" t="s">
        <v>14</v>
      </c>
    </row>
    <row r="534" spans="1:41" x14ac:dyDescent="0.25">
      <c r="A534" s="27" t="s">
        <v>184</v>
      </c>
      <c r="B534" s="27" t="s">
        <v>127</v>
      </c>
      <c r="C534" s="27" t="s">
        <v>1136</v>
      </c>
      <c r="D534" s="27" t="s">
        <v>5</v>
      </c>
      <c r="E534" s="27">
        <v>1</v>
      </c>
      <c r="F534" s="74">
        <v>187862</v>
      </c>
      <c r="G534" s="74">
        <v>0</v>
      </c>
      <c r="H534" s="27" t="s">
        <v>22</v>
      </c>
      <c r="I534" s="27" t="s">
        <v>5</v>
      </c>
      <c r="J534" s="27" t="s">
        <v>1099</v>
      </c>
      <c r="K534" s="27" t="s">
        <v>1100</v>
      </c>
      <c r="L534" s="27" t="s">
        <v>383</v>
      </c>
      <c r="M534" s="27" t="s">
        <v>1113</v>
      </c>
      <c r="N534" s="27" t="s">
        <v>5</v>
      </c>
      <c r="O534" s="27" t="s">
        <v>5</v>
      </c>
      <c r="P534" s="27" t="s">
        <v>127</v>
      </c>
      <c r="Q534" s="27" t="s">
        <v>1123</v>
      </c>
      <c r="R534" s="75">
        <v>0</v>
      </c>
      <c r="S534" s="27" t="s">
        <v>18</v>
      </c>
      <c r="T534" s="75">
        <v>0</v>
      </c>
      <c r="U534" s="12">
        <v>0</v>
      </c>
      <c r="V534" s="27" t="s">
        <v>17</v>
      </c>
      <c r="W534" s="27">
        <v>42063</v>
      </c>
      <c r="X534" s="14" t="s">
        <v>304</v>
      </c>
      <c r="Y534" s="9">
        <v>4316</v>
      </c>
      <c r="Z534" s="27">
        <v>379387</v>
      </c>
      <c r="AA534" s="27" t="s">
        <v>5</v>
      </c>
      <c r="AB534" s="90">
        <v>579509</v>
      </c>
      <c r="AC534" s="27">
        <f t="shared" si="21"/>
        <v>2019</v>
      </c>
      <c r="AD534" s="27" t="s">
        <v>6</v>
      </c>
      <c r="AE534" s="27" t="s">
        <v>5</v>
      </c>
      <c r="AF534" s="39">
        <v>43466</v>
      </c>
      <c r="AG534" s="39">
        <v>43830</v>
      </c>
      <c r="AH534" s="27">
        <f t="shared" ca="1" si="22"/>
        <v>168</v>
      </c>
      <c r="AI534" s="39">
        <f>IF(DataEntry3[[#This Row],[Priority]]="High",DataEntry3[[#This Row],[EndDate]]-90,IF(DataEntry3[Priority]="Medium",DataEntry3[[#This Row],[EndDate]]-60,DataEntry3[[#This Row],[EndDate]]-30))</f>
        <v>43740</v>
      </c>
      <c r="AJ534" s="27" t="s">
        <v>271</v>
      </c>
      <c r="AK534" s="39">
        <f t="shared" si="23"/>
        <v>43830</v>
      </c>
      <c r="AL534" s="27" t="s">
        <v>273</v>
      </c>
      <c r="AM534" s="27" t="s">
        <v>273</v>
      </c>
      <c r="AN534" s="27" t="s">
        <v>274</v>
      </c>
      <c r="AO534" s="27" t="s">
        <v>14</v>
      </c>
    </row>
    <row r="535" spans="1:41" x14ac:dyDescent="0.25">
      <c r="A535" s="27" t="s">
        <v>184</v>
      </c>
      <c r="B535" s="27" t="s">
        <v>127</v>
      </c>
      <c r="C535" s="27" t="s">
        <v>1137</v>
      </c>
      <c r="D535" s="27" t="s">
        <v>5</v>
      </c>
      <c r="E535" s="27">
        <v>6</v>
      </c>
      <c r="F535" s="74">
        <v>36000</v>
      </c>
      <c r="G535" s="74">
        <v>36000</v>
      </c>
      <c r="H535" s="27" t="s">
        <v>22</v>
      </c>
      <c r="I535" s="27" t="s">
        <v>5</v>
      </c>
      <c r="J535" s="27" t="s">
        <v>1099</v>
      </c>
      <c r="K535" s="27" t="s">
        <v>1100</v>
      </c>
      <c r="L535" s="27" t="s">
        <v>383</v>
      </c>
      <c r="M535" s="27" t="s">
        <v>1113</v>
      </c>
      <c r="N535" s="27" t="s">
        <v>5</v>
      </c>
      <c r="O535" s="27" t="s">
        <v>5</v>
      </c>
      <c r="P535" s="27" t="s">
        <v>127</v>
      </c>
      <c r="Q535" s="27" t="s">
        <v>1123</v>
      </c>
      <c r="R535" s="75">
        <v>0</v>
      </c>
      <c r="S535" s="27" t="s">
        <v>18</v>
      </c>
      <c r="T535" s="75">
        <v>0</v>
      </c>
      <c r="U535" s="12">
        <v>0</v>
      </c>
      <c r="V535" s="27" t="s">
        <v>17</v>
      </c>
      <c r="W535" s="27">
        <v>42063</v>
      </c>
      <c r="X535" s="14" t="s">
        <v>304</v>
      </c>
      <c r="Y535" s="9">
        <v>4316</v>
      </c>
      <c r="Z535" s="27">
        <v>376527</v>
      </c>
      <c r="AA535" s="27">
        <v>379387</v>
      </c>
      <c r="AB535" s="90">
        <v>271218</v>
      </c>
      <c r="AC535" s="27">
        <f t="shared" si="21"/>
        <v>2019</v>
      </c>
      <c r="AD535" s="27" t="s">
        <v>19</v>
      </c>
      <c r="AE535" s="27" t="s">
        <v>5</v>
      </c>
      <c r="AF535" s="39">
        <v>43466</v>
      </c>
      <c r="AG535" s="39">
        <v>43830</v>
      </c>
      <c r="AH535" s="27">
        <f t="shared" ca="1" si="22"/>
        <v>168</v>
      </c>
      <c r="AI535" s="39">
        <f>IF(DataEntry3[[#This Row],[Priority]]="High",DataEntry3[[#This Row],[EndDate]]-90,IF(DataEntry3[Priority]="Medium",DataEntry3[[#This Row],[EndDate]]-60,DataEntry3[[#This Row],[EndDate]]-30))</f>
        <v>43740</v>
      </c>
      <c r="AJ535" s="27" t="s">
        <v>271</v>
      </c>
      <c r="AK535" s="39">
        <f t="shared" si="23"/>
        <v>43465</v>
      </c>
      <c r="AL535" s="27" t="s">
        <v>273</v>
      </c>
      <c r="AM535" s="27" t="s">
        <v>273</v>
      </c>
      <c r="AN535" s="27" t="s">
        <v>305</v>
      </c>
      <c r="AO535" s="27" t="s">
        <v>14</v>
      </c>
    </row>
    <row r="536" spans="1:41" x14ac:dyDescent="0.25">
      <c r="A536" s="27" t="s">
        <v>184</v>
      </c>
      <c r="B536" s="27" t="s">
        <v>127</v>
      </c>
      <c r="C536" s="27" t="s">
        <v>1137</v>
      </c>
      <c r="D536" s="27" t="s">
        <v>5</v>
      </c>
      <c r="E536" s="27">
        <v>6</v>
      </c>
      <c r="F536" s="74">
        <v>36000</v>
      </c>
      <c r="G536" s="74">
        <v>0</v>
      </c>
      <c r="H536" s="27" t="s">
        <v>22</v>
      </c>
      <c r="I536" s="27" t="s">
        <v>5</v>
      </c>
      <c r="J536" s="27" t="s">
        <v>1099</v>
      </c>
      <c r="K536" s="27" t="s">
        <v>1100</v>
      </c>
      <c r="L536" s="27" t="s">
        <v>383</v>
      </c>
      <c r="M536" s="27" t="s">
        <v>1113</v>
      </c>
      <c r="N536" s="27" t="s">
        <v>5</v>
      </c>
      <c r="O536" s="27" t="s">
        <v>5</v>
      </c>
      <c r="P536" s="27" t="s">
        <v>127</v>
      </c>
      <c r="Q536" s="27" t="s">
        <v>1123</v>
      </c>
      <c r="R536" s="75">
        <v>0</v>
      </c>
      <c r="S536" s="27" t="s">
        <v>18</v>
      </c>
      <c r="T536" s="75">
        <v>0</v>
      </c>
      <c r="U536" s="12">
        <v>0</v>
      </c>
      <c r="V536" s="27" t="s">
        <v>17</v>
      </c>
      <c r="W536" s="27">
        <v>42063</v>
      </c>
      <c r="X536" s="14" t="s">
        <v>304</v>
      </c>
      <c r="Y536" s="9">
        <v>4316</v>
      </c>
      <c r="Z536" s="27">
        <v>379387</v>
      </c>
      <c r="AA536" s="27" t="s">
        <v>5</v>
      </c>
      <c r="AB536" s="90">
        <v>271219</v>
      </c>
      <c r="AC536" s="27">
        <f t="shared" si="21"/>
        <v>2019</v>
      </c>
      <c r="AD536" s="27" t="s">
        <v>6</v>
      </c>
      <c r="AE536" s="27" t="s">
        <v>5</v>
      </c>
      <c r="AF536" s="39">
        <v>43466</v>
      </c>
      <c r="AG536" s="39">
        <v>43830</v>
      </c>
      <c r="AH536" s="27">
        <f t="shared" ca="1" si="22"/>
        <v>168</v>
      </c>
      <c r="AI536" s="39">
        <f>IF(DataEntry3[[#This Row],[Priority]]="High",DataEntry3[[#This Row],[EndDate]]-90,IF(DataEntry3[Priority]="Medium",DataEntry3[[#This Row],[EndDate]]-60,DataEntry3[[#This Row],[EndDate]]-30))</f>
        <v>43740</v>
      </c>
      <c r="AJ536" s="27" t="s">
        <v>271</v>
      </c>
      <c r="AK536" s="39">
        <f t="shared" si="23"/>
        <v>43830</v>
      </c>
      <c r="AL536" s="27" t="s">
        <v>273</v>
      </c>
      <c r="AM536" s="27" t="s">
        <v>273</v>
      </c>
      <c r="AN536" s="27" t="s">
        <v>274</v>
      </c>
      <c r="AO536" s="27" t="s">
        <v>14</v>
      </c>
    </row>
    <row r="537" spans="1:41" x14ac:dyDescent="0.25">
      <c r="A537" s="27" t="s">
        <v>184</v>
      </c>
      <c r="B537" s="27" t="s">
        <v>127</v>
      </c>
      <c r="C537" s="27" t="s">
        <v>1138</v>
      </c>
      <c r="D537" s="27" t="s">
        <v>5</v>
      </c>
      <c r="E537" s="27">
        <v>1</v>
      </c>
      <c r="F537" s="74">
        <v>7771.94</v>
      </c>
      <c r="G537" s="74">
        <v>15958</v>
      </c>
      <c r="H537" s="27" t="s">
        <v>22</v>
      </c>
      <c r="I537" s="27" t="s">
        <v>5</v>
      </c>
      <c r="J537" s="27" t="s">
        <v>1099</v>
      </c>
      <c r="K537" s="27" t="s">
        <v>1100</v>
      </c>
      <c r="L537" s="27" t="s">
        <v>1101</v>
      </c>
      <c r="M537" s="27" t="s">
        <v>1113</v>
      </c>
      <c r="N537" s="27" t="s">
        <v>5</v>
      </c>
      <c r="O537" s="27" t="s">
        <v>1139</v>
      </c>
      <c r="P537" s="27" t="s">
        <v>127</v>
      </c>
      <c r="Q537" s="27" t="s">
        <v>1130</v>
      </c>
      <c r="R537" s="75">
        <v>0</v>
      </c>
      <c r="S537" s="27" t="s">
        <v>18</v>
      </c>
      <c r="T537" s="75">
        <v>0</v>
      </c>
      <c r="U537" s="12">
        <v>0</v>
      </c>
      <c r="V537" s="27" t="s">
        <v>17</v>
      </c>
      <c r="W537" s="27">
        <v>42063</v>
      </c>
      <c r="X537" s="14" t="s">
        <v>304</v>
      </c>
      <c r="Y537" s="9">
        <v>4316</v>
      </c>
      <c r="Z537" s="27">
        <v>377243</v>
      </c>
      <c r="AA537" s="27">
        <v>379529</v>
      </c>
      <c r="AB537" s="90">
        <v>180403</v>
      </c>
      <c r="AC537" s="27">
        <f t="shared" si="21"/>
        <v>2019</v>
      </c>
      <c r="AD537" s="27" t="s">
        <v>19</v>
      </c>
      <c r="AE537" s="27" t="s">
        <v>5</v>
      </c>
      <c r="AF537" s="39">
        <v>43556</v>
      </c>
      <c r="AG537" s="39">
        <v>43921</v>
      </c>
      <c r="AH537" s="27">
        <f t="shared" ca="1" si="22"/>
        <v>259</v>
      </c>
      <c r="AI537" s="39">
        <f>IF(DataEntry3[[#This Row],[Priority]]="High",DataEntry3[[#This Row],[EndDate]]-90,IF(DataEntry3[Priority]="Medium",DataEntry3[[#This Row],[EndDate]]-60,DataEntry3[[#This Row],[EndDate]]-30))</f>
        <v>43831</v>
      </c>
      <c r="AJ537" s="27" t="s">
        <v>271</v>
      </c>
      <c r="AK537" s="39">
        <f t="shared" si="23"/>
        <v>43555</v>
      </c>
      <c r="AL537" s="27" t="s">
        <v>272</v>
      </c>
      <c r="AM537" s="27" t="s">
        <v>273</v>
      </c>
      <c r="AN537" s="27" t="s">
        <v>305</v>
      </c>
      <c r="AO537" s="27" t="s">
        <v>14</v>
      </c>
    </row>
    <row r="538" spans="1:41" x14ac:dyDescent="0.25">
      <c r="A538" s="27" t="s">
        <v>184</v>
      </c>
      <c r="B538" s="27" t="s">
        <v>127</v>
      </c>
      <c r="C538" s="27" t="s">
        <v>1138</v>
      </c>
      <c r="D538" s="27" t="s">
        <v>5</v>
      </c>
      <c r="E538" s="27">
        <v>1</v>
      </c>
      <c r="F538" s="74">
        <v>15958</v>
      </c>
      <c r="G538" s="74">
        <v>0</v>
      </c>
      <c r="H538" s="27" t="s">
        <v>22</v>
      </c>
      <c r="I538" s="27" t="s">
        <v>5</v>
      </c>
      <c r="J538" s="27" t="s">
        <v>1099</v>
      </c>
      <c r="K538" s="27" t="s">
        <v>1100</v>
      </c>
      <c r="L538" s="27" t="s">
        <v>1101</v>
      </c>
      <c r="M538" s="27" t="s">
        <v>1113</v>
      </c>
      <c r="N538" s="27" t="s">
        <v>5</v>
      </c>
      <c r="O538" s="27" t="s">
        <v>1139</v>
      </c>
      <c r="P538" s="27" t="s">
        <v>127</v>
      </c>
      <c r="Q538" s="27" t="s">
        <v>1130</v>
      </c>
      <c r="R538" s="75">
        <v>0</v>
      </c>
      <c r="S538" s="27" t="s">
        <v>18</v>
      </c>
      <c r="T538" s="75">
        <v>0</v>
      </c>
      <c r="U538" s="12">
        <v>0</v>
      </c>
      <c r="V538" s="27" t="s">
        <v>17</v>
      </c>
      <c r="W538" s="27">
        <v>42063</v>
      </c>
      <c r="X538" s="14" t="s">
        <v>304</v>
      </c>
      <c r="Y538" s="9">
        <v>4316</v>
      </c>
      <c r="Z538" s="27">
        <v>379529</v>
      </c>
      <c r="AA538" s="27" t="s">
        <v>5</v>
      </c>
      <c r="AB538" s="90">
        <v>180415</v>
      </c>
      <c r="AC538" s="27">
        <f t="shared" si="21"/>
        <v>2020</v>
      </c>
      <c r="AD538" s="27" t="s">
        <v>6</v>
      </c>
      <c r="AE538" s="27" t="s">
        <v>5</v>
      </c>
      <c r="AF538" s="39">
        <v>43556</v>
      </c>
      <c r="AG538" s="39">
        <v>43921</v>
      </c>
      <c r="AH538" s="27">
        <f t="shared" ca="1" si="22"/>
        <v>259</v>
      </c>
      <c r="AI538" s="39">
        <f>IF(DataEntry3[[#This Row],[Priority]]="High",DataEntry3[[#This Row],[EndDate]]-90,IF(DataEntry3[Priority]="Medium",DataEntry3[[#This Row],[EndDate]]-60,DataEntry3[[#This Row],[EndDate]]-30))</f>
        <v>43831</v>
      </c>
      <c r="AJ538" s="27" t="s">
        <v>271</v>
      </c>
      <c r="AK538" s="39">
        <f t="shared" si="23"/>
        <v>43921</v>
      </c>
      <c r="AL538" s="27" t="s">
        <v>272</v>
      </c>
      <c r="AM538" s="27" t="s">
        <v>273</v>
      </c>
      <c r="AN538" s="27" t="s">
        <v>5</v>
      </c>
      <c r="AO538" s="27" t="s">
        <v>14</v>
      </c>
    </row>
    <row r="539" spans="1:41" x14ac:dyDescent="0.25">
      <c r="A539" s="27" t="s">
        <v>184</v>
      </c>
      <c r="B539" s="27" t="s">
        <v>127</v>
      </c>
      <c r="C539" s="31" t="s">
        <v>1140</v>
      </c>
      <c r="D539" s="27" t="s">
        <v>5</v>
      </c>
      <c r="E539" s="27">
        <v>1</v>
      </c>
      <c r="F539" s="74">
        <v>64623.37</v>
      </c>
      <c r="G539" s="74">
        <v>97105</v>
      </c>
      <c r="H539" s="27" t="s">
        <v>22</v>
      </c>
      <c r="I539" s="27" t="s">
        <v>5</v>
      </c>
      <c r="J539" s="27" t="s">
        <v>1099</v>
      </c>
      <c r="K539" s="27" t="s">
        <v>1100</v>
      </c>
      <c r="L539" s="27" t="s">
        <v>1101</v>
      </c>
      <c r="M539" s="27" t="s">
        <v>1113</v>
      </c>
      <c r="N539" s="27" t="s">
        <v>5</v>
      </c>
      <c r="O539" s="27" t="s">
        <v>1139</v>
      </c>
      <c r="P539" s="27" t="s">
        <v>127</v>
      </c>
      <c r="Q539" s="27" t="s">
        <v>1130</v>
      </c>
      <c r="R539" s="75">
        <v>0</v>
      </c>
      <c r="S539" s="27" t="s">
        <v>18</v>
      </c>
      <c r="T539" s="75">
        <v>0</v>
      </c>
      <c r="U539" s="12">
        <v>0</v>
      </c>
      <c r="V539" s="27" t="s">
        <v>17</v>
      </c>
      <c r="W539" s="27">
        <v>42063</v>
      </c>
      <c r="X539" s="14" t="s">
        <v>304</v>
      </c>
      <c r="Y539" s="9">
        <v>4316</v>
      </c>
      <c r="Z539" s="27">
        <v>377243</v>
      </c>
      <c r="AA539" s="27">
        <v>379529</v>
      </c>
      <c r="AB539" s="90">
        <v>180404</v>
      </c>
      <c r="AC539" s="27">
        <f t="shared" si="21"/>
        <v>2019</v>
      </c>
      <c r="AD539" s="27" t="s">
        <v>19</v>
      </c>
      <c r="AE539" s="27" t="s">
        <v>5</v>
      </c>
      <c r="AF539" s="39">
        <v>43647</v>
      </c>
      <c r="AG539" s="39">
        <v>44012</v>
      </c>
      <c r="AH539" s="27">
        <f t="shared" ca="1" si="22"/>
        <v>350</v>
      </c>
      <c r="AI539" s="39">
        <f>IF(DataEntry3[[#This Row],[Priority]]="High",DataEntry3[[#This Row],[EndDate]]-90,IF(DataEntry3[Priority]="Medium",DataEntry3[[#This Row],[EndDate]]-60,DataEntry3[[#This Row],[EndDate]]-30))</f>
        <v>43922</v>
      </c>
      <c r="AJ539" s="27" t="s">
        <v>271</v>
      </c>
      <c r="AK539" s="39">
        <f t="shared" si="23"/>
        <v>43646</v>
      </c>
      <c r="AL539" s="27" t="s">
        <v>272</v>
      </c>
      <c r="AM539" s="27" t="s">
        <v>273</v>
      </c>
      <c r="AN539" s="27" t="s">
        <v>305</v>
      </c>
      <c r="AO539" s="27" t="s">
        <v>14</v>
      </c>
    </row>
    <row r="540" spans="1:41" x14ac:dyDescent="0.25">
      <c r="A540" s="27" t="s">
        <v>184</v>
      </c>
      <c r="B540" s="27" t="s">
        <v>127</v>
      </c>
      <c r="C540" s="31" t="s">
        <v>1140</v>
      </c>
      <c r="D540" s="27" t="s">
        <v>5</v>
      </c>
      <c r="E540" s="27">
        <v>1</v>
      </c>
      <c r="F540" s="74">
        <v>97105</v>
      </c>
      <c r="G540" s="74">
        <v>0</v>
      </c>
      <c r="H540" s="27" t="s">
        <v>22</v>
      </c>
      <c r="I540" s="27" t="s">
        <v>5</v>
      </c>
      <c r="J540" s="27" t="s">
        <v>1099</v>
      </c>
      <c r="K540" s="27" t="s">
        <v>1100</v>
      </c>
      <c r="L540" s="27" t="s">
        <v>1101</v>
      </c>
      <c r="M540" s="27" t="s">
        <v>1113</v>
      </c>
      <c r="N540" s="27" t="s">
        <v>5</v>
      </c>
      <c r="O540" s="27" t="s">
        <v>1139</v>
      </c>
      <c r="P540" s="27" t="s">
        <v>127</v>
      </c>
      <c r="Q540" s="27" t="s">
        <v>1130</v>
      </c>
      <c r="R540" s="75">
        <v>0</v>
      </c>
      <c r="S540" s="27" t="s">
        <v>18</v>
      </c>
      <c r="T540" s="75">
        <v>0</v>
      </c>
      <c r="U540" s="12">
        <v>0</v>
      </c>
      <c r="V540" s="27" t="s">
        <v>17</v>
      </c>
      <c r="W540" s="27">
        <v>42063</v>
      </c>
      <c r="X540" s="14" t="s">
        <v>304</v>
      </c>
      <c r="Y540" s="9">
        <v>4316</v>
      </c>
      <c r="Z540" s="27">
        <v>379529</v>
      </c>
      <c r="AA540" s="27" t="s">
        <v>5</v>
      </c>
      <c r="AB540" s="90">
        <v>180405</v>
      </c>
      <c r="AC540" s="27">
        <f t="shared" si="21"/>
        <v>2020</v>
      </c>
      <c r="AD540" s="27" t="s">
        <v>6</v>
      </c>
      <c r="AE540" s="27" t="s">
        <v>5</v>
      </c>
      <c r="AF540" s="39">
        <v>43647</v>
      </c>
      <c r="AG540" s="39">
        <v>44012</v>
      </c>
      <c r="AH540" s="27">
        <f t="shared" ca="1" si="22"/>
        <v>350</v>
      </c>
      <c r="AI540" s="39">
        <f>IF(DataEntry3[[#This Row],[Priority]]="High",DataEntry3[[#This Row],[EndDate]]-90,IF(DataEntry3[Priority]="Medium",DataEntry3[[#This Row],[EndDate]]-60,DataEntry3[[#This Row],[EndDate]]-30))</f>
        <v>43922</v>
      </c>
      <c r="AJ540" s="27" t="s">
        <v>271</v>
      </c>
      <c r="AK540" s="39">
        <f t="shared" si="23"/>
        <v>44012</v>
      </c>
      <c r="AL540" s="27" t="s">
        <v>272</v>
      </c>
      <c r="AM540" s="27" t="s">
        <v>273</v>
      </c>
      <c r="AN540" s="27" t="s">
        <v>5</v>
      </c>
      <c r="AO540" s="27" t="s">
        <v>14</v>
      </c>
    </row>
    <row r="541" spans="1:41" ht="90" x14ac:dyDescent="0.25">
      <c r="A541" s="27" t="s">
        <v>184</v>
      </c>
      <c r="B541" s="27" t="s">
        <v>128</v>
      </c>
      <c r="C541" s="33" t="s">
        <v>1141</v>
      </c>
      <c r="D541" s="27" t="s">
        <v>5</v>
      </c>
      <c r="E541" s="27">
        <v>1</v>
      </c>
      <c r="F541" s="74">
        <v>8540</v>
      </c>
      <c r="G541" s="74">
        <v>0</v>
      </c>
      <c r="H541" s="27" t="s">
        <v>22</v>
      </c>
      <c r="I541" s="27" t="s">
        <v>5</v>
      </c>
      <c r="J541" s="27" t="s">
        <v>1099</v>
      </c>
      <c r="K541" s="27" t="s">
        <v>1105</v>
      </c>
      <c r="L541" s="27" t="s">
        <v>1101</v>
      </c>
      <c r="M541" s="27" t="s">
        <v>5</v>
      </c>
      <c r="N541" s="27" t="s">
        <v>5</v>
      </c>
      <c r="O541" s="27" t="s">
        <v>5</v>
      </c>
      <c r="P541" s="27" t="s">
        <v>128</v>
      </c>
      <c r="Q541" s="27" t="s">
        <v>1142</v>
      </c>
      <c r="R541" s="75">
        <v>0</v>
      </c>
      <c r="S541" s="27" t="s">
        <v>5</v>
      </c>
      <c r="T541" s="75" t="s">
        <v>5</v>
      </c>
      <c r="U541" s="12" t="s">
        <v>5</v>
      </c>
      <c r="V541" s="27" t="s">
        <v>17</v>
      </c>
      <c r="W541" s="27">
        <v>42063</v>
      </c>
      <c r="X541" s="14" t="s">
        <v>298</v>
      </c>
      <c r="Y541" s="9">
        <v>4316</v>
      </c>
      <c r="Z541" s="27">
        <v>377854</v>
      </c>
      <c r="AA541" s="27" t="s">
        <v>5</v>
      </c>
      <c r="AB541" s="90">
        <v>634198</v>
      </c>
      <c r="AC541" s="27">
        <f t="shared" si="21"/>
        <v>2019</v>
      </c>
      <c r="AD541" s="27" t="s">
        <v>12</v>
      </c>
      <c r="AE541" s="27" t="s">
        <v>20</v>
      </c>
      <c r="AF541" s="39">
        <v>43282</v>
      </c>
      <c r="AG541" s="39">
        <v>43646</v>
      </c>
      <c r="AH541" s="27">
        <f t="shared" ca="1" si="22"/>
        <v>-16</v>
      </c>
      <c r="AI541" s="39">
        <f>IF(DataEntry3[[#This Row],[Priority]]="High",DataEntry3[[#This Row],[EndDate]]-90,IF(DataEntry3[Priority]="Medium",DataEntry3[[#This Row],[EndDate]]-60,DataEntry3[[#This Row],[EndDate]]-30))</f>
        <v>43616</v>
      </c>
      <c r="AJ541" s="27" t="s">
        <v>5</v>
      </c>
      <c r="AK541" s="39">
        <f t="shared" si="23"/>
        <v>43281</v>
      </c>
      <c r="AL541" s="27" t="s">
        <v>273</v>
      </c>
      <c r="AM541" s="27" t="s">
        <v>273</v>
      </c>
      <c r="AN541" s="27" t="s">
        <v>291</v>
      </c>
      <c r="AO541" s="27" t="s">
        <v>4</v>
      </c>
    </row>
    <row r="542" spans="1:41" x14ac:dyDescent="0.25">
      <c r="A542" s="27" t="s">
        <v>184</v>
      </c>
      <c r="B542" s="27" t="s">
        <v>162</v>
      </c>
      <c r="C542" s="27" t="s">
        <v>1143</v>
      </c>
      <c r="D542" s="27" t="s">
        <v>5</v>
      </c>
      <c r="E542" s="27">
        <v>2</v>
      </c>
      <c r="F542" s="74">
        <v>283161</v>
      </c>
      <c r="G542" s="74">
        <v>0</v>
      </c>
      <c r="H542" s="27" t="s">
        <v>22</v>
      </c>
      <c r="I542" s="27" t="s">
        <v>5</v>
      </c>
      <c r="J542" s="27" t="s">
        <v>1099</v>
      </c>
      <c r="K542" s="27" t="s">
        <v>1100</v>
      </c>
      <c r="L542" s="27" t="s">
        <v>383</v>
      </c>
      <c r="M542" s="27" t="s">
        <v>1113</v>
      </c>
      <c r="N542" s="27" t="s">
        <v>1144</v>
      </c>
      <c r="O542" s="27" t="s">
        <v>1145</v>
      </c>
      <c r="P542" s="27" t="s">
        <v>126</v>
      </c>
      <c r="Q542" s="27" t="s">
        <v>1146</v>
      </c>
      <c r="R542" s="75">
        <v>0</v>
      </c>
      <c r="S542" s="27" t="s">
        <v>5</v>
      </c>
      <c r="T542" s="75" t="s">
        <v>5</v>
      </c>
      <c r="U542" s="12" t="s">
        <v>5</v>
      </c>
      <c r="V542" s="27" t="s">
        <v>17</v>
      </c>
      <c r="W542" s="27">
        <v>42063</v>
      </c>
      <c r="X542" s="14" t="s">
        <v>304</v>
      </c>
      <c r="Y542" s="9">
        <v>4316</v>
      </c>
      <c r="Z542" s="27">
        <v>378667</v>
      </c>
      <c r="AA542" s="27" t="s">
        <v>5</v>
      </c>
      <c r="AB542" s="90">
        <v>657383</v>
      </c>
      <c r="AC542" s="27">
        <f t="shared" si="21"/>
        <v>2019</v>
      </c>
      <c r="AD542" s="27" t="s">
        <v>6</v>
      </c>
      <c r="AE542" s="27" t="s">
        <v>5</v>
      </c>
      <c r="AF542" s="39">
        <v>43373</v>
      </c>
      <c r="AG542" s="39">
        <v>43737</v>
      </c>
      <c r="AH542" s="27">
        <f t="shared" ca="1" si="22"/>
        <v>75</v>
      </c>
      <c r="AI542" s="39">
        <f>IF(DataEntry3[[#This Row],[Priority]]="High",DataEntry3[[#This Row],[EndDate]]-90,IF(DataEntry3[Priority]="Medium",DataEntry3[[#This Row],[EndDate]]-60,DataEntry3[[#This Row],[EndDate]]-30))</f>
        <v>43677</v>
      </c>
      <c r="AJ542" s="27" t="s">
        <v>5</v>
      </c>
      <c r="AK542" s="39">
        <f t="shared" si="23"/>
        <v>43737</v>
      </c>
      <c r="AL542" s="27" t="s">
        <v>273</v>
      </c>
      <c r="AM542" s="27" t="s">
        <v>273</v>
      </c>
      <c r="AN542" s="27" t="s">
        <v>300</v>
      </c>
      <c r="AO542" s="31" t="s">
        <v>8</v>
      </c>
    </row>
    <row r="543" spans="1:41" ht="30" x14ac:dyDescent="0.25">
      <c r="A543" s="27" t="s">
        <v>184</v>
      </c>
      <c r="B543" s="27" t="s">
        <v>135</v>
      </c>
      <c r="C543" s="27" t="s">
        <v>1147</v>
      </c>
      <c r="D543" s="27" t="s">
        <v>5</v>
      </c>
      <c r="E543" s="27">
        <v>1</v>
      </c>
      <c r="F543" s="74">
        <v>24147</v>
      </c>
      <c r="G543" s="74">
        <v>0</v>
      </c>
      <c r="H543" s="27" t="s">
        <v>22</v>
      </c>
      <c r="I543" s="27" t="s">
        <v>5</v>
      </c>
      <c r="J543" s="27" t="s">
        <v>1099</v>
      </c>
      <c r="K543" s="27" t="s">
        <v>1100</v>
      </c>
      <c r="L543" s="27" t="s">
        <v>383</v>
      </c>
      <c r="M543" s="27" t="s">
        <v>5</v>
      </c>
      <c r="N543" s="27" t="s">
        <v>5</v>
      </c>
      <c r="O543" s="33" t="s">
        <v>1148</v>
      </c>
      <c r="P543" s="27" t="s">
        <v>135</v>
      </c>
      <c r="Q543" s="27" t="s">
        <v>1149</v>
      </c>
      <c r="R543" s="75">
        <v>0</v>
      </c>
      <c r="S543" s="27" t="s">
        <v>18</v>
      </c>
      <c r="T543" s="75">
        <v>0</v>
      </c>
      <c r="U543" s="12">
        <v>0</v>
      </c>
      <c r="V543" s="27" t="s">
        <v>17</v>
      </c>
      <c r="W543" s="27">
        <v>42063</v>
      </c>
      <c r="X543" s="14" t="s">
        <v>304</v>
      </c>
      <c r="Y543" s="9">
        <v>4316</v>
      </c>
      <c r="Z543" s="27">
        <v>378571</v>
      </c>
      <c r="AA543" s="27" t="s">
        <v>5</v>
      </c>
      <c r="AB543" s="90">
        <v>782955</v>
      </c>
      <c r="AC543" s="27">
        <f t="shared" si="21"/>
        <v>2019</v>
      </c>
      <c r="AD543" s="27" t="s">
        <v>6</v>
      </c>
      <c r="AE543" s="27" t="s">
        <v>5</v>
      </c>
      <c r="AF543" s="39">
        <v>43466</v>
      </c>
      <c r="AG543" s="39">
        <v>43738</v>
      </c>
      <c r="AH543" s="27">
        <f t="shared" ca="1" si="22"/>
        <v>76</v>
      </c>
      <c r="AI543" s="39">
        <f>IF(DataEntry3[[#This Row],[Priority]]="High",DataEntry3[[#This Row],[EndDate]]-90,IF(DataEntry3[Priority]="Medium",DataEntry3[[#This Row],[EndDate]]-60,DataEntry3[[#This Row],[EndDate]]-30))</f>
        <v>43708</v>
      </c>
      <c r="AJ543" s="27" t="s">
        <v>5</v>
      </c>
      <c r="AK543" s="39">
        <f t="shared" si="23"/>
        <v>43738</v>
      </c>
      <c r="AL543" s="27" t="s">
        <v>273</v>
      </c>
      <c r="AM543" s="27" t="s">
        <v>273</v>
      </c>
      <c r="AN543" s="27" t="s">
        <v>300</v>
      </c>
      <c r="AO543" s="27" t="s">
        <v>4</v>
      </c>
    </row>
    <row r="544" spans="1:41" x14ac:dyDescent="0.25">
      <c r="A544" s="27" t="s">
        <v>184</v>
      </c>
      <c r="B544" s="27" t="s">
        <v>139</v>
      </c>
      <c r="C544" s="27" t="s">
        <v>1150</v>
      </c>
      <c r="D544" s="27" t="s">
        <v>5</v>
      </c>
      <c r="E544" s="27">
        <v>2</v>
      </c>
      <c r="F544" s="75">
        <v>70</v>
      </c>
      <c r="G544" s="74">
        <v>70</v>
      </c>
      <c r="H544" s="27" t="s">
        <v>22</v>
      </c>
      <c r="I544" s="27" t="s">
        <v>5</v>
      </c>
      <c r="J544" s="27" t="s">
        <v>1099</v>
      </c>
      <c r="K544" s="27" t="s">
        <v>1105</v>
      </c>
      <c r="L544" s="27" t="s">
        <v>1101</v>
      </c>
      <c r="M544" s="27" t="s">
        <v>1151</v>
      </c>
      <c r="N544" s="27" t="s">
        <v>5</v>
      </c>
      <c r="O544" s="27" t="s">
        <v>5</v>
      </c>
      <c r="P544" s="27" t="s">
        <v>139</v>
      </c>
      <c r="Q544" s="27" t="s">
        <v>1152</v>
      </c>
      <c r="R544" s="75">
        <v>0</v>
      </c>
      <c r="S544" s="27" t="s">
        <v>11</v>
      </c>
      <c r="T544" s="75">
        <v>0</v>
      </c>
      <c r="U544" s="12">
        <v>0</v>
      </c>
      <c r="V544" s="27" t="s">
        <v>17</v>
      </c>
      <c r="W544" s="27">
        <v>97241</v>
      </c>
      <c r="X544" s="14">
        <v>4</v>
      </c>
      <c r="Y544" s="9">
        <v>4316</v>
      </c>
      <c r="Z544" s="27">
        <v>377112</v>
      </c>
      <c r="AA544" s="27">
        <v>380003</v>
      </c>
      <c r="AB544" s="90">
        <v>300044</v>
      </c>
      <c r="AC544" s="27">
        <f t="shared" si="21"/>
        <v>2018</v>
      </c>
      <c r="AD544" s="27" t="s">
        <v>19</v>
      </c>
      <c r="AE544" s="27" t="s">
        <v>5</v>
      </c>
      <c r="AF544" s="39">
        <v>43173</v>
      </c>
      <c r="AG544" s="39">
        <v>43538</v>
      </c>
      <c r="AH544" s="27">
        <f t="shared" ca="1" si="22"/>
        <v>-124</v>
      </c>
      <c r="AI544" s="39">
        <f>IF(DataEntry3[[#This Row],[Priority]]="High",DataEntry3[[#This Row],[EndDate]]-90,IF(DataEntry3[Priority]="Medium",DataEntry3[[#This Row],[EndDate]]-60,DataEntry3[[#This Row],[EndDate]]-30))</f>
        <v>43508</v>
      </c>
      <c r="AJ544" s="27" t="s">
        <v>5</v>
      </c>
      <c r="AK544" s="39">
        <f t="shared" si="23"/>
        <v>43172</v>
      </c>
      <c r="AL544" s="27" t="s">
        <v>273</v>
      </c>
      <c r="AM544" s="27" t="s">
        <v>273</v>
      </c>
      <c r="AN544" s="27" t="s">
        <v>305</v>
      </c>
      <c r="AO544" s="27" t="s">
        <v>4</v>
      </c>
    </row>
    <row r="545" spans="1:41" x14ac:dyDescent="0.25">
      <c r="A545" s="27" t="s">
        <v>184</v>
      </c>
      <c r="B545" s="27" t="s">
        <v>139</v>
      </c>
      <c r="C545" s="27" t="s">
        <v>1150</v>
      </c>
      <c r="D545" s="27" t="s">
        <v>5</v>
      </c>
      <c r="E545" s="27">
        <v>2</v>
      </c>
      <c r="F545" s="74">
        <v>70</v>
      </c>
      <c r="G545" s="74">
        <v>0</v>
      </c>
      <c r="H545" s="27" t="s">
        <v>22</v>
      </c>
      <c r="I545" s="27" t="s">
        <v>5</v>
      </c>
      <c r="J545" s="27" t="s">
        <v>1099</v>
      </c>
      <c r="K545" s="27" t="s">
        <v>1105</v>
      </c>
      <c r="L545" s="27" t="s">
        <v>1101</v>
      </c>
      <c r="M545" s="27" t="s">
        <v>1151</v>
      </c>
      <c r="N545" s="27" t="s">
        <v>5</v>
      </c>
      <c r="O545" s="27" t="s">
        <v>5</v>
      </c>
      <c r="P545" s="27" t="s">
        <v>139</v>
      </c>
      <c r="Q545" s="27" t="s">
        <v>1152</v>
      </c>
      <c r="R545" s="75">
        <v>0</v>
      </c>
      <c r="S545" s="27" t="s">
        <v>11</v>
      </c>
      <c r="T545" s="75" t="s">
        <v>5</v>
      </c>
      <c r="U545" s="12" t="s">
        <v>5</v>
      </c>
      <c r="V545" s="27" t="s">
        <v>17</v>
      </c>
      <c r="W545" s="27">
        <v>97241</v>
      </c>
      <c r="X545" s="14">
        <v>4</v>
      </c>
      <c r="Y545" s="9">
        <v>4316</v>
      </c>
      <c r="Z545" s="27">
        <v>380003</v>
      </c>
      <c r="AA545" s="27" t="s">
        <v>5</v>
      </c>
      <c r="AB545" s="90">
        <v>300045</v>
      </c>
      <c r="AC545" s="27">
        <f>IF(AD545="","",IF(OR(AD545="Renewed",AD545="New acquisition"),YEAR(AF545),YEAR(AG545)))</f>
        <v>2020</v>
      </c>
      <c r="AD545" s="27" t="s">
        <v>6</v>
      </c>
      <c r="AE545" s="27" t="s">
        <v>5</v>
      </c>
      <c r="AF545" s="39">
        <v>43538</v>
      </c>
      <c r="AG545" s="39">
        <v>43904</v>
      </c>
      <c r="AH545" s="27">
        <f ca="1">IF(AG545="","",AG545-TODAY())</f>
        <v>242</v>
      </c>
      <c r="AI545" s="39">
        <f>IF(DataEntry3[[#This Row],[Priority]]="High",DataEntry3[[#This Row],[EndDate]]-90,IF(DataEntry3[Priority]="Medium",DataEntry3[[#This Row],[EndDate]]-60,DataEntry3[[#This Row],[EndDate]]-30))</f>
        <v>43874</v>
      </c>
      <c r="AJ545" s="27" t="s">
        <v>5</v>
      </c>
      <c r="AK545" s="39">
        <f>IF(AD545="","",IF(AD545="Not Started",AG545,AF545-1))</f>
        <v>43904</v>
      </c>
      <c r="AL545" s="27" t="s">
        <v>273</v>
      </c>
      <c r="AM545" s="27" t="s">
        <v>273</v>
      </c>
      <c r="AN545" s="27" t="s">
        <v>5</v>
      </c>
      <c r="AO545" s="27" t="s">
        <v>4</v>
      </c>
    </row>
    <row r="546" spans="1:41" x14ac:dyDescent="0.25">
      <c r="A546" s="27" t="s">
        <v>184</v>
      </c>
      <c r="B546" s="27" t="s">
        <v>155</v>
      </c>
      <c r="C546" s="27" t="s">
        <v>1153</v>
      </c>
      <c r="D546" s="27" t="s">
        <v>1154</v>
      </c>
      <c r="E546" s="27">
        <v>1</v>
      </c>
      <c r="F546" s="74">
        <v>7500</v>
      </c>
      <c r="G546" s="74">
        <v>3750</v>
      </c>
      <c r="H546" s="27" t="s">
        <v>22</v>
      </c>
      <c r="I546" s="27" t="s">
        <v>5</v>
      </c>
      <c r="J546" s="27" t="s">
        <v>1099</v>
      </c>
      <c r="K546" s="27" t="s">
        <v>1105</v>
      </c>
      <c r="L546" s="27" t="s">
        <v>1101</v>
      </c>
      <c r="M546" s="27" t="s">
        <v>5</v>
      </c>
      <c r="N546" s="27" t="s">
        <v>5</v>
      </c>
      <c r="O546" s="27" t="s">
        <v>5</v>
      </c>
      <c r="P546" s="27" t="s">
        <v>59</v>
      </c>
      <c r="Q546" s="27" t="s">
        <v>1155</v>
      </c>
      <c r="R546" s="75">
        <v>0</v>
      </c>
      <c r="S546" s="27" t="s">
        <v>18</v>
      </c>
      <c r="T546" s="75">
        <v>0</v>
      </c>
      <c r="U546" s="12">
        <v>0</v>
      </c>
      <c r="V546" s="27" t="s">
        <v>17</v>
      </c>
      <c r="W546" s="27">
        <v>94568</v>
      </c>
      <c r="X546" s="14" t="s">
        <v>1156</v>
      </c>
      <c r="Y546" s="9">
        <v>4316</v>
      </c>
      <c r="Z546" s="27">
        <v>376565</v>
      </c>
      <c r="AA546" s="27">
        <v>379699</v>
      </c>
      <c r="AB546" s="90">
        <v>867347</v>
      </c>
      <c r="AC546" s="27">
        <f t="shared" si="21"/>
        <v>2019</v>
      </c>
      <c r="AD546" s="27" t="s">
        <v>19</v>
      </c>
      <c r="AE546" s="27" t="s">
        <v>5</v>
      </c>
      <c r="AF546" s="39">
        <v>43490</v>
      </c>
      <c r="AG546" s="39">
        <v>43855</v>
      </c>
      <c r="AH546" s="27">
        <f t="shared" ca="1" si="22"/>
        <v>193</v>
      </c>
      <c r="AI546" s="39">
        <f>IF(DataEntry3[[#This Row],[Priority]]="High",DataEntry3[[#This Row],[EndDate]]-90,IF(DataEntry3[Priority]="Medium",DataEntry3[[#This Row],[EndDate]]-60,DataEntry3[[#This Row],[EndDate]]-30))</f>
        <v>43825</v>
      </c>
      <c r="AJ546" s="27" t="s">
        <v>5</v>
      </c>
      <c r="AK546" s="39">
        <f t="shared" si="23"/>
        <v>43489</v>
      </c>
      <c r="AL546" s="27" t="s">
        <v>273</v>
      </c>
      <c r="AM546" s="27" t="s">
        <v>273</v>
      </c>
      <c r="AN546" s="27" t="s">
        <v>305</v>
      </c>
      <c r="AO546" s="27" t="s">
        <v>4</v>
      </c>
    </row>
    <row r="547" spans="1:41" x14ac:dyDescent="0.25">
      <c r="A547" s="27" t="s">
        <v>184</v>
      </c>
      <c r="B547" s="27" t="s">
        <v>155</v>
      </c>
      <c r="C547" s="27" t="s">
        <v>1153</v>
      </c>
      <c r="D547" s="27" t="s">
        <v>1154</v>
      </c>
      <c r="E547" s="27">
        <v>1</v>
      </c>
      <c r="F547" s="74">
        <v>3750</v>
      </c>
      <c r="G547" s="74">
        <v>0</v>
      </c>
      <c r="H547" s="27" t="s">
        <v>22</v>
      </c>
      <c r="I547" s="27" t="s">
        <v>5</v>
      </c>
      <c r="J547" s="27" t="s">
        <v>1099</v>
      </c>
      <c r="K547" s="27" t="s">
        <v>1105</v>
      </c>
      <c r="L547" s="27" t="s">
        <v>1101</v>
      </c>
      <c r="M547" s="27" t="s">
        <v>5</v>
      </c>
      <c r="N547" s="27" t="s">
        <v>5</v>
      </c>
      <c r="O547" s="27" t="s">
        <v>5</v>
      </c>
      <c r="P547" s="27" t="s">
        <v>59</v>
      </c>
      <c r="Q547" s="27" t="s">
        <v>1155</v>
      </c>
      <c r="R547" s="75">
        <v>0</v>
      </c>
      <c r="S547" s="27" t="s">
        <v>18</v>
      </c>
      <c r="T547" s="75" t="s">
        <v>5</v>
      </c>
      <c r="U547" s="12" t="s">
        <v>5</v>
      </c>
      <c r="V547" s="27" t="s">
        <v>17</v>
      </c>
      <c r="W547" s="27">
        <v>94568</v>
      </c>
      <c r="X547" s="14" t="s">
        <v>1156</v>
      </c>
      <c r="Y547" s="9">
        <v>4316</v>
      </c>
      <c r="Z547" s="27">
        <v>379699</v>
      </c>
      <c r="AA547" s="27" t="s">
        <v>5</v>
      </c>
      <c r="AB547" s="90">
        <v>867348</v>
      </c>
      <c r="AC547" s="27">
        <f t="shared" si="21"/>
        <v>2020</v>
      </c>
      <c r="AD547" s="27" t="s">
        <v>6</v>
      </c>
      <c r="AE547" s="27" t="s">
        <v>5</v>
      </c>
      <c r="AF547" s="39">
        <v>43490</v>
      </c>
      <c r="AG547" s="39">
        <v>43855</v>
      </c>
      <c r="AH547" s="27">
        <f t="shared" ca="1" si="22"/>
        <v>193</v>
      </c>
      <c r="AI547" s="39">
        <f>IF(DataEntry3[[#This Row],[Priority]]="High",DataEntry3[[#This Row],[EndDate]]-90,IF(DataEntry3[Priority]="Medium",DataEntry3[[#This Row],[EndDate]]-60,DataEntry3[[#This Row],[EndDate]]-30))</f>
        <v>43825</v>
      </c>
      <c r="AJ547" s="27" t="s">
        <v>5</v>
      </c>
      <c r="AK547" s="39">
        <f t="shared" si="23"/>
        <v>43855</v>
      </c>
      <c r="AL547" s="27" t="s">
        <v>273</v>
      </c>
      <c r="AM547" s="27" t="s">
        <v>273</v>
      </c>
      <c r="AN547" s="27" t="s">
        <v>5</v>
      </c>
      <c r="AO547" s="27" t="s">
        <v>4</v>
      </c>
    </row>
    <row r="548" spans="1:41" x14ac:dyDescent="0.25">
      <c r="A548" s="27" t="s">
        <v>184</v>
      </c>
      <c r="B548" s="27" t="s">
        <v>167</v>
      </c>
      <c r="C548" s="27" t="s">
        <v>1157</v>
      </c>
      <c r="D548" s="27" t="s">
        <v>5</v>
      </c>
      <c r="E548" s="27">
        <v>1</v>
      </c>
      <c r="F548" s="74">
        <v>150</v>
      </c>
      <c r="G548" s="74">
        <v>0</v>
      </c>
      <c r="H548" s="27" t="s">
        <v>22</v>
      </c>
      <c r="I548" s="27" t="s">
        <v>5</v>
      </c>
      <c r="J548" s="27" t="s">
        <v>1099</v>
      </c>
      <c r="K548" s="27" t="s">
        <v>1105</v>
      </c>
      <c r="L548" s="27" t="s">
        <v>1101</v>
      </c>
      <c r="M548" s="27" t="s">
        <v>1158</v>
      </c>
      <c r="N548" s="27" t="s">
        <v>5</v>
      </c>
      <c r="O548" s="27" t="s">
        <v>1159</v>
      </c>
      <c r="P548" s="27" t="s">
        <v>167</v>
      </c>
      <c r="Q548" s="27" t="s">
        <v>1160</v>
      </c>
      <c r="R548" s="75">
        <v>0</v>
      </c>
      <c r="S548" s="27" t="s">
        <v>18</v>
      </c>
      <c r="T548" s="75">
        <v>0</v>
      </c>
      <c r="U548" s="12">
        <v>0</v>
      </c>
      <c r="V548" s="27" t="s">
        <v>17</v>
      </c>
      <c r="W548" s="27" t="s">
        <v>5</v>
      </c>
      <c r="X548" s="14" t="s">
        <v>5</v>
      </c>
      <c r="Y548" s="9" t="s">
        <v>5</v>
      </c>
      <c r="Z548" s="27" t="s">
        <v>5</v>
      </c>
      <c r="AA548" s="27" t="s">
        <v>5</v>
      </c>
      <c r="AB548" s="90">
        <v>180106</v>
      </c>
      <c r="AC548" s="27">
        <f t="shared" si="21"/>
        <v>2019</v>
      </c>
      <c r="AD548" s="27" t="s">
        <v>6</v>
      </c>
      <c r="AE548" s="27" t="s">
        <v>5</v>
      </c>
      <c r="AF548" s="39">
        <v>43452</v>
      </c>
      <c r="AG548" s="39">
        <v>43817</v>
      </c>
      <c r="AH548" s="27">
        <f t="shared" ca="1" si="22"/>
        <v>155</v>
      </c>
      <c r="AI548" s="39">
        <f>IF(DataEntry3[[#This Row],[Priority]]="High",DataEntry3[[#This Row],[EndDate]]-90,IF(DataEntry3[Priority]="Medium",DataEntry3[[#This Row],[EndDate]]-60,DataEntry3[[#This Row],[EndDate]]-30))</f>
        <v>43757</v>
      </c>
      <c r="AJ548" s="27" t="s">
        <v>1161</v>
      </c>
      <c r="AK548" s="39">
        <f t="shared" si="23"/>
        <v>43817</v>
      </c>
      <c r="AL548" s="27" t="s">
        <v>273</v>
      </c>
      <c r="AM548" s="27" t="s">
        <v>273</v>
      </c>
      <c r="AN548" s="27" t="s">
        <v>300</v>
      </c>
      <c r="AO548" s="27" t="s">
        <v>8</v>
      </c>
    </row>
    <row r="549" spans="1:41" x14ac:dyDescent="0.25">
      <c r="A549" s="27" t="s">
        <v>184</v>
      </c>
      <c r="B549" s="27" t="s">
        <v>169</v>
      </c>
      <c r="C549" s="27" t="s">
        <v>1162</v>
      </c>
      <c r="D549" s="27" t="s">
        <v>5</v>
      </c>
      <c r="E549" s="27">
        <v>1</v>
      </c>
      <c r="F549" s="74">
        <v>367.2</v>
      </c>
      <c r="G549" s="74">
        <v>0</v>
      </c>
      <c r="H549" s="27" t="s">
        <v>22</v>
      </c>
      <c r="I549" s="27" t="s">
        <v>5</v>
      </c>
      <c r="J549" s="27" t="s">
        <v>1099</v>
      </c>
      <c r="K549" s="27" t="s">
        <v>1105</v>
      </c>
      <c r="L549" s="27" t="s">
        <v>1101</v>
      </c>
      <c r="M549" s="27" t="s">
        <v>5</v>
      </c>
      <c r="N549" s="27" t="s">
        <v>5</v>
      </c>
      <c r="O549" s="27" t="s">
        <v>5</v>
      </c>
      <c r="P549" s="27" t="s">
        <v>169</v>
      </c>
      <c r="Q549" s="27" t="s">
        <v>1163</v>
      </c>
      <c r="R549" s="75">
        <v>0</v>
      </c>
      <c r="S549" s="27" t="s">
        <v>18</v>
      </c>
      <c r="T549" s="75">
        <v>0</v>
      </c>
      <c r="U549" s="12">
        <v>0</v>
      </c>
      <c r="V549" s="27" t="s">
        <v>17</v>
      </c>
      <c r="W549" s="27">
        <v>42063</v>
      </c>
      <c r="X549" s="14" t="s">
        <v>298</v>
      </c>
      <c r="Y549" s="9">
        <v>4316</v>
      </c>
      <c r="Z549" s="27">
        <v>378574</v>
      </c>
      <c r="AA549" s="27" t="s">
        <v>5</v>
      </c>
      <c r="AB549" s="90">
        <v>880819</v>
      </c>
      <c r="AC549" s="27">
        <f t="shared" si="21"/>
        <v>2019</v>
      </c>
      <c r="AD549" s="27" t="s">
        <v>6</v>
      </c>
      <c r="AE549" s="27" t="s">
        <v>5</v>
      </c>
      <c r="AF549" s="39">
        <v>43386</v>
      </c>
      <c r="AG549" s="39">
        <v>43750</v>
      </c>
      <c r="AH549" s="27">
        <f t="shared" ca="1" si="22"/>
        <v>88</v>
      </c>
      <c r="AI549" s="39">
        <f>IF(DataEntry3[[#This Row],[Priority]]="High",DataEntry3[[#This Row],[EndDate]]-90,IF(DataEntry3[Priority]="Medium",DataEntry3[[#This Row],[EndDate]]-60,DataEntry3[[#This Row],[EndDate]]-30))</f>
        <v>43720</v>
      </c>
      <c r="AJ549" s="27" t="s">
        <v>5</v>
      </c>
      <c r="AK549" s="39">
        <f t="shared" si="23"/>
        <v>43750</v>
      </c>
      <c r="AL549" s="27" t="s">
        <v>273</v>
      </c>
      <c r="AM549" s="27" t="s">
        <v>273</v>
      </c>
      <c r="AN549" s="27" t="s">
        <v>300</v>
      </c>
      <c r="AO549" s="27" t="s">
        <v>4</v>
      </c>
    </row>
    <row r="550" spans="1:41" x14ac:dyDescent="0.25">
      <c r="A550" s="27" t="s">
        <v>184</v>
      </c>
      <c r="B550" s="27" t="s">
        <v>170</v>
      </c>
      <c r="C550" s="27" t="s">
        <v>1164</v>
      </c>
      <c r="D550" s="27" t="s">
        <v>5</v>
      </c>
      <c r="E550" s="27">
        <v>70</v>
      </c>
      <c r="F550" s="74">
        <v>710252.15</v>
      </c>
      <c r="G550" s="74">
        <v>0</v>
      </c>
      <c r="H550" s="27" t="s">
        <v>22</v>
      </c>
      <c r="I550" s="27" t="s">
        <v>5</v>
      </c>
      <c r="J550" s="27" t="s">
        <v>1099</v>
      </c>
      <c r="K550" s="27" t="s">
        <v>1105</v>
      </c>
      <c r="L550" s="27" t="s">
        <v>1101</v>
      </c>
      <c r="M550" s="27" t="s">
        <v>5</v>
      </c>
      <c r="N550" s="27" t="s">
        <v>1165</v>
      </c>
      <c r="O550" s="27" t="s">
        <v>5</v>
      </c>
      <c r="P550" s="27" t="s">
        <v>170</v>
      </c>
      <c r="Q550" s="27" t="s">
        <v>419</v>
      </c>
      <c r="R550" s="75">
        <v>0</v>
      </c>
      <c r="S550" s="27" t="s">
        <v>11</v>
      </c>
      <c r="T550" s="75" t="s">
        <v>5</v>
      </c>
      <c r="U550" s="12" t="s">
        <v>5</v>
      </c>
      <c r="V550" s="27" t="s">
        <v>17</v>
      </c>
      <c r="W550" s="27">
        <v>42063</v>
      </c>
      <c r="X550" s="14" t="s">
        <v>304</v>
      </c>
      <c r="Y550" s="9">
        <v>4316</v>
      </c>
      <c r="Z550" s="27">
        <v>377414</v>
      </c>
      <c r="AA550" s="27" t="s">
        <v>5</v>
      </c>
      <c r="AB550" s="90">
        <v>813798</v>
      </c>
      <c r="AC550" s="27">
        <f t="shared" si="21"/>
        <v>2019</v>
      </c>
      <c r="AD550" s="27" t="s">
        <v>12</v>
      </c>
      <c r="AE550" s="27" t="s">
        <v>29</v>
      </c>
      <c r="AF550" s="39">
        <v>43217</v>
      </c>
      <c r="AG550" s="39">
        <v>43581</v>
      </c>
      <c r="AH550" s="27">
        <f t="shared" ca="1" si="22"/>
        <v>-81</v>
      </c>
      <c r="AI550" s="39">
        <f>IF(DataEntry3[[#This Row],[Priority]]="High",DataEntry3[[#This Row],[EndDate]]-90,IF(DataEntry3[Priority]="Medium",DataEntry3[[#This Row],[EndDate]]-60,DataEntry3[[#This Row],[EndDate]]-30))</f>
        <v>43521</v>
      </c>
      <c r="AJ550" s="27" t="s">
        <v>1166</v>
      </c>
      <c r="AK550" s="39">
        <f t="shared" si="23"/>
        <v>43216</v>
      </c>
      <c r="AL550" s="27" t="s">
        <v>272</v>
      </c>
      <c r="AM550" s="27" t="s">
        <v>273</v>
      </c>
      <c r="AN550" s="27" t="s">
        <v>305</v>
      </c>
      <c r="AO550" s="27" t="s">
        <v>8</v>
      </c>
    </row>
    <row r="551" spans="1:41" x14ac:dyDescent="0.25">
      <c r="A551" s="27" t="s">
        <v>184</v>
      </c>
      <c r="B551" s="27" t="s">
        <v>232</v>
      </c>
      <c r="C551" s="27" t="s">
        <v>1167</v>
      </c>
      <c r="D551" s="27" t="s">
        <v>5</v>
      </c>
      <c r="E551" s="27">
        <v>20</v>
      </c>
      <c r="F551" s="74">
        <v>122970.47</v>
      </c>
      <c r="G551" s="74">
        <v>0</v>
      </c>
      <c r="H551" s="27" t="s">
        <v>22</v>
      </c>
      <c r="I551" s="27" t="s">
        <v>5</v>
      </c>
      <c r="J551" s="27" t="s">
        <v>1099</v>
      </c>
      <c r="K551" s="27" t="s">
        <v>1100</v>
      </c>
      <c r="L551" s="27" t="s">
        <v>383</v>
      </c>
      <c r="M551" s="27" t="s">
        <v>5</v>
      </c>
      <c r="N551" s="27" t="s">
        <v>1168</v>
      </c>
      <c r="O551" s="27" t="s">
        <v>5</v>
      </c>
      <c r="P551" s="27" t="s">
        <v>196</v>
      </c>
      <c r="Q551" t="s">
        <v>1169</v>
      </c>
      <c r="R551" s="75">
        <v>0</v>
      </c>
      <c r="S551" s="27" t="s">
        <v>18</v>
      </c>
      <c r="T551" s="75" t="s">
        <v>5</v>
      </c>
      <c r="U551" s="12" t="s">
        <v>5</v>
      </c>
      <c r="V551" s="27" t="s">
        <v>17</v>
      </c>
      <c r="W551" s="27">
        <v>42063</v>
      </c>
      <c r="X551" s="14" t="s">
        <v>304</v>
      </c>
      <c r="Y551" s="9">
        <v>4316</v>
      </c>
      <c r="Z551" s="27">
        <v>378551</v>
      </c>
      <c r="AA551" s="27" t="s">
        <v>5</v>
      </c>
      <c r="AB551" s="90">
        <v>762088</v>
      </c>
      <c r="AC551" s="27">
        <f t="shared" si="21"/>
        <v>2019</v>
      </c>
      <c r="AD551" s="27" t="s">
        <v>6</v>
      </c>
      <c r="AE551" s="27" t="s">
        <v>5</v>
      </c>
      <c r="AF551" s="39">
        <v>43374</v>
      </c>
      <c r="AG551" s="39">
        <v>43738</v>
      </c>
      <c r="AH551" s="27">
        <f t="shared" ca="1" si="22"/>
        <v>76</v>
      </c>
      <c r="AI551" s="39">
        <f>IF(DataEntry3[[#This Row],[Priority]]="High",DataEntry3[[#This Row],[EndDate]]-90,IF(DataEntry3[Priority]="Medium",DataEntry3[[#This Row],[EndDate]]-60,DataEntry3[[#This Row],[EndDate]]-30))</f>
        <v>43678</v>
      </c>
      <c r="AJ551" s="27" t="s">
        <v>5</v>
      </c>
      <c r="AK551" s="39">
        <f t="shared" si="23"/>
        <v>43738</v>
      </c>
      <c r="AL551" s="27" t="s">
        <v>273</v>
      </c>
      <c r="AM551" s="27" t="s">
        <v>273</v>
      </c>
      <c r="AN551" s="27" t="s">
        <v>300</v>
      </c>
      <c r="AO551" s="27" t="s">
        <v>8</v>
      </c>
    </row>
    <row r="552" spans="1:41" x14ac:dyDescent="0.25">
      <c r="A552" s="27" t="s">
        <v>184</v>
      </c>
      <c r="B552" s="27" t="s">
        <v>198</v>
      </c>
      <c r="C552" s="27" t="s">
        <v>1170</v>
      </c>
      <c r="D552" s="27" t="s">
        <v>5</v>
      </c>
      <c r="E552" s="27">
        <v>2</v>
      </c>
      <c r="F552" s="74">
        <v>79425</v>
      </c>
      <c r="G552" s="74">
        <v>0</v>
      </c>
      <c r="H552" s="27" t="s">
        <v>22</v>
      </c>
      <c r="I552" s="27" t="s">
        <v>5</v>
      </c>
      <c r="J552" s="27" t="s">
        <v>1099</v>
      </c>
      <c r="K552" s="27" t="s">
        <v>1100</v>
      </c>
      <c r="L552" s="27" t="s">
        <v>383</v>
      </c>
      <c r="M552" s="27" t="s">
        <v>5</v>
      </c>
      <c r="N552" s="27" t="s">
        <v>1171</v>
      </c>
      <c r="O552" s="27" t="s">
        <v>1172</v>
      </c>
      <c r="P552" s="27" t="s">
        <v>198</v>
      </c>
      <c r="Q552" t="s">
        <v>1173</v>
      </c>
      <c r="R552" s="75">
        <v>0</v>
      </c>
      <c r="S552" s="27" t="s">
        <v>18</v>
      </c>
      <c r="T552" s="75">
        <v>0</v>
      </c>
      <c r="U552" s="12">
        <v>0</v>
      </c>
      <c r="V552" s="27" t="s">
        <v>17</v>
      </c>
      <c r="W552" s="27">
        <v>42063</v>
      </c>
      <c r="X552" s="14" t="s">
        <v>304</v>
      </c>
      <c r="Y552" s="9">
        <v>4316</v>
      </c>
      <c r="Z552" s="27">
        <v>377362</v>
      </c>
      <c r="AA552" s="27" t="s">
        <v>5</v>
      </c>
      <c r="AB552" s="90">
        <v>418675</v>
      </c>
      <c r="AC552" s="27">
        <f t="shared" si="21"/>
        <v>2019</v>
      </c>
      <c r="AD552" s="27" t="s">
        <v>12</v>
      </c>
      <c r="AE552" s="27" t="s">
        <v>38</v>
      </c>
      <c r="AF552" s="39">
        <v>43266</v>
      </c>
      <c r="AG552" s="39">
        <v>43630</v>
      </c>
      <c r="AH552" s="27">
        <f t="shared" ca="1" si="22"/>
        <v>-32</v>
      </c>
      <c r="AI552" s="39">
        <f>IF(DataEntry3[[#This Row],[Priority]]="High",DataEntry3[[#This Row],[EndDate]]-90,IF(DataEntry3[Priority]="Medium",DataEntry3[[#This Row],[EndDate]]-60,DataEntry3[[#This Row],[EndDate]]-30))</f>
        <v>43570</v>
      </c>
      <c r="AJ552" s="27" t="s">
        <v>1174</v>
      </c>
      <c r="AK552" s="39">
        <f t="shared" si="23"/>
        <v>43265</v>
      </c>
      <c r="AL552" s="27" t="s">
        <v>272</v>
      </c>
      <c r="AM552" s="27" t="s">
        <v>273</v>
      </c>
      <c r="AN552" s="27" t="s">
        <v>291</v>
      </c>
      <c r="AO552" s="27" t="s">
        <v>8</v>
      </c>
    </row>
    <row r="553" spans="1:41" x14ac:dyDescent="0.25">
      <c r="A553" s="27" t="s">
        <v>184</v>
      </c>
      <c r="B553" s="27" t="s">
        <v>213</v>
      </c>
      <c r="C553" s="27" t="s">
        <v>1175</v>
      </c>
      <c r="D553" s="27" t="s">
        <v>5</v>
      </c>
      <c r="E553" s="27">
        <v>1</v>
      </c>
      <c r="F553" s="74">
        <v>862</v>
      </c>
      <c r="G553" s="74">
        <v>917</v>
      </c>
      <c r="H553" s="27" t="s">
        <v>22</v>
      </c>
      <c r="I553" s="27" t="s">
        <v>5</v>
      </c>
      <c r="J553" s="27" t="s">
        <v>1099</v>
      </c>
      <c r="K553" s="27" t="s">
        <v>1176</v>
      </c>
      <c r="L553" s="27" t="s">
        <v>1177</v>
      </c>
      <c r="M553" s="27" t="s">
        <v>1178</v>
      </c>
      <c r="N553" s="27" t="s">
        <v>1179</v>
      </c>
      <c r="O553" s="27" t="s">
        <v>1180</v>
      </c>
      <c r="P553" s="27" t="s">
        <v>213</v>
      </c>
      <c r="Q553" t="s">
        <v>442</v>
      </c>
      <c r="R553" s="75">
        <v>0</v>
      </c>
      <c r="S553" s="27" t="s">
        <v>18</v>
      </c>
      <c r="T553" s="75">
        <v>0</v>
      </c>
      <c r="U553" s="12">
        <v>0</v>
      </c>
      <c r="V553" s="27" t="s">
        <v>17</v>
      </c>
      <c r="W553" s="27">
        <v>42063</v>
      </c>
      <c r="X553" s="14" t="s">
        <v>311</v>
      </c>
      <c r="Y553" s="9">
        <v>4316</v>
      </c>
      <c r="Z553" s="27">
        <v>376891</v>
      </c>
      <c r="AA553" s="27">
        <v>379925</v>
      </c>
      <c r="AB553" s="90">
        <v>716841</v>
      </c>
      <c r="AC553" s="27">
        <f t="shared" si="21"/>
        <v>2018</v>
      </c>
      <c r="AD553" s="27" t="s">
        <v>19</v>
      </c>
      <c r="AE553" s="27" t="s">
        <v>5</v>
      </c>
      <c r="AF553" s="39">
        <v>43159</v>
      </c>
      <c r="AG553" s="39">
        <v>43524</v>
      </c>
      <c r="AH553" s="27">
        <f t="shared" ca="1" si="22"/>
        <v>-138</v>
      </c>
      <c r="AI553" s="39">
        <f>IF(DataEntry3[[#This Row],[Priority]]="High",DataEntry3[[#This Row],[EndDate]]-90,IF(DataEntry3[Priority]="Medium",DataEntry3[[#This Row],[EndDate]]-60,DataEntry3[[#This Row],[EndDate]]-30))</f>
        <v>43494</v>
      </c>
      <c r="AJ553" s="27" t="s">
        <v>5</v>
      </c>
      <c r="AK553" s="39">
        <f t="shared" si="23"/>
        <v>43158</v>
      </c>
      <c r="AL553" s="27" t="s">
        <v>273</v>
      </c>
      <c r="AM553" s="27" t="s">
        <v>273</v>
      </c>
      <c r="AN553" s="27" t="s">
        <v>305</v>
      </c>
      <c r="AO553" s="27" t="s">
        <v>4</v>
      </c>
    </row>
    <row r="554" spans="1:41" x14ac:dyDescent="0.25">
      <c r="A554" s="27" t="s">
        <v>184</v>
      </c>
      <c r="B554" s="27" t="s">
        <v>213</v>
      </c>
      <c r="C554" s="27" t="s">
        <v>1175</v>
      </c>
      <c r="D554" s="27" t="s">
        <v>5</v>
      </c>
      <c r="E554" s="27">
        <v>1</v>
      </c>
      <c r="F554" s="74">
        <v>917</v>
      </c>
      <c r="G554" s="74">
        <v>0</v>
      </c>
      <c r="H554" s="27" t="s">
        <v>22</v>
      </c>
      <c r="I554" s="27" t="s">
        <v>5</v>
      </c>
      <c r="J554" s="27" t="s">
        <v>1099</v>
      </c>
      <c r="K554" s="27" t="s">
        <v>1176</v>
      </c>
      <c r="L554" s="27" t="s">
        <v>1177</v>
      </c>
      <c r="M554" s="27" t="s">
        <v>1178</v>
      </c>
      <c r="N554" s="27" t="s">
        <v>1179</v>
      </c>
      <c r="O554" s="27" t="s">
        <v>1180</v>
      </c>
      <c r="P554" s="27" t="s">
        <v>213</v>
      </c>
      <c r="Q554" t="s">
        <v>442</v>
      </c>
      <c r="R554" s="75">
        <v>0</v>
      </c>
      <c r="S554" s="27" t="s">
        <v>18</v>
      </c>
      <c r="T554" s="75" t="s">
        <v>5</v>
      </c>
      <c r="U554" s="12" t="s">
        <v>5</v>
      </c>
      <c r="V554" s="27" t="s">
        <v>17</v>
      </c>
      <c r="W554" s="27">
        <v>42063</v>
      </c>
      <c r="X554" s="14" t="s">
        <v>311</v>
      </c>
      <c r="Y554" s="9">
        <v>4316</v>
      </c>
      <c r="Z554" s="27">
        <v>379925</v>
      </c>
      <c r="AA554" s="27" t="s">
        <v>5</v>
      </c>
      <c r="AB554" s="90">
        <v>716842</v>
      </c>
      <c r="AC554" s="27">
        <f>IF(AD554="","",IF(OR(AD554="Renewed",AD554="New acquisition"),YEAR(AF554),YEAR(AG554)))</f>
        <v>2020</v>
      </c>
      <c r="AD554" s="27" t="s">
        <v>6</v>
      </c>
      <c r="AE554" s="27" t="s">
        <v>5</v>
      </c>
      <c r="AF554" s="39">
        <v>43523</v>
      </c>
      <c r="AG554" s="39">
        <v>43889</v>
      </c>
      <c r="AH554" s="27">
        <f ca="1">IF(AG554="","",AG554-TODAY())</f>
        <v>227</v>
      </c>
      <c r="AI554" s="39">
        <f>IF(DataEntry3[[#This Row],[Priority]]="High",DataEntry3[[#This Row],[EndDate]]-90,IF(DataEntry3[Priority]="Medium",DataEntry3[[#This Row],[EndDate]]-60,DataEntry3[[#This Row],[EndDate]]-30))</f>
        <v>43859</v>
      </c>
      <c r="AJ554" s="27" t="s">
        <v>5</v>
      </c>
      <c r="AK554" s="39">
        <f>IF(AD554="","",IF(AD554="Not Started",AG554,AF554-1))</f>
        <v>43889</v>
      </c>
      <c r="AL554" s="27" t="s">
        <v>273</v>
      </c>
      <c r="AM554" s="27" t="s">
        <v>273</v>
      </c>
      <c r="AN554" s="27" t="s">
        <v>5</v>
      </c>
      <c r="AO554" s="27" t="s">
        <v>4</v>
      </c>
    </row>
    <row r="555" spans="1:41" x14ac:dyDescent="0.25">
      <c r="A555" s="27" t="s">
        <v>184</v>
      </c>
      <c r="B555" s="27" t="s">
        <v>217</v>
      </c>
      <c r="C555" s="80" t="s">
        <v>1181</v>
      </c>
      <c r="D555" s="27" t="s">
        <v>5</v>
      </c>
      <c r="E555" s="27">
        <v>6</v>
      </c>
      <c r="F555" s="74">
        <v>9390</v>
      </c>
      <c r="G555" s="74">
        <v>0</v>
      </c>
      <c r="H555" s="27" t="s">
        <v>22</v>
      </c>
      <c r="I555" s="27" t="s">
        <v>5</v>
      </c>
      <c r="J555" s="27" t="s">
        <v>1099</v>
      </c>
      <c r="K555" s="27" t="s">
        <v>1100</v>
      </c>
      <c r="L555" s="27" t="s">
        <v>1182</v>
      </c>
      <c r="M555" s="27" t="s">
        <v>1183</v>
      </c>
      <c r="N555" s="27" t="s">
        <v>5</v>
      </c>
      <c r="O555" s="27" t="s">
        <v>5</v>
      </c>
      <c r="P555" s="27" t="s">
        <v>231</v>
      </c>
      <c r="Q555" s="54" t="s">
        <v>444</v>
      </c>
      <c r="R555" s="75">
        <v>0</v>
      </c>
      <c r="S555" s="27" t="s">
        <v>11</v>
      </c>
      <c r="T555" s="75">
        <v>0</v>
      </c>
      <c r="U555" s="12">
        <v>0</v>
      </c>
      <c r="V555" s="27" t="s">
        <v>17</v>
      </c>
      <c r="W555" s="27">
        <v>42063</v>
      </c>
      <c r="X555" s="14" t="s">
        <v>290</v>
      </c>
      <c r="Y555" s="9">
        <v>4316</v>
      </c>
      <c r="Z555" s="27">
        <v>378569</v>
      </c>
      <c r="AA555" s="27" t="s">
        <v>5</v>
      </c>
      <c r="AB555" s="90">
        <v>647282</v>
      </c>
      <c r="AC555" s="27">
        <f t="shared" ref="AC555:AC645" si="24">IF(AD555="","",IF(OR(AD555="Renewed",AD555="New acquisition"),YEAR(AF555),YEAR(AG555)))</f>
        <v>2019</v>
      </c>
      <c r="AD555" s="31" t="s">
        <v>6</v>
      </c>
      <c r="AE555" s="27" t="s">
        <v>5</v>
      </c>
      <c r="AF555" s="39">
        <v>43374</v>
      </c>
      <c r="AG555" s="39">
        <v>43738</v>
      </c>
      <c r="AH555" s="27">
        <f t="shared" ref="AH555:AH645" ca="1" si="25">IF(AG555="","",AG555-TODAY())</f>
        <v>76</v>
      </c>
      <c r="AI555" s="39">
        <f>IF(DataEntry3[[#This Row],[Priority]]="High",DataEntry3[[#This Row],[EndDate]]-90,IF(DataEntry3[Priority]="Medium",DataEntry3[[#This Row],[EndDate]]-60,DataEntry3[[#This Row],[EndDate]]-30))</f>
        <v>43648</v>
      </c>
      <c r="AJ555" s="27" t="s">
        <v>271</v>
      </c>
      <c r="AK555" s="39">
        <f t="shared" ref="AK555:AK645" si="26">IF(AD555="","",IF(AD555="Not Started",AG555,AF555-1))</f>
        <v>43738</v>
      </c>
      <c r="AL555" s="27" t="s">
        <v>273</v>
      </c>
      <c r="AM555" s="27" t="s">
        <v>273</v>
      </c>
      <c r="AN555" s="27" t="s">
        <v>274</v>
      </c>
      <c r="AO555" s="27" t="s">
        <v>14</v>
      </c>
    </row>
    <row r="556" spans="1:41" x14ac:dyDescent="0.25">
      <c r="A556" s="27" t="s">
        <v>184</v>
      </c>
      <c r="B556" s="27" t="s">
        <v>237</v>
      </c>
      <c r="C556" s="27" t="s">
        <v>1184</v>
      </c>
      <c r="D556" s="27" t="s">
        <v>5</v>
      </c>
      <c r="E556" s="27">
        <v>27</v>
      </c>
      <c r="F556" s="74">
        <v>5800</v>
      </c>
      <c r="G556" s="74">
        <v>0</v>
      </c>
      <c r="H556" s="27" t="s">
        <v>22</v>
      </c>
      <c r="I556" s="27" t="s">
        <v>5</v>
      </c>
      <c r="J556" s="27" t="s">
        <v>1099</v>
      </c>
      <c r="K556" s="27" t="s">
        <v>1105</v>
      </c>
      <c r="L556" s="27" t="s">
        <v>1101</v>
      </c>
      <c r="M556" s="27" t="s">
        <v>5</v>
      </c>
      <c r="N556" s="27" t="s">
        <v>5</v>
      </c>
      <c r="O556" s="27" t="s">
        <v>1185</v>
      </c>
      <c r="P556" s="27" t="s">
        <v>220</v>
      </c>
      <c r="Q556" s="27" t="s">
        <v>1062</v>
      </c>
      <c r="R556" s="75">
        <v>0</v>
      </c>
      <c r="S556" s="27" t="s">
        <v>11</v>
      </c>
      <c r="T556" s="75">
        <v>0</v>
      </c>
      <c r="U556" s="12">
        <v>0</v>
      </c>
      <c r="V556" s="27" t="s">
        <v>17</v>
      </c>
      <c r="W556" s="27">
        <v>42063</v>
      </c>
      <c r="X556" s="14" t="s">
        <v>1186</v>
      </c>
      <c r="Y556" s="9">
        <v>4316</v>
      </c>
      <c r="Z556" s="27">
        <v>378057</v>
      </c>
      <c r="AA556" s="27" t="s">
        <v>5</v>
      </c>
      <c r="AB556" s="90">
        <v>987366</v>
      </c>
      <c r="AC556" s="27">
        <f t="shared" si="24"/>
        <v>2019</v>
      </c>
      <c r="AD556" s="27" t="s">
        <v>6</v>
      </c>
      <c r="AE556" s="27" t="s">
        <v>5</v>
      </c>
      <c r="AF556" s="39">
        <v>43365</v>
      </c>
      <c r="AG556" s="39">
        <v>43729</v>
      </c>
      <c r="AH556" s="27">
        <f t="shared" ca="1" si="25"/>
        <v>67</v>
      </c>
      <c r="AI556" s="39">
        <f>IF(DataEntry3[[#This Row],[Priority]]="High",DataEntry3[[#This Row],[EndDate]]-90,IF(DataEntry3[Priority]="Medium",DataEntry3[[#This Row],[EndDate]]-60,DataEntry3[[#This Row],[EndDate]]-30))</f>
        <v>43699</v>
      </c>
      <c r="AJ556" s="27" t="s">
        <v>5</v>
      </c>
      <c r="AK556" s="39">
        <f t="shared" si="26"/>
        <v>43729</v>
      </c>
      <c r="AL556" s="27" t="s">
        <v>273</v>
      </c>
      <c r="AM556" s="27" t="s">
        <v>273</v>
      </c>
      <c r="AN556" s="27" t="s">
        <v>300</v>
      </c>
      <c r="AO556" s="27" t="s">
        <v>4</v>
      </c>
    </row>
    <row r="557" spans="1:41" x14ac:dyDescent="0.25">
      <c r="A557" s="27" t="s">
        <v>184</v>
      </c>
      <c r="B557" s="27" t="s">
        <v>229</v>
      </c>
      <c r="C557" s="27" t="s">
        <v>1187</v>
      </c>
      <c r="D557" s="27" t="s">
        <v>5</v>
      </c>
      <c r="E557" s="27">
        <v>94</v>
      </c>
      <c r="F557" s="74">
        <v>19130</v>
      </c>
      <c r="G557" s="74">
        <v>0</v>
      </c>
      <c r="H557" s="27" t="s">
        <v>22</v>
      </c>
      <c r="I557" s="27" t="s">
        <v>5</v>
      </c>
      <c r="J557" s="27" t="s">
        <v>1099</v>
      </c>
      <c r="K557" s="27" t="s">
        <v>1105</v>
      </c>
      <c r="L557" s="27" t="s">
        <v>1101</v>
      </c>
      <c r="M557" s="27" t="s">
        <v>5</v>
      </c>
      <c r="N557" s="27" t="s">
        <v>1188</v>
      </c>
      <c r="O557" s="27" t="s">
        <v>5</v>
      </c>
      <c r="P557" s="27" t="s">
        <v>231</v>
      </c>
      <c r="Q557" s="54" t="s">
        <v>444</v>
      </c>
      <c r="R557" s="75">
        <v>0</v>
      </c>
      <c r="S557" s="27" t="s">
        <v>11</v>
      </c>
      <c r="T557" s="75" t="s">
        <v>5</v>
      </c>
      <c r="U557" s="12" t="s">
        <v>5</v>
      </c>
      <c r="V557" s="27" t="s">
        <v>17</v>
      </c>
      <c r="W557" s="27">
        <v>42063</v>
      </c>
      <c r="X557" s="14" t="s">
        <v>298</v>
      </c>
      <c r="Y557" s="9">
        <v>4316</v>
      </c>
      <c r="Z557" s="27">
        <v>378554</v>
      </c>
      <c r="AA557" s="27" t="s">
        <v>5</v>
      </c>
      <c r="AB557" s="90">
        <v>867955</v>
      </c>
      <c r="AC557" s="27">
        <f t="shared" si="24"/>
        <v>2019</v>
      </c>
      <c r="AD557" s="31" t="s">
        <v>6</v>
      </c>
      <c r="AE557" s="27" t="s">
        <v>5</v>
      </c>
      <c r="AF557" s="39">
        <v>43374</v>
      </c>
      <c r="AG557" s="39">
        <v>43738</v>
      </c>
      <c r="AH557" s="27">
        <f t="shared" ca="1" si="25"/>
        <v>76</v>
      </c>
      <c r="AI557" s="39">
        <f>IF(DataEntry3[[#This Row],[Priority]]="High",DataEntry3[[#This Row],[EndDate]]-90,IF(DataEntry3[Priority]="Medium",DataEntry3[[#This Row],[EndDate]]-60,DataEntry3[[#This Row],[EndDate]]-30))</f>
        <v>43648</v>
      </c>
      <c r="AJ557" s="27" t="s">
        <v>5</v>
      </c>
      <c r="AK557" s="39">
        <f t="shared" si="26"/>
        <v>43738</v>
      </c>
      <c r="AL557" s="27" t="s">
        <v>273</v>
      </c>
      <c r="AM557" s="27" t="s">
        <v>273</v>
      </c>
      <c r="AN557" s="27" t="s">
        <v>274</v>
      </c>
      <c r="AO557" s="27" t="s">
        <v>14</v>
      </c>
    </row>
    <row r="558" spans="1:41" x14ac:dyDescent="0.25">
      <c r="A558" s="27" t="s">
        <v>184</v>
      </c>
      <c r="B558" s="27" t="s">
        <v>237</v>
      </c>
      <c r="C558" s="27" t="s">
        <v>1189</v>
      </c>
      <c r="D558" s="27" t="s">
        <v>5</v>
      </c>
      <c r="E558" s="27">
        <v>32</v>
      </c>
      <c r="F558" s="74">
        <v>0</v>
      </c>
      <c r="G558" s="74">
        <v>2457</v>
      </c>
      <c r="H558" s="27" t="s">
        <v>22</v>
      </c>
      <c r="I558" s="27" t="s">
        <v>5</v>
      </c>
      <c r="J558" s="27" t="s">
        <v>1099</v>
      </c>
      <c r="K558" s="27" t="s">
        <v>1105</v>
      </c>
      <c r="L558" s="27" t="s">
        <v>1101</v>
      </c>
      <c r="M558" s="27" t="s">
        <v>1190</v>
      </c>
      <c r="N558" s="27" t="s">
        <v>1191</v>
      </c>
      <c r="O558" s="27" t="s">
        <v>5</v>
      </c>
      <c r="P558" s="27" t="s">
        <v>220</v>
      </c>
      <c r="Q558" s="27" t="s">
        <v>1192</v>
      </c>
      <c r="R558" s="75">
        <v>0</v>
      </c>
      <c r="S558" s="27" t="s">
        <v>5</v>
      </c>
      <c r="T558" s="75">
        <v>0</v>
      </c>
      <c r="U558" s="12">
        <v>0</v>
      </c>
      <c r="V558" s="27" t="s">
        <v>17</v>
      </c>
      <c r="W558" s="27">
        <v>42063</v>
      </c>
      <c r="X558" s="14" t="s">
        <v>1186</v>
      </c>
      <c r="Y558" s="9">
        <v>4316</v>
      </c>
      <c r="Z558" s="27" t="s">
        <v>5</v>
      </c>
      <c r="AA558" s="27">
        <v>379410</v>
      </c>
      <c r="AB558" s="90">
        <v>654932</v>
      </c>
      <c r="AC558" s="27">
        <f>IF(AD558="","",IF(OR(AD558="Renewed",AD558="New acquisition"),YEAR(AF558),YEAR(AG558)))</f>
        <v>2018</v>
      </c>
      <c r="AD558" s="31" t="s">
        <v>33</v>
      </c>
      <c r="AE558" s="27" t="s">
        <v>5</v>
      </c>
      <c r="AF558" s="39">
        <v>43446</v>
      </c>
      <c r="AG558" s="39">
        <v>43810</v>
      </c>
      <c r="AH558" s="27">
        <f ca="1">IF(AG558="","",AG558-TODAY())</f>
        <v>148</v>
      </c>
      <c r="AI558" s="39">
        <f>IF(DataEntry3[[#This Row],[Priority]]="High",DataEntry3[[#This Row],[EndDate]]-90,IF(DataEntry3[Priority]="Medium",DataEntry3[[#This Row],[EndDate]]-60,DataEntry3[[#This Row],[EndDate]]-30))</f>
        <v>43750</v>
      </c>
      <c r="AJ558" s="27" t="s">
        <v>5</v>
      </c>
      <c r="AK558" s="39">
        <f>IF(AD558="","",IF(AD558="Not Started",AG558,AF558-1))</f>
        <v>43445</v>
      </c>
      <c r="AL558" s="27" t="s">
        <v>273</v>
      </c>
      <c r="AM558" s="27" t="s">
        <v>273</v>
      </c>
      <c r="AN558" s="27" t="s">
        <v>305</v>
      </c>
      <c r="AO558" s="27" t="s">
        <v>8</v>
      </c>
    </row>
    <row r="559" spans="1:41" x14ac:dyDescent="0.25">
      <c r="A559" s="27" t="s">
        <v>184</v>
      </c>
      <c r="B559" s="27" t="s">
        <v>237</v>
      </c>
      <c r="C559" s="27" t="s">
        <v>1189</v>
      </c>
      <c r="D559" s="27" t="s">
        <v>5</v>
      </c>
      <c r="E559" s="27">
        <v>32</v>
      </c>
      <c r="F559" s="74">
        <v>2457</v>
      </c>
      <c r="G559" s="74">
        <v>0</v>
      </c>
      <c r="H559" s="27" t="s">
        <v>22</v>
      </c>
      <c r="I559" s="27" t="s">
        <v>5</v>
      </c>
      <c r="J559" s="27" t="s">
        <v>1099</v>
      </c>
      <c r="K559" s="27" t="s">
        <v>1105</v>
      </c>
      <c r="L559" s="27" t="s">
        <v>1101</v>
      </c>
      <c r="M559" s="27" t="s">
        <v>1190</v>
      </c>
      <c r="N559" s="27" t="s">
        <v>1191</v>
      </c>
      <c r="O559" s="27" t="s">
        <v>5</v>
      </c>
      <c r="P559" s="27" t="s">
        <v>220</v>
      </c>
      <c r="Q559" s="27" t="s">
        <v>1192</v>
      </c>
      <c r="R559" s="75">
        <v>0</v>
      </c>
      <c r="S559" s="27" t="s">
        <v>5</v>
      </c>
      <c r="T559" s="75" t="s">
        <v>5</v>
      </c>
      <c r="U559" s="12" t="s">
        <v>5</v>
      </c>
      <c r="V559" s="27" t="s">
        <v>17</v>
      </c>
      <c r="W559" s="27">
        <v>42063</v>
      </c>
      <c r="X559" s="14" t="s">
        <v>1186</v>
      </c>
      <c r="Y559" s="9">
        <v>4316</v>
      </c>
      <c r="Z559" s="27">
        <v>379410</v>
      </c>
      <c r="AA559" s="27" t="s">
        <v>5</v>
      </c>
      <c r="AB559" s="90">
        <v>654933</v>
      </c>
      <c r="AC559" s="27">
        <f>IF(AD559="","",IF(OR(AD559="Renewed",AD559="New acquisition"),YEAR(AF559),YEAR(AG559)))</f>
        <v>2019</v>
      </c>
      <c r="AD559" s="31" t="s">
        <v>6</v>
      </c>
      <c r="AE559" s="27" t="s">
        <v>5</v>
      </c>
      <c r="AF559" s="39">
        <v>43446</v>
      </c>
      <c r="AG559" s="39">
        <v>43810</v>
      </c>
      <c r="AH559" s="27">
        <f ca="1">IF(AG559="","",AG559-TODAY())</f>
        <v>148</v>
      </c>
      <c r="AI559" s="39">
        <f>IF(DataEntry3[[#This Row],[Priority]]="High",DataEntry3[[#This Row],[EndDate]]-90,IF(DataEntry3[Priority]="Medium",DataEntry3[[#This Row],[EndDate]]-60,DataEntry3[[#This Row],[EndDate]]-30))</f>
        <v>43750</v>
      </c>
      <c r="AJ559" s="27" t="s">
        <v>5</v>
      </c>
      <c r="AK559" s="39">
        <f>IF(AD559="","",IF(AD559="Not Started",AG559,AF559-1))</f>
        <v>43810</v>
      </c>
      <c r="AL559" s="27" t="s">
        <v>273</v>
      </c>
      <c r="AM559" s="27" t="s">
        <v>273</v>
      </c>
      <c r="AN559" s="27" t="s">
        <v>300</v>
      </c>
      <c r="AO559" s="27" t="s">
        <v>8</v>
      </c>
    </row>
    <row r="560" spans="1:41" x14ac:dyDescent="0.25">
      <c r="A560" s="31" t="s">
        <v>187</v>
      </c>
      <c r="B560" s="31" t="s">
        <v>223</v>
      </c>
      <c r="C560" s="31" t="s">
        <v>1094</v>
      </c>
      <c r="D560" s="31" t="s">
        <v>282</v>
      </c>
      <c r="E560" s="31">
        <v>4</v>
      </c>
      <c r="F560" s="74">
        <v>2800.08</v>
      </c>
      <c r="G560" s="74">
        <v>0</v>
      </c>
      <c r="H560" s="31" t="s">
        <v>22</v>
      </c>
      <c r="I560" s="31" t="s">
        <v>5</v>
      </c>
      <c r="J560" s="31" t="s">
        <v>1193</v>
      </c>
      <c r="K560" s="31" t="s">
        <v>1194</v>
      </c>
      <c r="L560" s="31" t="s">
        <v>1195</v>
      </c>
      <c r="M560" s="31" t="s">
        <v>1196</v>
      </c>
      <c r="N560" s="31">
        <v>10430478</v>
      </c>
      <c r="O560" s="31" t="s">
        <v>1197</v>
      </c>
      <c r="P560" s="31" t="s">
        <v>218</v>
      </c>
      <c r="Q560" s="54" t="s">
        <v>283</v>
      </c>
      <c r="R560" s="75">
        <v>0</v>
      </c>
      <c r="S560" s="31" t="s">
        <v>18</v>
      </c>
      <c r="T560" s="76" t="s">
        <v>5</v>
      </c>
      <c r="U560" s="15" t="s">
        <v>5</v>
      </c>
      <c r="V560" s="31" t="s">
        <v>17</v>
      </c>
      <c r="W560" s="31">
        <v>98756</v>
      </c>
      <c r="X560" s="16">
        <v>2008</v>
      </c>
      <c r="Y560" s="17">
        <v>4775</v>
      </c>
      <c r="Z560" s="31">
        <v>378229</v>
      </c>
      <c r="AA560" s="31" t="s">
        <v>5</v>
      </c>
      <c r="AB560" s="90">
        <v>918066</v>
      </c>
      <c r="AC560" s="27">
        <f t="shared" si="24"/>
        <v>2019</v>
      </c>
      <c r="AD560" s="31" t="s">
        <v>6</v>
      </c>
      <c r="AE560" s="31" t="s">
        <v>5</v>
      </c>
      <c r="AF560" s="40">
        <v>43344</v>
      </c>
      <c r="AG560" s="40">
        <v>43708</v>
      </c>
      <c r="AH560" s="31">
        <f t="shared" ca="1" si="25"/>
        <v>46</v>
      </c>
      <c r="AI560" s="40">
        <f>IF(DataEntry3[[#This Row],[Priority]]="High",DataEntry3[[#This Row],[EndDate]]-90,IF(DataEntry3[Priority]="Medium",DataEntry3[[#This Row],[EndDate]]-60,DataEntry3[[#This Row],[EndDate]]-30))</f>
        <v>43618</v>
      </c>
      <c r="AJ560" s="27" t="s">
        <v>271</v>
      </c>
      <c r="AK560" s="40">
        <f t="shared" si="26"/>
        <v>43708</v>
      </c>
      <c r="AL560" s="27" t="s">
        <v>273</v>
      </c>
      <c r="AM560" s="27" t="s">
        <v>273</v>
      </c>
      <c r="AN560" s="27" t="s">
        <v>274</v>
      </c>
      <c r="AO560" s="27" t="s">
        <v>14</v>
      </c>
    </row>
    <row r="561" spans="1:41" x14ac:dyDescent="0.25">
      <c r="A561" s="27" t="s">
        <v>191</v>
      </c>
      <c r="B561" s="27" t="s">
        <v>84</v>
      </c>
      <c r="C561" s="27" t="s">
        <v>1198</v>
      </c>
      <c r="D561" s="27" t="s">
        <v>5</v>
      </c>
      <c r="E561" s="27">
        <v>1</v>
      </c>
      <c r="F561" s="75" t="s">
        <v>5</v>
      </c>
      <c r="G561" s="74">
        <v>0</v>
      </c>
      <c r="H561" s="27" t="s">
        <v>22</v>
      </c>
      <c r="I561" s="27" t="s">
        <v>5</v>
      </c>
      <c r="J561" s="27" t="s">
        <v>5</v>
      </c>
      <c r="K561" s="27" t="s">
        <v>5</v>
      </c>
      <c r="L561" s="27" t="s">
        <v>383</v>
      </c>
      <c r="M561" s="27" t="s">
        <v>5</v>
      </c>
      <c r="N561" s="27" t="s">
        <v>5</v>
      </c>
      <c r="O561" s="27" t="s">
        <v>5</v>
      </c>
      <c r="P561" s="27" t="s">
        <v>84</v>
      </c>
      <c r="Q561" s="28" t="s">
        <v>1199</v>
      </c>
      <c r="R561" s="75">
        <v>63930</v>
      </c>
      <c r="S561" s="27" t="s">
        <v>18</v>
      </c>
      <c r="T561" s="75" t="s">
        <v>5</v>
      </c>
      <c r="U561" s="12" t="s">
        <v>5</v>
      </c>
      <c r="V561" s="27" t="s">
        <v>17</v>
      </c>
      <c r="W561" s="27">
        <v>2158678</v>
      </c>
      <c r="X561" s="14" t="s">
        <v>678</v>
      </c>
      <c r="Y561" s="9">
        <v>7039</v>
      </c>
      <c r="Z561" s="27">
        <v>370874</v>
      </c>
      <c r="AA561" s="27" t="s">
        <v>5</v>
      </c>
      <c r="AB561" s="90">
        <v>230118</v>
      </c>
      <c r="AC561" s="27">
        <f t="shared" si="24"/>
        <v>2021</v>
      </c>
      <c r="AD561" s="27" t="s">
        <v>6</v>
      </c>
      <c r="AE561" s="27" t="s">
        <v>5</v>
      </c>
      <c r="AF561" s="39">
        <v>42376</v>
      </c>
      <c r="AG561" s="39">
        <v>44386</v>
      </c>
      <c r="AH561" s="27">
        <f t="shared" ca="1" si="25"/>
        <v>724</v>
      </c>
      <c r="AI561" s="39">
        <f>IF(DataEntry3[[#This Row],[Priority]]="High",DataEntry3[[#This Row],[EndDate]]-90,IF(DataEntry3[Priority]="Medium",DataEntry3[[#This Row],[EndDate]]-60,DataEntry3[[#This Row],[EndDate]]-30))</f>
        <v>44326</v>
      </c>
      <c r="AJ561" s="27" t="s">
        <v>271</v>
      </c>
      <c r="AK561" s="39">
        <f t="shared" si="26"/>
        <v>44386</v>
      </c>
      <c r="AL561" s="27" t="s">
        <v>272</v>
      </c>
      <c r="AM561" s="27" t="s">
        <v>272</v>
      </c>
      <c r="AN561" s="27" t="s">
        <v>5</v>
      </c>
      <c r="AO561" s="27" t="s">
        <v>8</v>
      </c>
    </row>
    <row r="562" spans="1:41" x14ac:dyDescent="0.25">
      <c r="A562" s="27" t="s">
        <v>191</v>
      </c>
      <c r="B562" s="27" t="s">
        <v>118</v>
      </c>
      <c r="C562" s="27" t="s">
        <v>1200</v>
      </c>
      <c r="D562" s="27" t="s">
        <v>5</v>
      </c>
      <c r="E562" s="27">
        <v>1</v>
      </c>
      <c r="F562" s="75" t="s">
        <v>5</v>
      </c>
      <c r="G562" s="74">
        <v>0</v>
      </c>
      <c r="H562" s="27" t="s">
        <v>22</v>
      </c>
      <c r="I562" s="27" t="s">
        <v>5</v>
      </c>
      <c r="J562" s="27" t="s">
        <v>5</v>
      </c>
      <c r="K562" s="27" t="s">
        <v>5</v>
      </c>
      <c r="L562" s="27" t="s">
        <v>383</v>
      </c>
      <c r="M562" s="27" t="s">
        <v>5</v>
      </c>
      <c r="N562" s="27" t="s">
        <v>5</v>
      </c>
      <c r="O562" s="27" t="s">
        <v>5</v>
      </c>
      <c r="P562" s="27" t="s">
        <v>118</v>
      </c>
      <c r="Q562" s="27" t="s">
        <v>1201</v>
      </c>
      <c r="R562" s="75">
        <v>195620</v>
      </c>
      <c r="S562" s="27" t="s">
        <v>18</v>
      </c>
      <c r="T562" s="75" t="s">
        <v>5</v>
      </c>
      <c r="U562" s="12" t="s">
        <v>5</v>
      </c>
      <c r="V562" s="27" t="s">
        <v>17</v>
      </c>
      <c r="W562" s="27">
        <v>2158678</v>
      </c>
      <c r="X562" s="14" t="s">
        <v>678</v>
      </c>
      <c r="Y562" s="9">
        <v>7039</v>
      </c>
      <c r="Z562" s="27">
        <v>370555</v>
      </c>
      <c r="AA562" s="27" t="s">
        <v>5</v>
      </c>
      <c r="AB562" s="90">
        <v>230120</v>
      </c>
      <c r="AC562" s="27">
        <f t="shared" si="24"/>
        <v>2021</v>
      </c>
      <c r="AD562" s="27" t="s">
        <v>6</v>
      </c>
      <c r="AE562" s="27" t="s">
        <v>5</v>
      </c>
      <c r="AF562" s="39">
        <v>42339</v>
      </c>
      <c r="AG562" s="39">
        <v>44377</v>
      </c>
      <c r="AH562" s="27">
        <f t="shared" ca="1" si="25"/>
        <v>715</v>
      </c>
      <c r="AI562" s="39">
        <f>IF(DataEntry3[[#This Row],[Priority]]="High",DataEntry3[[#This Row],[EndDate]]-90,IF(DataEntry3[Priority]="Medium",DataEntry3[[#This Row],[EndDate]]-60,DataEntry3[[#This Row],[EndDate]]-30))</f>
        <v>44317</v>
      </c>
      <c r="AJ562" s="27" t="s">
        <v>271</v>
      </c>
      <c r="AK562" s="39">
        <f t="shared" si="26"/>
        <v>44377</v>
      </c>
      <c r="AL562" s="27" t="s">
        <v>272</v>
      </c>
      <c r="AM562" s="27" t="s">
        <v>272</v>
      </c>
      <c r="AN562" s="27" t="s">
        <v>5</v>
      </c>
      <c r="AO562" s="27" t="s">
        <v>8</v>
      </c>
    </row>
    <row r="563" spans="1:41" x14ac:dyDescent="0.25">
      <c r="A563" s="27" t="s">
        <v>191</v>
      </c>
      <c r="B563" s="27" t="s">
        <v>143</v>
      </c>
      <c r="C563" s="27" t="s">
        <v>1202</v>
      </c>
      <c r="D563" s="27" t="s">
        <v>5</v>
      </c>
      <c r="E563" s="27">
        <v>1</v>
      </c>
      <c r="F563" s="75" t="s">
        <v>5</v>
      </c>
      <c r="G563" s="74">
        <v>0</v>
      </c>
      <c r="H563" s="27" t="s">
        <v>22</v>
      </c>
      <c r="I563" s="27" t="s">
        <v>5</v>
      </c>
      <c r="J563" s="27" t="s">
        <v>5</v>
      </c>
      <c r="K563" s="27" t="s">
        <v>5</v>
      </c>
      <c r="L563" s="27" t="s">
        <v>383</v>
      </c>
      <c r="M563" s="27" t="s">
        <v>5</v>
      </c>
      <c r="N563" s="27" t="s">
        <v>5</v>
      </c>
      <c r="O563" s="27" t="s">
        <v>5</v>
      </c>
      <c r="P563" s="27" t="s">
        <v>143</v>
      </c>
      <c r="Q563" s="27" t="s">
        <v>1203</v>
      </c>
      <c r="R563" s="75">
        <v>168333</v>
      </c>
      <c r="S563" s="27" t="s">
        <v>18</v>
      </c>
      <c r="T563" s="75" t="s">
        <v>5</v>
      </c>
      <c r="U563" s="12" t="s">
        <v>5</v>
      </c>
      <c r="V563" s="27" t="s">
        <v>17</v>
      </c>
      <c r="W563" s="27">
        <v>2158678</v>
      </c>
      <c r="X563" s="14" t="s">
        <v>678</v>
      </c>
      <c r="Y563" s="9">
        <v>7039</v>
      </c>
      <c r="Z563" s="27" t="s">
        <v>5</v>
      </c>
      <c r="AA563" s="27" t="s">
        <v>5</v>
      </c>
      <c r="AB563" s="90">
        <v>230126</v>
      </c>
      <c r="AC563" s="27">
        <f t="shared" si="24"/>
        <v>2021</v>
      </c>
      <c r="AD563" s="27" t="s">
        <v>6</v>
      </c>
      <c r="AE563" s="27" t="s">
        <v>5</v>
      </c>
      <c r="AF563" s="39">
        <v>42339</v>
      </c>
      <c r="AG563" s="39">
        <v>44377</v>
      </c>
      <c r="AH563" s="27">
        <f t="shared" ca="1" si="25"/>
        <v>715</v>
      </c>
      <c r="AI563" s="39">
        <f>IF(DataEntry3[[#This Row],[Priority]]="High",DataEntry3[[#This Row],[EndDate]]-90,IF(DataEntry3[Priority]="Medium",DataEntry3[[#This Row],[EndDate]]-60,DataEntry3[[#This Row],[EndDate]]-30))</f>
        <v>44317</v>
      </c>
      <c r="AJ563" s="27" t="s">
        <v>271</v>
      </c>
      <c r="AK563" s="39">
        <f t="shared" si="26"/>
        <v>44377</v>
      </c>
      <c r="AL563" s="27" t="s">
        <v>272</v>
      </c>
      <c r="AM563" s="27" t="s">
        <v>272</v>
      </c>
      <c r="AN563" s="27" t="s">
        <v>5</v>
      </c>
      <c r="AO563" s="27" t="s">
        <v>8</v>
      </c>
    </row>
    <row r="564" spans="1:41" x14ac:dyDescent="0.25">
      <c r="A564" s="27" t="s">
        <v>191</v>
      </c>
      <c r="B564" s="27" t="s">
        <v>178</v>
      </c>
      <c r="C564" s="27" t="s">
        <v>1204</v>
      </c>
      <c r="D564" s="27" t="s">
        <v>351</v>
      </c>
      <c r="E564" s="27">
        <v>270</v>
      </c>
      <c r="F564" s="74">
        <v>4704.75</v>
      </c>
      <c r="G564" s="74">
        <v>0</v>
      </c>
      <c r="H564" s="27" t="s">
        <v>22</v>
      </c>
      <c r="I564" s="27" t="s">
        <v>5</v>
      </c>
      <c r="J564" s="27" t="s">
        <v>434</v>
      </c>
      <c r="K564" s="27" t="s">
        <v>435</v>
      </c>
      <c r="L564" s="27" t="s">
        <v>5</v>
      </c>
      <c r="M564" s="27" t="s">
        <v>5</v>
      </c>
      <c r="N564" s="27" t="s">
        <v>5</v>
      </c>
      <c r="O564" s="27" t="s">
        <v>436</v>
      </c>
      <c r="P564" s="27" t="s">
        <v>178</v>
      </c>
      <c r="Q564" s="27" t="s">
        <v>1205</v>
      </c>
      <c r="R564" s="75">
        <v>0</v>
      </c>
      <c r="S564" s="27" t="s">
        <v>18</v>
      </c>
      <c r="T564" s="75" t="s">
        <v>5</v>
      </c>
      <c r="U564" s="12" t="s">
        <v>5</v>
      </c>
      <c r="V564" s="27" t="s">
        <v>17</v>
      </c>
      <c r="W564" s="27">
        <v>104255</v>
      </c>
      <c r="X564" s="14" t="s">
        <v>1206</v>
      </c>
      <c r="Y564" s="9">
        <v>4015</v>
      </c>
      <c r="Z564" s="27">
        <v>377745</v>
      </c>
      <c r="AA564" s="27" t="s">
        <v>5</v>
      </c>
      <c r="AB564" s="90">
        <v>489622</v>
      </c>
      <c r="AC564" s="27">
        <f t="shared" si="24"/>
        <v>2019</v>
      </c>
      <c r="AD564" s="27" t="s">
        <v>6</v>
      </c>
      <c r="AE564" s="27" t="s">
        <v>5</v>
      </c>
      <c r="AF564" s="39">
        <v>43312</v>
      </c>
      <c r="AG564" s="39">
        <v>43676</v>
      </c>
      <c r="AH564" s="27">
        <f t="shared" ca="1" si="25"/>
        <v>14</v>
      </c>
      <c r="AI564" s="39">
        <f>IF(DataEntry3[[#This Row],[Priority]]="High",DataEntry3[[#This Row],[EndDate]]-90,IF(DataEntry3[Priority]="Medium",DataEntry3[[#This Row],[EndDate]]-60,DataEntry3[[#This Row],[EndDate]]-30))</f>
        <v>43616</v>
      </c>
      <c r="AJ564" s="27" t="s">
        <v>438</v>
      </c>
      <c r="AK564" s="39">
        <f t="shared" si="26"/>
        <v>43676</v>
      </c>
      <c r="AL564" s="27" t="s">
        <v>273</v>
      </c>
      <c r="AM564" s="27" t="s">
        <v>273</v>
      </c>
      <c r="AN564" s="27" t="s">
        <v>300</v>
      </c>
      <c r="AO564" s="27" t="s">
        <v>8</v>
      </c>
    </row>
    <row r="565" spans="1:41" x14ac:dyDescent="0.25">
      <c r="A565" s="27" t="s">
        <v>191</v>
      </c>
      <c r="B565" s="27" t="s">
        <v>194</v>
      </c>
      <c r="C565" s="27" t="s">
        <v>1207</v>
      </c>
      <c r="D565" s="27" t="s">
        <v>5</v>
      </c>
      <c r="E565" s="27">
        <v>1</v>
      </c>
      <c r="F565" s="75" t="s">
        <v>5</v>
      </c>
      <c r="G565" s="74">
        <v>0</v>
      </c>
      <c r="H565" s="27" t="s">
        <v>22</v>
      </c>
      <c r="I565" s="27" t="s">
        <v>5</v>
      </c>
      <c r="J565" s="27" t="s">
        <v>5</v>
      </c>
      <c r="K565" s="27" t="s">
        <v>5</v>
      </c>
      <c r="L565" s="27" t="s">
        <v>383</v>
      </c>
      <c r="M565" s="27" t="s">
        <v>5</v>
      </c>
      <c r="N565" s="27" t="s">
        <v>5</v>
      </c>
      <c r="O565" s="27" t="s">
        <v>5</v>
      </c>
      <c r="P565" s="27" t="s">
        <v>194</v>
      </c>
      <c r="Q565" s="27" t="s">
        <v>1208</v>
      </c>
      <c r="R565" s="75">
        <v>287872.58</v>
      </c>
      <c r="S565" s="27" t="s">
        <v>18</v>
      </c>
      <c r="T565" s="75" t="s">
        <v>5</v>
      </c>
      <c r="U565" s="12" t="s">
        <v>5</v>
      </c>
      <c r="V565" s="27" t="s">
        <v>17</v>
      </c>
      <c r="W565" s="27">
        <v>2158678</v>
      </c>
      <c r="X565" s="14" t="s">
        <v>678</v>
      </c>
      <c r="Y565" s="9">
        <v>7039</v>
      </c>
      <c r="Z565" s="27" t="s">
        <v>5</v>
      </c>
      <c r="AA565" s="27" t="s">
        <v>5</v>
      </c>
      <c r="AB565" s="90">
        <v>230122</v>
      </c>
      <c r="AC565" s="27">
        <f t="shared" si="24"/>
        <v>2021</v>
      </c>
      <c r="AD565" s="27" t="s">
        <v>6</v>
      </c>
      <c r="AE565" s="27" t="s">
        <v>5</v>
      </c>
      <c r="AF565" s="39">
        <v>42376</v>
      </c>
      <c r="AG565" s="39">
        <v>44386</v>
      </c>
      <c r="AH565" s="27">
        <f t="shared" ca="1" si="25"/>
        <v>724</v>
      </c>
      <c r="AI565" s="39">
        <f>IF(DataEntry3[[#This Row],[Priority]]="High",DataEntry3[[#This Row],[EndDate]]-90,IF(DataEntry3[Priority]="Medium",DataEntry3[[#This Row],[EndDate]]-60,DataEntry3[[#This Row],[EndDate]]-30))</f>
        <v>44326</v>
      </c>
      <c r="AJ565" s="27" t="s">
        <v>271</v>
      </c>
      <c r="AK565" s="39">
        <f t="shared" si="26"/>
        <v>44386</v>
      </c>
      <c r="AL565" s="27" t="s">
        <v>272</v>
      </c>
      <c r="AM565" s="27" t="s">
        <v>272</v>
      </c>
      <c r="AN565" s="27" t="s">
        <v>5</v>
      </c>
      <c r="AO565" s="27" t="s">
        <v>8</v>
      </c>
    </row>
    <row r="566" spans="1:41" x14ac:dyDescent="0.25">
      <c r="A566" s="27" t="s">
        <v>191</v>
      </c>
      <c r="B566" s="28" t="s">
        <v>203</v>
      </c>
      <c r="C566" s="27" t="s">
        <v>1209</v>
      </c>
      <c r="D566" s="27" t="s">
        <v>5</v>
      </c>
      <c r="E566" s="27">
        <v>1</v>
      </c>
      <c r="F566" s="75" t="s">
        <v>5</v>
      </c>
      <c r="G566" s="74">
        <v>0</v>
      </c>
      <c r="H566" s="27" t="s">
        <v>22</v>
      </c>
      <c r="I566" s="27" t="s">
        <v>5</v>
      </c>
      <c r="J566" s="27" t="s">
        <v>5</v>
      </c>
      <c r="K566" s="27" t="s">
        <v>5</v>
      </c>
      <c r="L566" s="27" t="s">
        <v>383</v>
      </c>
      <c r="M566" s="27" t="s">
        <v>5</v>
      </c>
      <c r="N566" s="27" t="s">
        <v>5</v>
      </c>
      <c r="O566" s="27" t="s">
        <v>5</v>
      </c>
      <c r="P566" s="27" t="s">
        <v>203</v>
      </c>
      <c r="Q566" s="27" t="s">
        <v>1210</v>
      </c>
      <c r="R566" s="75">
        <v>129705.29</v>
      </c>
      <c r="S566" s="27" t="s">
        <v>18</v>
      </c>
      <c r="T566" s="75" t="s">
        <v>5</v>
      </c>
      <c r="U566" s="12" t="s">
        <v>5</v>
      </c>
      <c r="V566" s="27" t="s">
        <v>17</v>
      </c>
      <c r="W566" s="27">
        <v>2158678</v>
      </c>
      <c r="X566" s="14" t="s">
        <v>678</v>
      </c>
      <c r="Y566" s="9">
        <v>7039</v>
      </c>
      <c r="Z566" s="27">
        <v>370562</v>
      </c>
      <c r="AA566" s="27" t="s">
        <v>5</v>
      </c>
      <c r="AB566" s="90">
        <v>230124</v>
      </c>
      <c r="AC566" s="27">
        <f t="shared" si="24"/>
        <v>2021</v>
      </c>
      <c r="AD566" s="27" t="s">
        <v>6</v>
      </c>
      <c r="AE566" s="27" t="s">
        <v>5</v>
      </c>
      <c r="AF566" s="39">
        <v>42339</v>
      </c>
      <c r="AG566" s="39">
        <v>44377</v>
      </c>
      <c r="AH566" s="27">
        <f t="shared" ca="1" si="25"/>
        <v>715</v>
      </c>
      <c r="AI566" s="39">
        <f>IF(DataEntry3[[#This Row],[Priority]]="High",DataEntry3[[#This Row],[EndDate]]-90,IF(DataEntry3[Priority]="Medium",DataEntry3[[#This Row],[EndDate]]-60,DataEntry3[[#This Row],[EndDate]]-30))</f>
        <v>44317</v>
      </c>
      <c r="AJ566" s="27" t="s">
        <v>271</v>
      </c>
      <c r="AK566" s="39">
        <f t="shared" si="26"/>
        <v>44377</v>
      </c>
      <c r="AL566" s="27" t="s">
        <v>272</v>
      </c>
      <c r="AM566" s="27" t="s">
        <v>272</v>
      </c>
      <c r="AN566" s="27" t="s">
        <v>5</v>
      </c>
      <c r="AO566" s="27" t="s">
        <v>8</v>
      </c>
    </row>
    <row r="567" spans="1:41" x14ac:dyDescent="0.25">
      <c r="A567" s="27" t="s">
        <v>193</v>
      </c>
      <c r="B567" s="27" t="s">
        <v>173</v>
      </c>
      <c r="C567" s="27" t="s">
        <v>1211</v>
      </c>
      <c r="D567" s="27" t="s">
        <v>5</v>
      </c>
      <c r="E567" s="27">
        <v>1</v>
      </c>
      <c r="F567" s="75">
        <v>156762</v>
      </c>
      <c r="G567" s="74">
        <v>0</v>
      </c>
      <c r="H567" s="27" t="s">
        <v>22</v>
      </c>
      <c r="I567" s="27" t="s">
        <v>5</v>
      </c>
      <c r="J567" s="27" t="s">
        <v>1212</v>
      </c>
      <c r="K567" s="27" t="s">
        <v>1213</v>
      </c>
      <c r="L567" s="27" t="s">
        <v>5</v>
      </c>
      <c r="M567" s="27" t="s">
        <v>5</v>
      </c>
      <c r="N567" s="27" t="s">
        <v>5</v>
      </c>
      <c r="O567" s="27" t="s">
        <v>5</v>
      </c>
      <c r="P567" s="27" t="s">
        <v>173</v>
      </c>
      <c r="Q567" s="27" t="s">
        <v>1214</v>
      </c>
      <c r="R567" s="75">
        <v>0</v>
      </c>
      <c r="S567" s="27" t="s">
        <v>18</v>
      </c>
      <c r="T567" s="75" t="s">
        <v>5</v>
      </c>
      <c r="U567" s="12" t="s">
        <v>5</v>
      </c>
      <c r="V567" s="27" t="s">
        <v>17</v>
      </c>
      <c r="W567" s="27">
        <v>104407</v>
      </c>
      <c r="X567" s="14">
        <v>3900</v>
      </c>
      <c r="Y567" s="9">
        <v>4015</v>
      </c>
      <c r="Z567" s="27">
        <v>374012</v>
      </c>
      <c r="AA567" s="27" t="s">
        <v>5</v>
      </c>
      <c r="AB567" s="90">
        <v>200219</v>
      </c>
      <c r="AC567" s="27">
        <f t="shared" si="24"/>
        <v>2021</v>
      </c>
      <c r="AD567" s="27" t="s">
        <v>6</v>
      </c>
      <c r="AE567" s="27" t="s">
        <v>5</v>
      </c>
      <c r="AF567" s="39">
        <v>43130</v>
      </c>
      <c r="AG567" s="39">
        <v>44225</v>
      </c>
      <c r="AH567" s="27">
        <f t="shared" ca="1" si="25"/>
        <v>563</v>
      </c>
      <c r="AI567" s="39">
        <f>IF(DataEntry3[[#This Row],[Priority]]="High",DataEntry3[[#This Row],[EndDate]]-90,IF(DataEntry3[Priority]="Medium",DataEntry3[[#This Row],[EndDate]]-60,DataEntry3[[#This Row],[EndDate]]-30))</f>
        <v>44135</v>
      </c>
      <c r="AJ567" s="27" t="s">
        <v>5</v>
      </c>
      <c r="AK567" s="39">
        <f t="shared" si="26"/>
        <v>44225</v>
      </c>
      <c r="AL567" s="27" t="s">
        <v>272</v>
      </c>
      <c r="AM567" s="27" t="s">
        <v>272</v>
      </c>
      <c r="AN567" s="27" t="s">
        <v>5</v>
      </c>
      <c r="AO567" s="27" t="s">
        <v>14</v>
      </c>
    </row>
    <row r="568" spans="1:41" x14ac:dyDescent="0.25">
      <c r="A568" s="27" t="s">
        <v>197</v>
      </c>
      <c r="B568" s="27" t="s">
        <v>58</v>
      </c>
      <c r="C568" s="27" t="s">
        <v>1215</v>
      </c>
      <c r="D568" s="27" t="s">
        <v>5</v>
      </c>
      <c r="E568" s="27">
        <v>1</v>
      </c>
      <c r="F568" s="75">
        <v>13258</v>
      </c>
      <c r="G568" s="75">
        <v>0</v>
      </c>
      <c r="H568" s="27" t="s">
        <v>22</v>
      </c>
      <c r="I568" s="27" t="s">
        <v>5</v>
      </c>
      <c r="J568" s="27" t="s">
        <v>1212</v>
      </c>
      <c r="K568" s="27" t="s">
        <v>520</v>
      </c>
      <c r="L568" s="27" t="s">
        <v>1216</v>
      </c>
      <c r="M568" s="27" t="s">
        <v>5</v>
      </c>
      <c r="N568" s="27" t="s">
        <v>5</v>
      </c>
      <c r="O568" s="27" t="s">
        <v>523</v>
      </c>
      <c r="P568" s="27" t="s">
        <v>50</v>
      </c>
      <c r="Q568" s="27" t="s">
        <v>1217</v>
      </c>
      <c r="R568" s="75">
        <v>69135</v>
      </c>
      <c r="S568" s="27" t="s">
        <v>18</v>
      </c>
      <c r="T568" s="75" t="s">
        <v>5</v>
      </c>
      <c r="U568" s="12" t="s">
        <v>5</v>
      </c>
      <c r="V568" s="27" t="s">
        <v>17</v>
      </c>
      <c r="W568" s="27">
        <v>110813</v>
      </c>
      <c r="X568" s="14">
        <v>2011</v>
      </c>
      <c r="Y568" s="9">
        <v>4015</v>
      </c>
      <c r="Z568" s="27">
        <v>377919</v>
      </c>
      <c r="AA568" s="27" t="s">
        <v>5</v>
      </c>
      <c r="AB568" s="90">
        <v>876369</v>
      </c>
      <c r="AC568" s="27">
        <f t="shared" si="24"/>
        <v>2020</v>
      </c>
      <c r="AD568" s="27" t="s">
        <v>6</v>
      </c>
      <c r="AE568" s="27" t="s">
        <v>5</v>
      </c>
      <c r="AF568" s="39">
        <v>43497</v>
      </c>
      <c r="AG568" s="39">
        <v>43861</v>
      </c>
      <c r="AH568" s="27">
        <f t="shared" ca="1" si="25"/>
        <v>199</v>
      </c>
      <c r="AI568" s="39">
        <f>IF(DataEntry3[[#This Row],[Priority]]="High",DataEntry3[[#This Row],[EndDate]]-90,IF(DataEntry3[Priority]="Medium",DataEntry3[[#This Row],[EndDate]]-60,DataEntry3[[#This Row],[EndDate]]-30))</f>
        <v>43771</v>
      </c>
      <c r="AJ568" s="27" t="s">
        <v>5</v>
      </c>
      <c r="AK568" s="39">
        <f t="shared" si="26"/>
        <v>43861</v>
      </c>
      <c r="AL568" s="27" t="s">
        <v>273</v>
      </c>
      <c r="AM568" s="27" t="s">
        <v>273</v>
      </c>
      <c r="AN568" s="27" t="s">
        <v>5</v>
      </c>
      <c r="AO568" s="27" t="s">
        <v>14</v>
      </c>
    </row>
    <row r="569" spans="1:41" x14ac:dyDescent="0.25">
      <c r="A569" s="27" t="s">
        <v>199</v>
      </c>
      <c r="B569" s="27" t="s">
        <v>178</v>
      </c>
      <c r="C569" s="27" t="s">
        <v>609</v>
      </c>
      <c r="D569" s="27" t="s">
        <v>351</v>
      </c>
      <c r="E569" s="27">
        <v>1</v>
      </c>
      <c r="F569" s="74">
        <v>23306.53</v>
      </c>
      <c r="G569" s="74">
        <v>0</v>
      </c>
      <c r="H569" s="27" t="s">
        <v>22</v>
      </c>
      <c r="I569" s="27" t="s">
        <v>5</v>
      </c>
      <c r="J569" s="13" t="s">
        <v>434</v>
      </c>
      <c r="K569" s="27" t="s">
        <v>435</v>
      </c>
      <c r="L569" s="27" t="s">
        <v>5</v>
      </c>
      <c r="M569" s="27" t="s">
        <v>5</v>
      </c>
      <c r="N569" s="27" t="s">
        <v>5</v>
      </c>
      <c r="O569" s="27" t="s">
        <v>436</v>
      </c>
      <c r="P569" s="27" t="s">
        <v>178</v>
      </c>
      <c r="Q569" s="27" t="s">
        <v>1218</v>
      </c>
      <c r="R569" s="75">
        <v>0</v>
      </c>
      <c r="S569" s="27" t="s">
        <v>18</v>
      </c>
      <c r="T569" s="75" t="s">
        <v>5</v>
      </c>
      <c r="U569" s="12" t="s">
        <v>5</v>
      </c>
      <c r="V569" s="27" t="s">
        <v>17</v>
      </c>
      <c r="W569" s="27">
        <v>108885</v>
      </c>
      <c r="X569" s="14">
        <v>1</v>
      </c>
      <c r="Y569" s="9">
        <v>3420</v>
      </c>
      <c r="Z569" s="27">
        <v>378230</v>
      </c>
      <c r="AA569" s="27" t="s">
        <v>5</v>
      </c>
      <c r="AB569" s="90">
        <v>987436</v>
      </c>
      <c r="AC569" s="27">
        <f t="shared" si="24"/>
        <v>2019</v>
      </c>
      <c r="AD569" s="27" t="s">
        <v>6</v>
      </c>
      <c r="AE569" s="27" t="s">
        <v>5</v>
      </c>
      <c r="AF569" s="39">
        <v>43358</v>
      </c>
      <c r="AG569" s="39">
        <v>43722</v>
      </c>
      <c r="AH569" s="27">
        <f t="shared" ca="1" si="25"/>
        <v>60</v>
      </c>
      <c r="AI569" s="39">
        <f>IF(DataEntry3[[#This Row],[Priority]]="High",DataEntry3[[#This Row],[EndDate]]-90,IF(DataEntry3[Priority]="Medium",DataEntry3[[#This Row],[EndDate]]-60,DataEntry3[[#This Row],[EndDate]]-30))</f>
        <v>43662</v>
      </c>
      <c r="AJ569" s="27" t="s">
        <v>438</v>
      </c>
      <c r="AK569" s="39">
        <f t="shared" si="26"/>
        <v>43722</v>
      </c>
      <c r="AL569" s="27" t="s">
        <v>273</v>
      </c>
      <c r="AM569" s="27" t="s">
        <v>273</v>
      </c>
      <c r="AN569" s="27" t="s">
        <v>300</v>
      </c>
      <c r="AO569" s="27" t="s">
        <v>8</v>
      </c>
    </row>
    <row r="570" spans="1:41" x14ac:dyDescent="0.25">
      <c r="A570" s="27" t="s">
        <v>78</v>
      </c>
      <c r="B570" s="27" t="s">
        <v>58</v>
      </c>
      <c r="C570" s="27" t="s">
        <v>487</v>
      </c>
      <c r="D570" s="27" t="s">
        <v>5</v>
      </c>
      <c r="E570" s="27">
        <v>1</v>
      </c>
      <c r="F570" s="74">
        <v>36118</v>
      </c>
      <c r="G570" s="74">
        <v>0</v>
      </c>
      <c r="H570" s="27" t="s">
        <v>22</v>
      </c>
      <c r="I570" s="27" t="s">
        <v>5</v>
      </c>
      <c r="J570" s="27" t="s">
        <v>488</v>
      </c>
      <c r="K570" s="27" t="s">
        <v>1219</v>
      </c>
      <c r="L570" s="27" t="s">
        <v>1220</v>
      </c>
      <c r="M570" s="27" t="s">
        <v>490</v>
      </c>
      <c r="N570" s="27" t="s">
        <v>5</v>
      </c>
      <c r="O570" s="27" t="s">
        <v>1221</v>
      </c>
      <c r="P570" s="27" t="s">
        <v>50</v>
      </c>
      <c r="Q570" s="27" t="s">
        <v>492</v>
      </c>
      <c r="R570" s="75">
        <v>0</v>
      </c>
      <c r="S570" s="27" t="s">
        <v>18</v>
      </c>
      <c r="T570" s="75" t="s">
        <v>5</v>
      </c>
      <c r="U570" s="12" t="s">
        <v>5</v>
      </c>
      <c r="V570" s="27" t="s">
        <v>17</v>
      </c>
      <c r="W570" s="27">
        <v>110177</v>
      </c>
      <c r="X570" s="14">
        <v>4170</v>
      </c>
      <c r="Y570" s="9">
        <v>9086</v>
      </c>
      <c r="Z570" s="27">
        <v>376686</v>
      </c>
      <c r="AA570" s="27">
        <v>379530</v>
      </c>
      <c r="AB570" s="90">
        <v>456897</v>
      </c>
      <c r="AC570" s="27">
        <f t="shared" si="24"/>
        <v>2019</v>
      </c>
      <c r="AD570" s="27" t="s">
        <v>6</v>
      </c>
      <c r="AE570" s="27" t="s">
        <v>5</v>
      </c>
      <c r="AF570" s="39">
        <v>43466</v>
      </c>
      <c r="AG570" s="39">
        <v>43830</v>
      </c>
      <c r="AH570" s="27">
        <f t="shared" ca="1" si="25"/>
        <v>168</v>
      </c>
      <c r="AI570" s="39">
        <f>IF(DataEntry3[[#This Row],[Priority]]="High",DataEntry3[[#This Row],[EndDate]]-90,IF(DataEntry3[Priority]="Medium",DataEntry3[[#This Row],[EndDate]]-60,DataEntry3[[#This Row],[EndDate]]-30))</f>
        <v>43740</v>
      </c>
      <c r="AJ570" s="27" t="s">
        <v>493</v>
      </c>
      <c r="AK570" s="39">
        <f t="shared" si="26"/>
        <v>43830</v>
      </c>
      <c r="AL570" s="27" t="s">
        <v>273</v>
      </c>
      <c r="AM570" s="27" t="s">
        <v>273</v>
      </c>
      <c r="AN570" s="27" t="s">
        <v>274</v>
      </c>
      <c r="AO570" s="27" t="s">
        <v>14</v>
      </c>
    </row>
    <row r="571" spans="1:41" x14ac:dyDescent="0.25">
      <c r="A571" s="27" t="s">
        <v>78</v>
      </c>
      <c r="B571" s="27" t="s">
        <v>98</v>
      </c>
      <c r="C571" s="27" t="s">
        <v>1222</v>
      </c>
      <c r="D571" s="27" t="s">
        <v>5</v>
      </c>
      <c r="E571" s="27">
        <v>1</v>
      </c>
      <c r="F571" s="74">
        <v>81179</v>
      </c>
      <c r="G571" s="74">
        <v>0</v>
      </c>
      <c r="H571" s="27" t="s">
        <v>22</v>
      </c>
      <c r="I571" s="27" t="s">
        <v>5</v>
      </c>
      <c r="J571" s="27" t="s">
        <v>358</v>
      </c>
      <c r="K571" s="27" t="s">
        <v>5</v>
      </c>
      <c r="L571" s="27" t="s">
        <v>652</v>
      </c>
      <c r="M571" s="27" t="s">
        <v>646</v>
      </c>
      <c r="N571" s="27" t="s">
        <v>5</v>
      </c>
      <c r="O571" s="27" t="s">
        <v>1223</v>
      </c>
      <c r="P571" s="27" t="s">
        <v>98</v>
      </c>
      <c r="Q571" s="27" t="s">
        <v>1224</v>
      </c>
      <c r="R571" s="75">
        <v>0</v>
      </c>
      <c r="S571" s="27" t="s">
        <v>18</v>
      </c>
      <c r="T571" s="75">
        <v>0</v>
      </c>
      <c r="U571" s="12">
        <v>0</v>
      </c>
      <c r="V571" s="27" t="s">
        <v>17</v>
      </c>
      <c r="W571" s="27">
        <v>109548</v>
      </c>
      <c r="X571" s="14">
        <v>18</v>
      </c>
      <c r="Y571" s="9">
        <v>4357</v>
      </c>
      <c r="Z571" s="27">
        <v>378212</v>
      </c>
      <c r="AA571" s="27" t="s">
        <v>5</v>
      </c>
      <c r="AB571" s="90">
        <v>310818</v>
      </c>
      <c r="AC571" s="27">
        <f t="shared" si="24"/>
        <v>2019</v>
      </c>
      <c r="AD571" s="27" t="s">
        <v>6</v>
      </c>
      <c r="AE571" s="27" t="s">
        <v>5</v>
      </c>
      <c r="AF571" s="39">
        <v>43405</v>
      </c>
      <c r="AG571" s="39">
        <v>43769</v>
      </c>
      <c r="AH571" s="27">
        <f t="shared" ca="1" si="25"/>
        <v>107</v>
      </c>
      <c r="AI571" s="39">
        <f>IF(DataEntry3[[#This Row],[Priority]]="High",DataEntry3[[#This Row],[EndDate]]-90,IF(DataEntry3[Priority]="Medium",DataEntry3[[#This Row],[EndDate]]-60,DataEntry3[[#This Row],[EndDate]]-30))</f>
        <v>43709</v>
      </c>
      <c r="AJ571" s="27" t="s">
        <v>5</v>
      </c>
      <c r="AK571" s="39">
        <f t="shared" si="26"/>
        <v>43769</v>
      </c>
      <c r="AL571" s="27" t="s">
        <v>273</v>
      </c>
      <c r="AM571" s="27" t="s">
        <v>273</v>
      </c>
      <c r="AN571" s="27" t="s">
        <v>274</v>
      </c>
      <c r="AO571" s="27" t="s">
        <v>8</v>
      </c>
    </row>
    <row r="572" spans="1:41" x14ac:dyDescent="0.25">
      <c r="A572" s="27" t="s">
        <v>78</v>
      </c>
      <c r="B572" s="27" t="s">
        <v>138</v>
      </c>
      <c r="C572" s="27" t="s">
        <v>404</v>
      </c>
      <c r="D572" s="27" t="s">
        <v>282</v>
      </c>
      <c r="E572" s="27">
        <v>20</v>
      </c>
      <c r="F572" s="74">
        <v>88560.74</v>
      </c>
      <c r="G572" s="74">
        <v>0</v>
      </c>
      <c r="H572" s="27" t="s">
        <v>22</v>
      </c>
      <c r="I572" s="27" t="s">
        <v>5</v>
      </c>
      <c r="J572" s="27" t="s">
        <v>1225</v>
      </c>
      <c r="K572" s="27" t="s">
        <v>1220</v>
      </c>
      <c r="L572" s="27" t="s">
        <v>1226</v>
      </c>
      <c r="M572" s="27" t="s">
        <v>1227</v>
      </c>
      <c r="N572" s="27" t="s">
        <v>5</v>
      </c>
      <c r="O572" s="27" t="s">
        <v>1228</v>
      </c>
      <c r="P572" s="27" t="s">
        <v>16</v>
      </c>
      <c r="Q572" s="27" t="s">
        <v>1229</v>
      </c>
      <c r="R572" s="75">
        <v>0</v>
      </c>
      <c r="S572" s="27" t="s">
        <v>18</v>
      </c>
      <c r="T572" s="75">
        <v>14821.309999999998</v>
      </c>
      <c r="U572" s="12">
        <v>0</v>
      </c>
      <c r="V572" s="27" t="s">
        <v>10</v>
      </c>
      <c r="W572" s="27">
        <v>110290</v>
      </c>
      <c r="X572" s="14">
        <v>4190</v>
      </c>
      <c r="Y572" s="9">
        <v>9086</v>
      </c>
      <c r="Z572" s="27">
        <v>378996</v>
      </c>
      <c r="AA572" s="27" t="s">
        <v>5</v>
      </c>
      <c r="AB572" s="90">
        <v>159724</v>
      </c>
      <c r="AC572" s="27">
        <f t="shared" si="24"/>
        <v>2019</v>
      </c>
      <c r="AD572" s="27" t="s">
        <v>6</v>
      </c>
      <c r="AE572" s="27" t="s">
        <v>5</v>
      </c>
      <c r="AF572" s="39">
        <v>43466</v>
      </c>
      <c r="AG572" s="39">
        <v>43830</v>
      </c>
      <c r="AH572" s="27">
        <f t="shared" ca="1" si="25"/>
        <v>168</v>
      </c>
      <c r="AI572" s="39">
        <f>IF(DataEntry3[[#This Row],[Priority]]="High",DataEntry3[[#This Row],[EndDate]]-90,IF(DataEntry3[Priority]="Medium",DataEntry3[[#This Row],[EndDate]]-60,DataEntry3[[#This Row],[EndDate]]-30))</f>
        <v>43770</v>
      </c>
      <c r="AJ572" s="27" t="s">
        <v>271</v>
      </c>
      <c r="AK572" s="39">
        <f t="shared" si="26"/>
        <v>43830</v>
      </c>
      <c r="AL572" s="27" t="s">
        <v>273</v>
      </c>
      <c r="AM572" s="27" t="s">
        <v>273</v>
      </c>
      <c r="AN572" s="27" t="s">
        <v>274</v>
      </c>
      <c r="AO572" s="27" t="s">
        <v>8</v>
      </c>
    </row>
    <row r="573" spans="1:41" x14ac:dyDescent="0.25">
      <c r="A573" s="27" t="s">
        <v>78</v>
      </c>
      <c r="B573" s="27" t="s">
        <v>223</v>
      </c>
      <c r="C573" s="31" t="s">
        <v>1230</v>
      </c>
      <c r="D573" s="27" t="s">
        <v>282</v>
      </c>
      <c r="E573" s="27">
        <v>2</v>
      </c>
      <c r="F573" s="74">
        <v>4378.88</v>
      </c>
      <c r="G573" s="74">
        <v>0</v>
      </c>
      <c r="H573" s="27" t="s">
        <v>22</v>
      </c>
      <c r="I573" s="28" t="s">
        <v>5</v>
      </c>
      <c r="J573" s="27" t="s">
        <v>652</v>
      </c>
      <c r="K573" s="27" t="s">
        <v>1219</v>
      </c>
      <c r="L573" s="27" t="s">
        <v>1220</v>
      </c>
      <c r="M573" s="27" t="s">
        <v>5</v>
      </c>
      <c r="N573" s="27">
        <v>11011155</v>
      </c>
      <c r="O573" s="27" t="s">
        <v>1231</v>
      </c>
      <c r="P573" s="27" t="s">
        <v>218</v>
      </c>
      <c r="Q573" s="54" t="s">
        <v>283</v>
      </c>
      <c r="R573" s="75">
        <v>0</v>
      </c>
      <c r="S573" s="27" t="s">
        <v>18</v>
      </c>
      <c r="T573" s="75" t="s">
        <v>5</v>
      </c>
      <c r="U573" s="12" t="s">
        <v>5</v>
      </c>
      <c r="V573" s="27" t="s">
        <v>17</v>
      </c>
      <c r="W573" s="27">
        <v>110290</v>
      </c>
      <c r="X573" s="14">
        <v>4190</v>
      </c>
      <c r="Y573" s="9">
        <v>9086</v>
      </c>
      <c r="Z573" s="27">
        <v>378309</v>
      </c>
      <c r="AA573" s="27" t="s">
        <v>5</v>
      </c>
      <c r="AB573" s="90">
        <v>772019</v>
      </c>
      <c r="AC573" s="27">
        <f t="shared" si="24"/>
        <v>2019</v>
      </c>
      <c r="AD573" s="31" t="s">
        <v>6</v>
      </c>
      <c r="AE573" s="27" t="s">
        <v>5</v>
      </c>
      <c r="AF573" s="39">
        <v>43344</v>
      </c>
      <c r="AG573" s="39">
        <v>43708</v>
      </c>
      <c r="AH573" s="27">
        <f t="shared" ca="1" si="25"/>
        <v>46</v>
      </c>
      <c r="AI573" s="39">
        <f>IF(DataEntry3[[#This Row],[Priority]]="High",DataEntry3[[#This Row],[EndDate]]-90,IF(DataEntry3[Priority]="Medium",DataEntry3[[#This Row],[EndDate]]-60,DataEntry3[[#This Row],[EndDate]]-30))</f>
        <v>43618</v>
      </c>
      <c r="AJ573" s="27" t="s">
        <v>271</v>
      </c>
      <c r="AK573" s="39">
        <f t="shared" si="26"/>
        <v>43708</v>
      </c>
      <c r="AL573" s="27" t="s">
        <v>273</v>
      </c>
      <c r="AM573" s="27" t="s">
        <v>273</v>
      </c>
      <c r="AN573" s="27" t="s">
        <v>274</v>
      </c>
      <c r="AO573" s="27" t="s">
        <v>14</v>
      </c>
    </row>
    <row r="574" spans="1:41" x14ac:dyDescent="0.25">
      <c r="A574" s="27" t="s">
        <v>78</v>
      </c>
      <c r="B574" s="27" t="s">
        <v>229</v>
      </c>
      <c r="C574" s="27" t="s">
        <v>1232</v>
      </c>
      <c r="D574" s="27" t="s">
        <v>5</v>
      </c>
      <c r="E574" s="27">
        <v>186</v>
      </c>
      <c r="F574" s="74">
        <v>25545</v>
      </c>
      <c r="G574" s="74">
        <v>0</v>
      </c>
      <c r="H574" s="27" t="s">
        <v>22</v>
      </c>
      <c r="I574" s="27" t="s">
        <v>5</v>
      </c>
      <c r="J574" s="27" t="s">
        <v>652</v>
      </c>
      <c r="K574" s="27" t="s">
        <v>1233</v>
      </c>
      <c r="L574" s="27" t="s">
        <v>1220</v>
      </c>
      <c r="M574" s="27" t="s">
        <v>528</v>
      </c>
      <c r="N574" s="27" t="s">
        <v>5</v>
      </c>
      <c r="O574" s="27" t="s">
        <v>5</v>
      </c>
      <c r="P574" s="27" t="s">
        <v>231</v>
      </c>
      <c r="Q574" s="54" t="s">
        <v>444</v>
      </c>
      <c r="R574" s="75">
        <v>0</v>
      </c>
      <c r="S574" s="27" t="s">
        <v>5</v>
      </c>
      <c r="T574" s="75" t="s">
        <v>5</v>
      </c>
      <c r="U574" s="12" t="s">
        <v>5</v>
      </c>
      <c r="V574" s="27" t="s">
        <v>17</v>
      </c>
      <c r="W574" s="27">
        <v>110290</v>
      </c>
      <c r="X574" s="14">
        <v>4190</v>
      </c>
      <c r="Y574" s="9">
        <v>9086</v>
      </c>
      <c r="Z574" s="27">
        <v>377956</v>
      </c>
      <c r="AA574" s="27" t="s">
        <v>5</v>
      </c>
      <c r="AB574" s="90">
        <v>140835</v>
      </c>
      <c r="AC574" s="27">
        <f t="shared" si="24"/>
        <v>2019</v>
      </c>
      <c r="AD574" s="31" t="s">
        <v>12</v>
      </c>
      <c r="AE574" s="27" t="s">
        <v>36</v>
      </c>
      <c r="AF574" s="39">
        <v>43282</v>
      </c>
      <c r="AG574" s="39">
        <v>43646</v>
      </c>
      <c r="AH574" s="27">
        <f t="shared" ca="1" si="25"/>
        <v>-16</v>
      </c>
      <c r="AI574" s="39">
        <f>IF(DataEntry3[[#This Row],[Priority]]="High",DataEntry3[[#This Row],[EndDate]]-90,IF(DataEntry3[Priority]="Medium",DataEntry3[[#This Row],[EndDate]]-60,DataEntry3[[#This Row],[EndDate]]-30))</f>
        <v>43556</v>
      </c>
      <c r="AJ574" s="27" t="s">
        <v>271</v>
      </c>
      <c r="AK574" s="39">
        <f t="shared" si="26"/>
        <v>43281</v>
      </c>
      <c r="AL574" s="27" t="s">
        <v>273</v>
      </c>
      <c r="AM574" s="27" t="s">
        <v>273</v>
      </c>
      <c r="AN574" s="27" t="s">
        <v>305</v>
      </c>
      <c r="AO574" s="27" t="s">
        <v>14</v>
      </c>
    </row>
    <row r="575" spans="1:41" x14ac:dyDescent="0.25">
      <c r="A575" s="27" t="s">
        <v>78</v>
      </c>
      <c r="B575" s="27" t="s">
        <v>229</v>
      </c>
      <c r="C575" s="27" t="s">
        <v>1234</v>
      </c>
      <c r="D575" s="27" t="s">
        <v>5</v>
      </c>
      <c r="E575" s="27">
        <v>1</v>
      </c>
      <c r="F575" s="74">
        <v>118</v>
      </c>
      <c r="G575" s="74">
        <v>0</v>
      </c>
      <c r="H575" s="27" t="s">
        <v>22</v>
      </c>
      <c r="I575" s="27" t="s">
        <v>5</v>
      </c>
      <c r="J575" s="27" t="s">
        <v>1235</v>
      </c>
      <c r="K575" s="27" t="s">
        <v>1236</v>
      </c>
      <c r="L575" s="27" t="s">
        <v>1235</v>
      </c>
      <c r="M575" s="27" t="s">
        <v>5</v>
      </c>
      <c r="N575" s="27">
        <v>136658</v>
      </c>
      <c r="O575" s="27" t="s">
        <v>1237</v>
      </c>
      <c r="P575" s="27" t="s">
        <v>231</v>
      </c>
      <c r="Q575" s="54" t="s">
        <v>444</v>
      </c>
      <c r="R575" s="75">
        <v>0</v>
      </c>
      <c r="S575" s="27" t="s">
        <v>5</v>
      </c>
      <c r="T575" s="75" t="s">
        <v>5</v>
      </c>
      <c r="U575" s="12" t="s">
        <v>5</v>
      </c>
      <c r="V575" s="27" t="s">
        <v>17</v>
      </c>
      <c r="W575" s="27">
        <v>110111</v>
      </c>
      <c r="X575" s="14">
        <v>9530</v>
      </c>
      <c r="Y575" s="9">
        <v>9794</v>
      </c>
      <c r="Z575" s="27">
        <v>377616</v>
      </c>
      <c r="AA575" s="27" t="s">
        <v>5</v>
      </c>
      <c r="AB575" s="90">
        <v>654490</v>
      </c>
      <c r="AC575" s="27">
        <f t="shared" si="24"/>
        <v>2019</v>
      </c>
      <c r="AD575" s="31" t="s">
        <v>12</v>
      </c>
      <c r="AE575" s="27" t="s">
        <v>36</v>
      </c>
      <c r="AF575" s="39">
        <v>43282</v>
      </c>
      <c r="AG575" s="39">
        <v>43646</v>
      </c>
      <c r="AH575" s="27">
        <f t="shared" ca="1" si="25"/>
        <v>-16</v>
      </c>
      <c r="AI575" s="39">
        <f>IF(DataEntry3[[#This Row],[Priority]]="High",DataEntry3[[#This Row],[EndDate]]-90,IF(DataEntry3[Priority]="Medium",DataEntry3[[#This Row],[EndDate]]-60,DataEntry3[[#This Row],[EndDate]]-30))</f>
        <v>43556</v>
      </c>
      <c r="AJ575" s="27" t="s">
        <v>271</v>
      </c>
      <c r="AK575" s="39">
        <f t="shared" si="26"/>
        <v>43281</v>
      </c>
      <c r="AL575" s="27" t="s">
        <v>273</v>
      </c>
      <c r="AM575" s="27" t="s">
        <v>273</v>
      </c>
      <c r="AN575" s="27" t="s">
        <v>305</v>
      </c>
      <c r="AO575" s="27" t="s">
        <v>14</v>
      </c>
    </row>
    <row r="576" spans="1:41" x14ac:dyDescent="0.25">
      <c r="A576" s="27" t="s">
        <v>78</v>
      </c>
      <c r="B576" s="27" t="s">
        <v>242</v>
      </c>
      <c r="C576" s="27" t="s">
        <v>1238</v>
      </c>
      <c r="D576" s="27" t="s">
        <v>5</v>
      </c>
      <c r="E576" s="27">
        <v>9</v>
      </c>
      <c r="F576" s="74">
        <v>6188.25</v>
      </c>
      <c r="G576" s="74">
        <v>0</v>
      </c>
      <c r="H576" s="27" t="s">
        <v>22</v>
      </c>
      <c r="I576" s="27" t="s">
        <v>5</v>
      </c>
      <c r="J576" s="27" t="s">
        <v>1219</v>
      </c>
      <c r="K576" s="27" t="s">
        <v>652</v>
      </c>
      <c r="L576" s="27" t="s">
        <v>1220</v>
      </c>
      <c r="M576" s="27" t="s">
        <v>1239</v>
      </c>
      <c r="N576" s="27" t="s">
        <v>5</v>
      </c>
      <c r="O576" s="27" t="s">
        <v>5</v>
      </c>
      <c r="P576" s="27" t="s">
        <v>64</v>
      </c>
      <c r="Q576" s="27" t="s">
        <v>1240</v>
      </c>
      <c r="R576" s="75">
        <v>0</v>
      </c>
      <c r="S576" s="27" t="s">
        <v>11</v>
      </c>
      <c r="T576" s="75">
        <v>0</v>
      </c>
      <c r="U576" s="12">
        <v>0</v>
      </c>
      <c r="V576" s="27" t="s">
        <v>17</v>
      </c>
      <c r="W576" s="27">
        <v>110290</v>
      </c>
      <c r="X576" s="14">
        <v>4190</v>
      </c>
      <c r="Y576" s="9">
        <v>9086</v>
      </c>
      <c r="Z576" s="27">
        <v>377037</v>
      </c>
      <c r="AA576" s="27">
        <v>380785</v>
      </c>
      <c r="AB576" s="90">
        <v>961826</v>
      </c>
      <c r="AC576" s="27">
        <f t="shared" si="24"/>
        <v>2018</v>
      </c>
      <c r="AD576" s="27" t="s">
        <v>19</v>
      </c>
      <c r="AE576" s="27" t="s">
        <v>5</v>
      </c>
      <c r="AF576" s="39">
        <v>43251</v>
      </c>
      <c r="AG576" s="39">
        <v>43615</v>
      </c>
      <c r="AH576" s="27">
        <f t="shared" ca="1" si="25"/>
        <v>-47</v>
      </c>
      <c r="AI576" s="39">
        <f>IF(DataEntry3[[#This Row],[Priority]]="High",DataEntry3[[#This Row],[EndDate]]-90,IF(DataEntry3[Priority]="Medium",DataEntry3[[#This Row],[EndDate]]-60,DataEntry3[[#This Row],[EndDate]]-30))</f>
        <v>43555</v>
      </c>
      <c r="AJ576" s="27" t="s">
        <v>271</v>
      </c>
      <c r="AK576" s="39">
        <f t="shared" si="26"/>
        <v>43250</v>
      </c>
      <c r="AL576" s="27" t="s">
        <v>273</v>
      </c>
      <c r="AM576" s="27" t="s">
        <v>273</v>
      </c>
      <c r="AN576" s="27" t="s">
        <v>305</v>
      </c>
      <c r="AO576" s="27" t="s">
        <v>8</v>
      </c>
    </row>
    <row r="577" spans="1:41" x14ac:dyDescent="0.25">
      <c r="A577" s="27" t="s">
        <v>78</v>
      </c>
      <c r="B577" s="27" t="s">
        <v>242</v>
      </c>
      <c r="C577" s="27" t="s">
        <v>1238</v>
      </c>
      <c r="D577" s="27" t="s">
        <v>5</v>
      </c>
      <c r="E577" s="27">
        <v>9</v>
      </c>
      <c r="F577" s="74">
        <v>6402</v>
      </c>
      <c r="G577" s="74">
        <v>0</v>
      </c>
      <c r="H577" s="27" t="s">
        <v>22</v>
      </c>
      <c r="I577" s="27" t="s">
        <v>5</v>
      </c>
      <c r="J577" s="27" t="s">
        <v>1219</v>
      </c>
      <c r="K577" s="27" t="s">
        <v>652</v>
      </c>
      <c r="L577" s="27" t="s">
        <v>1220</v>
      </c>
      <c r="M577" s="27" t="s">
        <v>1239</v>
      </c>
      <c r="N577" s="27" t="s">
        <v>5</v>
      </c>
      <c r="O577" s="27" t="s">
        <v>5</v>
      </c>
      <c r="P577" s="27" t="s">
        <v>64</v>
      </c>
      <c r="Q577" s="27" t="s">
        <v>1241</v>
      </c>
      <c r="R577" s="75">
        <v>0</v>
      </c>
      <c r="S577" s="27" t="s">
        <v>11</v>
      </c>
      <c r="T577" s="75">
        <v>0</v>
      </c>
      <c r="U577" s="12">
        <v>0</v>
      </c>
      <c r="V577" s="27" t="s">
        <v>17</v>
      </c>
      <c r="W577" s="27">
        <v>110290</v>
      </c>
      <c r="X577" s="14">
        <v>4190</v>
      </c>
      <c r="Y577" s="9">
        <v>9086</v>
      </c>
      <c r="Z577" s="27">
        <v>380785</v>
      </c>
      <c r="AA577" s="27" t="s">
        <v>5</v>
      </c>
      <c r="AB577" s="90">
        <v>961827</v>
      </c>
      <c r="AC577" s="27">
        <f>IF(AD577="","",IF(OR(AD577="Renewed",AD577="New acquisition"),YEAR(AF577),YEAR(AG577)))</f>
        <v>2020</v>
      </c>
      <c r="AD577" s="27" t="s">
        <v>6</v>
      </c>
      <c r="AE577" s="27" t="s">
        <v>5</v>
      </c>
      <c r="AF577" s="39">
        <v>43616</v>
      </c>
      <c r="AG577" s="39">
        <v>43981</v>
      </c>
      <c r="AH577" s="27">
        <f ca="1">IF(AG577="","",AG577-TODAY())</f>
        <v>319</v>
      </c>
      <c r="AI577" s="39">
        <f>IF(DataEntry3[[#This Row],[Priority]]="High",DataEntry3[[#This Row],[EndDate]]-90,IF(DataEntry3[Priority]="Medium",DataEntry3[[#This Row],[EndDate]]-60,DataEntry3[[#This Row],[EndDate]]-30))</f>
        <v>43921</v>
      </c>
      <c r="AJ577" s="27" t="s">
        <v>271</v>
      </c>
      <c r="AK577" s="39">
        <f>IF(AD577="","",IF(AD577="Not Started",AG577,AF577-1))</f>
        <v>43981</v>
      </c>
      <c r="AL577" s="27" t="s">
        <v>273</v>
      </c>
      <c r="AM577" s="27" t="s">
        <v>273</v>
      </c>
      <c r="AN577" s="27" t="s">
        <v>5</v>
      </c>
      <c r="AO577" s="27" t="s">
        <v>8</v>
      </c>
    </row>
    <row r="578" spans="1:41" x14ac:dyDescent="0.25">
      <c r="A578" s="27" t="s">
        <v>202</v>
      </c>
      <c r="B578" s="27" t="s">
        <v>355</v>
      </c>
      <c r="C578" s="27" t="s">
        <v>1242</v>
      </c>
      <c r="D578" s="27" t="s">
        <v>5</v>
      </c>
      <c r="E578" s="27">
        <v>2</v>
      </c>
      <c r="F578" s="74">
        <v>5256</v>
      </c>
      <c r="G578" s="74">
        <v>0</v>
      </c>
      <c r="H578" s="27" t="s">
        <v>22</v>
      </c>
      <c r="I578" s="27" t="s">
        <v>5</v>
      </c>
      <c r="J578" s="27" t="s">
        <v>357</v>
      </c>
      <c r="K578" s="27" t="s">
        <v>1243</v>
      </c>
      <c r="L578" s="27" t="s">
        <v>1244</v>
      </c>
      <c r="M578" s="27" t="s">
        <v>358</v>
      </c>
      <c r="N578" s="27" t="s">
        <v>1245</v>
      </c>
      <c r="O578" s="27" t="s">
        <v>1246</v>
      </c>
      <c r="P578" s="27" t="s">
        <v>37</v>
      </c>
      <c r="Q578" s="27" t="s">
        <v>363</v>
      </c>
      <c r="R578" s="75">
        <v>0</v>
      </c>
      <c r="S578" s="27" t="s">
        <v>18</v>
      </c>
      <c r="T578" s="75" t="s">
        <v>5</v>
      </c>
      <c r="U578" s="12" t="s">
        <v>5</v>
      </c>
      <c r="V578" s="27" t="s">
        <v>17</v>
      </c>
      <c r="W578" s="27">
        <v>101651</v>
      </c>
      <c r="X578" s="14">
        <v>3940</v>
      </c>
      <c r="Y578" s="9">
        <v>4893</v>
      </c>
      <c r="Z578" s="27">
        <v>377860</v>
      </c>
      <c r="AA578" s="27" t="s">
        <v>5</v>
      </c>
      <c r="AB578" s="90">
        <v>61999</v>
      </c>
      <c r="AC578" s="27">
        <f t="shared" si="24"/>
        <v>2019</v>
      </c>
      <c r="AD578" s="27" t="s">
        <v>12</v>
      </c>
      <c r="AE578" s="27" t="s">
        <v>34</v>
      </c>
      <c r="AF578" s="39">
        <v>43266</v>
      </c>
      <c r="AG578" s="39">
        <v>43630</v>
      </c>
      <c r="AH578" s="27">
        <f t="shared" ca="1" si="25"/>
        <v>-32</v>
      </c>
      <c r="AI578" s="39">
        <f>IF(DataEntry3[[#This Row],[Priority]]="High",DataEntry3[[#This Row],[EndDate]]-90,IF(DataEntry3[Priority]="Medium",DataEntry3[[#This Row],[EndDate]]-60,DataEntry3[[#This Row],[EndDate]]-30))</f>
        <v>43600</v>
      </c>
      <c r="AJ578" s="27" t="s">
        <v>5</v>
      </c>
      <c r="AK578" s="39">
        <f t="shared" si="26"/>
        <v>43265</v>
      </c>
      <c r="AL578" s="27" t="s">
        <v>273</v>
      </c>
      <c r="AM578" s="27" t="s">
        <v>273</v>
      </c>
      <c r="AN578" s="27" t="s">
        <v>305</v>
      </c>
      <c r="AO578" s="27" t="s">
        <v>4</v>
      </c>
    </row>
    <row r="579" spans="1:41" x14ac:dyDescent="0.25">
      <c r="A579" s="27" t="s">
        <v>202</v>
      </c>
      <c r="B579" s="27" t="s">
        <v>355</v>
      </c>
      <c r="C579" s="31" t="s">
        <v>1247</v>
      </c>
      <c r="D579" s="27" t="s">
        <v>1248</v>
      </c>
      <c r="E579" s="27">
        <v>1</v>
      </c>
      <c r="F579" s="75">
        <v>9950</v>
      </c>
      <c r="G579" s="74">
        <v>0</v>
      </c>
      <c r="H579" s="27" t="s">
        <v>22</v>
      </c>
      <c r="I579" s="27" t="s">
        <v>5</v>
      </c>
      <c r="J579" s="27" t="s">
        <v>357</v>
      </c>
      <c r="K579" s="27" t="s">
        <v>5</v>
      </c>
      <c r="L579" s="27" t="s">
        <v>5</v>
      </c>
      <c r="M579" s="27" t="s">
        <v>358</v>
      </c>
      <c r="N579" s="27" t="s">
        <v>5</v>
      </c>
      <c r="O579" s="27" t="s">
        <v>5</v>
      </c>
      <c r="P579" s="27" t="s">
        <v>37</v>
      </c>
      <c r="Q579" s="27" t="s">
        <v>363</v>
      </c>
      <c r="R579" s="75">
        <v>0</v>
      </c>
      <c r="S579" s="27" t="s">
        <v>5</v>
      </c>
      <c r="T579" s="75" t="s">
        <v>5</v>
      </c>
      <c r="U579" s="12" t="s">
        <v>5</v>
      </c>
      <c r="V579" s="27" t="s">
        <v>17</v>
      </c>
      <c r="W579" s="27">
        <v>2145672</v>
      </c>
      <c r="X579" s="14">
        <v>3910</v>
      </c>
      <c r="Y579" s="9">
        <v>103081</v>
      </c>
      <c r="Z579" s="27">
        <v>378686</v>
      </c>
      <c r="AA579" s="27" t="s">
        <v>5</v>
      </c>
      <c r="AB579" s="90">
        <v>837563</v>
      </c>
      <c r="AC579" s="27">
        <f t="shared" si="24"/>
        <v>2019</v>
      </c>
      <c r="AD579" s="27" t="s">
        <v>6</v>
      </c>
      <c r="AE579" s="27" t="s">
        <v>5</v>
      </c>
      <c r="AF579" s="39">
        <v>43385</v>
      </c>
      <c r="AG579" s="39">
        <v>43749</v>
      </c>
      <c r="AH579" s="27">
        <f t="shared" ca="1" si="25"/>
        <v>87</v>
      </c>
      <c r="AI579" s="39">
        <f>IF(DataEntry3[[#This Row],[Priority]]="High",DataEntry3[[#This Row],[EndDate]]-90,IF(DataEntry3[Priority]="Medium",DataEntry3[[#This Row],[EndDate]]-60,DataEntry3[[#This Row],[EndDate]]-30))</f>
        <v>43719</v>
      </c>
      <c r="AJ579" s="27" t="s">
        <v>271</v>
      </c>
      <c r="AK579" s="39">
        <f t="shared" si="26"/>
        <v>43749</v>
      </c>
      <c r="AL579" s="27" t="s">
        <v>273</v>
      </c>
      <c r="AM579" s="27" t="s">
        <v>273</v>
      </c>
      <c r="AN579" s="27" t="s">
        <v>300</v>
      </c>
      <c r="AO579" s="27" t="s">
        <v>4</v>
      </c>
    </row>
    <row r="580" spans="1:41" ht="15.75" x14ac:dyDescent="0.3">
      <c r="A580" s="27" t="s">
        <v>202</v>
      </c>
      <c r="B580" s="27" t="s">
        <v>355</v>
      </c>
      <c r="C580" s="27" t="s">
        <v>1249</v>
      </c>
      <c r="D580" s="27" t="s">
        <v>5</v>
      </c>
      <c r="E580" s="27">
        <v>1</v>
      </c>
      <c r="F580" s="74">
        <v>10290</v>
      </c>
      <c r="G580" s="74">
        <v>0</v>
      </c>
      <c r="H580" s="27" t="s">
        <v>22</v>
      </c>
      <c r="I580" s="27" t="s">
        <v>5</v>
      </c>
      <c r="J580" s="27" t="s">
        <v>357</v>
      </c>
      <c r="K580" s="27" t="s">
        <v>5</v>
      </c>
      <c r="L580" s="27" t="s">
        <v>5</v>
      </c>
      <c r="M580" s="27" t="s">
        <v>358</v>
      </c>
      <c r="N580" s="27" t="s">
        <v>5</v>
      </c>
      <c r="O580" s="59" t="s">
        <v>1246</v>
      </c>
      <c r="P580" s="27" t="s">
        <v>37</v>
      </c>
      <c r="Q580" s="28" t="s">
        <v>363</v>
      </c>
      <c r="R580" s="75">
        <v>0</v>
      </c>
      <c r="S580" s="27" t="s">
        <v>18</v>
      </c>
      <c r="T580" s="75" t="s">
        <v>5</v>
      </c>
      <c r="U580" s="12" t="s">
        <v>5</v>
      </c>
      <c r="V580" s="27" t="s">
        <v>17</v>
      </c>
      <c r="W580" s="27">
        <v>101651</v>
      </c>
      <c r="X580" s="14">
        <v>3010</v>
      </c>
      <c r="Y580" s="9">
        <v>4893</v>
      </c>
      <c r="Z580" s="27">
        <v>379160</v>
      </c>
      <c r="AA580" s="27" t="s">
        <v>5</v>
      </c>
      <c r="AB580" s="90">
        <v>524670</v>
      </c>
      <c r="AC580" s="27">
        <f t="shared" si="24"/>
        <v>2019</v>
      </c>
      <c r="AD580" s="27" t="s">
        <v>6</v>
      </c>
      <c r="AE580" s="27" t="s">
        <v>5</v>
      </c>
      <c r="AF580" s="39">
        <v>43446</v>
      </c>
      <c r="AG580" s="39">
        <v>43810</v>
      </c>
      <c r="AH580" s="27">
        <f t="shared" ca="1" si="25"/>
        <v>148</v>
      </c>
      <c r="AI580" s="39">
        <f>IF(DataEntry3[[#This Row],[Priority]]="High",DataEntry3[[#This Row],[EndDate]]-90,IF(DataEntry3[Priority]="Medium",DataEntry3[[#This Row],[EndDate]]-60,DataEntry3[[#This Row],[EndDate]]-30))</f>
        <v>43780</v>
      </c>
      <c r="AJ580" s="27" t="s">
        <v>271</v>
      </c>
      <c r="AK580" s="39">
        <f t="shared" si="26"/>
        <v>43810</v>
      </c>
      <c r="AL580" s="27" t="s">
        <v>273</v>
      </c>
      <c r="AM580" s="27" t="s">
        <v>273</v>
      </c>
      <c r="AN580" s="27" t="s">
        <v>300</v>
      </c>
      <c r="AO580" s="27" t="s">
        <v>4</v>
      </c>
    </row>
    <row r="581" spans="1:41" x14ac:dyDescent="0.25">
      <c r="A581" s="27" t="s">
        <v>202</v>
      </c>
      <c r="B581" s="27" t="s">
        <v>355</v>
      </c>
      <c r="C581" s="27" t="s">
        <v>1250</v>
      </c>
      <c r="D581" s="27" t="s">
        <v>5</v>
      </c>
      <c r="E581" s="27">
        <v>1</v>
      </c>
      <c r="F581" s="74">
        <v>5976</v>
      </c>
      <c r="G581" s="74">
        <v>0</v>
      </c>
      <c r="H581" s="27" t="s">
        <v>22</v>
      </c>
      <c r="I581" s="27" t="s">
        <v>5</v>
      </c>
      <c r="J581" s="27" t="s">
        <v>357</v>
      </c>
      <c r="K581" s="27" t="s">
        <v>5</v>
      </c>
      <c r="L581" s="27" t="s">
        <v>5</v>
      </c>
      <c r="M581" s="27" t="s">
        <v>358</v>
      </c>
      <c r="N581" s="27" t="s">
        <v>5</v>
      </c>
      <c r="O581" s="27" t="s">
        <v>1246</v>
      </c>
      <c r="P581" s="27" t="s">
        <v>37</v>
      </c>
      <c r="Q581" s="28" t="s">
        <v>363</v>
      </c>
      <c r="R581" s="75">
        <v>0</v>
      </c>
      <c r="S581" s="27" t="s">
        <v>5</v>
      </c>
      <c r="T581" s="75" t="s">
        <v>5</v>
      </c>
      <c r="U581" s="12" t="s">
        <v>5</v>
      </c>
      <c r="V581" s="27" t="s">
        <v>17</v>
      </c>
      <c r="W581" s="27">
        <v>101651</v>
      </c>
      <c r="X581" s="14">
        <v>3010</v>
      </c>
      <c r="Y581" s="9">
        <v>4893</v>
      </c>
      <c r="Z581" s="27">
        <v>379161</v>
      </c>
      <c r="AA581" s="27" t="s">
        <v>5</v>
      </c>
      <c r="AB581" s="90">
        <v>291000</v>
      </c>
      <c r="AC581" s="27">
        <f t="shared" si="24"/>
        <v>2019</v>
      </c>
      <c r="AD581" s="27" t="s">
        <v>6</v>
      </c>
      <c r="AE581" s="27" t="s">
        <v>5</v>
      </c>
      <c r="AF581" s="39">
        <v>43454</v>
      </c>
      <c r="AG581" s="39">
        <v>43818</v>
      </c>
      <c r="AH581" s="27">
        <f t="shared" ca="1" si="25"/>
        <v>156</v>
      </c>
      <c r="AI581" s="39">
        <f>IF(DataEntry3[[#This Row],[Priority]]="High",DataEntry3[[#This Row],[EndDate]]-90,IF(DataEntry3[Priority]="Medium",DataEntry3[[#This Row],[EndDate]]-60,DataEntry3[[#This Row],[EndDate]]-30))</f>
        <v>43788</v>
      </c>
      <c r="AJ581" s="27" t="s">
        <v>271</v>
      </c>
      <c r="AK581" s="39">
        <f t="shared" si="26"/>
        <v>43818</v>
      </c>
      <c r="AL581" s="27" t="s">
        <v>273</v>
      </c>
      <c r="AM581" s="27" t="s">
        <v>273</v>
      </c>
      <c r="AN581" s="27" t="s">
        <v>300</v>
      </c>
      <c r="AO581" s="27" t="s">
        <v>4</v>
      </c>
    </row>
    <row r="582" spans="1:41" x14ac:dyDescent="0.25">
      <c r="A582" s="27" t="s">
        <v>202</v>
      </c>
      <c r="B582" s="27" t="s">
        <v>129</v>
      </c>
      <c r="C582" s="27" t="s">
        <v>377</v>
      </c>
      <c r="D582" s="27" t="s">
        <v>5</v>
      </c>
      <c r="E582" s="27">
        <v>1</v>
      </c>
      <c r="F582" s="75">
        <v>2000</v>
      </c>
      <c r="G582" s="74">
        <v>0</v>
      </c>
      <c r="H582" s="27" t="s">
        <v>22</v>
      </c>
      <c r="I582" s="27" t="s">
        <v>5</v>
      </c>
      <c r="J582" s="27" t="s">
        <v>357</v>
      </c>
      <c r="K582" s="27" t="s">
        <v>5</v>
      </c>
      <c r="L582" s="27" t="s">
        <v>5</v>
      </c>
      <c r="M582" s="27" t="s">
        <v>1251</v>
      </c>
      <c r="N582" s="27" t="s">
        <v>5</v>
      </c>
      <c r="O582" s="27" t="s">
        <v>1252</v>
      </c>
      <c r="P582" s="27" t="s">
        <v>109</v>
      </c>
      <c r="Q582" s="27" t="s">
        <v>379</v>
      </c>
      <c r="R582" s="75">
        <v>0</v>
      </c>
      <c r="S582" s="27" t="s">
        <v>5</v>
      </c>
      <c r="T582" s="75" t="s">
        <v>5</v>
      </c>
      <c r="U582" s="12" t="s">
        <v>5</v>
      </c>
      <c r="V582" s="27" t="s">
        <v>17</v>
      </c>
      <c r="W582" s="27">
        <v>2145672</v>
      </c>
      <c r="X582" s="14">
        <v>3910</v>
      </c>
      <c r="Y582" s="9">
        <v>103081</v>
      </c>
      <c r="Z582" s="27">
        <v>378687</v>
      </c>
      <c r="AA582" s="27" t="s">
        <v>5</v>
      </c>
      <c r="AB582" s="90">
        <v>302205</v>
      </c>
      <c r="AC582" s="27">
        <f t="shared" si="24"/>
        <v>2019</v>
      </c>
      <c r="AD582" s="27" t="s">
        <v>6</v>
      </c>
      <c r="AE582" s="27" t="s">
        <v>5</v>
      </c>
      <c r="AF582" s="39">
        <v>43404</v>
      </c>
      <c r="AG582" s="39">
        <v>43768</v>
      </c>
      <c r="AH582" s="27">
        <f t="shared" ca="1" si="25"/>
        <v>106</v>
      </c>
      <c r="AI582" s="39">
        <f>IF(DataEntry3[[#This Row],[Priority]]="High",DataEntry3[[#This Row],[EndDate]]-90,IF(DataEntry3[Priority]="Medium",DataEntry3[[#This Row],[EndDate]]-60,DataEntry3[[#This Row],[EndDate]]-30))</f>
        <v>43738</v>
      </c>
      <c r="AJ582" s="27" t="s">
        <v>271</v>
      </c>
      <c r="AK582" s="39">
        <f t="shared" si="26"/>
        <v>43768</v>
      </c>
      <c r="AL582" s="27" t="s">
        <v>273</v>
      </c>
      <c r="AM582" s="27" t="s">
        <v>273</v>
      </c>
      <c r="AN582" s="27" t="s">
        <v>300</v>
      </c>
      <c r="AO582" s="27" t="s">
        <v>4</v>
      </c>
    </row>
    <row r="583" spans="1:41" x14ac:dyDescent="0.25">
      <c r="A583" s="98" t="s">
        <v>207</v>
      </c>
      <c r="B583" s="98" t="s">
        <v>195</v>
      </c>
      <c r="C583" s="98" t="s">
        <v>1253</v>
      </c>
      <c r="D583" s="98" t="s">
        <v>5</v>
      </c>
      <c r="E583" s="98">
        <v>1</v>
      </c>
      <c r="F583" s="100">
        <v>12000</v>
      </c>
      <c r="G583" s="74">
        <v>0</v>
      </c>
      <c r="H583" s="27" t="s">
        <v>22</v>
      </c>
      <c r="I583" s="27" t="s">
        <v>5</v>
      </c>
      <c r="J583" s="98" t="s">
        <v>5</v>
      </c>
      <c r="K583" s="98" t="s">
        <v>5</v>
      </c>
      <c r="L583" s="98" t="s">
        <v>5</v>
      </c>
      <c r="M583" s="98" t="s">
        <v>5</v>
      </c>
      <c r="N583" s="98" t="s">
        <v>1254</v>
      </c>
      <c r="O583" s="98" t="s">
        <v>5</v>
      </c>
      <c r="P583" s="98" t="s">
        <v>195</v>
      </c>
      <c r="Q583" s="98" t="s">
        <v>1255</v>
      </c>
      <c r="R583" s="75">
        <v>0</v>
      </c>
      <c r="S583" s="98" t="s">
        <v>5</v>
      </c>
      <c r="T583" s="100" t="s">
        <v>5</v>
      </c>
      <c r="U583" s="101" t="s">
        <v>5</v>
      </c>
      <c r="V583" s="27" t="s">
        <v>17</v>
      </c>
      <c r="W583" s="98">
        <v>61176</v>
      </c>
      <c r="X583" s="104" t="s">
        <v>1256</v>
      </c>
      <c r="Y583" s="105">
        <v>100120</v>
      </c>
      <c r="Z583" s="98">
        <v>29601</v>
      </c>
      <c r="AA583" s="27" t="s">
        <v>5</v>
      </c>
      <c r="AB583" s="106">
        <v>548924</v>
      </c>
      <c r="AC583" s="98">
        <f t="shared" si="24"/>
        <v>2018</v>
      </c>
      <c r="AD583" s="98" t="s">
        <v>25</v>
      </c>
      <c r="AE583" s="98" t="s">
        <v>92</v>
      </c>
      <c r="AF583" s="102">
        <v>42907</v>
      </c>
      <c r="AG583" s="102">
        <v>43272</v>
      </c>
      <c r="AH583" s="98">
        <f t="shared" ca="1" si="25"/>
        <v>-390</v>
      </c>
      <c r="AI583" s="102">
        <f>IF(DataEntry3[[#This Row],[Priority]]="High",DataEntry3[[#This Row],[EndDate]]-90,IF(DataEntry3[Priority]="Medium",DataEntry3[[#This Row],[EndDate]]-60,DataEntry3[[#This Row],[EndDate]]-30))</f>
        <v>43182</v>
      </c>
      <c r="AJ583" s="98" t="s">
        <v>1257</v>
      </c>
      <c r="AK583" s="102">
        <f t="shared" si="26"/>
        <v>42906</v>
      </c>
      <c r="AL583" s="98" t="s">
        <v>272</v>
      </c>
      <c r="AM583" s="98" t="s">
        <v>272</v>
      </c>
      <c r="AN583" s="98" t="s">
        <v>305</v>
      </c>
      <c r="AO583" s="98" t="s">
        <v>14</v>
      </c>
    </row>
    <row r="584" spans="1:41" x14ac:dyDescent="0.25">
      <c r="A584" s="98" t="s">
        <v>207</v>
      </c>
      <c r="B584" s="98" t="s">
        <v>241</v>
      </c>
      <c r="C584" s="98" t="s">
        <v>1258</v>
      </c>
      <c r="D584" s="98" t="s">
        <v>282</v>
      </c>
      <c r="E584" s="98">
        <v>22</v>
      </c>
      <c r="F584" s="100">
        <v>14850</v>
      </c>
      <c r="G584" s="99">
        <v>17600</v>
      </c>
      <c r="H584" s="27" t="s">
        <v>22</v>
      </c>
      <c r="I584" s="27" t="s">
        <v>5</v>
      </c>
      <c r="J584" s="98" t="s">
        <v>5</v>
      </c>
      <c r="K584" s="98" t="s">
        <v>5</v>
      </c>
      <c r="L584" s="98" t="s">
        <v>5</v>
      </c>
      <c r="M584" s="98" t="s">
        <v>5</v>
      </c>
      <c r="N584" s="98" t="s">
        <v>1259</v>
      </c>
      <c r="O584" s="98" t="s">
        <v>5</v>
      </c>
      <c r="P584" s="98" t="s">
        <v>137</v>
      </c>
      <c r="Q584" s="98" t="s">
        <v>1260</v>
      </c>
      <c r="R584" s="75">
        <v>0</v>
      </c>
      <c r="S584" s="98" t="s">
        <v>5</v>
      </c>
      <c r="T584" s="100" t="s">
        <v>5</v>
      </c>
      <c r="U584" s="101" t="s">
        <v>5</v>
      </c>
      <c r="V584" s="27" t="s">
        <v>17</v>
      </c>
      <c r="W584" s="98">
        <v>61176</v>
      </c>
      <c r="X584" s="104" t="s">
        <v>1256</v>
      </c>
      <c r="Y584" s="105">
        <v>100120</v>
      </c>
      <c r="Z584" s="98">
        <v>29440</v>
      </c>
      <c r="AA584" s="98">
        <v>29735</v>
      </c>
      <c r="AB584" s="106">
        <v>654789</v>
      </c>
      <c r="AC584" s="98">
        <f t="shared" si="24"/>
        <v>2016</v>
      </c>
      <c r="AD584" s="98" t="s">
        <v>19</v>
      </c>
      <c r="AE584" s="98" t="s">
        <v>5</v>
      </c>
      <c r="AF584" s="102">
        <v>42580</v>
      </c>
      <c r="AG584" s="102">
        <v>43309</v>
      </c>
      <c r="AH584" s="98">
        <f t="shared" ca="1" si="25"/>
        <v>-353</v>
      </c>
      <c r="AI584" s="102">
        <f>IF(DataEntry3[[#This Row],[Priority]]="High",DataEntry3[[#This Row],[EndDate]]-90,IF(DataEntry3[Priority]="Medium",DataEntry3[[#This Row],[EndDate]]-60,DataEntry3[[#This Row],[EndDate]]-30))</f>
        <v>43219</v>
      </c>
      <c r="AJ584" s="98" t="s">
        <v>1261</v>
      </c>
      <c r="AK584" s="102">
        <f t="shared" si="26"/>
        <v>42579</v>
      </c>
      <c r="AL584" s="98" t="s">
        <v>272</v>
      </c>
      <c r="AM584" s="98" t="s">
        <v>272</v>
      </c>
      <c r="AN584" s="98" t="s">
        <v>305</v>
      </c>
      <c r="AO584" s="98" t="s">
        <v>14</v>
      </c>
    </row>
    <row r="585" spans="1:41" x14ac:dyDescent="0.25">
      <c r="A585" s="98" t="s">
        <v>207</v>
      </c>
      <c r="B585" s="98" t="s">
        <v>241</v>
      </c>
      <c r="C585" s="98" t="s">
        <v>1258</v>
      </c>
      <c r="D585" s="98" t="s">
        <v>282</v>
      </c>
      <c r="E585" s="98">
        <v>22</v>
      </c>
      <c r="F585" s="100">
        <v>17600</v>
      </c>
      <c r="G585" s="99">
        <v>0</v>
      </c>
      <c r="H585" s="98" t="s">
        <v>22</v>
      </c>
      <c r="I585" s="98" t="s">
        <v>5</v>
      </c>
      <c r="J585" s="98" t="s">
        <v>5</v>
      </c>
      <c r="K585" s="98" t="s">
        <v>5</v>
      </c>
      <c r="L585" s="98" t="s">
        <v>5</v>
      </c>
      <c r="M585" s="98" t="s">
        <v>5</v>
      </c>
      <c r="N585" s="98" t="s">
        <v>1262</v>
      </c>
      <c r="O585" s="98" t="s">
        <v>5</v>
      </c>
      <c r="P585" s="98" t="s">
        <v>137</v>
      </c>
      <c r="Q585" s="98" t="s">
        <v>1260</v>
      </c>
      <c r="R585" s="100">
        <v>0</v>
      </c>
      <c r="S585" s="98" t="s">
        <v>5</v>
      </c>
      <c r="T585" s="100" t="s">
        <v>5</v>
      </c>
      <c r="U585" s="101" t="s">
        <v>5</v>
      </c>
      <c r="V585" s="27" t="s">
        <v>17</v>
      </c>
      <c r="W585" s="98">
        <v>110390</v>
      </c>
      <c r="X585" s="104" t="s">
        <v>1256</v>
      </c>
      <c r="Y585" s="105">
        <v>100120</v>
      </c>
      <c r="Z585" s="98">
        <v>29735</v>
      </c>
      <c r="AA585" s="98" t="s">
        <v>5</v>
      </c>
      <c r="AB585" s="106">
        <v>654790</v>
      </c>
      <c r="AC585" s="98">
        <f t="shared" si="24"/>
        <v>2020</v>
      </c>
      <c r="AD585" s="98" t="s">
        <v>6</v>
      </c>
      <c r="AE585" s="98" t="s">
        <v>5</v>
      </c>
      <c r="AF585" s="102">
        <v>43309</v>
      </c>
      <c r="AG585" s="102">
        <v>44040</v>
      </c>
      <c r="AH585" s="98">
        <f t="shared" ca="1" si="25"/>
        <v>378</v>
      </c>
      <c r="AI585" s="102">
        <f>IF(DataEntry3[[#This Row],[Priority]]="High",DataEntry3[[#This Row],[EndDate]]-90,IF(DataEntry3[Priority]="Medium",DataEntry3[[#This Row],[EndDate]]-60,DataEntry3[[#This Row],[EndDate]]-30))</f>
        <v>43950</v>
      </c>
      <c r="AJ585" s="98" t="s">
        <v>1261</v>
      </c>
      <c r="AK585" s="102">
        <f t="shared" si="26"/>
        <v>44040</v>
      </c>
      <c r="AL585" s="98" t="s">
        <v>272</v>
      </c>
      <c r="AM585" s="98" t="s">
        <v>272</v>
      </c>
      <c r="AN585" s="98" t="s">
        <v>305</v>
      </c>
      <c r="AO585" s="98" t="s">
        <v>14</v>
      </c>
    </row>
    <row r="586" spans="1:41" x14ac:dyDescent="0.25">
      <c r="A586" s="98" t="s">
        <v>207</v>
      </c>
      <c r="B586" s="98" t="s">
        <v>9</v>
      </c>
      <c r="C586" s="98" t="s">
        <v>1263</v>
      </c>
      <c r="D586" s="98" t="s">
        <v>5</v>
      </c>
      <c r="E586" s="98">
        <v>1</v>
      </c>
      <c r="F586" s="100">
        <v>750</v>
      </c>
      <c r="G586" s="99">
        <v>750</v>
      </c>
      <c r="H586" s="98" t="s">
        <v>22</v>
      </c>
      <c r="I586" s="98" t="s">
        <v>5</v>
      </c>
      <c r="J586" s="98" t="s">
        <v>5</v>
      </c>
      <c r="K586" s="98" t="s">
        <v>5</v>
      </c>
      <c r="L586" s="98" t="s">
        <v>5</v>
      </c>
      <c r="M586" s="98" t="s">
        <v>5</v>
      </c>
      <c r="N586" s="98" t="s">
        <v>1264</v>
      </c>
      <c r="O586" s="98" t="s">
        <v>5</v>
      </c>
      <c r="P586" s="98" t="s">
        <v>137</v>
      </c>
      <c r="Q586" s="98" t="s">
        <v>1265</v>
      </c>
      <c r="R586" s="100">
        <v>0</v>
      </c>
      <c r="S586" s="98" t="s">
        <v>5</v>
      </c>
      <c r="T586" s="100" t="s">
        <v>5</v>
      </c>
      <c r="U586" s="101" t="s">
        <v>5</v>
      </c>
      <c r="V586" s="27" t="s">
        <v>17</v>
      </c>
      <c r="W586" s="98">
        <v>61176</v>
      </c>
      <c r="X586" s="104" t="s">
        <v>1256</v>
      </c>
      <c r="Y586" s="105">
        <v>100120</v>
      </c>
      <c r="Z586" s="98">
        <v>29630</v>
      </c>
      <c r="AA586" s="98">
        <v>29756</v>
      </c>
      <c r="AB586" s="106">
        <v>158797</v>
      </c>
      <c r="AC586" s="98">
        <f t="shared" si="24"/>
        <v>2017</v>
      </c>
      <c r="AD586" s="98" t="s">
        <v>19</v>
      </c>
      <c r="AE586" s="98" t="s">
        <v>5</v>
      </c>
      <c r="AF586" s="102">
        <v>42948</v>
      </c>
      <c r="AG586" s="102">
        <v>43313</v>
      </c>
      <c r="AH586" s="98">
        <f t="shared" ca="1" si="25"/>
        <v>-349</v>
      </c>
      <c r="AI586" s="102">
        <f>IF(DataEntry3[[#This Row],[Priority]]="High",DataEntry3[[#This Row],[EndDate]]-90,IF(DataEntry3[Priority]="Medium",DataEntry3[[#This Row],[EndDate]]-60,DataEntry3[[#This Row],[EndDate]]-30))</f>
        <v>43223</v>
      </c>
      <c r="AJ586" s="98" t="s">
        <v>1266</v>
      </c>
      <c r="AK586" s="102">
        <f t="shared" si="26"/>
        <v>42947</v>
      </c>
      <c r="AL586" s="98" t="s">
        <v>272</v>
      </c>
      <c r="AM586" s="98" t="s">
        <v>272</v>
      </c>
      <c r="AN586" s="98" t="s">
        <v>305</v>
      </c>
      <c r="AO586" s="98" t="s">
        <v>14</v>
      </c>
    </row>
    <row r="587" spans="1:41" x14ac:dyDescent="0.25">
      <c r="A587" s="98" t="s">
        <v>207</v>
      </c>
      <c r="B587" s="98" t="s">
        <v>9</v>
      </c>
      <c r="C587" s="98" t="s">
        <v>1263</v>
      </c>
      <c r="D587" s="98" t="s">
        <v>5</v>
      </c>
      <c r="E587" s="98">
        <v>1</v>
      </c>
      <c r="F587" s="100">
        <v>750</v>
      </c>
      <c r="G587" s="99">
        <v>0</v>
      </c>
      <c r="H587" s="98" t="s">
        <v>22</v>
      </c>
      <c r="I587" s="98" t="s">
        <v>5</v>
      </c>
      <c r="J587" s="98" t="s">
        <v>5</v>
      </c>
      <c r="K587" s="98" t="s">
        <v>5</v>
      </c>
      <c r="L587" s="98" t="s">
        <v>5</v>
      </c>
      <c r="M587" s="98" t="s">
        <v>5</v>
      </c>
      <c r="N587" s="98" t="s">
        <v>1267</v>
      </c>
      <c r="O587" s="98" t="s">
        <v>5</v>
      </c>
      <c r="P587" s="98" t="s">
        <v>137</v>
      </c>
      <c r="Q587" s="98" t="s">
        <v>1260</v>
      </c>
      <c r="R587" s="100">
        <v>0</v>
      </c>
      <c r="S587" s="98" t="s">
        <v>5</v>
      </c>
      <c r="T587" s="100" t="s">
        <v>5</v>
      </c>
      <c r="U587" s="101" t="s">
        <v>5</v>
      </c>
      <c r="V587" s="27" t="s">
        <v>17</v>
      </c>
      <c r="W587" s="98">
        <v>110390</v>
      </c>
      <c r="X587" s="104" t="s">
        <v>1268</v>
      </c>
      <c r="Y587" s="105">
        <v>100120</v>
      </c>
      <c r="Z587" s="98">
        <v>29756</v>
      </c>
      <c r="AA587" s="98" t="s">
        <v>5</v>
      </c>
      <c r="AB587" s="106">
        <v>158798</v>
      </c>
      <c r="AC587" s="98">
        <f t="shared" si="24"/>
        <v>2019</v>
      </c>
      <c r="AD587" s="98" t="s">
        <v>6</v>
      </c>
      <c r="AE587" s="98" t="s">
        <v>5</v>
      </c>
      <c r="AF587" s="102">
        <v>43313</v>
      </c>
      <c r="AG587" s="102">
        <v>43678</v>
      </c>
      <c r="AH587" s="98">
        <f t="shared" ca="1" si="25"/>
        <v>16</v>
      </c>
      <c r="AI587" s="102">
        <f>IF(DataEntry3[[#This Row],[Priority]]="High",DataEntry3[[#This Row],[EndDate]]-90,IF(DataEntry3[Priority]="Medium",DataEntry3[[#This Row],[EndDate]]-60,DataEntry3[[#This Row],[EndDate]]-30))</f>
        <v>43588</v>
      </c>
      <c r="AJ587" s="98" t="s">
        <v>1266</v>
      </c>
      <c r="AK587" s="102">
        <f t="shared" si="26"/>
        <v>43678</v>
      </c>
      <c r="AL587" s="98" t="s">
        <v>272</v>
      </c>
      <c r="AM587" s="98" t="s">
        <v>272</v>
      </c>
      <c r="AN587" s="98" t="s">
        <v>305</v>
      </c>
      <c r="AO587" s="98" t="s">
        <v>14</v>
      </c>
    </row>
    <row r="588" spans="1:41" x14ac:dyDescent="0.25">
      <c r="A588" s="98" t="s">
        <v>207</v>
      </c>
      <c r="B588" s="98" t="s">
        <v>9</v>
      </c>
      <c r="C588" s="98" t="s">
        <v>1269</v>
      </c>
      <c r="D588" s="98" t="s">
        <v>5</v>
      </c>
      <c r="E588" s="98">
        <v>1</v>
      </c>
      <c r="F588" s="100">
        <v>295</v>
      </c>
      <c r="G588" s="99">
        <v>0</v>
      </c>
      <c r="H588" s="98" t="s">
        <v>22</v>
      </c>
      <c r="I588" s="98" t="s">
        <v>5</v>
      </c>
      <c r="J588" s="98" t="s">
        <v>5</v>
      </c>
      <c r="K588" s="98" t="s">
        <v>5</v>
      </c>
      <c r="L588" s="98" t="s">
        <v>5</v>
      </c>
      <c r="M588" s="98" t="s">
        <v>5</v>
      </c>
      <c r="N588" s="98" t="s">
        <v>1270</v>
      </c>
      <c r="O588" s="98" t="s">
        <v>5</v>
      </c>
      <c r="P588" s="98" t="s">
        <v>137</v>
      </c>
      <c r="Q588" s="98" t="s">
        <v>1265</v>
      </c>
      <c r="R588" s="100">
        <v>0</v>
      </c>
      <c r="S588" s="98" t="s">
        <v>5</v>
      </c>
      <c r="T588" s="100" t="s">
        <v>5</v>
      </c>
      <c r="U588" s="101" t="s">
        <v>5</v>
      </c>
      <c r="V588" s="27" t="s">
        <v>17</v>
      </c>
      <c r="W588" s="98" t="s">
        <v>5</v>
      </c>
      <c r="X588" s="104" t="s">
        <v>5</v>
      </c>
      <c r="Y588" s="105" t="s">
        <v>5</v>
      </c>
      <c r="Z588" s="98" t="s">
        <v>5</v>
      </c>
      <c r="AA588" s="98" t="s">
        <v>5</v>
      </c>
      <c r="AB588" s="106">
        <v>987416</v>
      </c>
      <c r="AC588" s="98">
        <f t="shared" si="24"/>
        <v>2019</v>
      </c>
      <c r="AD588" s="98" t="s">
        <v>6</v>
      </c>
      <c r="AE588" s="98" t="s">
        <v>5</v>
      </c>
      <c r="AF588" s="102">
        <v>43313</v>
      </c>
      <c r="AG588" s="102">
        <v>43678</v>
      </c>
      <c r="AH588" s="98">
        <f t="shared" ca="1" si="25"/>
        <v>16</v>
      </c>
      <c r="AI588" s="102">
        <f>IF(DataEntry3[[#This Row],[Priority]]="High",DataEntry3[[#This Row],[EndDate]]-90,IF(DataEntry3[Priority]="Medium",DataEntry3[[#This Row],[EndDate]]-60,DataEntry3[[#This Row],[EndDate]]-30))</f>
        <v>43588</v>
      </c>
      <c r="AJ588" s="98" t="s">
        <v>1266</v>
      </c>
      <c r="AK588" s="102">
        <f t="shared" si="26"/>
        <v>43678</v>
      </c>
      <c r="AL588" s="98" t="s">
        <v>272</v>
      </c>
      <c r="AM588" s="98" t="s">
        <v>272</v>
      </c>
      <c r="AN588" s="98" t="s">
        <v>305</v>
      </c>
      <c r="AO588" s="98" t="s">
        <v>14</v>
      </c>
    </row>
    <row r="589" spans="1:41" x14ac:dyDescent="0.25">
      <c r="A589" s="98" t="s">
        <v>207</v>
      </c>
      <c r="B589" s="98" t="s">
        <v>223</v>
      </c>
      <c r="C589" s="98" t="s">
        <v>1271</v>
      </c>
      <c r="D589" s="98" t="s">
        <v>1272</v>
      </c>
      <c r="E589" s="98">
        <v>15</v>
      </c>
      <c r="F589" s="100">
        <v>13864.51</v>
      </c>
      <c r="G589" s="99">
        <v>0</v>
      </c>
      <c r="H589" s="98" t="s">
        <v>22</v>
      </c>
      <c r="I589" s="98" t="s">
        <v>5</v>
      </c>
      <c r="J589" s="98" t="s">
        <v>5</v>
      </c>
      <c r="K589" s="98" t="s">
        <v>5</v>
      </c>
      <c r="L589" s="98" t="s">
        <v>5</v>
      </c>
      <c r="M589" s="98" t="s">
        <v>5</v>
      </c>
      <c r="N589" s="98" t="s">
        <v>1273</v>
      </c>
      <c r="O589" s="98" t="s">
        <v>5</v>
      </c>
      <c r="P589" s="98" t="s">
        <v>64</v>
      </c>
      <c r="Q589" s="98" t="s">
        <v>1274</v>
      </c>
      <c r="R589" s="100">
        <v>0</v>
      </c>
      <c r="S589" s="98" t="s">
        <v>5</v>
      </c>
      <c r="T589" s="100" t="s">
        <v>5</v>
      </c>
      <c r="U589" s="101" t="s">
        <v>5</v>
      </c>
      <c r="V589" s="27" t="s">
        <v>17</v>
      </c>
      <c r="W589" s="98">
        <v>110390</v>
      </c>
      <c r="X589" s="104" t="s">
        <v>1256</v>
      </c>
      <c r="Y589" s="105">
        <v>100120</v>
      </c>
      <c r="Z589" s="98">
        <v>29731</v>
      </c>
      <c r="AA589" s="98" t="s">
        <v>5</v>
      </c>
      <c r="AB589" s="106">
        <v>468547</v>
      </c>
      <c r="AC589" s="98">
        <f t="shared" si="24"/>
        <v>2019</v>
      </c>
      <c r="AD589" s="98" t="s">
        <v>6</v>
      </c>
      <c r="AE589" s="98" t="s">
        <v>5</v>
      </c>
      <c r="AF589" s="102">
        <v>43339</v>
      </c>
      <c r="AG589" s="102">
        <v>43703</v>
      </c>
      <c r="AH589" s="98">
        <f t="shared" ca="1" si="25"/>
        <v>41</v>
      </c>
      <c r="AI589" s="102">
        <f>IF(DataEntry3[[#This Row],[Priority]]="High",DataEntry3[[#This Row],[EndDate]]-90,IF(DataEntry3[Priority]="Medium",DataEntry3[[#This Row],[EndDate]]-60,DataEntry3[[#This Row],[EndDate]]-30))</f>
        <v>43613</v>
      </c>
      <c r="AJ589" s="98" t="s">
        <v>1275</v>
      </c>
      <c r="AK589" s="102">
        <f t="shared" si="26"/>
        <v>43703</v>
      </c>
      <c r="AL589" s="98" t="s">
        <v>272</v>
      </c>
      <c r="AM589" s="98" t="s">
        <v>272</v>
      </c>
      <c r="AN589" s="98" t="s">
        <v>305</v>
      </c>
      <c r="AO589" s="98" t="s">
        <v>14</v>
      </c>
    </row>
    <row r="590" spans="1:41" x14ac:dyDescent="0.25">
      <c r="A590" s="98" t="s">
        <v>207</v>
      </c>
      <c r="B590" s="98" t="s">
        <v>204</v>
      </c>
      <c r="C590" s="98" t="s">
        <v>1276</v>
      </c>
      <c r="D590" s="98" t="s">
        <v>5</v>
      </c>
      <c r="E590" s="98">
        <v>2</v>
      </c>
      <c r="F590" s="100">
        <v>696.6</v>
      </c>
      <c r="G590" s="99">
        <v>732</v>
      </c>
      <c r="H590" s="98" t="s">
        <v>22</v>
      </c>
      <c r="I590" s="98" t="s">
        <v>5</v>
      </c>
      <c r="J590" s="98" t="s">
        <v>5</v>
      </c>
      <c r="K590" s="98" t="s">
        <v>5</v>
      </c>
      <c r="L590" s="98" t="s">
        <v>5</v>
      </c>
      <c r="M590" s="98" t="s">
        <v>5</v>
      </c>
      <c r="N590" s="98" t="s">
        <v>1277</v>
      </c>
      <c r="O590" s="98" t="s">
        <v>5</v>
      </c>
      <c r="P590" s="98" t="s">
        <v>204</v>
      </c>
      <c r="Q590" s="98" t="s">
        <v>1278</v>
      </c>
      <c r="R590" s="100">
        <v>0</v>
      </c>
      <c r="S590" s="98" t="s">
        <v>5</v>
      </c>
      <c r="T590" s="100" t="s">
        <v>5</v>
      </c>
      <c r="U590" s="101" t="s">
        <v>5</v>
      </c>
      <c r="V590" s="27" t="s">
        <v>17</v>
      </c>
      <c r="W590" s="98">
        <v>61176</v>
      </c>
      <c r="X590" s="104" t="s">
        <v>1256</v>
      </c>
      <c r="Y590" s="105">
        <v>100120</v>
      </c>
      <c r="Z590" s="98">
        <v>29639</v>
      </c>
      <c r="AA590" s="98">
        <v>29776</v>
      </c>
      <c r="AB590" s="106">
        <v>789548</v>
      </c>
      <c r="AC590" s="98">
        <f t="shared" si="24"/>
        <v>2017</v>
      </c>
      <c r="AD590" s="98" t="s">
        <v>19</v>
      </c>
      <c r="AE590" s="98" t="s">
        <v>5</v>
      </c>
      <c r="AF590" s="102">
        <v>43033</v>
      </c>
      <c r="AG590" s="102">
        <v>43397</v>
      </c>
      <c r="AH590" s="98">
        <f t="shared" ca="1" si="25"/>
        <v>-265</v>
      </c>
      <c r="AI590" s="102">
        <f>IF(DataEntry3[[#This Row],[Priority]]="High",DataEntry3[[#This Row],[EndDate]]-90,IF(DataEntry3[Priority]="Medium",DataEntry3[[#This Row],[EndDate]]-60,DataEntry3[[#This Row],[EndDate]]-30))</f>
        <v>43307</v>
      </c>
      <c r="AJ590" s="98" t="s">
        <v>5</v>
      </c>
      <c r="AK590" s="102">
        <f t="shared" si="26"/>
        <v>43032</v>
      </c>
      <c r="AL590" s="98" t="s">
        <v>272</v>
      </c>
      <c r="AM590" s="98" t="s">
        <v>272</v>
      </c>
      <c r="AN590" s="98" t="s">
        <v>305</v>
      </c>
      <c r="AO590" s="98" t="s">
        <v>14</v>
      </c>
    </row>
    <row r="591" spans="1:41" x14ac:dyDescent="0.25">
      <c r="A591" s="98" t="s">
        <v>207</v>
      </c>
      <c r="B591" s="98" t="s">
        <v>204</v>
      </c>
      <c r="C591" s="98" t="s">
        <v>1276</v>
      </c>
      <c r="D591" s="98" t="s">
        <v>5</v>
      </c>
      <c r="E591" s="98">
        <v>2</v>
      </c>
      <c r="F591" s="100">
        <v>732</v>
      </c>
      <c r="G591" s="99">
        <v>0</v>
      </c>
      <c r="H591" s="98" t="s">
        <v>22</v>
      </c>
      <c r="I591" s="98" t="s">
        <v>5</v>
      </c>
      <c r="J591" s="98" t="s">
        <v>5</v>
      </c>
      <c r="K591" s="98" t="s">
        <v>5</v>
      </c>
      <c r="L591" s="98" t="s">
        <v>5</v>
      </c>
      <c r="M591" s="98" t="s">
        <v>5</v>
      </c>
      <c r="N591" s="98" t="s">
        <v>1279</v>
      </c>
      <c r="O591" s="98" t="s">
        <v>5</v>
      </c>
      <c r="P591" s="98" t="s">
        <v>204</v>
      </c>
      <c r="Q591" s="98" t="s">
        <v>1280</v>
      </c>
      <c r="R591" s="100">
        <v>0</v>
      </c>
      <c r="S591" s="98" t="s">
        <v>5</v>
      </c>
      <c r="T591" s="100" t="s">
        <v>5</v>
      </c>
      <c r="U591" s="101" t="s">
        <v>5</v>
      </c>
      <c r="V591" s="27" t="s">
        <v>17</v>
      </c>
      <c r="W591" s="98">
        <v>110390</v>
      </c>
      <c r="X591" s="104" t="s">
        <v>1256</v>
      </c>
      <c r="Y591" s="105">
        <v>100120</v>
      </c>
      <c r="Z591" s="98">
        <v>29776</v>
      </c>
      <c r="AA591" s="98" t="s">
        <v>5</v>
      </c>
      <c r="AB591" s="106">
        <v>789549</v>
      </c>
      <c r="AC591" s="98">
        <f t="shared" si="24"/>
        <v>2019</v>
      </c>
      <c r="AD591" s="98" t="s">
        <v>6</v>
      </c>
      <c r="AE591" s="98" t="s">
        <v>5</v>
      </c>
      <c r="AF591" s="102">
        <v>43398</v>
      </c>
      <c r="AG591" s="102">
        <v>43762</v>
      </c>
      <c r="AH591" s="98">
        <f t="shared" ca="1" si="25"/>
        <v>100</v>
      </c>
      <c r="AI591" s="102">
        <f>IF(DataEntry3[[#This Row],[Priority]]="High",DataEntry3[[#This Row],[EndDate]]-90,IF(DataEntry3[Priority]="Medium",DataEntry3[[#This Row],[EndDate]]-60,DataEntry3[[#This Row],[EndDate]]-30))</f>
        <v>43672</v>
      </c>
      <c r="AJ591" s="98" t="s">
        <v>1281</v>
      </c>
      <c r="AK591" s="102">
        <f t="shared" si="26"/>
        <v>43762</v>
      </c>
      <c r="AL591" s="98" t="s">
        <v>272</v>
      </c>
      <c r="AM591" s="98" t="s">
        <v>272</v>
      </c>
      <c r="AN591" s="98" t="s">
        <v>305</v>
      </c>
      <c r="AO591" s="98" t="s">
        <v>14</v>
      </c>
    </row>
    <row r="592" spans="1:41" x14ac:dyDescent="0.25">
      <c r="A592" s="98" t="s">
        <v>207</v>
      </c>
      <c r="B592" s="98" t="s">
        <v>239</v>
      </c>
      <c r="C592" s="98" t="s">
        <v>1282</v>
      </c>
      <c r="D592" s="98" t="s">
        <v>5</v>
      </c>
      <c r="E592" s="98">
        <v>2</v>
      </c>
      <c r="F592" s="100">
        <v>10483.02</v>
      </c>
      <c r="G592" s="99">
        <v>11838.07</v>
      </c>
      <c r="H592" s="98" t="s">
        <v>22</v>
      </c>
      <c r="I592" s="98" t="s">
        <v>5</v>
      </c>
      <c r="J592" s="98" t="s">
        <v>5</v>
      </c>
      <c r="K592" s="98" t="s">
        <v>5</v>
      </c>
      <c r="L592" s="98" t="s">
        <v>5</v>
      </c>
      <c r="M592" s="98" t="s">
        <v>5</v>
      </c>
      <c r="N592" s="98" t="s">
        <v>1283</v>
      </c>
      <c r="O592" s="98" t="s">
        <v>5</v>
      </c>
      <c r="P592" s="98" t="s">
        <v>228</v>
      </c>
      <c r="Q592" s="98" t="s">
        <v>1284</v>
      </c>
      <c r="R592" s="100">
        <v>0</v>
      </c>
      <c r="S592" s="98" t="s">
        <v>5</v>
      </c>
      <c r="T592" s="100" t="s">
        <v>5</v>
      </c>
      <c r="U592" s="101" t="s">
        <v>5</v>
      </c>
      <c r="V592" s="27" t="s">
        <v>17</v>
      </c>
      <c r="W592" s="98">
        <v>61176</v>
      </c>
      <c r="X592" s="104" t="s">
        <v>1256</v>
      </c>
      <c r="Y592" s="105">
        <v>100120</v>
      </c>
      <c r="Z592" s="98">
        <v>29674</v>
      </c>
      <c r="AA592" s="98">
        <v>29807</v>
      </c>
      <c r="AB592" s="106">
        <v>258954</v>
      </c>
      <c r="AC592" s="98">
        <f t="shared" si="24"/>
        <v>2018</v>
      </c>
      <c r="AD592" s="98" t="s">
        <v>19</v>
      </c>
      <c r="AE592" s="98" t="s">
        <v>5</v>
      </c>
      <c r="AF592" s="102">
        <v>43101</v>
      </c>
      <c r="AG592" s="102">
        <v>43466</v>
      </c>
      <c r="AH592" s="98">
        <f t="shared" ca="1" si="25"/>
        <v>-196</v>
      </c>
      <c r="AI592" s="102">
        <f>IF(DataEntry3[[#This Row],[Priority]]="High",DataEntry3[[#This Row],[EndDate]]-90,IF(DataEntry3[Priority]="Medium",DataEntry3[[#This Row],[EndDate]]-60,DataEntry3[[#This Row],[EndDate]]-30))</f>
        <v>43376</v>
      </c>
      <c r="AJ592" s="98" t="s">
        <v>1285</v>
      </c>
      <c r="AK592" s="102">
        <f t="shared" si="26"/>
        <v>43100</v>
      </c>
      <c r="AL592" s="98" t="s">
        <v>272</v>
      </c>
      <c r="AM592" s="98" t="s">
        <v>272</v>
      </c>
      <c r="AN592" s="98" t="s">
        <v>305</v>
      </c>
      <c r="AO592" s="98" t="s">
        <v>14</v>
      </c>
    </row>
    <row r="593" spans="1:41" x14ac:dyDescent="0.25">
      <c r="A593" s="98" t="s">
        <v>207</v>
      </c>
      <c r="B593" s="98" t="s">
        <v>239</v>
      </c>
      <c r="C593" s="98" t="s">
        <v>1282</v>
      </c>
      <c r="D593" s="98" t="s">
        <v>5</v>
      </c>
      <c r="E593" s="98">
        <v>2</v>
      </c>
      <c r="F593" s="100">
        <v>11838.07</v>
      </c>
      <c r="G593" s="99">
        <v>0</v>
      </c>
      <c r="H593" s="98" t="s">
        <v>22</v>
      </c>
      <c r="I593" s="98" t="s">
        <v>5</v>
      </c>
      <c r="J593" s="98" t="s">
        <v>5</v>
      </c>
      <c r="K593" s="98" t="s">
        <v>5</v>
      </c>
      <c r="L593" s="98" t="s">
        <v>5</v>
      </c>
      <c r="M593" s="98" t="s">
        <v>5</v>
      </c>
      <c r="N593" s="98" t="s">
        <v>1286</v>
      </c>
      <c r="O593" s="98" t="s">
        <v>5</v>
      </c>
      <c r="P593" s="98" t="s">
        <v>228</v>
      </c>
      <c r="Q593" s="98" t="s">
        <v>1287</v>
      </c>
      <c r="R593" s="100">
        <v>0</v>
      </c>
      <c r="S593" s="98" t="s">
        <v>5</v>
      </c>
      <c r="T593" s="100" t="s">
        <v>5</v>
      </c>
      <c r="U593" s="101" t="s">
        <v>5</v>
      </c>
      <c r="V593" s="27" t="s">
        <v>17</v>
      </c>
      <c r="W593" s="98">
        <v>110390</v>
      </c>
      <c r="X593" s="104" t="s">
        <v>1256</v>
      </c>
      <c r="Y593" s="105">
        <v>100120</v>
      </c>
      <c r="Z593" s="98">
        <v>29807</v>
      </c>
      <c r="AA593" s="98" t="s">
        <v>5</v>
      </c>
      <c r="AB593" s="106">
        <v>258955</v>
      </c>
      <c r="AC593" s="98">
        <f t="shared" si="24"/>
        <v>2020</v>
      </c>
      <c r="AD593" s="98" t="s">
        <v>6</v>
      </c>
      <c r="AE593" s="98" t="s">
        <v>5</v>
      </c>
      <c r="AF593" s="102">
        <v>43466</v>
      </c>
      <c r="AG593" s="102">
        <v>43861</v>
      </c>
      <c r="AH593" s="98">
        <f t="shared" ca="1" si="25"/>
        <v>199</v>
      </c>
      <c r="AI593" s="102">
        <f>IF(DataEntry3[[#This Row],[Priority]]="High",DataEntry3[[#This Row],[EndDate]]-90,IF(DataEntry3[Priority]="Medium",DataEntry3[[#This Row],[EndDate]]-60,DataEntry3[[#This Row],[EndDate]]-30))</f>
        <v>43771</v>
      </c>
      <c r="AJ593" s="98" t="s">
        <v>1288</v>
      </c>
      <c r="AK593" s="102">
        <f t="shared" si="26"/>
        <v>43861</v>
      </c>
      <c r="AL593" s="98" t="s">
        <v>272</v>
      </c>
      <c r="AM593" s="98" t="s">
        <v>272</v>
      </c>
      <c r="AN593" s="98" t="s">
        <v>305</v>
      </c>
      <c r="AO593" s="98" t="s">
        <v>14</v>
      </c>
    </row>
    <row r="594" spans="1:41" x14ac:dyDescent="0.25">
      <c r="A594" s="98" t="s">
        <v>207</v>
      </c>
      <c r="B594" s="98" t="s">
        <v>178</v>
      </c>
      <c r="C594" s="98" t="s">
        <v>1289</v>
      </c>
      <c r="D594" s="98" t="s">
        <v>5</v>
      </c>
      <c r="E594" s="98">
        <v>20</v>
      </c>
      <c r="F594" s="100">
        <v>920</v>
      </c>
      <c r="G594" s="99">
        <v>920</v>
      </c>
      <c r="H594" s="98" t="s">
        <v>22</v>
      </c>
      <c r="I594" s="98" t="s">
        <v>5</v>
      </c>
      <c r="J594" s="98" t="s">
        <v>5</v>
      </c>
      <c r="K594" s="98" t="s">
        <v>5</v>
      </c>
      <c r="L594" s="98" t="s">
        <v>5</v>
      </c>
      <c r="M594" s="98" t="s">
        <v>5</v>
      </c>
      <c r="N594" s="98" t="s">
        <v>1290</v>
      </c>
      <c r="O594" s="98" t="s">
        <v>5</v>
      </c>
      <c r="P594" s="98" t="s">
        <v>178</v>
      </c>
      <c r="Q594" s="98" t="s">
        <v>1291</v>
      </c>
      <c r="R594" s="100">
        <v>0</v>
      </c>
      <c r="S594" s="98" t="s">
        <v>5</v>
      </c>
      <c r="T594" s="100" t="s">
        <v>5</v>
      </c>
      <c r="U594" s="101" t="s">
        <v>5</v>
      </c>
      <c r="V594" s="27" t="s">
        <v>17</v>
      </c>
      <c r="W594" s="98">
        <v>61176</v>
      </c>
      <c r="X594" s="104" t="s">
        <v>1256</v>
      </c>
      <c r="Y594" s="105">
        <v>100120</v>
      </c>
      <c r="Z594" s="98">
        <v>29603</v>
      </c>
      <c r="AA594" s="98">
        <v>29765</v>
      </c>
      <c r="AB594" s="106">
        <v>753698</v>
      </c>
      <c r="AC594" s="98">
        <f t="shared" si="24"/>
        <v>2017</v>
      </c>
      <c r="AD594" s="98" t="s">
        <v>19</v>
      </c>
      <c r="AE594" s="98" t="s">
        <v>5</v>
      </c>
      <c r="AF594" s="102">
        <v>42976</v>
      </c>
      <c r="AG594" s="102">
        <v>43340</v>
      </c>
      <c r="AH594" s="98">
        <f t="shared" ca="1" si="25"/>
        <v>-322</v>
      </c>
      <c r="AI594" s="102">
        <f>IF(DataEntry3[[#This Row],[Priority]]="High",DataEntry3[[#This Row],[EndDate]]-90,IF(DataEntry3[Priority]="Medium",DataEntry3[[#This Row],[EndDate]]-60,DataEntry3[[#This Row],[EndDate]]-30))</f>
        <v>43250</v>
      </c>
      <c r="AJ594" s="98" t="s">
        <v>1292</v>
      </c>
      <c r="AK594" s="102">
        <f t="shared" si="26"/>
        <v>42975</v>
      </c>
      <c r="AL594" s="98" t="s">
        <v>272</v>
      </c>
      <c r="AM594" s="98" t="s">
        <v>272</v>
      </c>
      <c r="AN594" s="98" t="s">
        <v>305</v>
      </c>
      <c r="AO594" s="98" t="s">
        <v>14</v>
      </c>
    </row>
    <row r="595" spans="1:41" x14ac:dyDescent="0.25">
      <c r="A595" s="98" t="s">
        <v>207</v>
      </c>
      <c r="B595" s="98" t="s">
        <v>178</v>
      </c>
      <c r="C595" s="98" t="s">
        <v>1289</v>
      </c>
      <c r="D595" s="98" t="s">
        <v>5</v>
      </c>
      <c r="E595" s="98">
        <v>20</v>
      </c>
      <c r="F595" s="100">
        <v>920</v>
      </c>
      <c r="G595" s="99">
        <v>0</v>
      </c>
      <c r="H595" s="98" t="s">
        <v>22</v>
      </c>
      <c r="I595" s="98" t="s">
        <v>5</v>
      </c>
      <c r="J595" s="98" t="s">
        <v>5</v>
      </c>
      <c r="K595" s="98" t="s">
        <v>5</v>
      </c>
      <c r="L595" s="98" t="s">
        <v>5</v>
      </c>
      <c r="M595" s="98" t="s">
        <v>5</v>
      </c>
      <c r="N595" s="98" t="s">
        <v>1293</v>
      </c>
      <c r="O595" s="98" t="s">
        <v>5</v>
      </c>
      <c r="P595" s="98" t="s">
        <v>178</v>
      </c>
      <c r="Q595" s="98" t="s">
        <v>1291</v>
      </c>
      <c r="R595" s="100">
        <v>0</v>
      </c>
      <c r="S595" s="98" t="s">
        <v>5</v>
      </c>
      <c r="T595" s="100" t="s">
        <v>5</v>
      </c>
      <c r="U595" s="101" t="s">
        <v>5</v>
      </c>
      <c r="V595" s="27" t="s">
        <v>17</v>
      </c>
      <c r="W595" s="98">
        <v>110390</v>
      </c>
      <c r="X595" s="104" t="s">
        <v>1256</v>
      </c>
      <c r="Y595" s="105">
        <v>100120</v>
      </c>
      <c r="Z595" s="98">
        <v>29765</v>
      </c>
      <c r="AA595" s="98" t="s">
        <v>5</v>
      </c>
      <c r="AB595" s="106">
        <v>753699</v>
      </c>
      <c r="AC595" s="98">
        <f t="shared" si="24"/>
        <v>2019</v>
      </c>
      <c r="AD595" s="98" t="s">
        <v>6</v>
      </c>
      <c r="AE595" s="98" t="s">
        <v>5</v>
      </c>
      <c r="AF595" s="102">
        <v>43341</v>
      </c>
      <c r="AG595" s="102">
        <v>43705</v>
      </c>
      <c r="AH595" s="98">
        <f t="shared" ca="1" si="25"/>
        <v>43</v>
      </c>
      <c r="AI595" s="102">
        <f>IF(DataEntry3[[#This Row],[Priority]]="High",DataEntry3[[#This Row],[EndDate]]-90,IF(DataEntry3[Priority]="Medium",DataEntry3[[#This Row],[EndDate]]-60,DataEntry3[[#This Row],[EndDate]]-30))</f>
        <v>43615</v>
      </c>
      <c r="AJ595" s="98" t="s">
        <v>1294</v>
      </c>
      <c r="AK595" s="102">
        <f t="shared" si="26"/>
        <v>43705</v>
      </c>
      <c r="AL595" s="98" t="s">
        <v>272</v>
      </c>
      <c r="AM595" s="98" t="s">
        <v>272</v>
      </c>
      <c r="AN595" s="98" t="s">
        <v>305</v>
      </c>
      <c r="AO595" s="98" t="s">
        <v>14</v>
      </c>
    </row>
    <row r="596" spans="1:41" x14ac:dyDescent="0.25">
      <c r="A596" s="98" t="s">
        <v>207</v>
      </c>
      <c r="B596" s="98" t="s">
        <v>201</v>
      </c>
      <c r="C596" s="98" t="s">
        <v>1295</v>
      </c>
      <c r="D596" s="98" t="s">
        <v>5</v>
      </c>
      <c r="E596" s="98">
        <v>15</v>
      </c>
      <c r="F596" s="100">
        <v>7965</v>
      </c>
      <c r="G596" s="99">
        <v>9180</v>
      </c>
      <c r="H596" s="98" t="s">
        <v>22</v>
      </c>
      <c r="I596" s="98" t="s">
        <v>5</v>
      </c>
      <c r="J596" s="98" t="s">
        <v>5</v>
      </c>
      <c r="K596" s="98" t="s">
        <v>5</v>
      </c>
      <c r="L596" s="98" t="s">
        <v>5</v>
      </c>
      <c r="M596" s="98" t="s">
        <v>5</v>
      </c>
      <c r="N596" s="98" t="s">
        <v>1296</v>
      </c>
      <c r="O596" s="98" t="s">
        <v>5</v>
      </c>
      <c r="P596" s="98" t="s">
        <v>201</v>
      </c>
      <c r="Q596" s="98" t="s">
        <v>1297</v>
      </c>
      <c r="R596" s="100">
        <v>0</v>
      </c>
      <c r="S596" s="98" t="s">
        <v>5</v>
      </c>
      <c r="T596" s="100" t="s">
        <v>5</v>
      </c>
      <c r="U596" s="101" t="s">
        <v>5</v>
      </c>
      <c r="V596" s="27" t="s">
        <v>17</v>
      </c>
      <c r="W596" s="98">
        <v>61176</v>
      </c>
      <c r="X596" s="104" t="s">
        <v>1256</v>
      </c>
      <c r="Y596" s="105">
        <v>100120</v>
      </c>
      <c r="Z596" s="98">
        <v>29632</v>
      </c>
      <c r="AA596" s="98">
        <v>29742</v>
      </c>
      <c r="AB596" s="106">
        <v>658741</v>
      </c>
      <c r="AC596" s="98">
        <f t="shared" si="24"/>
        <v>2017</v>
      </c>
      <c r="AD596" s="98" t="s">
        <v>19</v>
      </c>
      <c r="AE596" s="98" t="s">
        <v>5</v>
      </c>
      <c r="AF596" s="102">
        <v>42995</v>
      </c>
      <c r="AG596" s="102">
        <v>43360</v>
      </c>
      <c r="AH596" s="98">
        <f t="shared" ca="1" si="25"/>
        <v>-302</v>
      </c>
      <c r="AI596" s="102">
        <f>IF(DataEntry3[[#This Row],[Priority]]="High",DataEntry3[[#This Row],[EndDate]]-90,IF(DataEntry3[Priority]="Medium",DataEntry3[[#This Row],[EndDate]]-60,DataEntry3[[#This Row],[EndDate]]-30))</f>
        <v>43270</v>
      </c>
      <c r="AJ596" s="98" t="s">
        <v>1298</v>
      </c>
      <c r="AK596" s="102">
        <f t="shared" si="26"/>
        <v>42994</v>
      </c>
      <c r="AL596" s="98" t="s">
        <v>272</v>
      </c>
      <c r="AM596" s="98" t="s">
        <v>272</v>
      </c>
      <c r="AN596" s="98" t="s">
        <v>305</v>
      </c>
      <c r="AO596" s="98" t="s">
        <v>14</v>
      </c>
    </row>
    <row r="597" spans="1:41" x14ac:dyDescent="0.25">
      <c r="A597" s="98" t="s">
        <v>207</v>
      </c>
      <c r="B597" s="98" t="s">
        <v>201</v>
      </c>
      <c r="C597" s="98" t="s">
        <v>1295</v>
      </c>
      <c r="D597" s="98" t="s">
        <v>5</v>
      </c>
      <c r="E597" s="98">
        <v>20</v>
      </c>
      <c r="F597" s="100">
        <v>9180</v>
      </c>
      <c r="G597" s="99">
        <v>0</v>
      </c>
      <c r="H597" s="98" t="s">
        <v>22</v>
      </c>
      <c r="I597" s="98" t="s">
        <v>5</v>
      </c>
      <c r="J597" s="98" t="s">
        <v>5</v>
      </c>
      <c r="K597" s="98" t="s">
        <v>5</v>
      </c>
      <c r="L597" s="98" t="s">
        <v>5</v>
      </c>
      <c r="M597" s="98" t="s">
        <v>5</v>
      </c>
      <c r="N597" s="98" t="s">
        <v>1299</v>
      </c>
      <c r="O597" s="98" t="s">
        <v>5</v>
      </c>
      <c r="P597" s="98" t="s">
        <v>201</v>
      </c>
      <c r="Q597" s="98" t="s">
        <v>1297</v>
      </c>
      <c r="R597" s="100">
        <v>0</v>
      </c>
      <c r="S597" s="98" t="s">
        <v>5</v>
      </c>
      <c r="T597" s="100" t="s">
        <v>5</v>
      </c>
      <c r="U597" s="101" t="s">
        <v>5</v>
      </c>
      <c r="V597" s="27" t="s">
        <v>17</v>
      </c>
      <c r="W597" s="98">
        <v>110390</v>
      </c>
      <c r="X597" s="104" t="s">
        <v>1256</v>
      </c>
      <c r="Y597" s="105">
        <v>100120</v>
      </c>
      <c r="Z597" s="98">
        <v>29742</v>
      </c>
      <c r="AA597" s="98" t="s">
        <v>5</v>
      </c>
      <c r="AB597" s="106">
        <v>658742</v>
      </c>
      <c r="AC597" s="98">
        <f t="shared" si="24"/>
        <v>2019</v>
      </c>
      <c r="AD597" s="98" t="s">
        <v>6</v>
      </c>
      <c r="AE597" s="98" t="s">
        <v>5</v>
      </c>
      <c r="AF597" s="102">
        <v>43335</v>
      </c>
      <c r="AG597" s="102">
        <v>43700</v>
      </c>
      <c r="AH597" s="98">
        <f t="shared" ca="1" si="25"/>
        <v>38</v>
      </c>
      <c r="AI597" s="102">
        <f>IF(DataEntry3[[#This Row],[Priority]]="High",DataEntry3[[#This Row],[EndDate]]-90,IF(DataEntry3[Priority]="Medium",DataEntry3[[#This Row],[EndDate]]-60,DataEntry3[[#This Row],[EndDate]]-30))</f>
        <v>43610</v>
      </c>
      <c r="AJ597" s="98" t="s">
        <v>1298</v>
      </c>
      <c r="AK597" s="102">
        <f t="shared" si="26"/>
        <v>43700</v>
      </c>
      <c r="AL597" s="98" t="s">
        <v>272</v>
      </c>
      <c r="AM597" s="98" t="s">
        <v>272</v>
      </c>
      <c r="AN597" s="98" t="s">
        <v>305</v>
      </c>
      <c r="AO597" s="98" t="s">
        <v>14</v>
      </c>
    </row>
    <row r="598" spans="1:41" x14ac:dyDescent="0.25">
      <c r="A598" s="98" t="s">
        <v>207</v>
      </c>
      <c r="B598" s="98" t="s">
        <v>201</v>
      </c>
      <c r="C598" s="98" t="s">
        <v>1300</v>
      </c>
      <c r="D598" s="98" t="s">
        <v>5</v>
      </c>
      <c r="E598" s="98">
        <v>1</v>
      </c>
      <c r="F598" s="100">
        <v>5412</v>
      </c>
      <c r="G598" s="99">
        <v>5412</v>
      </c>
      <c r="H598" s="98" t="s">
        <v>22</v>
      </c>
      <c r="I598" s="98" t="s">
        <v>5</v>
      </c>
      <c r="J598" s="98" t="s">
        <v>5</v>
      </c>
      <c r="K598" s="98" t="s">
        <v>5</v>
      </c>
      <c r="L598" s="98" t="s">
        <v>5</v>
      </c>
      <c r="M598" s="98" t="s">
        <v>5</v>
      </c>
      <c r="N598" s="98" t="s">
        <v>1301</v>
      </c>
      <c r="O598" s="98" t="s">
        <v>5</v>
      </c>
      <c r="P598" s="98" t="s">
        <v>201</v>
      </c>
      <c r="Q598" s="98" t="s">
        <v>1302</v>
      </c>
      <c r="R598" s="100">
        <v>0</v>
      </c>
      <c r="S598" s="98" t="s">
        <v>5</v>
      </c>
      <c r="T598" s="100" t="s">
        <v>5</v>
      </c>
      <c r="U598" s="101" t="s">
        <v>5</v>
      </c>
      <c r="V598" s="27" t="s">
        <v>17</v>
      </c>
      <c r="W598" s="98">
        <v>61176</v>
      </c>
      <c r="X598" s="104" t="s">
        <v>1256</v>
      </c>
      <c r="Y598" s="105">
        <v>100120</v>
      </c>
      <c r="Z598" s="98">
        <v>29704</v>
      </c>
      <c r="AA598" s="98">
        <v>29865</v>
      </c>
      <c r="AB598" s="106">
        <v>556987</v>
      </c>
      <c r="AC598" s="98">
        <f t="shared" si="24"/>
        <v>2018</v>
      </c>
      <c r="AD598" s="98" t="s">
        <v>19</v>
      </c>
      <c r="AE598" s="98" t="s">
        <v>5</v>
      </c>
      <c r="AF598" s="102">
        <v>43208</v>
      </c>
      <c r="AG598" s="102">
        <v>43572</v>
      </c>
      <c r="AH598" s="98">
        <f t="shared" ca="1" si="25"/>
        <v>-90</v>
      </c>
      <c r="AI598" s="102">
        <f>IF(DataEntry3[[#This Row],[Priority]]="High",DataEntry3[[#This Row],[EndDate]]-90,IF(DataEntry3[Priority]="Medium",DataEntry3[[#This Row],[EndDate]]-60,DataEntry3[[#This Row],[EndDate]]-30))</f>
        <v>43482</v>
      </c>
      <c r="AJ598" s="98" t="s">
        <v>1303</v>
      </c>
      <c r="AK598" s="102">
        <f t="shared" si="26"/>
        <v>43207</v>
      </c>
      <c r="AL598" s="98" t="s">
        <v>272</v>
      </c>
      <c r="AM598" s="98" t="s">
        <v>272</v>
      </c>
      <c r="AN598" s="98" t="s">
        <v>305</v>
      </c>
      <c r="AO598" s="98" t="s">
        <v>14</v>
      </c>
    </row>
    <row r="599" spans="1:41" x14ac:dyDescent="0.25">
      <c r="A599" s="98" t="s">
        <v>207</v>
      </c>
      <c r="B599" s="98" t="s">
        <v>201</v>
      </c>
      <c r="C599" s="98" t="s">
        <v>1300</v>
      </c>
      <c r="D599" s="98" t="s">
        <v>5</v>
      </c>
      <c r="E599" s="98">
        <v>1</v>
      </c>
      <c r="F599" s="100">
        <v>5412</v>
      </c>
      <c r="G599" s="99">
        <v>0</v>
      </c>
      <c r="H599" s="98" t="s">
        <v>22</v>
      </c>
      <c r="I599" s="98" t="s">
        <v>5</v>
      </c>
      <c r="J599" s="98" t="s">
        <v>5</v>
      </c>
      <c r="K599" s="98" t="s">
        <v>5</v>
      </c>
      <c r="L599" s="98" t="s">
        <v>5</v>
      </c>
      <c r="M599" s="98" t="s">
        <v>5</v>
      </c>
      <c r="N599" s="98" t="s">
        <v>1304</v>
      </c>
      <c r="O599" s="98" t="s">
        <v>5</v>
      </c>
      <c r="P599" s="98" t="s">
        <v>201</v>
      </c>
      <c r="Q599" s="98" t="s">
        <v>1302</v>
      </c>
      <c r="R599" s="100">
        <v>0</v>
      </c>
      <c r="S599" s="98" t="s">
        <v>5</v>
      </c>
      <c r="T599" s="100" t="s">
        <v>5</v>
      </c>
      <c r="U599" s="101" t="s">
        <v>5</v>
      </c>
      <c r="V599" s="27" t="s">
        <v>17</v>
      </c>
      <c r="W599" s="98">
        <v>110390</v>
      </c>
      <c r="X599" s="104" t="s">
        <v>1256</v>
      </c>
      <c r="Y599" s="105">
        <v>100120</v>
      </c>
      <c r="Z599" s="98">
        <v>29865</v>
      </c>
      <c r="AA599" s="98" t="s">
        <v>5</v>
      </c>
      <c r="AB599" s="106">
        <v>556988</v>
      </c>
      <c r="AC599" s="98">
        <f t="shared" si="24"/>
        <v>2020</v>
      </c>
      <c r="AD599" s="98" t="s">
        <v>6</v>
      </c>
      <c r="AE599" s="98" t="s">
        <v>5</v>
      </c>
      <c r="AF599" s="102">
        <v>43573</v>
      </c>
      <c r="AG599" s="102">
        <v>43938</v>
      </c>
      <c r="AH599" s="98">
        <f t="shared" ca="1" si="25"/>
        <v>276</v>
      </c>
      <c r="AI599" s="102">
        <f>IF(DataEntry3[[#This Row],[Priority]]="High",DataEntry3[[#This Row],[EndDate]]-90,IF(DataEntry3[Priority]="Medium",DataEntry3[[#This Row],[EndDate]]-60,DataEntry3[[#This Row],[EndDate]]-30))</f>
        <v>43848</v>
      </c>
      <c r="AJ599" s="98" t="s">
        <v>1303</v>
      </c>
      <c r="AK599" s="102">
        <f t="shared" si="26"/>
        <v>43938</v>
      </c>
      <c r="AL599" s="98" t="s">
        <v>272</v>
      </c>
      <c r="AM599" s="98" t="s">
        <v>272</v>
      </c>
      <c r="AN599" s="98" t="s">
        <v>305</v>
      </c>
      <c r="AO599" s="98" t="s">
        <v>14</v>
      </c>
    </row>
    <row r="600" spans="1:41" x14ac:dyDescent="0.25">
      <c r="A600" s="98" t="s">
        <v>207</v>
      </c>
      <c r="B600" s="98" t="s">
        <v>170</v>
      </c>
      <c r="C600" s="98" t="s">
        <v>1305</v>
      </c>
      <c r="D600" s="98" t="s">
        <v>282</v>
      </c>
      <c r="E600" s="98">
        <v>1</v>
      </c>
      <c r="F600" s="100">
        <v>3965.5</v>
      </c>
      <c r="G600" s="99">
        <v>4084.46</v>
      </c>
      <c r="H600" s="98" t="s">
        <v>22</v>
      </c>
      <c r="I600" s="98" t="s">
        <v>5</v>
      </c>
      <c r="J600" s="98" t="s">
        <v>5</v>
      </c>
      <c r="K600" s="98" t="s">
        <v>5</v>
      </c>
      <c r="L600" s="98" t="s">
        <v>5</v>
      </c>
      <c r="M600" s="98" t="s">
        <v>5</v>
      </c>
      <c r="N600" s="98" t="s">
        <v>5</v>
      </c>
      <c r="O600" s="98" t="s">
        <v>5</v>
      </c>
      <c r="P600" s="98" t="s">
        <v>5</v>
      </c>
      <c r="Q600" s="98" t="s">
        <v>5</v>
      </c>
      <c r="R600" s="100">
        <v>0</v>
      </c>
      <c r="S600" s="98" t="s">
        <v>5</v>
      </c>
      <c r="T600" s="100" t="s">
        <v>5</v>
      </c>
      <c r="U600" s="101" t="s">
        <v>5</v>
      </c>
      <c r="V600" s="27" t="s">
        <v>17</v>
      </c>
      <c r="W600" s="98" t="s">
        <v>5</v>
      </c>
      <c r="X600" s="104" t="s">
        <v>5</v>
      </c>
      <c r="Y600" s="105" t="s">
        <v>5</v>
      </c>
      <c r="Z600" s="98" t="s">
        <v>5</v>
      </c>
      <c r="AA600" s="98">
        <v>29778</v>
      </c>
      <c r="AB600" s="106">
        <v>124789</v>
      </c>
      <c r="AC600" s="98">
        <f t="shared" si="24"/>
        <v>2017</v>
      </c>
      <c r="AD600" s="98" t="s">
        <v>19</v>
      </c>
      <c r="AE600" s="98" t="s">
        <v>5</v>
      </c>
      <c r="AF600" s="102">
        <v>42998</v>
      </c>
      <c r="AG600" s="102">
        <v>43362</v>
      </c>
      <c r="AH600" s="98">
        <f t="shared" ca="1" si="25"/>
        <v>-300</v>
      </c>
      <c r="AI600" s="102">
        <f>IF(DataEntry3[[#This Row],[Priority]]="High",DataEntry3[[#This Row],[EndDate]]-90,IF(DataEntry3[Priority]="Medium",DataEntry3[[#This Row],[EndDate]]-60,DataEntry3[[#This Row],[EndDate]]-30))</f>
        <v>43272</v>
      </c>
      <c r="AJ600" s="98" t="s">
        <v>1306</v>
      </c>
      <c r="AK600" s="102">
        <f t="shared" si="26"/>
        <v>42997</v>
      </c>
      <c r="AL600" s="98" t="s">
        <v>272</v>
      </c>
      <c r="AM600" s="98" t="s">
        <v>272</v>
      </c>
      <c r="AN600" s="98" t="s">
        <v>305</v>
      </c>
      <c r="AO600" s="98" t="s">
        <v>14</v>
      </c>
    </row>
    <row r="601" spans="1:41" x14ac:dyDescent="0.25">
      <c r="A601" s="98" t="s">
        <v>207</v>
      </c>
      <c r="B601" s="98" t="s">
        <v>170</v>
      </c>
      <c r="C601" s="98" t="s">
        <v>1305</v>
      </c>
      <c r="D601" s="98" t="s">
        <v>282</v>
      </c>
      <c r="E601" s="98">
        <v>1</v>
      </c>
      <c r="F601" s="100">
        <v>4084.46</v>
      </c>
      <c r="G601" s="99">
        <v>0</v>
      </c>
      <c r="H601" s="98" t="s">
        <v>22</v>
      </c>
      <c r="I601" s="98" t="s">
        <v>5</v>
      </c>
      <c r="J601" s="98" t="s">
        <v>5</v>
      </c>
      <c r="K601" s="98" t="s">
        <v>5</v>
      </c>
      <c r="L601" s="98" t="s">
        <v>5</v>
      </c>
      <c r="M601" s="98" t="s">
        <v>5</v>
      </c>
      <c r="N601" s="98" t="s">
        <v>1307</v>
      </c>
      <c r="O601" s="98" t="s">
        <v>5</v>
      </c>
      <c r="P601" s="98" t="s">
        <v>5</v>
      </c>
      <c r="Q601" s="98" t="s">
        <v>5</v>
      </c>
      <c r="R601" s="100">
        <v>0</v>
      </c>
      <c r="S601" s="98" t="s">
        <v>5</v>
      </c>
      <c r="T601" s="100" t="s">
        <v>5</v>
      </c>
      <c r="U601" s="101" t="s">
        <v>5</v>
      </c>
      <c r="V601" s="27" t="s">
        <v>17</v>
      </c>
      <c r="W601" s="98">
        <v>101801</v>
      </c>
      <c r="X601" s="104">
        <v>200</v>
      </c>
      <c r="Y601" s="105">
        <v>100120</v>
      </c>
      <c r="Z601" s="98">
        <v>29778</v>
      </c>
      <c r="AA601" s="98" t="s">
        <v>5</v>
      </c>
      <c r="AB601" s="106">
        <v>478965</v>
      </c>
      <c r="AC601" s="98">
        <f t="shared" si="24"/>
        <v>2019</v>
      </c>
      <c r="AD601" s="98" t="s">
        <v>6</v>
      </c>
      <c r="AE601" s="98" t="s">
        <v>5</v>
      </c>
      <c r="AF601" s="102">
        <v>43363</v>
      </c>
      <c r="AG601" s="102">
        <v>43727</v>
      </c>
      <c r="AH601" s="98">
        <f t="shared" ca="1" si="25"/>
        <v>65</v>
      </c>
      <c r="AI601" s="102">
        <f>IF(DataEntry3[[#This Row],[Priority]]="High",DataEntry3[[#This Row],[EndDate]]-90,IF(DataEntry3[Priority]="Medium",DataEntry3[[#This Row],[EndDate]]-60,DataEntry3[[#This Row],[EndDate]]-30))</f>
        <v>43637</v>
      </c>
      <c r="AJ601" s="98" t="s">
        <v>1306</v>
      </c>
      <c r="AK601" s="102">
        <f t="shared" si="26"/>
        <v>43727</v>
      </c>
      <c r="AL601" s="98" t="s">
        <v>272</v>
      </c>
      <c r="AM601" s="98" t="s">
        <v>272</v>
      </c>
      <c r="AN601" s="98" t="s">
        <v>305</v>
      </c>
      <c r="AO601" s="98" t="s">
        <v>14</v>
      </c>
    </row>
    <row r="602" spans="1:41" x14ac:dyDescent="0.25">
      <c r="A602" s="98" t="s">
        <v>207</v>
      </c>
      <c r="B602" s="98" t="s">
        <v>170</v>
      </c>
      <c r="C602" s="98" t="s">
        <v>1026</v>
      </c>
      <c r="D602" s="98" t="s">
        <v>282</v>
      </c>
      <c r="E602" s="98">
        <v>20</v>
      </c>
      <c r="F602" s="100">
        <v>4857.12</v>
      </c>
      <c r="G602" s="99">
        <v>1925.19</v>
      </c>
      <c r="H602" s="98" t="s">
        <v>22</v>
      </c>
      <c r="I602" s="98" t="s">
        <v>5</v>
      </c>
      <c r="J602" s="98" t="s">
        <v>5</v>
      </c>
      <c r="K602" s="98" t="s">
        <v>5</v>
      </c>
      <c r="L602" s="98" t="s">
        <v>5</v>
      </c>
      <c r="M602" s="98" t="s">
        <v>5</v>
      </c>
      <c r="N602" s="98" t="s">
        <v>5</v>
      </c>
      <c r="O602" s="98" t="s">
        <v>5</v>
      </c>
      <c r="P602" s="98" t="s">
        <v>5</v>
      </c>
      <c r="Q602" s="98" t="s">
        <v>5</v>
      </c>
      <c r="R602" s="100">
        <v>0</v>
      </c>
      <c r="S602" s="98" t="s">
        <v>5</v>
      </c>
      <c r="T602" s="100" t="s">
        <v>5</v>
      </c>
      <c r="U602" s="101" t="s">
        <v>5</v>
      </c>
      <c r="V602" s="27" t="s">
        <v>17</v>
      </c>
      <c r="W602" s="98">
        <v>61176</v>
      </c>
      <c r="X602" s="104" t="s">
        <v>1256</v>
      </c>
      <c r="Y602" s="105">
        <v>100120</v>
      </c>
      <c r="Z602" s="98">
        <v>29681</v>
      </c>
      <c r="AA602" s="98">
        <v>29818</v>
      </c>
      <c r="AB602" s="106">
        <v>769852</v>
      </c>
      <c r="AC602" s="98">
        <f t="shared" si="24"/>
        <v>2018</v>
      </c>
      <c r="AD602" s="98" t="s">
        <v>19</v>
      </c>
      <c r="AE602" s="98" t="s">
        <v>5</v>
      </c>
      <c r="AF602" s="102">
        <v>43126</v>
      </c>
      <c r="AG602" s="102">
        <v>43491</v>
      </c>
      <c r="AH602" s="98">
        <f t="shared" ca="1" si="25"/>
        <v>-171</v>
      </c>
      <c r="AI602" s="102">
        <f>IF(DataEntry3[[#This Row],[Priority]]="High",DataEntry3[[#This Row],[EndDate]]-90,IF(DataEntry3[Priority]="Medium",DataEntry3[[#This Row],[EndDate]]-60,DataEntry3[[#This Row],[EndDate]]-30))</f>
        <v>43401</v>
      </c>
      <c r="AJ602" s="98" t="s">
        <v>1308</v>
      </c>
      <c r="AK602" s="102">
        <f t="shared" si="26"/>
        <v>43125</v>
      </c>
      <c r="AL602" s="98" t="s">
        <v>272</v>
      </c>
      <c r="AM602" s="98" t="s">
        <v>272</v>
      </c>
      <c r="AN602" s="98" t="s">
        <v>305</v>
      </c>
      <c r="AO602" s="98" t="s">
        <v>14</v>
      </c>
    </row>
    <row r="603" spans="1:41" x14ac:dyDescent="0.25">
      <c r="A603" s="98" t="s">
        <v>207</v>
      </c>
      <c r="B603" s="98" t="s">
        <v>170</v>
      </c>
      <c r="C603" s="98" t="s">
        <v>1026</v>
      </c>
      <c r="D603" s="98" t="s">
        <v>282</v>
      </c>
      <c r="E603" s="98">
        <v>20</v>
      </c>
      <c r="F603" s="100">
        <v>1925.19</v>
      </c>
      <c r="G603" s="99">
        <v>0</v>
      </c>
      <c r="H603" s="98" t="s">
        <v>22</v>
      </c>
      <c r="I603" s="98" t="s">
        <v>5</v>
      </c>
      <c r="J603" s="98" t="s">
        <v>5</v>
      </c>
      <c r="K603" s="98" t="s">
        <v>5</v>
      </c>
      <c r="L603" s="98" t="s">
        <v>5</v>
      </c>
      <c r="M603" s="98" t="s">
        <v>5</v>
      </c>
      <c r="N603" s="98" t="s">
        <v>1309</v>
      </c>
      <c r="O603" s="98" t="s">
        <v>5</v>
      </c>
      <c r="P603" s="98" t="s">
        <v>5</v>
      </c>
      <c r="Q603" s="98" t="s">
        <v>5</v>
      </c>
      <c r="R603" s="100">
        <v>0</v>
      </c>
      <c r="S603" s="98" t="s">
        <v>5</v>
      </c>
      <c r="T603" s="100" t="s">
        <v>5</v>
      </c>
      <c r="U603" s="101" t="s">
        <v>5</v>
      </c>
      <c r="V603" s="27" t="s">
        <v>17</v>
      </c>
      <c r="W603" s="98">
        <v>110390</v>
      </c>
      <c r="X603" s="104" t="s">
        <v>1256</v>
      </c>
      <c r="Y603" s="105">
        <v>100120</v>
      </c>
      <c r="Z603" s="98">
        <v>29818</v>
      </c>
      <c r="AA603" s="98" t="s">
        <v>5</v>
      </c>
      <c r="AB603" s="106">
        <v>769853</v>
      </c>
      <c r="AC603" s="98">
        <f t="shared" si="24"/>
        <v>2020</v>
      </c>
      <c r="AD603" s="98" t="s">
        <v>6</v>
      </c>
      <c r="AE603" s="98" t="s">
        <v>5</v>
      </c>
      <c r="AF603" s="102">
        <v>43487</v>
      </c>
      <c r="AG603" s="102">
        <v>43851</v>
      </c>
      <c r="AH603" s="98">
        <f t="shared" ca="1" si="25"/>
        <v>189</v>
      </c>
      <c r="AI603" s="102">
        <f>IF(DataEntry3[[#This Row],[Priority]]="High",DataEntry3[[#This Row],[EndDate]]-90,IF(DataEntry3[Priority]="Medium",DataEntry3[[#This Row],[EndDate]]-60,DataEntry3[[#This Row],[EndDate]]-30))</f>
        <v>43761</v>
      </c>
      <c r="AJ603" s="98" t="s">
        <v>1308</v>
      </c>
      <c r="AK603" s="102">
        <f t="shared" si="26"/>
        <v>43851</v>
      </c>
      <c r="AL603" s="98" t="s">
        <v>272</v>
      </c>
      <c r="AM603" s="98" t="s">
        <v>272</v>
      </c>
      <c r="AN603" s="98" t="s">
        <v>305</v>
      </c>
      <c r="AO603" s="98" t="s">
        <v>14</v>
      </c>
    </row>
    <row r="604" spans="1:41" x14ac:dyDescent="0.25">
      <c r="A604" s="98" t="s">
        <v>207</v>
      </c>
      <c r="B604" s="98" t="s">
        <v>236</v>
      </c>
      <c r="C604" s="98" t="s">
        <v>1310</v>
      </c>
      <c r="D604" s="98" t="s">
        <v>479</v>
      </c>
      <c r="E604" s="98">
        <v>1</v>
      </c>
      <c r="F604" s="100">
        <v>8520</v>
      </c>
      <c r="G604" s="99">
        <v>8520</v>
      </c>
      <c r="H604" s="98" t="s">
        <v>22</v>
      </c>
      <c r="I604" s="98" t="s">
        <v>5</v>
      </c>
      <c r="J604" s="98" t="s">
        <v>5</v>
      </c>
      <c r="K604" s="98" t="s">
        <v>5</v>
      </c>
      <c r="L604" s="98" t="s">
        <v>5</v>
      </c>
      <c r="M604" s="98" t="s">
        <v>5</v>
      </c>
      <c r="N604" s="98" t="s">
        <v>1311</v>
      </c>
      <c r="O604" s="98" t="s">
        <v>5</v>
      </c>
      <c r="P604" s="98" t="s">
        <v>216</v>
      </c>
      <c r="Q604" s="98" t="s">
        <v>1312</v>
      </c>
      <c r="R604" s="100">
        <v>0</v>
      </c>
      <c r="S604" s="98" t="s">
        <v>5</v>
      </c>
      <c r="T604" s="100" t="s">
        <v>5</v>
      </c>
      <c r="U604" s="101" t="s">
        <v>5</v>
      </c>
      <c r="V604" s="27" t="s">
        <v>17</v>
      </c>
      <c r="W604" s="98">
        <v>61176</v>
      </c>
      <c r="X604" s="104" t="s">
        <v>1256</v>
      </c>
      <c r="Y604" s="105">
        <v>100120</v>
      </c>
      <c r="Z604" s="98">
        <v>29619</v>
      </c>
      <c r="AA604" s="98">
        <v>29770</v>
      </c>
      <c r="AB604" s="106">
        <v>236587</v>
      </c>
      <c r="AC604" s="98">
        <f t="shared" si="24"/>
        <v>2017</v>
      </c>
      <c r="AD604" s="98" t="s">
        <v>19</v>
      </c>
      <c r="AE604" s="98" t="s">
        <v>5</v>
      </c>
      <c r="AF604" s="102">
        <v>43009</v>
      </c>
      <c r="AG604" s="102">
        <v>43373</v>
      </c>
      <c r="AH604" s="98">
        <f t="shared" ca="1" si="25"/>
        <v>-289</v>
      </c>
      <c r="AI604" s="102">
        <f>IF(DataEntry3[[#This Row],[Priority]]="High",DataEntry3[[#This Row],[EndDate]]-90,IF(DataEntry3[Priority]="Medium",DataEntry3[[#This Row],[EndDate]]-60,DataEntry3[[#This Row],[EndDate]]-30))</f>
        <v>43283</v>
      </c>
      <c r="AJ604" s="98" t="s">
        <v>1313</v>
      </c>
      <c r="AK604" s="102">
        <f t="shared" si="26"/>
        <v>43008</v>
      </c>
      <c r="AL604" s="98" t="s">
        <v>272</v>
      </c>
      <c r="AM604" s="98" t="s">
        <v>272</v>
      </c>
      <c r="AN604" s="98" t="s">
        <v>305</v>
      </c>
      <c r="AO604" s="98" t="s">
        <v>14</v>
      </c>
    </row>
    <row r="605" spans="1:41" x14ac:dyDescent="0.25">
      <c r="A605" s="98" t="s">
        <v>207</v>
      </c>
      <c r="B605" s="98" t="s">
        <v>236</v>
      </c>
      <c r="C605" s="98" t="s">
        <v>1310</v>
      </c>
      <c r="D605" s="98" t="s">
        <v>479</v>
      </c>
      <c r="E605" s="98">
        <v>1</v>
      </c>
      <c r="F605" s="100">
        <v>8520</v>
      </c>
      <c r="G605" s="99">
        <v>0</v>
      </c>
      <c r="H605" s="98" t="s">
        <v>22</v>
      </c>
      <c r="I605" s="98" t="s">
        <v>5</v>
      </c>
      <c r="J605" s="98" t="s">
        <v>5</v>
      </c>
      <c r="K605" s="98" t="s">
        <v>5</v>
      </c>
      <c r="L605" s="98" t="s">
        <v>5</v>
      </c>
      <c r="M605" s="98" t="s">
        <v>5</v>
      </c>
      <c r="N605" s="98" t="s">
        <v>1314</v>
      </c>
      <c r="O605" s="98" t="s">
        <v>5</v>
      </c>
      <c r="P605" s="98" t="s">
        <v>216</v>
      </c>
      <c r="Q605" s="98" t="s">
        <v>1315</v>
      </c>
      <c r="R605" s="100">
        <v>0</v>
      </c>
      <c r="S605" s="98" t="s">
        <v>5</v>
      </c>
      <c r="T605" s="100" t="s">
        <v>5</v>
      </c>
      <c r="U605" s="101" t="s">
        <v>5</v>
      </c>
      <c r="V605" s="27" t="s">
        <v>17</v>
      </c>
      <c r="W605" s="98">
        <v>110390</v>
      </c>
      <c r="X605" s="104" t="s">
        <v>1256</v>
      </c>
      <c r="Y605" s="105">
        <v>100120</v>
      </c>
      <c r="Z605" s="98">
        <v>29770</v>
      </c>
      <c r="AA605" s="98" t="s">
        <v>5</v>
      </c>
      <c r="AB605" s="106">
        <v>236588</v>
      </c>
      <c r="AC605" s="98">
        <f t="shared" si="24"/>
        <v>2019</v>
      </c>
      <c r="AD605" s="98" t="s">
        <v>6</v>
      </c>
      <c r="AE605" s="98" t="s">
        <v>5</v>
      </c>
      <c r="AF605" s="102">
        <v>43374</v>
      </c>
      <c r="AG605" s="102">
        <v>43738</v>
      </c>
      <c r="AH605" s="98">
        <f t="shared" ca="1" si="25"/>
        <v>76</v>
      </c>
      <c r="AI605" s="102">
        <f>IF(DataEntry3[[#This Row],[Priority]]="High",DataEntry3[[#This Row],[EndDate]]-90,IF(DataEntry3[Priority]="Medium",DataEntry3[[#This Row],[EndDate]]-60,DataEntry3[[#This Row],[EndDate]]-30))</f>
        <v>43648</v>
      </c>
      <c r="AJ605" s="98" t="s">
        <v>1313</v>
      </c>
      <c r="AK605" s="102">
        <f t="shared" si="26"/>
        <v>43738</v>
      </c>
      <c r="AL605" s="98" t="s">
        <v>272</v>
      </c>
      <c r="AM605" s="98" t="s">
        <v>272</v>
      </c>
      <c r="AN605" s="98" t="s">
        <v>305</v>
      </c>
      <c r="AO605" s="98" t="s">
        <v>14</v>
      </c>
    </row>
    <row r="606" spans="1:41" x14ac:dyDescent="0.25">
      <c r="A606" s="98" t="s">
        <v>207</v>
      </c>
      <c r="B606" s="98" t="s">
        <v>217</v>
      </c>
      <c r="C606" s="98" t="s">
        <v>1316</v>
      </c>
      <c r="D606" s="98" t="s">
        <v>1317</v>
      </c>
      <c r="E606" s="98">
        <v>13</v>
      </c>
      <c r="F606" s="100">
        <v>467.87</v>
      </c>
      <c r="G606" s="99">
        <v>0</v>
      </c>
      <c r="H606" s="98" t="s">
        <v>22</v>
      </c>
      <c r="I606" s="98" t="s">
        <v>5</v>
      </c>
      <c r="J606" s="98" t="s">
        <v>5</v>
      </c>
      <c r="K606" s="98" t="s">
        <v>5</v>
      </c>
      <c r="L606" s="98" t="s">
        <v>5</v>
      </c>
      <c r="M606" s="98" t="s">
        <v>5</v>
      </c>
      <c r="N606" s="98" t="s">
        <v>1318</v>
      </c>
      <c r="O606" s="98" t="s">
        <v>5</v>
      </c>
      <c r="P606" s="98" t="s">
        <v>72</v>
      </c>
      <c r="Q606" s="98" t="s">
        <v>1319</v>
      </c>
      <c r="R606" s="100">
        <v>0</v>
      </c>
      <c r="S606" s="98" t="s">
        <v>5</v>
      </c>
      <c r="T606" s="100" t="s">
        <v>5</v>
      </c>
      <c r="U606" s="101" t="s">
        <v>5</v>
      </c>
      <c r="V606" s="27" t="s">
        <v>17</v>
      </c>
      <c r="W606" s="98">
        <v>61176</v>
      </c>
      <c r="X606" s="104" t="s">
        <v>1256</v>
      </c>
      <c r="Y606" s="105">
        <v>100120</v>
      </c>
      <c r="Z606" s="98">
        <v>29645</v>
      </c>
      <c r="AA606" s="98" t="s">
        <v>5</v>
      </c>
      <c r="AB606" s="106">
        <v>451339</v>
      </c>
      <c r="AC606" s="98">
        <f t="shared" si="24"/>
        <v>2018</v>
      </c>
      <c r="AD606" s="98" t="s">
        <v>6</v>
      </c>
      <c r="AE606" s="98" t="s">
        <v>5</v>
      </c>
      <c r="AF606" s="102">
        <v>43010</v>
      </c>
      <c r="AG606" s="102">
        <v>43375</v>
      </c>
      <c r="AH606" s="98">
        <f t="shared" ca="1" si="25"/>
        <v>-287</v>
      </c>
      <c r="AI606" s="102">
        <f>IF(DataEntry3[[#This Row],[Priority]]="High",DataEntry3[[#This Row],[EndDate]]-90,IF(DataEntry3[Priority]="Medium",DataEntry3[[#This Row],[EndDate]]-60,DataEntry3[[#This Row],[EndDate]]-30))</f>
        <v>43285</v>
      </c>
      <c r="AJ606" s="98" t="s">
        <v>1320</v>
      </c>
      <c r="AK606" s="102">
        <f t="shared" si="26"/>
        <v>43375</v>
      </c>
      <c r="AL606" s="98" t="s">
        <v>272</v>
      </c>
      <c r="AM606" s="98" t="s">
        <v>272</v>
      </c>
      <c r="AN606" s="98" t="s">
        <v>305</v>
      </c>
      <c r="AO606" s="98" t="s">
        <v>14</v>
      </c>
    </row>
    <row r="607" spans="1:41" x14ac:dyDescent="0.25">
      <c r="A607" s="98" t="s">
        <v>207</v>
      </c>
      <c r="B607" s="98" t="s">
        <v>240</v>
      </c>
      <c r="C607" s="98" t="s">
        <v>1321</v>
      </c>
      <c r="D607" s="98" t="s">
        <v>5</v>
      </c>
      <c r="E607" s="98">
        <v>1</v>
      </c>
      <c r="F607" s="100">
        <v>625</v>
      </c>
      <c r="G607" s="99">
        <v>625</v>
      </c>
      <c r="H607" s="98" t="s">
        <v>22</v>
      </c>
      <c r="I607" s="98" t="s">
        <v>5</v>
      </c>
      <c r="J607" s="98" t="s">
        <v>5</v>
      </c>
      <c r="K607" s="98" t="s">
        <v>5</v>
      </c>
      <c r="L607" s="98" t="s">
        <v>5</v>
      </c>
      <c r="M607" s="98" t="s">
        <v>5</v>
      </c>
      <c r="N607" s="98" t="s">
        <v>1322</v>
      </c>
      <c r="O607" s="98" t="s">
        <v>5</v>
      </c>
      <c r="P607" s="98" t="s">
        <v>137</v>
      </c>
      <c r="Q607" s="98" t="s">
        <v>1260</v>
      </c>
      <c r="R607" s="100">
        <v>0</v>
      </c>
      <c r="S607" s="98" t="s">
        <v>5</v>
      </c>
      <c r="T607" s="100" t="s">
        <v>5</v>
      </c>
      <c r="U607" s="101" t="s">
        <v>5</v>
      </c>
      <c r="V607" s="27" t="s">
        <v>17</v>
      </c>
      <c r="W607" s="98">
        <v>61176</v>
      </c>
      <c r="X607" s="104" t="s">
        <v>1256</v>
      </c>
      <c r="Y607" s="105">
        <v>100120</v>
      </c>
      <c r="Z607" s="98">
        <v>29640</v>
      </c>
      <c r="AA607" s="98">
        <v>29777</v>
      </c>
      <c r="AB607" s="106">
        <v>457893</v>
      </c>
      <c r="AC607" s="98">
        <f t="shared" si="24"/>
        <v>2017</v>
      </c>
      <c r="AD607" s="98" t="s">
        <v>19</v>
      </c>
      <c r="AE607" s="98" t="s">
        <v>5</v>
      </c>
      <c r="AF607" s="102">
        <v>43018</v>
      </c>
      <c r="AG607" s="102">
        <v>43383</v>
      </c>
      <c r="AH607" s="98">
        <f t="shared" ca="1" si="25"/>
        <v>-279</v>
      </c>
      <c r="AI607" s="102">
        <f>IF(DataEntry3[[#This Row],[Priority]]="High",DataEntry3[[#This Row],[EndDate]]-90,IF(DataEntry3[Priority]="Medium",DataEntry3[[#This Row],[EndDate]]-60,DataEntry3[[#This Row],[EndDate]]-30))</f>
        <v>43293</v>
      </c>
      <c r="AJ607" s="98" t="s">
        <v>1323</v>
      </c>
      <c r="AK607" s="102">
        <f t="shared" si="26"/>
        <v>43017</v>
      </c>
      <c r="AL607" s="98" t="s">
        <v>272</v>
      </c>
      <c r="AM607" s="98" t="s">
        <v>272</v>
      </c>
      <c r="AN607" s="98" t="s">
        <v>305</v>
      </c>
      <c r="AO607" s="98" t="s">
        <v>14</v>
      </c>
    </row>
    <row r="608" spans="1:41" x14ac:dyDescent="0.25">
      <c r="A608" s="98" t="s">
        <v>207</v>
      </c>
      <c r="B608" s="98" t="s">
        <v>240</v>
      </c>
      <c r="C608" s="98" t="s">
        <v>1321</v>
      </c>
      <c r="D608" s="98" t="s">
        <v>5</v>
      </c>
      <c r="E608" s="98">
        <v>1</v>
      </c>
      <c r="F608" s="100">
        <v>625</v>
      </c>
      <c r="G608" s="99">
        <v>0</v>
      </c>
      <c r="H608" s="98" t="s">
        <v>22</v>
      </c>
      <c r="I608" s="98" t="s">
        <v>5</v>
      </c>
      <c r="J608" s="98" t="s">
        <v>5</v>
      </c>
      <c r="K608" s="98" t="s">
        <v>5</v>
      </c>
      <c r="L608" s="98" t="s">
        <v>5</v>
      </c>
      <c r="M608" s="98" t="s">
        <v>5</v>
      </c>
      <c r="N608" s="98" t="s">
        <v>1324</v>
      </c>
      <c r="O608" s="98" t="s">
        <v>5</v>
      </c>
      <c r="P608" s="98" t="s">
        <v>137</v>
      </c>
      <c r="Q608" s="98" t="s">
        <v>1260</v>
      </c>
      <c r="R608" s="100">
        <v>0</v>
      </c>
      <c r="S608" s="98" t="s">
        <v>5</v>
      </c>
      <c r="T608" s="100" t="s">
        <v>5</v>
      </c>
      <c r="U608" s="101" t="s">
        <v>5</v>
      </c>
      <c r="V608" s="27" t="s">
        <v>17</v>
      </c>
      <c r="W608" s="98">
        <v>110390</v>
      </c>
      <c r="X608" s="104" t="s">
        <v>1256</v>
      </c>
      <c r="Y608" s="105">
        <v>100120</v>
      </c>
      <c r="Z608" s="98">
        <v>29777</v>
      </c>
      <c r="AA608" s="98" t="s">
        <v>5</v>
      </c>
      <c r="AB608" s="106">
        <v>457894</v>
      </c>
      <c r="AC608" s="98">
        <f t="shared" si="24"/>
        <v>2019</v>
      </c>
      <c r="AD608" s="98" t="s">
        <v>6</v>
      </c>
      <c r="AE608" s="98" t="s">
        <v>5</v>
      </c>
      <c r="AF608" s="102">
        <v>43383</v>
      </c>
      <c r="AG608" s="102">
        <v>43748</v>
      </c>
      <c r="AH608" s="98">
        <f t="shared" ca="1" si="25"/>
        <v>86</v>
      </c>
      <c r="AI608" s="102">
        <f>IF(DataEntry3[[#This Row],[Priority]]="High",DataEntry3[[#This Row],[EndDate]]-90,IF(DataEntry3[Priority]="Medium",DataEntry3[[#This Row],[EndDate]]-60,DataEntry3[[#This Row],[EndDate]]-30))</f>
        <v>43658</v>
      </c>
      <c r="AJ608" s="98" t="s">
        <v>1323</v>
      </c>
      <c r="AK608" s="102">
        <f t="shared" si="26"/>
        <v>43748</v>
      </c>
      <c r="AL608" s="98" t="s">
        <v>272</v>
      </c>
      <c r="AM608" s="98" t="s">
        <v>272</v>
      </c>
      <c r="AN608" s="98" t="s">
        <v>305</v>
      </c>
      <c r="AO608" s="98" t="s">
        <v>14</v>
      </c>
    </row>
    <row r="609" spans="1:41" x14ac:dyDescent="0.25">
      <c r="A609" s="98" t="s">
        <v>207</v>
      </c>
      <c r="B609" s="98" t="s">
        <v>185</v>
      </c>
      <c r="C609" s="98" t="s">
        <v>1325</v>
      </c>
      <c r="D609" s="98" t="s">
        <v>5</v>
      </c>
      <c r="E609" s="98">
        <v>1</v>
      </c>
      <c r="F609" s="100">
        <v>550</v>
      </c>
      <c r="G609" s="99">
        <v>550</v>
      </c>
      <c r="H609" s="98" t="s">
        <v>22</v>
      </c>
      <c r="I609" s="98" t="s">
        <v>5</v>
      </c>
      <c r="J609" s="98" t="s">
        <v>5</v>
      </c>
      <c r="K609" s="98" t="s">
        <v>5</v>
      </c>
      <c r="L609" s="98" t="s">
        <v>5</v>
      </c>
      <c r="M609" s="98" t="s">
        <v>5</v>
      </c>
      <c r="N609" s="98" t="s">
        <v>5</v>
      </c>
      <c r="O609" s="98" t="s">
        <v>5</v>
      </c>
      <c r="P609" s="98" t="s">
        <v>149</v>
      </c>
      <c r="Q609" s="98" t="s">
        <v>1326</v>
      </c>
      <c r="R609" s="100">
        <v>0</v>
      </c>
      <c r="S609" s="98" t="s">
        <v>5</v>
      </c>
      <c r="T609" s="100" t="s">
        <v>5</v>
      </c>
      <c r="U609" s="101" t="s">
        <v>5</v>
      </c>
      <c r="V609" s="27" t="s">
        <v>17</v>
      </c>
      <c r="W609" s="98">
        <v>61176</v>
      </c>
      <c r="X609" s="104" t="s">
        <v>1256</v>
      </c>
      <c r="Y609" s="105">
        <v>100120</v>
      </c>
      <c r="Z609" s="98">
        <v>29644</v>
      </c>
      <c r="AA609" s="98">
        <v>29796</v>
      </c>
      <c r="AB609" s="106">
        <v>654158</v>
      </c>
      <c r="AC609" s="98">
        <f t="shared" si="24"/>
        <v>2017</v>
      </c>
      <c r="AD609" s="98" t="s">
        <v>19</v>
      </c>
      <c r="AE609" s="98" t="s">
        <v>5</v>
      </c>
      <c r="AF609" s="102">
        <v>43066</v>
      </c>
      <c r="AG609" s="102">
        <v>43430</v>
      </c>
      <c r="AH609" s="98">
        <f t="shared" ca="1" si="25"/>
        <v>-232</v>
      </c>
      <c r="AI609" s="102">
        <f>IF(DataEntry3[[#This Row],[Priority]]="High",DataEntry3[[#This Row],[EndDate]]-90,IF(DataEntry3[Priority]="Medium",DataEntry3[[#This Row],[EndDate]]-60,DataEntry3[[#This Row],[EndDate]]-30))</f>
        <v>43340</v>
      </c>
      <c r="AJ609" s="98" t="s">
        <v>5</v>
      </c>
      <c r="AK609" s="102">
        <f t="shared" si="26"/>
        <v>43065</v>
      </c>
      <c r="AL609" s="98" t="s">
        <v>272</v>
      </c>
      <c r="AM609" s="98" t="s">
        <v>272</v>
      </c>
      <c r="AN609" s="98" t="s">
        <v>305</v>
      </c>
      <c r="AO609" s="98" t="s">
        <v>14</v>
      </c>
    </row>
    <row r="610" spans="1:41" x14ac:dyDescent="0.25">
      <c r="A610" s="98" t="s">
        <v>207</v>
      </c>
      <c r="B610" s="98" t="s">
        <v>185</v>
      </c>
      <c r="C610" s="98" t="s">
        <v>1325</v>
      </c>
      <c r="D610" s="98" t="s">
        <v>5</v>
      </c>
      <c r="E610" s="98">
        <v>1</v>
      </c>
      <c r="F610" s="100">
        <v>550</v>
      </c>
      <c r="G610" s="99">
        <v>0</v>
      </c>
      <c r="H610" s="98" t="s">
        <v>22</v>
      </c>
      <c r="I610" s="98" t="s">
        <v>5</v>
      </c>
      <c r="J610" s="98" t="s">
        <v>5</v>
      </c>
      <c r="K610" s="98" t="s">
        <v>5</v>
      </c>
      <c r="L610" s="98" t="s">
        <v>5</v>
      </c>
      <c r="M610" s="98" t="s">
        <v>5</v>
      </c>
      <c r="N610" s="98" t="s">
        <v>1327</v>
      </c>
      <c r="O610" s="98" t="s">
        <v>5</v>
      </c>
      <c r="P610" s="98" t="s">
        <v>149</v>
      </c>
      <c r="Q610" s="98" t="s">
        <v>1326</v>
      </c>
      <c r="R610" s="100">
        <v>0</v>
      </c>
      <c r="S610" s="98" t="s">
        <v>5</v>
      </c>
      <c r="T610" s="100" t="s">
        <v>5</v>
      </c>
      <c r="U610" s="101" t="s">
        <v>5</v>
      </c>
      <c r="V610" s="27" t="s">
        <v>17</v>
      </c>
      <c r="W610" s="98">
        <v>110390</v>
      </c>
      <c r="X610" s="104" t="s">
        <v>1256</v>
      </c>
      <c r="Y610" s="105">
        <v>100120</v>
      </c>
      <c r="Z610" s="98">
        <v>29796</v>
      </c>
      <c r="AA610" s="98" t="s">
        <v>5</v>
      </c>
      <c r="AB610" s="106">
        <v>325987</v>
      </c>
      <c r="AC610" s="98">
        <f t="shared" si="24"/>
        <v>2019</v>
      </c>
      <c r="AD610" s="98" t="s">
        <v>6</v>
      </c>
      <c r="AE610" s="98" t="s">
        <v>5</v>
      </c>
      <c r="AF610" s="102">
        <v>43431</v>
      </c>
      <c r="AG610" s="102">
        <v>43795</v>
      </c>
      <c r="AH610" s="98">
        <f t="shared" ca="1" si="25"/>
        <v>133</v>
      </c>
      <c r="AI610" s="102">
        <f>IF(DataEntry3[[#This Row],[Priority]]="High",DataEntry3[[#This Row],[EndDate]]-90,IF(DataEntry3[Priority]="Medium",DataEntry3[[#This Row],[EndDate]]-60,DataEntry3[[#This Row],[EndDate]]-30))</f>
        <v>43705</v>
      </c>
      <c r="AJ610" s="98" t="s">
        <v>1328</v>
      </c>
      <c r="AK610" s="102">
        <f t="shared" si="26"/>
        <v>43795</v>
      </c>
      <c r="AL610" s="98" t="s">
        <v>272</v>
      </c>
      <c r="AM610" s="98" t="s">
        <v>272</v>
      </c>
      <c r="AN610" s="98" t="s">
        <v>305</v>
      </c>
      <c r="AO610" s="98" t="s">
        <v>14</v>
      </c>
    </row>
    <row r="611" spans="1:41" x14ac:dyDescent="0.25">
      <c r="A611" s="98" t="s">
        <v>207</v>
      </c>
      <c r="B611" s="98" t="s">
        <v>242</v>
      </c>
      <c r="C611" s="98" t="s">
        <v>1329</v>
      </c>
      <c r="D611" s="98" t="s">
        <v>1022</v>
      </c>
      <c r="E611" s="98">
        <v>1</v>
      </c>
      <c r="F611" s="100">
        <v>3390</v>
      </c>
      <c r="G611" s="99">
        <v>1750</v>
      </c>
      <c r="H611" s="98" t="s">
        <v>22</v>
      </c>
      <c r="I611" s="98" t="s">
        <v>5</v>
      </c>
      <c r="J611" s="98" t="s">
        <v>5</v>
      </c>
      <c r="K611" s="98" t="s">
        <v>5</v>
      </c>
      <c r="L611" s="98" t="s">
        <v>5</v>
      </c>
      <c r="M611" s="98" t="s">
        <v>5</v>
      </c>
      <c r="N611" s="98" t="s">
        <v>1330</v>
      </c>
      <c r="O611" s="98" t="s">
        <v>5</v>
      </c>
      <c r="P611" s="98" t="s">
        <v>137</v>
      </c>
      <c r="Q611" s="98" t="s">
        <v>1265</v>
      </c>
      <c r="R611" s="100">
        <v>0</v>
      </c>
      <c r="S611" s="98" t="s">
        <v>5</v>
      </c>
      <c r="T611" s="100" t="s">
        <v>5</v>
      </c>
      <c r="U611" s="101" t="s">
        <v>5</v>
      </c>
      <c r="V611" s="27" t="s">
        <v>17</v>
      </c>
      <c r="W611" s="98">
        <v>61176</v>
      </c>
      <c r="X611" s="104" t="s">
        <v>1256</v>
      </c>
      <c r="Y611" s="105">
        <v>100120</v>
      </c>
      <c r="Z611" s="98">
        <v>29508</v>
      </c>
      <c r="AA611" s="98">
        <v>29786</v>
      </c>
      <c r="AB611" s="106">
        <v>679911</v>
      </c>
      <c r="AC611" s="98">
        <f t="shared" si="24"/>
        <v>2016</v>
      </c>
      <c r="AD611" s="98" t="s">
        <v>19</v>
      </c>
      <c r="AE611" s="98" t="s">
        <v>5</v>
      </c>
      <c r="AF611" s="102">
        <v>42704</v>
      </c>
      <c r="AG611" s="102">
        <v>43433</v>
      </c>
      <c r="AH611" s="98">
        <f t="shared" ca="1" si="25"/>
        <v>-229</v>
      </c>
      <c r="AI611" s="102">
        <f>IF(DataEntry3[[#This Row],[Priority]]="High",DataEntry3[[#This Row],[EndDate]]-90,IF(DataEntry3[Priority]="Medium",DataEntry3[[#This Row],[EndDate]]-60,DataEntry3[[#This Row],[EndDate]]-30))</f>
        <v>43343</v>
      </c>
      <c r="AJ611" s="98" t="s">
        <v>1331</v>
      </c>
      <c r="AK611" s="102">
        <f t="shared" si="26"/>
        <v>42703</v>
      </c>
      <c r="AL611" s="98" t="s">
        <v>272</v>
      </c>
      <c r="AM611" s="98" t="s">
        <v>272</v>
      </c>
      <c r="AN611" s="98" t="s">
        <v>305</v>
      </c>
      <c r="AO611" s="98" t="s">
        <v>14</v>
      </c>
    </row>
    <row r="612" spans="1:41" x14ac:dyDescent="0.25">
      <c r="A612" s="98" t="s">
        <v>207</v>
      </c>
      <c r="B612" s="98" t="s">
        <v>1332</v>
      </c>
      <c r="C612" s="98" t="s">
        <v>1329</v>
      </c>
      <c r="D612" s="98" t="s">
        <v>1022</v>
      </c>
      <c r="E612" s="98">
        <v>1</v>
      </c>
      <c r="F612" s="100">
        <v>1750</v>
      </c>
      <c r="G612" s="99">
        <v>0</v>
      </c>
      <c r="H612" s="98" t="s">
        <v>22</v>
      </c>
      <c r="I612" s="98" t="s">
        <v>5</v>
      </c>
      <c r="J612" s="98" t="s">
        <v>5</v>
      </c>
      <c r="K612" s="98" t="s">
        <v>5</v>
      </c>
      <c r="L612" s="98" t="s">
        <v>5</v>
      </c>
      <c r="M612" s="98" t="s">
        <v>5</v>
      </c>
      <c r="N612" s="98" t="s">
        <v>1333</v>
      </c>
      <c r="O612" s="98" t="s">
        <v>5</v>
      </c>
      <c r="P612" s="98" t="s">
        <v>137</v>
      </c>
      <c r="Q612" s="98" t="s">
        <v>1265</v>
      </c>
      <c r="R612" s="100">
        <v>0</v>
      </c>
      <c r="S612" s="98" t="s">
        <v>5</v>
      </c>
      <c r="T612" s="100" t="s">
        <v>5</v>
      </c>
      <c r="U612" s="101" t="s">
        <v>5</v>
      </c>
      <c r="V612" s="27" t="s">
        <v>17</v>
      </c>
      <c r="W612" s="98">
        <v>110390</v>
      </c>
      <c r="X612" s="104" t="s">
        <v>1256</v>
      </c>
      <c r="Y612" s="105">
        <v>100120</v>
      </c>
      <c r="Z612" s="98">
        <v>29786</v>
      </c>
      <c r="AA612" s="98" t="s">
        <v>5</v>
      </c>
      <c r="AB612" s="106">
        <v>639852</v>
      </c>
      <c r="AC612" s="98">
        <f t="shared" si="24"/>
        <v>2019</v>
      </c>
      <c r="AD612" s="98" t="s">
        <v>6</v>
      </c>
      <c r="AE612" s="98" t="s">
        <v>5</v>
      </c>
      <c r="AF612" s="102">
        <v>43434</v>
      </c>
      <c r="AG612" s="102">
        <v>43798</v>
      </c>
      <c r="AH612" s="98">
        <f t="shared" ca="1" si="25"/>
        <v>136</v>
      </c>
      <c r="AI612" s="102">
        <f>IF(DataEntry3[[#This Row],[Priority]]="High",DataEntry3[[#This Row],[EndDate]]-90,IF(DataEntry3[Priority]="Medium",DataEntry3[[#This Row],[EndDate]]-60,DataEntry3[[#This Row],[EndDate]]-30))</f>
        <v>43708</v>
      </c>
      <c r="AJ612" s="98" t="s">
        <v>1334</v>
      </c>
      <c r="AK612" s="102">
        <f t="shared" si="26"/>
        <v>43798</v>
      </c>
      <c r="AL612" s="98" t="s">
        <v>272</v>
      </c>
      <c r="AM612" s="98" t="s">
        <v>272</v>
      </c>
      <c r="AN612" s="98" t="s">
        <v>305</v>
      </c>
      <c r="AO612" s="98" t="s">
        <v>14</v>
      </c>
    </row>
    <row r="613" spans="1:41" x14ac:dyDescent="0.25">
      <c r="A613" s="98" t="s">
        <v>207</v>
      </c>
      <c r="B613" s="98" t="s">
        <v>1332</v>
      </c>
      <c r="C613" s="98" t="s">
        <v>1335</v>
      </c>
      <c r="D613" s="98" t="s">
        <v>5</v>
      </c>
      <c r="E613" s="98">
        <v>15</v>
      </c>
      <c r="F613" s="100">
        <v>2625</v>
      </c>
      <c r="G613" s="99">
        <v>0</v>
      </c>
      <c r="H613" s="98" t="s">
        <v>22</v>
      </c>
      <c r="I613" s="98" t="s">
        <v>5</v>
      </c>
      <c r="J613" s="98" t="s">
        <v>5</v>
      </c>
      <c r="K613" s="98" t="s">
        <v>5</v>
      </c>
      <c r="L613" s="98" t="s">
        <v>5</v>
      </c>
      <c r="M613" s="98" t="s">
        <v>5</v>
      </c>
      <c r="N613" s="98" t="s">
        <v>1336</v>
      </c>
      <c r="O613" s="98" t="s">
        <v>5</v>
      </c>
      <c r="P613" s="98" t="s">
        <v>137</v>
      </c>
      <c r="Q613" s="98" t="s">
        <v>1260</v>
      </c>
      <c r="R613" s="100">
        <v>0</v>
      </c>
      <c r="S613" s="98" t="s">
        <v>5</v>
      </c>
      <c r="T613" s="100" t="s">
        <v>5</v>
      </c>
      <c r="U613" s="101" t="s">
        <v>5</v>
      </c>
      <c r="V613" s="27" t="s">
        <v>17</v>
      </c>
      <c r="W613" s="98">
        <v>61176</v>
      </c>
      <c r="X613" s="104" t="s">
        <v>1256</v>
      </c>
      <c r="Y613" s="105">
        <v>100120</v>
      </c>
      <c r="Z613" s="98">
        <v>29492</v>
      </c>
      <c r="AA613" s="98" t="s">
        <v>5</v>
      </c>
      <c r="AB613" s="106">
        <v>451698</v>
      </c>
      <c r="AC613" s="98">
        <f t="shared" si="24"/>
        <v>2019</v>
      </c>
      <c r="AD613" s="98" t="s">
        <v>6</v>
      </c>
      <c r="AE613" s="98" t="s">
        <v>5</v>
      </c>
      <c r="AF613" s="102">
        <v>42719</v>
      </c>
      <c r="AG613" s="102">
        <v>43813</v>
      </c>
      <c r="AH613" s="98">
        <f t="shared" ca="1" si="25"/>
        <v>151</v>
      </c>
      <c r="AI613" s="102">
        <f>IF(DataEntry3[[#This Row],[Priority]]="High",DataEntry3[[#This Row],[EndDate]]-90,IF(DataEntry3[Priority]="Medium",DataEntry3[[#This Row],[EndDate]]-60,DataEntry3[[#This Row],[EndDate]]-30))</f>
        <v>43723</v>
      </c>
      <c r="AJ613" s="98" t="s">
        <v>1337</v>
      </c>
      <c r="AK613" s="102">
        <f t="shared" si="26"/>
        <v>43813</v>
      </c>
      <c r="AL613" s="98" t="s">
        <v>272</v>
      </c>
      <c r="AM613" s="98" t="s">
        <v>272</v>
      </c>
      <c r="AN613" s="98" t="s">
        <v>305</v>
      </c>
      <c r="AO613" s="98" t="s">
        <v>14</v>
      </c>
    </row>
    <row r="614" spans="1:41" x14ac:dyDescent="0.25">
      <c r="A614" s="98" t="s">
        <v>207</v>
      </c>
      <c r="B614" s="98" t="s">
        <v>1332</v>
      </c>
      <c r="C614" s="98" t="s">
        <v>1338</v>
      </c>
      <c r="D614" s="98" t="s">
        <v>5</v>
      </c>
      <c r="E614" s="98">
        <v>34</v>
      </c>
      <c r="F614" s="100">
        <v>13698.58</v>
      </c>
      <c r="G614" s="99">
        <v>0</v>
      </c>
      <c r="H614" s="98" t="s">
        <v>22</v>
      </c>
      <c r="I614" s="98" t="s">
        <v>5</v>
      </c>
      <c r="J614" s="98" t="s">
        <v>5</v>
      </c>
      <c r="K614" s="98" t="s">
        <v>5</v>
      </c>
      <c r="L614" s="98" t="s">
        <v>5</v>
      </c>
      <c r="M614" s="98" t="s">
        <v>5</v>
      </c>
      <c r="N614" s="98" t="s">
        <v>1339</v>
      </c>
      <c r="O614" s="98" t="s">
        <v>5</v>
      </c>
      <c r="P614" s="98" t="s">
        <v>137</v>
      </c>
      <c r="Q614" s="98" t="s">
        <v>1260</v>
      </c>
      <c r="R614" s="100">
        <v>0</v>
      </c>
      <c r="S614" s="98" t="s">
        <v>5</v>
      </c>
      <c r="T614" s="100" t="s">
        <v>5</v>
      </c>
      <c r="U614" s="101" t="s">
        <v>5</v>
      </c>
      <c r="V614" s="27" t="s">
        <v>17</v>
      </c>
      <c r="W614" s="98">
        <v>110384</v>
      </c>
      <c r="X614" s="104" t="s">
        <v>1340</v>
      </c>
      <c r="Y614" s="105">
        <v>100120</v>
      </c>
      <c r="Z614" s="98">
        <v>29755</v>
      </c>
      <c r="AA614" s="98" t="s">
        <v>5</v>
      </c>
      <c r="AB614" s="106">
        <v>987413</v>
      </c>
      <c r="AC614" s="98">
        <f t="shared" si="24"/>
        <v>2019</v>
      </c>
      <c r="AD614" s="98" t="s">
        <v>6</v>
      </c>
      <c r="AE614" s="98" t="s">
        <v>5</v>
      </c>
      <c r="AF614" s="102">
        <v>43313</v>
      </c>
      <c r="AG614" s="102">
        <v>43676</v>
      </c>
      <c r="AH614" s="98">
        <f t="shared" ca="1" si="25"/>
        <v>14</v>
      </c>
      <c r="AI614" s="102">
        <f>IF(DataEntry3[[#This Row],[Priority]]="High",DataEntry3[[#This Row],[EndDate]]-90,IF(DataEntry3[Priority]="Medium",DataEntry3[[#This Row],[EndDate]]-60,DataEntry3[[#This Row],[EndDate]]-30))</f>
        <v>43586</v>
      </c>
      <c r="AJ614" s="98" t="s">
        <v>1341</v>
      </c>
      <c r="AK614" s="102">
        <f t="shared" si="26"/>
        <v>43676</v>
      </c>
      <c r="AL614" s="98" t="s">
        <v>272</v>
      </c>
      <c r="AM614" s="98" t="s">
        <v>272</v>
      </c>
      <c r="AN614" s="98" t="s">
        <v>305</v>
      </c>
      <c r="AO614" s="98" t="s">
        <v>14</v>
      </c>
    </row>
    <row r="615" spans="1:41" x14ac:dyDescent="0.25">
      <c r="A615" s="98" t="s">
        <v>207</v>
      </c>
      <c r="B615" s="98" t="s">
        <v>170</v>
      </c>
      <c r="C615" s="98" t="s">
        <v>1342</v>
      </c>
      <c r="D615" s="98" t="s">
        <v>5</v>
      </c>
      <c r="E615" s="98">
        <v>8</v>
      </c>
      <c r="F615" s="100">
        <v>485.8</v>
      </c>
      <c r="G615" s="99">
        <v>500.37</v>
      </c>
      <c r="H615" s="98" t="s">
        <v>22</v>
      </c>
      <c r="I615" s="98" t="s">
        <v>5</v>
      </c>
      <c r="J615" s="98" t="s">
        <v>5</v>
      </c>
      <c r="K615" s="98" t="s">
        <v>5</v>
      </c>
      <c r="L615" s="98" t="s">
        <v>5</v>
      </c>
      <c r="M615" s="98" t="s">
        <v>5</v>
      </c>
      <c r="N615" s="98" t="s">
        <v>5</v>
      </c>
      <c r="O615" s="98" t="s">
        <v>5</v>
      </c>
      <c r="P615" s="98" t="s">
        <v>5</v>
      </c>
      <c r="Q615" s="98" t="s">
        <v>5</v>
      </c>
      <c r="R615" s="100">
        <v>0</v>
      </c>
      <c r="S615" s="98" t="s">
        <v>5</v>
      </c>
      <c r="T615" s="100" t="s">
        <v>5</v>
      </c>
      <c r="U615" s="101" t="s">
        <v>5</v>
      </c>
      <c r="V615" s="27" t="s">
        <v>17</v>
      </c>
      <c r="W615" s="98">
        <v>61176</v>
      </c>
      <c r="X615" s="104" t="s">
        <v>1256</v>
      </c>
      <c r="Y615" s="105">
        <v>100120</v>
      </c>
      <c r="Z615" s="98">
        <v>29677</v>
      </c>
      <c r="AA615" s="98">
        <v>29817</v>
      </c>
      <c r="AB615" s="106">
        <v>718597</v>
      </c>
      <c r="AC615" s="98">
        <f t="shared" si="24"/>
        <v>2018</v>
      </c>
      <c r="AD615" s="98" t="s">
        <v>19</v>
      </c>
      <c r="AE615" s="98" t="s">
        <v>5</v>
      </c>
      <c r="AF615" s="102">
        <v>43116</v>
      </c>
      <c r="AG615" s="102">
        <v>43481</v>
      </c>
      <c r="AH615" s="98">
        <f t="shared" ca="1" si="25"/>
        <v>-181</v>
      </c>
      <c r="AI615" s="102">
        <f>IF(DataEntry3[[#This Row],[Priority]]="High",DataEntry3[[#This Row],[EndDate]]-90,IF(DataEntry3[Priority]="Medium",DataEntry3[[#This Row],[EndDate]]-60,DataEntry3[[#This Row],[EndDate]]-30))</f>
        <v>43391</v>
      </c>
      <c r="AJ615" s="98" t="s">
        <v>1343</v>
      </c>
      <c r="AK615" s="102">
        <f t="shared" si="26"/>
        <v>43115</v>
      </c>
      <c r="AL615" s="98" t="s">
        <v>272</v>
      </c>
      <c r="AM615" s="98" t="s">
        <v>272</v>
      </c>
      <c r="AN615" s="98" t="s">
        <v>305</v>
      </c>
      <c r="AO615" s="98" t="s">
        <v>14</v>
      </c>
    </row>
    <row r="616" spans="1:41" x14ac:dyDescent="0.25">
      <c r="A616" s="98" t="s">
        <v>207</v>
      </c>
      <c r="B616" s="98" t="s">
        <v>170</v>
      </c>
      <c r="C616" s="98" t="s">
        <v>1342</v>
      </c>
      <c r="D616" s="98" t="s">
        <v>5</v>
      </c>
      <c r="E616" s="98">
        <v>8</v>
      </c>
      <c r="F616" s="100">
        <v>500.37</v>
      </c>
      <c r="G616" s="99">
        <v>0</v>
      </c>
      <c r="H616" s="98" t="s">
        <v>22</v>
      </c>
      <c r="I616" s="98" t="s">
        <v>5</v>
      </c>
      <c r="J616" s="98" t="s">
        <v>5</v>
      </c>
      <c r="K616" s="98" t="s">
        <v>5</v>
      </c>
      <c r="L616" s="98" t="s">
        <v>5</v>
      </c>
      <c r="M616" s="98" t="s">
        <v>5</v>
      </c>
      <c r="N616" s="98" t="s">
        <v>1344</v>
      </c>
      <c r="O616" s="98" t="s">
        <v>5</v>
      </c>
      <c r="P616" s="98" t="s">
        <v>5</v>
      </c>
      <c r="Q616" s="98" t="s">
        <v>5</v>
      </c>
      <c r="R616" s="100">
        <v>0</v>
      </c>
      <c r="S616" s="98" t="s">
        <v>5</v>
      </c>
      <c r="T616" s="100" t="s">
        <v>5</v>
      </c>
      <c r="U616" s="101" t="s">
        <v>5</v>
      </c>
      <c r="V616" s="27" t="s">
        <v>17</v>
      </c>
      <c r="W616" s="98">
        <v>110390</v>
      </c>
      <c r="X616" s="104" t="s">
        <v>1256</v>
      </c>
      <c r="Y616" s="105">
        <v>100120</v>
      </c>
      <c r="Z616" s="98">
        <v>29817</v>
      </c>
      <c r="AA616" s="98"/>
      <c r="AB616" s="106">
        <v>718598</v>
      </c>
      <c r="AC616" s="98">
        <f t="shared" si="24"/>
        <v>2020</v>
      </c>
      <c r="AD616" s="98" t="s">
        <v>6</v>
      </c>
      <c r="AE616" s="98" t="s">
        <v>5</v>
      </c>
      <c r="AF616" s="102">
        <v>43481</v>
      </c>
      <c r="AG616" s="102">
        <v>43845</v>
      </c>
      <c r="AH616" s="98">
        <f t="shared" ca="1" si="25"/>
        <v>183</v>
      </c>
      <c r="AI616" s="102">
        <f>IF(DataEntry3[[#This Row],[Priority]]="High",DataEntry3[[#This Row],[EndDate]]-90,IF(DataEntry3[Priority]="Medium",DataEntry3[[#This Row],[EndDate]]-60,DataEntry3[[#This Row],[EndDate]]-30))</f>
        <v>43755</v>
      </c>
      <c r="AJ616" s="98" t="s">
        <v>1343</v>
      </c>
      <c r="AK616" s="102">
        <f t="shared" si="26"/>
        <v>43845</v>
      </c>
      <c r="AL616" s="98" t="s">
        <v>272</v>
      </c>
      <c r="AM616" s="98" t="s">
        <v>272</v>
      </c>
      <c r="AN616" s="98" t="s">
        <v>305</v>
      </c>
      <c r="AO616" s="98" t="s">
        <v>14</v>
      </c>
    </row>
    <row r="617" spans="1:41" x14ac:dyDescent="0.25">
      <c r="A617" s="98" t="s">
        <v>207</v>
      </c>
      <c r="B617" s="98" t="s">
        <v>170</v>
      </c>
      <c r="C617" s="98" t="s">
        <v>1345</v>
      </c>
      <c r="D617" s="98" t="s">
        <v>5</v>
      </c>
      <c r="E617" s="98" t="s">
        <v>5</v>
      </c>
      <c r="F617" s="100">
        <v>1548.39</v>
      </c>
      <c r="G617" s="99">
        <v>0</v>
      </c>
      <c r="H617" s="98" t="s">
        <v>22</v>
      </c>
      <c r="I617" s="98" t="s">
        <v>5</v>
      </c>
      <c r="J617" s="98" t="s">
        <v>5</v>
      </c>
      <c r="K617" s="98" t="s">
        <v>5</v>
      </c>
      <c r="L617" s="98" t="s">
        <v>5</v>
      </c>
      <c r="M617" s="98" t="s">
        <v>5</v>
      </c>
      <c r="N617" s="98" t="s">
        <v>5</v>
      </c>
      <c r="O617" s="98" t="s">
        <v>5</v>
      </c>
      <c r="P617" s="98" t="s">
        <v>5</v>
      </c>
      <c r="Q617" s="98" t="s">
        <v>5</v>
      </c>
      <c r="R617" s="100">
        <v>0</v>
      </c>
      <c r="S617" s="98" t="s">
        <v>5</v>
      </c>
      <c r="T617" s="100" t="s">
        <v>5</v>
      </c>
      <c r="U617" s="101" t="s">
        <v>5</v>
      </c>
      <c r="V617" s="27" t="s">
        <v>17</v>
      </c>
      <c r="W617" s="98" t="s">
        <v>5</v>
      </c>
      <c r="X617" s="104" t="s">
        <v>5</v>
      </c>
      <c r="Y617" s="105" t="s">
        <v>5</v>
      </c>
      <c r="Z617" s="98" t="s">
        <v>5</v>
      </c>
      <c r="AA617" s="98" t="s">
        <v>5</v>
      </c>
      <c r="AB617" s="106">
        <v>789634</v>
      </c>
      <c r="AC617" s="98">
        <f t="shared" si="24"/>
        <v>2019</v>
      </c>
      <c r="AD617" s="98" t="s">
        <v>25</v>
      </c>
      <c r="AE617" s="98" t="s">
        <v>80</v>
      </c>
      <c r="AF617" s="102">
        <v>43132</v>
      </c>
      <c r="AG617" s="102">
        <v>43496</v>
      </c>
      <c r="AH617" s="98">
        <f t="shared" ca="1" si="25"/>
        <v>-166</v>
      </c>
      <c r="AI617" s="102">
        <f>IF(DataEntry3[[#This Row],[Priority]]="High",DataEntry3[[#This Row],[EndDate]]-90,IF(DataEntry3[Priority]="Medium",DataEntry3[[#This Row],[EndDate]]-60,DataEntry3[[#This Row],[EndDate]]-30))</f>
        <v>43406</v>
      </c>
      <c r="AJ617" s="98" t="s">
        <v>1346</v>
      </c>
      <c r="AK617" s="102">
        <f t="shared" si="26"/>
        <v>43131</v>
      </c>
      <c r="AL617" s="98" t="s">
        <v>272</v>
      </c>
      <c r="AM617" s="98" t="s">
        <v>272</v>
      </c>
      <c r="AN617" s="98" t="s">
        <v>305</v>
      </c>
      <c r="AO617" s="98" t="s">
        <v>14</v>
      </c>
    </row>
    <row r="618" spans="1:41" x14ac:dyDescent="0.25">
      <c r="A618" s="98" t="s">
        <v>207</v>
      </c>
      <c r="B618" s="98" t="s">
        <v>1347</v>
      </c>
      <c r="C618" s="98" t="s">
        <v>1348</v>
      </c>
      <c r="D618" s="98" t="s">
        <v>1349</v>
      </c>
      <c r="E618" s="98">
        <v>1</v>
      </c>
      <c r="F618" s="100">
        <v>37498.660000000003</v>
      </c>
      <c r="G618" s="99">
        <v>29187.05</v>
      </c>
      <c r="H618" s="98" t="s">
        <v>22</v>
      </c>
      <c r="I618" s="98" t="s">
        <v>5</v>
      </c>
      <c r="J618" s="98" t="s">
        <v>5</v>
      </c>
      <c r="K618" s="98" t="s">
        <v>5</v>
      </c>
      <c r="L618" s="98" t="s">
        <v>5</v>
      </c>
      <c r="M618" s="98" t="s">
        <v>5</v>
      </c>
      <c r="N618" s="98" t="s">
        <v>1350</v>
      </c>
      <c r="O618" s="98" t="s">
        <v>5</v>
      </c>
      <c r="P618" s="98" t="s">
        <v>52</v>
      </c>
      <c r="Q618" s="98" t="s">
        <v>1351</v>
      </c>
      <c r="R618" s="100">
        <v>0</v>
      </c>
      <c r="S618" s="98" t="s">
        <v>5</v>
      </c>
      <c r="T618" s="100" t="s">
        <v>5</v>
      </c>
      <c r="U618" s="101" t="s">
        <v>5</v>
      </c>
      <c r="V618" s="27" t="s">
        <v>17</v>
      </c>
      <c r="W618" s="98">
        <v>61176</v>
      </c>
      <c r="X618" s="104" t="s">
        <v>1352</v>
      </c>
      <c r="Y618" s="105">
        <v>100120</v>
      </c>
      <c r="Z618" s="98">
        <v>29692</v>
      </c>
      <c r="AA618" s="98" t="s">
        <v>1353</v>
      </c>
      <c r="AB618" s="106">
        <v>432589</v>
      </c>
      <c r="AC618" s="98">
        <f t="shared" si="24"/>
        <v>2018</v>
      </c>
      <c r="AD618" s="98" t="s">
        <v>19</v>
      </c>
      <c r="AE618" s="98" t="s">
        <v>5</v>
      </c>
      <c r="AF618" s="102">
        <v>43148</v>
      </c>
      <c r="AG618" s="102">
        <v>43513</v>
      </c>
      <c r="AH618" s="98">
        <f t="shared" ca="1" si="25"/>
        <v>-149</v>
      </c>
      <c r="AI618" s="102">
        <f>IF(DataEntry3[[#This Row],[Priority]]="High",DataEntry3[[#This Row],[EndDate]]-90,IF(DataEntry3[Priority]="Medium",DataEntry3[[#This Row],[EndDate]]-60,DataEntry3[[#This Row],[EndDate]]-30))</f>
        <v>43423</v>
      </c>
      <c r="AJ618" s="98" t="s">
        <v>1354</v>
      </c>
      <c r="AK618" s="102">
        <f t="shared" si="26"/>
        <v>43147</v>
      </c>
      <c r="AL618" s="98" t="s">
        <v>272</v>
      </c>
      <c r="AM618" s="98" t="s">
        <v>272</v>
      </c>
      <c r="AN618" s="98" t="s">
        <v>305</v>
      </c>
      <c r="AO618" s="98" t="s">
        <v>14</v>
      </c>
    </row>
    <row r="619" spans="1:41" x14ac:dyDescent="0.25">
      <c r="A619" s="98" t="s">
        <v>207</v>
      </c>
      <c r="B619" s="98" t="s">
        <v>83</v>
      </c>
      <c r="C619" s="98" t="s">
        <v>1355</v>
      </c>
      <c r="D619" s="98" t="s">
        <v>266</v>
      </c>
      <c r="E619" s="98">
        <v>1</v>
      </c>
      <c r="F619" s="100">
        <v>18186.96</v>
      </c>
      <c r="G619" s="99">
        <v>0</v>
      </c>
      <c r="H619" s="98" t="s">
        <v>22</v>
      </c>
      <c r="I619" s="98" t="s">
        <v>5</v>
      </c>
      <c r="J619" s="98" t="s">
        <v>5</v>
      </c>
      <c r="K619" s="98" t="s">
        <v>5</v>
      </c>
      <c r="L619" s="98" t="s">
        <v>5</v>
      </c>
      <c r="M619" s="98" t="s">
        <v>5</v>
      </c>
      <c r="N619" s="98" t="s">
        <v>1356</v>
      </c>
      <c r="O619" s="98" t="s">
        <v>5</v>
      </c>
      <c r="P619" s="98" t="s">
        <v>52</v>
      </c>
      <c r="Q619" s="98" t="s">
        <v>1357</v>
      </c>
      <c r="R619" s="100">
        <v>0</v>
      </c>
      <c r="S619" s="98" t="s">
        <v>5</v>
      </c>
      <c r="T619" s="100" t="s">
        <v>5</v>
      </c>
      <c r="U619" s="101" t="s">
        <v>5</v>
      </c>
      <c r="V619" s="27" t="s">
        <v>17</v>
      </c>
      <c r="W619" s="98">
        <v>110390</v>
      </c>
      <c r="X619" s="104" t="s">
        <v>1352</v>
      </c>
      <c r="Y619" s="105">
        <v>100120</v>
      </c>
      <c r="Z619" s="98">
        <v>29844</v>
      </c>
      <c r="AA619" s="98" t="s">
        <v>5</v>
      </c>
      <c r="AB619" s="106">
        <v>432590</v>
      </c>
      <c r="AC619" s="98">
        <f t="shared" si="24"/>
        <v>2020</v>
      </c>
      <c r="AD619" s="98" t="s">
        <v>6</v>
      </c>
      <c r="AE619" s="98" t="s">
        <v>5</v>
      </c>
      <c r="AF619" s="102">
        <v>43523</v>
      </c>
      <c r="AG619" s="102">
        <v>43888</v>
      </c>
      <c r="AH619" s="98">
        <f t="shared" ca="1" si="25"/>
        <v>226</v>
      </c>
      <c r="AI619" s="102">
        <f>IF(DataEntry3[[#This Row],[Priority]]="High",DataEntry3[[#This Row],[EndDate]]-90,IF(DataEntry3[Priority]="Medium",DataEntry3[[#This Row],[EndDate]]-60,DataEntry3[[#This Row],[EndDate]]-30))</f>
        <v>43798</v>
      </c>
      <c r="AJ619" s="98" t="s">
        <v>1358</v>
      </c>
      <c r="AK619" s="102">
        <f t="shared" si="26"/>
        <v>43888</v>
      </c>
      <c r="AL619" s="98" t="s">
        <v>272</v>
      </c>
      <c r="AM619" s="98" t="s">
        <v>272</v>
      </c>
      <c r="AN619" s="98" t="s">
        <v>305</v>
      </c>
      <c r="AO619" s="98" t="s">
        <v>14</v>
      </c>
    </row>
    <row r="620" spans="1:41" x14ac:dyDescent="0.25">
      <c r="A620" s="98" t="s">
        <v>207</v>
      </c>
      <c r="B620" s="98" t="s">
        <v>83</v>
      </c>
      <c r="C620" s="98" t="s">
        <v>1355</v>
      </c>
      <c r="D620" s="98" t="s">
        <v>282</v>
      </c>
      <c r="E620" s="98">
        <v>1</v>
      </c>
      <c r="F620" s="100">
        <v>11000.09</v>
      </c>
      <c r="G620" s="99">
        <v>0</v>
      </c>
      <c r="H620" s="98" t="s">
        <v>22</v>
      </c>
      <c r="I620" s="98" t="s">
        <v>5</v>
      </c>
      <c r="J620" s="98" t="s">
        <v>5</v>
      </c>
      <c r="K620" s="98" t="s">
        <v>5</v>
      </c>
      <c r="L620" s="98" t="s">
        <v>5</v>
      </c>
      <c r="M620" s="98" t="s">
        <v>5</v>
      </c>
      <c r="N620" s="98" t="s">
        <v>1359</v>
      </c>
      <c r="O620" s="98" t="s">
        <v>5</v>
      </c>
      <c r="P620" s="98" t="s">
        <v>52</v>
      </c>
      <c r="Q620" s="98" t="s">
        <v>1357</v>
      </c>
      <c r="R620" s="100">
        <v>0</v>
      </c>
      <c r="S620" s="98" t="s">
        <v>5</v>
      </c>
      <c r="T620" s="100" t="s">
        <v>5</v>
      </c>
      <c r="U620" s="101" t="s">
        <v>5</v>
      </c>
      <c r="V620" s="27" t="s">
        <v>17</v>
      </c>
      <c r="W620" s="98">
        <v>110390</v>
      </c>
      <c r="X620" s="104" t="s">
        <v>1352</v>
      </c>
      <c r="Y620" s="105">
        <v>100120</v>
      </c>
      <c r="Z620" s="98">
        <v>29845</v>
      </c>
      <c r="AA620" s="98" t="s">
        <v>5</v>
      </c>
      <c r="AB620" s="106">
        <v>432591</v>
      </c>
      <c r="AC620" s="98">
        <f t="shared" si="24"/>
        <v>2020</v>
      </c>
      <c r="AD620" s="98" t="s">
        <v>6</v>
      </c>
      <c r="AE620" s="98" t="s">
        <v>5</v>
      </c>
      <c r="AF620" s="102">
        <v>43523</v>
      </c>
      <c r="AG620" s="102">
        <v>43888</v>
      </c>
      <c r="AH620" s="98">
        <f t="shared" ca="1" si="25"/>
        <v>226</v>
      </c>
      <c r="AI620" s="102">
        <f>IF(DataEntry3[[#This Row],[Priority]]="High",DataEntry3[[#This Row],[EndDate]]-90,IF(DataEntry3[Priority]="Medium",DataEntry3[[#This Row],[EndDate]]-60,DataEntry3[[#This Row],[EndDate]]-30))</f>
        <v>43798</v>
      </c>
      <c r="AJ620" s="98" t="s">
        <v>1358</v>
      </c>
      <c r="AK620" s="102">
        <f t="shared" si="26"/>
        <v>43888</v>
      </c>
      <c r="AL620" s="98" t="s">
        <v>272</v>
      </c>
      <c r="AM620" s="98" t="s">
        <v>272</v>
      </c>
      <c r="AN620" s="98" t="s">
        <v>305</v>
      </c>
      <c r="AO620" s="98" t="s">
        <v>14</v>
      </c>
    </row>
    <row r="621" spans="1:41" x14ac:dyDescent="0.25">
      <c r="A621" s="98" t="s">
        <v>207</v>
      </c>
      <c r="B621" s="98" t="s">
        <v>170</v>
      </c>
      <c r="C621" s="98" t="s">
        <v>1360</v>
      </c>
      <c r="D621" s="98" t="s">
        <v>479</v>
      </c>
      <c r="E621" s="98">
        <v>56</v>
      </c>
      <c r="F621" s="100">
        <v>53450.81</v>
      </c>
      <c r="G621" s="99">
        <v>55054.33</v>
      </c>
      <c r="H621" s="98" t="s">
        <v>22</v>
      </c>
      <c r="I621" s="98" t="s">
        <v>5</v>
      </c>
      <c r="J621" s="98" t="s">
        <v>5</v>
      </c>
      <c r="K621" s="98" t="s">
        <v>5</v>
      </c>
      <c r="L621" s="98" t="s">
        <v>5</v>
      </c>
      <c r="M621" s="98" t="s">
        <v>5</v>
      </c>
      <c r="N621" s="98" t="s">
        <v>1361</v>
      </c>
      <c r="O621" s="98" t="s">
        <v>5</v>
      </c>
      <c r="P621" s="98" t="s">
        <v>5</v>
      </c>
      <c r="Q621" s="98" t="s">
        <v>5</v>
      </c>
      <c r="R621" s="100">
        <v>0</v>
      </c>
      <c r="S621" s="98" t="s">
        <v>5</v>
      </c>
      <c r="T621" s="100" t="s">
        <v>5</v>
      </c>
      <c r="U621" s="101" t="s">
        <v>5</v>
      </c>
      <c r="V621" s="27" t="s">
        <v>17</v>
      </c>
      <c r="W621" s="98" t="s">
        <v>5</v>
      </c>
      <c r="X621" s="104" t="s">
        <v>5</v>
      </c>
      <c r="Y621" s="105" t="s">
        <v>5</v>
      </c>
      <c r="Z621" s="98" t="s">
        <v>5</v>
      </c>
      <c r="AA621" s="98">
        <v>29828</v>
      </c>
      <c r="AB621" s="106">
        <v>144789</v>
      </c>
      <c r="AC621" s="98">
        <f t="shared" si="24"/>
        <v>2018</v>
      </c>
      <c r="AD621" s="98" t="s">
        <v>19</v>
      </c>
      <c r="AE621" s="98" t="s">
        <v>5</v>
      </c>
      <c r="AF621" s="102">
        <v>43158</v>
      </c>
      <c r="AG621" s="102">
        <v>43523</v>
      </c>
      <c r="AH621" s="98">
        <f t="shared" ca="1" si="25"/>
        <v>-139</v>
      </c>
      <c r="AI621" s="102">
        <f>IF(DataEntry3[[#This Row],[Priority]]="High",DataEntry3[[#This Row],[EndDate]]-90,IF(DataEntry3[Priority]="Medium",DataEntry3[[#This Row],[EndDate]]-60,DataEntry3[[#This Row],[EndDate]]-30))</f>
        <v>43433</v>
      </c>
      <c r="AJ621" s="98" t="s">
        <v>1362</v>
      </c>
      <c r="AK621" s="102">
        <f t="shared" si="26"/>
        <v>43157</v>
      </c>
      <c r="AL621" s="98" t="s">
        <v>272</v>
      </c>
      <c r="AM621" s="98" t="s">
        <v>272</v>
      </c>
      <c r="AN621" s="98" t="s">
        <v>305</v>
      </c>
      <c r="AO621" s="98" t="s">
        <v>14</v>
      </c>
    </row>
    <row r="622" spans="1:41" x14ac:dyDescent="0.25">
      <c r="A622" s="98" t="s">
        <v>207</v>
      </c>
      <c r="B622" s="98" t="s">
        <v>170</v>
      </c>
      <c r="C622" s="98" t="s">
        <v>1360</v>
      </c>
      <c r="D622" s="98" t="s">
        <v>479</v>
      </c>
      <c r="E622" s="98">
        <v>56</v>
      </c>
      <c r="F622" s="100">
        <v>55054.33</v>
      </c>
      <c r="G622" s="99">
        <v>0</v>
      </c>
      <c r="H622" s="98" t="s">
        <v>22</v>
      </c>
      <c r="I622" s="98" t="s">
        <v>5</v>
      </c>
      <c r="J622" s="98" t="s">
        <v>5</v>
      </c>
      <c r="K622" s="98" t="s">
        <v>5</v>
      </c>
      <c r="L622" s="98" t="s">
        <v>5</v>
      </c>
      <c r="M622" s="98" t="s">
        <v>5</v>
      </c>
      <c r="N622" s="98" t="s">
        <v>1361</v>
      </c>
      <c r="O622" s="98" t="s">
        <v>5</v>
      </c>
      <c r="P622" s="98" t="s">
        <v>5</v>
      </c>
      <c r="Q622" s="98" t="s">
        <v>5</v>
      </c>
      <c r="R622" s="100">
        <v>0</v>
      </c>
      <c r="S622" s="98" t="s">
        <v>5</v>
      </c>
      <c r="T622" s="100" t="s">
        <v>5</v>
      </c>
      <c r="U622" s="101" t="s">
        <v>5</v>
      </c>
      <c r="V622" s="27" t="s">
        <v>17</v>
      </c>
      <c r="W622" s="98">
        <v>110390</v>
      </c>
      <c r="X622" s="104" t="s">
        <v>1256</v>
      </c>
      <c r="Y622" s="105">
        <v>100120</v>
      </c>
      <c r="Z622" s="98">
        <v>29828</v>
      </c>
      <c r="AA622" s="98" t="s">
        <v>5</v>
      </c>
      <c r="AB622" s="106">
        <v>144790</v>
      </c>
      <c r="AC622" s="98">
        <f t="shared" si="24"/>
        <v>2020</v>
      </c>
      <c r="AD622" s="98" t="s">
        <v>6</v>
      </c>
      <c r="AE622" s="98" t="s">
        <v>5</v>
      </c>
      <c r="AF622" s="102">
        <v>43524</v>
      </c>
      <c r="AG622" s="102">
        <v>43889</v>
      </c>
      <c r="AH622" s="98">
        <f t="shared" ca="1" si="25"/>
        <v>227</v>
      </c>
      <c r="AI622" s="102">
        <f>IF(DataEntry3[[#This Row],[Priority]]="High",DataEntry3[[#This Row],[EndDate]]-90,IF(DataEntry3[Priority]="Medium",DataEntry3[[#This Row],[EndDate]]-60,DataEntry3[[#This Row],[EndDate]]-30))</f>
        <v>43799</v>
      </c>
      <c r="AJ622" s="98" t="s">
        <v>1362</v>
      </c>
      <c r="AK622" s="102">
        <f t="shared" si="26"/>
        <v>43889</v>
      </c>
      <c r="AL622" s="98" t="s">
        <v>272</v>
      </c>
      <c r="AM622" s="98" t="s">
        <v>272</v>
      </c>
      <c r="AN622" s="98" t="s">
        <v>305</v>
      </c>
      <c r="AO622" s="98" t="s">
        <v>14</v>
      </c>
    </row>
    <row r="623" spans="1:41" x14ac:dyDescent="0.25">
      <c r="A623" s="98" t="s">
        <v>207</v>
      </c>
      <c r="B623" s="98" t="s">
        <v>179</v>
      </c>
      <c r="C623" s="98" t="s">
        <v>1363</v>
      </c>
      <c r="D623" s="98" t="s">
        <v>1364</v>
      </c>
      <c r="E623" s="98">
        <v>1</v>
      </c>
      <c r="F623" s="100">
        <v>13930</v>
      </c>
      <c r="G623" s="99">
        <v>14010</v>
      </c>
      <c r="H623" s="98" t="s">
        <v>22</v>
      </c>
      <c r="I623" s="98" t="s">
        <v>5</v>
      </c>
      <c r="J623" s="98" t="s">
        <v>5</v>
      </c>
      <c r="K623" s="98" t="s">
        <v>5</v>
      </c>
      <c r="L623" s="98" t="s">
        <v>5</v>
      </c>
      <c r="M623" s="98" t="s">
        <v>5</v>
      </c>
      <c r="N623" s="98" t="s">
        <v>1365</v>
      </c>
      <c r="O623" s="98" t="s">
        <v>5</v>
      </c>
      <c r="P623" s="98" t="s">
        <v>104</v>
      </c>
      <c r="Q623" s="98" t="s">
        <v>1366</v>
      </c>
      <c r="R623" s="100">
        <v>0</v>
      </c>
      <c r="S623" s="98" t="s">
        <v>5</v>
      </c>
      <c r="T623" s="100" t="s">
        <v>5</v>
      </c>
      <c r="U623" s="101" t="s">
        <v>5</v>
      </c>
      <c r="V623" s="27" t="s">
        <v>17</v>
      </c>
      <c r="W623" s="98">
        <v>61176</v>
      </c>
      <c r="X623" s="104" t="s">
        <v>1352</v>
      </c>
      <c r="Y623" s="105">
        <v>100120</v>
      </c>
      <c r="Z623" s="98">
        <v>29690</v>
      </c>
      <c r="AA623" s="98">
        <v>29839</v>
      </c>
      <c r="AB623" s="106">
        <v>254789</v>
      </c>
      <c r="AC623" s="98">
        <f t="shared" si="24"/>
        <v>2018</v>
      </c>
      <c r="AD623" s="98" t="s">
        <v>19</v>
      </c>
      <c r="AE623" s="98" t="s">
        <v>5</v>
      </c>
      <c r="AF623" s="102">
        <v>43164</v>
      </c>
      <c r="AG623" s="102">
        <v>43528</v>
      </c>
      <c r="AH623" s="98">
        <f t="shared" ca="1" si="25"/>
        <v>-134</v>
      </c>
      <c r="AI623" s="102">
        <f>IF(DataEntry3[[#This Row],[Priority]]="High",DataEntry3[[#This Row],[EndDate]]-90,IF(DataEntry3[Priority]="Medium",DataEntry3[[#This Row],[EndDate]]-60,DataEntry3[[#This Row],[EndDate]]-30))</f>
        <v>43438</v>
      </c>
      <c r="AJ623" s="98" t="s">
        <v>1367</v>
      </c>
      <c r="AK623" s="102">
        <f t="shared" si="26"/>
        <v>43163</v>
      </c>
      <c r="AL623" s="98" t="s">
        <v>272</v>
      </c>
      <c r="AM623" s="98" t="s">
        <v>272</v>
      </c>
      <c r="AN623" s="98" t="s">
        <v>305</v>
      </c>
      <c r="AO623" s="98" t="s">
        <v>14</v>
      </c>
    </row>
    <row r="624" spans="1:41" x14ac:dyDescent="0.25">
      <c r="A624" s="98" t="s">
        <v>207</v>
      </c>
      <c r="B624" s="98" t="s">
        <v>179</v>
      </c>
      <c r="C624" s="98" t="s">
        <v>1363</v>
      </c>
      <c r="D624" s="98" t="s">
        <v>1364</v>
      </c>
      <c r="E624" s="98">
        <v>1</v>
      </c>
      <c r="F624" s="100">
        <v>14010</v>
      </c>
      <c r="G624" s="99">
        <v>0</v>
      </c>
      <c r="H624" s="98" t="s">
        <v>22</v>
      </c>
      <c r="I624" s="98" t="s">
        <v>5</v>
      </c>
      <c r="J624" s="98" t="s">
        <v>5</v>
      </c>
      <c r="K624" s="98" t="s">
        <v>5</v>
      </c>
      <c r="L624" s="98" t="s">
        <v>5</v>
      </c>
      <c r="M624" s="98" t="s">
        <v>5</v>
      </c>
      <c r="N624" s="98" t="s">
        <v>1365</v>
      </c>
      <c r="O624" s="98" t="s">
        <v>5</v>
      </c>
      <c r="P624" s="98" t="s">
        <v>104</v>
      </c>
      <c r="Q624" s="98" t="s">
        <v>1366</v>
      </c>
      <c r="R624" s="100">
        <v>0</v>
      </c>
      <c r="S624" s="98" t="s">
        <v>5</v>
      </c>
      <c r="T624" s="100" t="s">
        <v>5</v>
      </c>
      <c r="U624" s="101" t="s">
        <v>5</v>
      </c>
      <c r="V624" s="27" t="s">
        <v>17</v>
      </c>
      <c r="W624" s="98">
        <v>110390</v>
      </c>
      <c r="X624" s="104" t="s">
        <v>1352</v>
      </c>
      <c r="Y624" s="105">
        <v>100120</v>
      </c>
      <c r="Z624" s="98">
        <v>29839</v>
      </c>
      <c r="AA624" s="98" t="s">
        <v>5</v>
      </c>
      <c r="AB624" s="106">
        <v>254790</v>
      </c>
      <c r="AC624" s="98">
        <f t="shared" si="24"/>
        <v>2020</v>
      </c>
      <c r="AD624" s="98" t="s">
        <v>6</v>
      </c>
      <c r="AE624" s="98" t="s">
        <v>5</v>
      </c>
      <c r="AF624" s="102">
        <v>43529</v>
      </c>
      <c r="AG624" s="102">
        <v>43894</v>
      </c>
      <c r="AH624" s="98">
        <f t="shared" ca="1" si="25"/>
        <v>232</v>
      </c>
      <c r="AI624" s="102">
        <f>IF(DataEntry3[[#This Row],[Priority]]="High",DataEntry3[[#This Row],[EndDate]]-90,IF(DataEntry3[Priority]="Medium",DataEntry3[[#This Row],[EndDate]]-60,DataEntry3[[#This Row],[EndDate]]-30))</f>
        <v>43804</v>
      </c>
      <c r="AJ624" s="98" t="s">
        <v>1368</v>
      </c>
      <c r="AK624" s="102">
        <f t="shared" si="26"/>
        <v>43894</v>
      </c>
      <c r="AL624" s="98" t="s">
        <v>272</v>
      </c>
      <c r="AM624" s="98" t="s">
        <v>272</v>
      </c>
      <c r="AN624" s="98" t="s">
        <v>305</v>
      </c>
      <c r="AO624" s="98" t="s">
        <v>14</v>
      </c>
    </row>
    <row r="625" spans="1:41" x14ac:dyDescent="0.25">
      <c r="A625" s="98" t="s">
        <v>207</v>
      </c>
      <c r="B625" s="98" t="s">
        <v>1369</v>
      </c>
      <c r="C625" s="98" t="s">
        <v>1370</v>
      </c>
      <c r="D625" s="98" t="s">
        <v>5</v>
      </c>
      <c r="E625" s="98">
        <v>7</v>
      </c>
      <c r="F625" s="100">
        <v>5252</v>
      </c>
      <c r="G625" s="99">
        <v>0</v>
      </c>
      <c r="H625" s="98" t="s">
        <v>22</v>
      </c>
      <c r="I625" s="98" t="s">
        <v>5</v>
      </c>
      <c r="J625" s="98" t="s">
        <v>5</v>
      </c>
      <c r="K625" s="98" t="s">
        <v>5</v>
      </c>
      <c r="L625" s="98" t="s">
        <v>5</v>
      </c>
      <c r="M625" s="98" t="s">
        <v>5</v>
      </c>
      <c r="N625" s="98" t="s">
        <v>5</v>
      </c>
      <c r="O625" s="98" t="s">
        <v>5</v>
      </c>
      <c r="P625" s="98" t="s">
        <v>5</v>
      </c>
      <c r="Q625" s="98" t="s">
        <v>5</v>
      </c>
      <c r="R625" s="100">
        <v>0</v>
      </c>
      <c r="S625" s="98" t="s">
        <v>5</v>
      </c>
      <c r="T625" s="100" t="s">
        <v>5</v>
      </c>
      <c r="U625" s="101" t="s">
        <v>5</v>
      </c>
      <c r="V625" s="27" t="s">
        <v>17</v>
      </c>
      <c r="W625" s="98">
        <v>61176</v>
      </c>
      <c r="X625" s="104" t="s">
        <v>1256</v>
      </c>
      <c r="Y625" s="105">
        <v>100120</v>
      </c>
      <c r="Z625" s="98">
        <v>29703</v>
      </c>
      <c r="AA625" s="98" t="s">
        <v>5</v>
      </c>
      <c r="AB625" s="106">
        <v>447859</v>
      </c>
      <c r="AC625" s="98">
        <f t="shared" si="24"/>
        <v>2020</v>
      </c>
      <c r="AD625" s="98" t="s">
        <v>6</v>
      </c>
      <c r="AE625" s="98" t="s">
        <v>5</v>
      </c>
      <c r="AF625" s="102">
        <v>43193</v>
      </c>
      <c r="AG625" s="102">
        <v>43923</v>
      </c>
      <c r="AH625" s="98">
        <f t="shared" ca="1" si="25"/>
        <v>261</v>
      </c>
      <c r="AI625" s="102">
        <f>IF(DataEntry3[[#This Row],[Priority]]="High",DataEntry3[[#This Row],[EndDate]]-90,IF(DataEntry3[Priority]="Medium",DataEntry3[[#This Row],[EndDate]]-60,DataEntry3[[#This Row],[EndDate]]-30))</f>
        <v>43833</v>
      </c>
      <c r="AJ625" s="98" t="s">
        <v>1371</v>
      </c>
      <c r="AK625" s="102">
        <f t="shared" si="26"/>
        <v>43923</v>
      </c>
      <c r="AL625" s="98" t="s">
        <v>272</v>
      </c>
      <c r="AM625" s="98" t="s">
        <v>272</v>
      </c>
      <c r="AN625" s="98" t="s">
        <v>305</v>
      </c>
      <c r="AO625" s="98" t="s">
        <v>14</v>
      </c>
    </row>
    <row r="626" spans="1:41" x14ac:dyDescent="0.25">
      <c r="A626" s="98" t="s">
        <v>207</v>
      </c>
      <c r="B626" s="98" t="s">
        <v>134</v>
      </c>
      <c r="C626" s="98" t="s">
        <v>1372</v>
      </c>
      <c r="D626" s="98" t="s">
        <v>5</v>
      </c>
      <c r="E626" s="98">
        <v>8</v>
      </c>
      <c r="F626" s="100">
        <v>10717.8</v>
      </c>
      <c r="G626" s="99">
        <v>14997.31</v>
      </c>
      <c r="H626" s="98" t="s">
        <v>22</v>
      </c>
      <c r="I626" s="98" t="s">
        <v>5</v>
      </c>
      <c r="J626" s="98" t="s">
        <v>5</v>
      </c>
      <c r="K626" s="98" t="s">
        <v>5</v>
      </c>
      <c r="L626" s="98" t="s">
        <v>5</v>
      </c>
      <c r="M626" s="98" t="s">
        <v>5</v>
      </c>
      <c r="N626" s="98" t="s">
        <v>1373</v>
      </c>
      <c r="O626" s="98" t="s">
        <v>5</v>
      </c>
      <c r="P626" s="98" t="s">
        <v>111</v>
      </c>
      <c r="Q626" s="98" t="s">
        <v>5</v>
      </c>
      <c r="R626" s="100">
        <v>0</v>
      </c>
      <c r="S626" s="98" t="s">
        <v>5</v>
      </c>
      <c r="T626" s="100" t="s">
        <v>5</v>
      </c>
      <c r="U626" s="101" t="s">
        <v>5</v>
      </c>
      <c r="V626" s="27" t="s">
        <v>17</v>
      </c>
      <c r="W626" s="98">
        <v>61176</v>
      </c>
      <c r="X626" s="104" t="s">
        <v>1256</v>
      </c>
      <c r="Y626" s="105">
        <v>100120</v>
      </c>
      <c r="Z626" s="98">
        <v>29720</v>
      </c>
      <c r="AA626" s="98">
        <v>29846</v>
      </c>
      <c r="AB626" s="106">
        <v>789541</v>
      </c>
      <c r="AC626" s="98">
        <f t="shared" si="24"/>
        <v>2018</v>
      </c>
      <c r="AD626" s="98" t="s">
        <v>19</v>
      </c>
      <c r="AE626" s="98" t="s">
        <v>5</v>
      </c>
      <c r="AF626" s="102">
        <v>43221</v>
      </c>
      <c r="AG626" s="102">
        <v>43585</v>
      </c>
      <c r="AH626" s="98">
        <f t="shared" ca="1" si="25"/>
        <v>-77</v>
      </c>
      <c r="AI626" s="102">
        <f>IF(DataEntry3[[#This Row],[Priority]]="High",DataEntry3[[#This Row],[EndDate]]-90,IF(DataEntry3[Priority]="Medium",DataEntry3[[#This Row],[EndDate]]-60,DataEntry3[[#This Row],[EndDate]]-30))</f>
        <v>43495</v>
      </c>
      <c r="AJ626" s="98" t="s">
        <v>1374</v>
      </c>
      <c r="AK626" s="102">
        <f t="shared" si="26"/>
        <v>43220</v>
      </c>
      <c r="AL626" s="98" t="s">
        <v>272</v>
      </c>
      <c r="AM626" s="98" t="s">
        <v>272</v>
      </c>
      <c r="AN626" s="98" t="s">
        <v>305</v>
      </c>
      <c r="AO626" s="98" t="s">
        <v>14</v>
      </c>
    </row>
    <row r="627" spans="1:41" x14ac:dyDescent="0.25">
      <c r="A627" s="98" t="s">
        <v>207</v>
      </c>
      <c r="B627" s="98" t="s">
        <v>134</v>
      </c>
      <c r="C627" s="98" t="s">
        <v>1372</v>
      </c>
      <c r="D627" s="98" t="s">
        <v>5</v>
      </c>
      <c r="E627" s="98">
        <v>8</v>
      </c>
      <c r="F627" s="100">
        <v>14997.31</v>
      </c>
      <c r="G627" s="99">
        <v>0</v>
      </c>
      <c r="H627" s="98" t="s">
        <v>22</v>
      </c>
      <c r="I627" s="98" t="s">
        <v>5</v>
      </c>
      <c r="J627" s="98" t="s">
        <v>5</v>
      </c>
      <c r="K627" s="98" t="s">
        <v>5</v>
      </c>
      <c r="L627" s="98" t="s">
        <v>5</v>
      </c>
      <c r="M627" s="98" t="s">
        <v>5</v>
      </c>
      <c r="N627" s="98" t="s">
        <v>1373</v>
      </c>
      <c r="O627" s="98" t="s">
        <v>5</v>
      </c>
      <c r="P627" s="98" t="s">
        <v>111</v>
      </c>
      <c r="Q627" s="98" t="s">
        <v>5</v>
      </c>
      <c r="R627" s="100">
        <v>0</v>
      </c>
      <c r="S627" s="98" t="s">
        <v>5</v>
      </c>
      <c r="T627" s="100" t="s">
        <v>5</v>
      </c>
      <c r="U627" s="101" t="s">
        <v>5</v>
      </c>
      <c r="V627" s="27" t="s">
        <v>17</v>
      </c>
      <c r="W627" s="98">
        <v>110390</v>
      </c>
      <c r="X627" s="104" t="s">
        <v>1256</v>
      </c>
      <c r="Y627" s="105">
        <v>100120</v>
      </c>
      <c r="Z627" s="98">
        <v>29846</v>
      </c>
      <c r="AA627" s="98" t="s">
        <v>5</v>
      </c>
      <c r="AB627" s="106">
        <v>789542</v>
      </c>
      <c r="AC627" s="98">
        <f t="shared" si="24"/>
        <v>2020</v>
      </c>
      <c r="AD627" s="98" t="s">
        <v>6</v>
      </c>
      <c r="AE627" s="98" t="s">
        <v>5</v>
      </c>
      <c r="AF627" s="102">
        <v>43586</v>
      </c>
      <c r="AG627" s="102">
        <v>43951</v>
      </c>
      <c r="AH627" s="98">
        <f t="shared" ca="1" si="25"/>
        <v>289</v>
      </c>
      <c r="AI627" s="102">
        <f>IF(DataEntry3[[#This Row],[Priority]]="High",DataEntry3[[#This Row],[EndDate]]-90,IF(DataEntry3[Priority]="Medium",DataEntry3[[#This Row],[EndDate]]-60,DataEntry3[[#This Row],[EndDate]]-30))</f>
        <v>43861</v>
      </c>
      <c r="AJ627" s="98" t="s">
        <v>1375</v>
      </c>
      <c r="AK627" s="102">
        <f t="shared" si="26"/>
        <v>43951</v>
      </c>
      <c r="AL627" s="98" t="s">
        <v>272</v>
      </c>
      <c r="AM627" s="98" t="s">
        <v>272</v>
      </c>
      <c r="AN627" s="98" t="s">
        <v>305</v>
      </c>
      <c r="AO627" s="98" t="s">
        <v>14</v>
      </c>
    </row>
    <row r="628" spans="1:41" x14ac:dyDescent="0.25">
      <c r="A628" s="98" t="s">
        <v>207</v>
      </c>
      <c r="B628" s="98" t="s">
        <v>134</v>
      </c>
      <c r="C628" s="98" t="s">
        <v>1376</v>
      </c>
      <c r="D628" s="98" t="s">
        <v>5</v>
      </c>
      <c r="E628" s="98">
        <v>14</v>
      </c>
      <c r="F628" s="100">
        <v>15071.54</v>
      </c>
      <c r="G628" s="99">
        <v>0</v>
      </c>
      <c r="H628" s="98" t="s">
        <v>22</v>
      </c>
      <c r="I628" s="98" t="s">
        <v>5</v>
      </c>
      <c r="J628" s="98" t="s">
        <v>5</v>
      </c>
      <c r="K628" s="98" t="s">
        <v>5</v>
      </c>
      <c r="L628" s="98" t="s">
        <v>5</v>
      </c>
      <c r="M628" s="98" t="s">
        <v>5</v>
      </c>
      <c r="N628" s="98" t="s">
        <v>1377</v>
      </c>
      <c r="O628" s="98" t="s">
        <v>5</v>
      </c>
      <c r="P628" s="98" t="s">
        <v>111</v>
      </c>
      <c r="Q628" s="98" t="s">
        <v>1378</v>
      </c>
      <c r="R628" s="100">
        <v>0</v>
      </c>
      <c r="S628" s="98" t="s">
        <v>5</v>
      </c>
      <c r="T628" s="100" t="s">
        <v>5</v>
      </c>
      <c r="U628" s="101" t="s">
        <v>5</v>
      </c>
      <c r="V628" s="27" t="s">
        <v>17</v>
      </c>
      <c r="W628" s="98">
        <v>61176</v>
      </c>
      <c r="X628" s="104" t="s">
        <v>1256</v>
      </c>
      <c r="Y628" s="105">
        <v>100120</v>
      </c>
      <c r="Z628" s="98">
        <v>29721</v>
      </c>
      <c r="AA628" s="98" t="s">
        <v>5</v>
      </c>
      <c r="AB628" s="106">
        <v>885214</v>
      </c>
      <c r="AC628" s="98">
        <f t="shared" si="24"/>
        <v>2021</v>
      </c>
      <c r="AD628" s="98" t="s">
        <v>6</v>
      </c>
      <c r="AE628" s="98" t="s">
        <v>5</v>
      </c>
      <c r="AF628" s="102">
        <v>43221</v>
      </c>
      <c r="AG628" s="102">
        <v>44319</v>
      </c>
      <c r="AH628" s="98">
        <f t="shared" ca="1" si="25"/>
        <v>657</v>
      </c>
      <c r="AI628" s="102">
        <f>IF(DataEntry3[[#This Row],[Priority]]="High",DataEntry3[[#This Row],[EndDate]]-90,IF(DataEntry3[Priority]="Medium",DataEntry3[[#This Row],[EndDate]]-60,DataEntry3[[#This Row],[EndDate]]-30))</f>
        <v>44229</v>
      </c>
      <c r="AJ628" s="98" t="s">
        <v>1379</v>
      </c>
      <c r="AK628" s="102">
        <f t="shared" si="26"/>
        <v>44319</v>
      </c>
      <c r="AL628" s="98" t="s">
        <v>272</v>
      </c>
      <c r="AM628" s="98" t="s">
        <v>272</v>
      </c>
      <c r="AN628" s="98" t="s">
        <v>305</v>
      </c>
      <c r="AO628" s="98" t="s">
        <v>14</v>
      </c>
    </row>
    <row r="629" spans="1:41" x14ac:dyDescent="0.25">
      <c r="A629" s="98" t="s">
        <v>207</v>
      </c>
      <c r="B629" s="98" t="s">
        <v>244</v>
      </c>
      <c r="C629" s="98" t="s">
        <v>1380</v>
      </c>
      <c r="D629" s="98" t="s">
        <v>5</v>
      </c>
      <c r="E629" s="98">
        <v>1</v>
      </c>
      <c r="F629" s="100">
        <v>2395</v>
      </c>
      <c r="G629" s="99">
        <v>2395</v>
      </c>
      <c r="H629" s="98" t="s">
        <v>22</v>
      </c>
      <c r="I629" s="98" t="s">
        <v>5</v>
      </c>
      <c r="J629" s="98" t="s">
        <v>5</v>
      </c>
      <c r="K629" s="98" t="s">
        <v>5</v>
      </c>
      <c r="L629" s="98" t="s">
        <v>5</v>
      </c>
      <c r="M629" s="98" t="s">
        <v>5</v>
      </c>
      <c r="N629" s="98" t="s">
        <v>1381</v>
      </c>
      <c r="O629" s="98" t="s">
        <v>5</v>
      </c>
      <c r="P629" s="98" t="s">
        <v>151</v>
      </c>
      <c r="Q629" s="98" t="s">
        <v>1382</v>
      </c>
      <c r="R629" s="100">
        <v>0</v>
      </c>
      <c r="S629" s="98" t="s">
        <v>5</v>
      </c>
      <c r="T629" s="100" t="s">
        <v>5</v>
      </c>
      <c r="U629" s="101" t="s">
        <v>5</v>
      </c>
      <c r="V629" s="27" t="s">
        <v>17</v>
      </c>
      <c r="W629" s="98">
        <v>61176</v>
      </c>
      <c r="X629" s="104" t="s">
        <v>1256</v>
      </c>
      <c r="Y629" s="105">
        <v>100120</v>
      </c>
      <c r="Z629" s="98">
        <v>29717</v>
      </c>
      <c r="AA629" s="98">
        <v>29868</v>
      </c>
      <c r="AB629" s="106">
        <v>789516</v>
      </c>
      <c r="AC629" s="98">
        <f t="shared" si="24"/>
        <v>2019</v>
      </c>
      <c r="AD629" s="98" t="s">
        <v>19</v>
      </c>
      <c r="AE629" s="98" t="s">
        <v>5</v>
      </c>
      <c r="AF629" s="102">
        <v>43597</v>
      </c>
      <c r="AG629" s="102">
        <v>43962</v>
      </c>
      <c r="AH629" s="98">
        <f t="shared" ca="1" si="25"/>
        <v>300</v>
      </c>
      <c r="AI629" s="102">
        <f>IF(DataEntry3[[#This Row],[Priority]]="High",DataEntry3[[#This Row],[EndDate]]-90,IF(DataEntry3[Priority]="Medium",DataEntry3[[#This Row],[EndDate]]-60,DataEntry3[[#This Row],[EndDate]]-30))</f>
        <v>43872</v>
      </c>
      <c r="AJ629" s="98" t="s">
        <v>1383</v>
      </c>
      <c r="AK629" s="102">
        <f t="shared" si="26"/>
        <v>43596</v>
      </c>
      <c r="AL629" s="98" t="s">
        <v>272</v>
      </c>
      <c r="AM629" s="98" t="s">
        <v>272</v>
      </c>
      <c r="AN629" s="98" t="s">
        <v>305</v>
      </c>
      <c r="AO629" s="98" t="s">
        <v>14</v>
      </c>
    </row>
    <row r="630" spans="1:41" x14ac:dyDescent="0.25">
      <c r="A630" s="98" t="s">
        <v>207</v>
      </c>
      <c r="B630" s="98" t="s">
        <v>244</v>
      </c>
      <c r="C630" s="98" t="s">
        <v>1380</v>
      </c>
      <c r="D630" s="98" t="s">
        <v>5</v>
      </c>
      <c r="E630" s="98">
        <v>1</v>
      </c>
      <c r="F630" s="100">
        <v>2395</v>
      </c>
      <c r="G630" s="99">
        <v>0</v>
      </c>
      <c r="H630" s="98" t="s">
        <v>22</v>
      </c>
      <c r="I630" s="98" t="s">
        <v>5</v>
      </c>
      <c r="J630" s="98" t="s">
        <v>5</v>
      </c>
      <c r="K630" s="98" t="s">
        <v>5</v>
      </c>
      <c r="L630" s="98" t="s">
        <v>5</v>
      </c>
      <c r="M630" s="98" t="s">
        <v>5</v>
      </c>
      <c r="N630" s="98" t="s">
        <v>1381</v>
      </c>
      <c r="O630" s="98" t="s">
        <v>5</v>
      </c>
      <c r="P630" s="98" t="s">
        <v>151</v>
      </c>
      <c r="Q630" s="98" t="s">
        <v>1382</v>
      </c>
      <c r="R630" s="100">
        <v>0</v>
      </c>
      <c r="S630" s="98" t="s">
        <v>5</v>
      </c>
      <c r="T630" s="100" t="s">
        <v>5</v>
      </c>
      <c r="U630" s="101" t="s">
        <v>5</v>
      </c>
      <c r="V630" s="27" t="s">
        <v>17</v>
      </c>
      <c r="W630" s="98">
        <v>110390</v>
      </c>
      <c r="X630" s="104" t="s">
        <v>1256</v>
      </c>
      <c r="Y630" s="105">
        <v>100120</v>
      </c>
      <c r="Z630" s="98">
        <v>29868</v>
      </c>
      <c r="AA630" s="98" t="s">
        <v>5</v>
      </c>
      <c r="AB630" s="106">
        <v>789517</v>
      </c>
      <c r="AC630" s="98">
        <f t="shared" si="24"/>
        <v>2020</v>
      </c>
      <c r="AD630" s="98" t="s">
        <v>6</v>
      </c>
      <c r="AE630" s="98" t="s">
        <v>5</v>
      </c>
      <c r="AF630" s="102">
        <v>43597</v>
      </c>
      <c r="AG630" s="102">
        <v>43962</v>
      </c>
      <c r="AH630" s="98">
        <f t="shared" ca="1" si="25"/>
        <v>300</v>
      </c>
      <c r="AI630" s="102">
        <f>IF(DataEntry3[[#This Row],[Priority]]="High",DataEntry3[[#This Row],[EndDate]]-90,IF(DataEntry3[Priority]="Medium",DataEntry3[[#This Row],[EndDate]]-60,DataEntry3[[#This Row],[EndDate]]-30))</f>
        <v>43872</v>
      </c>
      <c r="AJ630" s="98" t="s">
        <v>1383</v>
      </c>
      <c r="AK630" s="102">
        <f t="shared" si="26"/>
        <v>43962</v>
      </c>
      <c r="AL630" s="98" t="s">
        <v>272</v>
      </c>
      <c r="AM630" s="98" t="s">
        <v>272</v>
      </c>
      <c r="AN630" s="98" t="s">
        <v>305</v>
      </c>
      <c r="AO630" s="98" t="s">
        <v>14</v>
      </c>
    </row>
    <row r="631" spans="1:41" x14ac:dyDescent="0.25">
      <c r="A631" s="98" t="s">
        <v>207</v>
      </c>
      <c r="B631" s="98" t="s">
        <v>1384</v>
      </c>
      <c r="C631" s="98" t="s">
        <v>1385</v>
      </c>
      <c r="D631" s="98" t="s">
        <v>5</v>
      </c>
      <c r="E631" s="98">
        <v>1</v>
      </c>
      <c r="F631" s="100">
        <v>213</v>
      </c>
      <c r="G631" s="99">
        <v>213</v>
      </c>
      <c r="H631" s="98" t="s">
        <v>22</v>
      </c>
      <c r="I631" s="98" t="s">
        <v>5</v>
      </c>
      <c r="J631" s="98" t="s">
        <v>5</v>
      </c>
      <c r="K631" s="98" t="s">
        <v>5</v>
      </c>
      <c r="L631" s="98" t="s">
        <v>5</v>
      </c>
      <c r="M631" s="98" t="s">
        <v>5</v>
      </c>
      <c r="N631" s="98" t="s">
        <v>1386</v>
      </c>
      <c r="O631" s="98" t="s">
        <v>5</v>
      </c>
      <c r="P631" s="98" t="s">
        <v>1384</v>
      </c>
      <c r="Q631" s="98" t="s">
        <v>1387</v>
      </c>
      <c r="R631" s="100">
        <v>0</v>
      </c>
      <c r="S631" s="98" t="s">
        <v>5</v>
      </c>
      <c r="T631" s="100" t="s">
        <v>5</v>
      </c>
      <c r="U631" s="101" t="s">
        <v>5</v>
      </c>
      <c r="V631" s="27" t="s">
        <v>17</v>
      </c>
      <c r="W631" s="98">
        <v>61176</v>
      </c>
      <c r="X631" s="104" t="s">
        <v>1256</v>
      </c>
      <c r="Y631" s="105">
        <v>100120</v>
      </c>
      <c r="Z631" s="98">
        <v>29718</v>
      </c>
      <c r="AA631" s="98">
        <v>29884</v>
      </c>
      <c r="AB631" s="106">
        <v>451368</v>
      </c>
      <c r="AC631" s="98">
        <f t="shared" si="24"/>
        <v>2018</v>
      </c>
      <c r="AD631" s="98" t="s">
        <v>19</v>
      </c>
      <c r="AE631" s="98" t="s">
        <v>5</v>
      </c>
      <c r="AF631" s="102">
        <v>43252</v>
      </c>
      <c r="AG631" s="102">
        <v>43616</v>
      </c>
      <c r="AH631" s="98">
        <f t="shared" ca="1" si="25"/>
        <v>-46</v>
      </c>
      <c r="AI631" s="102">
        <f>IF(DataEntry3[[#This Row],[Priority]]="High",DataEntry3[[#This Row],[EndDate]]-90,IF(DataEntry3[Priority]="Medium",DataEntry3[[#This Row],[EndDate]]-60,DataEntry3[[#This Row],[EndDate]]-30))</f>
        <v>43526</v>
      </c>
      <c r="AJ631" s="98" t="s">
        <v>1388</v>
      </c>
      <c r="AK631" s="102">
        <f t="shared" si="26"/>
        <v>43251</v>
      </c>
      <c r="AL631" s="98" t="s">
        <v>272</v>
      </c>
      <c r="AM631" s="98" t="s">
        <v>272</v>
      </c>
      <c r="AN631" s="98" t="s">
        <v>305</v>
      </c>
      <c r="AO631" s="98" t="s">
        <v>14</v>
      </c>
    </row>
    <row r="632" spans="1:41" x14ac:dyDescent="0.25">
      <c r="A632" s="98" t="s">
        <v>207</v>
      </c>
      <c r="B632" s="98" t="s">
        <v>1384</v>
      </c>
      <c r="C632" s="98" t="s">
        <v>1385</v>
      </c>
      <c r="D632" s="98" t="s">
        <v>5</v>
      </c>
      <c r="E632" s="98">
        <v>1</v>
      </c>
      <c r="F632" s="100">
        <v>213</v>
      </c>
      <c r="G632" s="99">
        <v>0</v>
      </c>
      <c r="H632" s="98" t="s">
        <v>22</v>
      </c>
      <c r="I632" s="98" t="s">
        <v>5</v>
      </c>
      <c r="J632" s="98" t="s">
        <v>5</v>
      </c>
      <c r="K632" s="98" t="s">
        <v>5</v>
      </c>
      <c r="L632" s="98" t="s">
        <v>5</v>
      </c>
      <c r="M632" s="98" t="s">
        <v>5</v>
      </c>
      <c r="N632" s="98" t="s">
        <v>1386</v>
      </c>
      <c r="O632" s="98" t="s">
        <v>5</v>
      </c>
      <c r="P632" s="98" t="s">
        <v>1384</v>
      </c>
      <c r="Q632" s="98" t="s">
        <v>1387</v>
      </c>
      <c r="R632" s="100">
        <v>0</v>
      </c>
      <c r="S632" s="98" t="s">
        <v>5</v>
      </c>
      <c r="T632" s="100" t="s">
        <v>5</v>
      </c>
      <c r="U632" s="101" t="s">
        <v>5</v>
      </c>
      <c r="V632" s="27" t="s">
        <v>17</v>
      </c>
      <c r="W632" s="98">
        <v>110390</v>
      </c>
      <c r="X632" s="104" t="s">
        <v>1256</v>
      </c>
      <c r="Y632" s="105">
        <v>100120</v>
      </c>
      <c r="Z632" s="98">
        <v>29884</v>
      </c>
      <c r="AA632" s="98" t="s">
        <v>5</v>
      </c>
      <c r="AB632" s="106">
        <v>451369</v>
      </c>
      <c r="AC632" s="98">
        <f t="shared" si="24"/>
        <v>2020</v>
      </c>
      <c r="AD632" s="98" t="s">
        <v>6</v>
      </c>
      <c r="AE632" s="98" t="s">
        <v>5</v>
      </c>
      <c r="AF632" s="102">
        <v>43612</v>
      </c>
      <c r="AG632" s="102">
        <v>43978</v>
      </c>
      <c r="AH632" s="98">
        <f t="shared" ca="1" si="25"/>
        <v>316</v>
      </c>
      <c r="AI632" s="102">
        <f>IF(DataEntry3[[#This Row],[Priority]]="High",DataEntry3[[#This Row],[EndDate]]-90,IF(DataEntry3[Priority]="Medium",DataEntry3[[#This Row],[EndDate]]-60,DataEntry3[[#This Row],[EndDate]]-30))</f>
        <v>43888</v>
      </c>
      <c r="AJ632" s="98" t="s">
        <v>1388</v>
      </c>
      <c r="AK632" s="102">
        <f t="shared" si="26"/>
        <v>43978</v>
      </c>
      <c r="AL632" s="98" t="s">
        <v>272</v>
      </c>
      <c r="AM632" s="98" t="s">
        <v>272</v>
      </c>
      <c r="AN632" s="98" t="s">
        <v>305</v>
      </c>
      <c r="AO632" s="98" t="s">
        <v>14</v>
      </c>
    </row>
    <row r="633" spans="1:41" x14ac:dyDescent="0.25">
      <c r="A633" s="98" t="s">
        <v>207</v>
      </c>
      <c r="B633" s="98" t="s">
        <v>172</v>
      </c>
      <c r="C633" s="98" t="s">
        <v>1389</v>
      </c>
      <c r="D633" s="98" t="s">
        <v>5</v>
      </c>
      <c r="E633" s="98">
        <v>1</v>
      </c>
      <c r="F633" s="100">
        <v>6900</v>
      </c>
      <c r="G633" s="99">
        <v>8650</v>
      </c>
      <c r="H633" s="98" t="s">
        <v>22</v>
      </c>
      <c r="I633" s="98" t="s">
        <v>5</v>
      </c>
      <c r="J633" s="98" t="s">
        <v>5</v>
      </c>
      <c r="K633" s="98" t="s">
        <v>5</v>
      </c>
      <c r="L633" s="98" t="s">
        <v>5</v>
      </c>
      <c r="M633" s="98" t="s">
        <v>5</v>
      </c>
      <c r="N633" s="98" t="s">
        <v>1390</v>
      </c>
      <c r="O633" s="98" t="s">
        <v>5</v>
      </c>
      <c r="P633" s="98" t="s">
        <v>40</v>
      </c>
      <c r="Q633" s="98" t="s">
        <v>1391</v>
      </c>
      <c r="R633" s="100">
        <v>0</v>
      </c>
      <c r="S633" s="98" t="s">
        <v>5</v>
      </c>
      <c r="T633" s="100" t="s">
        <v>5</v>
      </c>
      <c r="U633" s="101" t="s">
        <v>5</v>
      </c>
      <c r="V633" s="27" t="s">
        <v>17</v>
      </c>
      <c r="W633" s="98">
        <v>61176</v>
      </c>
      <c r="X633" s="104" t="s">
        <v>1256</v>
      </c>
      <c r="Y633" s="105">
        <v>100120</v>
      </c>
      <c r="Z633" s="98">
        <v>29730</v>
      </c>
      <c r="AA633" s="98">
        <v>29878</v>
      </c>
      <c r="AB633" s="106">
        <v>785163</v>
      </c>
      <c r="AC633" s="98">
        <f t="shared" si="24"/>
        <v>2018</v>
      </c>
      <c r="AD633" s="98" t="s">
        <v>19</v>
      </c>
      <c r="AE633" s="98" t="s">
        <v>5</v>
      </c>
      <c r="AF633" s="102">
        <v>43298</v>
      </c>
      <c r="AG633" s="102">
        <v>43663</v>
      </c>
      <c r="AH633" s="98">
        <f t="shared" ca="1" si="25"/>
        <v>1</v>
      </c>
      <c r="AI633" s="102">
        <f>IF(DataEntry3[[#This Row],[Priority]]="High",DataEntry3[[#This Row],[EndDate]]-90,IF(DataEntry3[Priority]="Medium",DataEntry3[[#This Row],[EndDate]]-60,DataEntry3[[#This Row],[EndDate]]-30))</f>
        <v>43573</v>
      </c>
      <c r="AJ633" s="98" t="s">
        <v>1392</v>
      </c>
      <c r="AK633" s="102">
        <f t="shared" si="26"/>
        <v>43297</v>
      </c>
      <c r="AL633" s="98" t="s">
        <v>272</v>
      </c>
      <c r="AM633" s="98" t="s">
        <v>272</v>
      </c>
      <c r="AN633" s="98" t="s">
        <v>305</v>
      </c>
      <c r="AO633" s="98" t="s">
        <v>14</v>
      </c>
    </row>
    <row r="634" spans="1:41" x14ac:dyDescent="0.25">
      <c r="A634" s="98" t="s">
        <v>207</v>
      </c>
      <c r="B634" s="98" t="s">
        <v>95</v>
      </c>
      <c r="C634" s="98" t="s">
        <v>1393</v>
      </c>
      <c r="D634" s="98" t="s">
        <v>5</v>
      </c>
      <c r="E634" s="98">
        <v>1</v>
      </c>
      <c r="F634" s="100">
        <v>2550</v>
      </c>
      <c r="G634" s="99">
        <v>3200</v>
      </c>
      <c r="H634" s="98" t="s">
        <v>22</v>
      </c>
      <c r="I634" s="98" t="s">
        <v>5</v>
      </c>
      <c r="J634" s="98" t="s">
        <v>5</v>
      </c>
      <c r="K634" s="98" t="s">
        <v>5</v>
      </c>
      <c r="L634" s="98" t="s">
        <v>5</v>
      </c>
      <c r="M634" s="98" t="s">
        <v>5</v>
      </c>
      <c r="N634" s="98" t="s">
        <v>1394</v>
      </c>
      <c r="O634" s="98" t="s">
        <v>5</v>
      </c>
      <c r="P634" s="98" t="s">
        <v>40</v>
      </c>
      <c r="Q634" s="98" t="s">
        <v>1391</v>
      </c>
      <c r="R634" s="100">
        <v>0</v>
      </c>
      <c r="S634" s="98" t="s">
        <v>5</v>
      </c>
      <c r="T634" s="100" t="s">
        <v>5</v>
      </c>
      <c r="U634" s="101" t="s">
        <v>5</v>
      </c>
      <c r="V634" s="27" t="s">
        <v>17</v>
      </c>
      <c r="W634" s="98">
        <v>61176</v>
      </c>
      <c r="X634" s="104" t="s">
        <v>1256</v>
      </c>
      <c r="Y634" s="105">
        <v>100120</v>
      </c>
      <c r="Z634" s="98">
        <v>29729</v>
      </c>
      <c r="AA634" s="98">
        <v>29878</v>
      </c>
      <c r="AB634" s="106">
        <v>745518</v>
      </c>
      <c r="AC634" s="98">
        <f t="shared" si="24"/>
        <v>2018</v>
      </c>
      <c r="AD634" s="98" t="s">
        <v>19</v>
      </c>
      <c r="AE634" s="98" t="s">
        <v>5</v>
      </c>
      <c r="AF634" s="102">
        <v>43298</v>
      </c>
      <c r="AG634" s="102">
        <v>43663</v>
      </c>
      <c r="AH634" s="98">
        <f t="shared" ca="1" si="25"/>
        <v>1</v>
      </c>
      <c r="AI634" s="102">
        <f>IF(DataEntry3[[#This Row],[Priority]]="High",DataEntry3[[#This Row],[EndDate]]-90,IF(DataEntry3[Priority]="Medium",DataEntry3[[#This Row],[EndDate]]-60,DataEntry3[[#This Row],[EndDate]]-30))</f>
        <v>43573</v>
      </c>
      <c r="AJ634" s="98" t="s">
        <v>1395</v>
      </c>
      <c r="AK634" s="102">
        <f t="shared" si="26"/>
        <v>43297</v>
      </c>
      <c r="AL634" s="98" t="s">
        <v>272</v>
      </c>
      <c r="AM634" s="98" t="s">
        <v>272</v>
      </c>
      <c r="AN634" s="98" t="s">
        <v>305</v>
      </c>
      <c r="AO634" s="98" t="s">
        <v>14</v>
      </c>
    </row>
    <row r="635" spans="1:41" x14ac:dyDescent="0.25">
      <c r="A635" s="98" t="s">
        <v>207</v>
      </c>
      <c r="B635" s="98" t="s">
        <v>174</v>
      </c>
      <c r="C635" s="98" t="s">
        <v>1396</v>
      </c>
      <c r="D635" s="98" t="s">
        <v>5</v>
      </c>
      <c r="E635" s="98">
        <v>1</v>
      </c>
      <c r="F635" s="100">
        <v>11850</v>
      </c>
      <c r="G635" s="99">
        <v>0</v>
      </c>
      <c r="H635" s="98" t="s">
        <v>22</v>
      </c>
      <c r="I635" s="98" t="s">
        <v>5</v>
      </c>
      <c r="J635" s="98" t="s">
        <v>5</v>
      </c>
      <c r="K635" s="98" t="s">
        <v>5</v>
      </c>
      <c r="L635" s="98" t="s">
        <v>5</v>
      </c>
      <c r="M635" s="98" t="s">
        <v>5</v>
      </c>
      <c r="N635" s="98" t="s">
        <v>1397</v>
      </c>
      <c r="O635" s="98" t="s">
        <v>5</v>
      </c>
      <c r="P635" s="98" t="s">
        <v>40</v>
      </c>
      <c r="Q635" s="98" t="s">
        <v>1391</v>
      </c>
      <c r="R635" s="100">
        <v>0</v>
      </c>
      <c r="S635" s="98" t="s">
        <v>5</v>
      </c>
      <c r="T635" s="100" t="s">
        <v>5</v>
      </c>
      <c r="U635" s="101" t="s">
        <v>5</v>
      </c>
      <c r="V635" s="27" t="s">
        <v>17</v>
      </c>
      <c r="W635" s="98">
        <v>110390</v>
      </c>
      <c r="X635" s="104" t="s">
        <v>1256</v>
      </c>
      <c r="Y635" s="105">
        <v>100120</v>
      </c>
      <c r="Z635" s="98">
        <v>29878</v>
      </c>
      <c r="AA635" s="98" t="s">
        <v>5</v>
      </c>
      <c r="AB635" s="106">
        <v>745519</v>
      </c>
      <c r="AC635" s="98">
        <f t="shared" si="24"/>
        <v>2020</v>
      </c>
      <c r="AD635" s="98" t="s">
        <v>6</v>
      </c>
      <c r="AE635" s="98" t="s">
        <v>5</v>
      </c>
      <c r="AF635" s="102">
        <v>43663</v>
      </c>
      <c r="AG635" s="102">
        <v>44029</v>
      </c>
      <c r="AH635" s="98">
        <f t="shared" ca="1" si="25"/>
        <v>367</v>
      </c>
      <c r="AI635" s="102">
        <f>IF(DataEntry3[[#This Row],[Priority]]="High",DataEntry3[[#This Row],[EndDate]]-90,IF(DataEntry3[Priority]="Medium",DataEntry3[[#This Row],[EndDate]]-60,DataEntry3[[#This Row],[EndDate]]-30))</f>
        <v>43939</v>
      </c>
      <c r="AJ635" s="98" t="s">
        <v>1398</v>
      </c>
      <c r="AK635" s="102">
        <f t="shared" si="26"/>
        <v>44029</v>
      </c>
      <c r="AL635" s="98" t="s">
        <v>272</v>
      </c>
      <c r="AM635" s="98" t="s">
        <v>272</v>
      </c>
      <c r="AN635" s="98" t="s">
        <v>305</v>
      </c>
      <c r="AO635" s="98" t="s">
        <v>14</v>
      </c>
    </row>
    <row r="636" spans="1:41" x14ac:dyDescent="0.25">
      <c r="A636" s="98" t="s">
        <v>207</v>
      </c>
      <c r="B636" s="98" t="s">
        <v>172</v>
      </c>
      <c r="C636" s="98" t="s">
        <v>1399</v>
      </c>
      <c r="D636" s="98" t="s">
        <v>5</v>
      </c>
      <c r="E636" s="98">
        <v>1</v>
      </c>
      <c r="F636" s="100">
        <v>500</v>
      </c>
      <c r="G636" s="99">
        <v>0</v>
      </c>
      <c r="H636" s="98" t="s">
        <v>22</v>
      </c>
      <c r="I636" s="98" t="s">
        <v>5</v>
      </c>
      <c r="J636" s="98" t="s">
        <v>5</v>
      </c>
      <c r="K636" s="98" t="s">
        <v>5</v>
      </c>
      <c r="L636" s="98" t="s">
        <v>5</v>
      </c>
      <c r="M636" s="98" t="s">
        <v>5</v>
      </c>
      <c r="N636" s="98" t="s">
        <v>1400</v>
      </c>
      <c r="O636" s="98" t="s">
        <v>5</v>
      </c>
      <c r="P636" s="98" t="s">
        <v>40</v>
      </c>
      <c r="Q636" s="98" t="s">
        <v>1391</v>
      </c>
      <c r="R636" s="100">
        <v>0</v>
      </c>
      <c r="S636" s="98" t="s">
        <v>5</v>
      </c>
      <c r="T636" s="100" t="s">
        <v>5</v>
      </c>
      <c r="U636" s="101" t="s">
        <v>5</v>
      </c>
      <c r="V636" s="27" t="s">
        <v>17</v>
      </c>
      <c r="W636" s="98">
        <v>110390</v>
      </c>
      <c r="X636" s="104" t="s">
        <v>1256</v>
      </c>
      <c r="Y636" s="105">
        <v>100120</v>
      </c>
      <c r="Z636" s="98">
        <v>29771</v>
      </c>
      <c r="AA636" s="98" t="s">
        <v>5</v>
      </c>
      <c r="AB636" s="106">
        <v>569878</v>
      </c>
      <c r="AC636" s="98">
        <f t="shared" si="24"/>
        <v>2019</v>
      </c>
      <c r="AD636" s="98" t="s">
        <v>6</v>
      </c>
      <c r="AE636" s="98" t="s">
        <v>5</v>
      </c>
      <c r="AF636" s="102">
        <v>43392</v>
      </c>
      <c r="AG636" s="102">
        <v>43756</v>
      </c>
      <c r="AH636" s="98">
        <f t="shared" ca="1" si="25"/>
        <v>94</v>
      </c>
      <c r="AI636" s="102">
        <f>IF(DataEntry3[[#This Row],[Priority]]="High",DataEntry3[[#This Row],[EndDate]]-90,IF(DataEntry3[Priority]="Medium",DataEntry3[[#This Row],[EndDate]]-60,DataEntry3[[#This Row],[EndDate]]-30))</f>
        <v>43666</v>
      </c>
      <c r="AJ636" s="98" t="s">
        <v>1401</v>
      </c>
      <c r="AK636" s="102">
        <f t="shared" si="26"/>
        <v>43756</v>
      </c>
      <c r="AL636" s="98" t="s">
        <v>272</v>
      </c>
      <c r="AM636" s="98" t="s">
        <v>272</v>
      </c>
      <c r="AN636" s="98" t="s">
        <v>305</v>
      </c>
      <c r="AO636" s="98" t="s">
        <v>14</v>
      </c>
    </row>
    <row r="637" spans="1:41" x14ac:dyDescent="0.25">
      <c r="A637" s="98" t="s">
        <v>207</v>
      </c>
      <c r="B637" s="98" t="s">
        <v>95</v>
      </c>
      <c r="C637" s="98" t="s">
        <v>1402</v>
      </c>
      <c r="D637" s="98" t="s">
        <v>5</v>
      </c>
      <c r="E637" s="98">
        <v>1</v>
      </c>
      <c r="F637" s="100">
        <v>500</v>
      </c>
      <c r="G637" s="99">
        <v>0</v>
      </c>
      <c r="H637" s="98" t="s">
        <v>22</v>
      </c>
      <c r="I637" s="98" t="s">
        <v>5</v>
      </c>
      <c r="J637" s="98" t="s">
        <v>5</v>
      </c>
      <c r="K637" s="98" t="s">
        <v>5</v>
      </c>
      <c r="L637" s="98" t="s">
        <v>5</v>
      </c>
      <c r="M637" s="98" t="s">
        <v>5</v>
      </c>
      <c r="N637" s="98" t="s">
        <v>1403</v>
      </c>
      <c r="O637" s="98" t="s">
        <v>5</v>
      </c>
      <c r="P637" s="98" t="s">
        <v>40</v>
      </c>
      <c r="Q637" s="98" t="s">
        <v>1391</v>
      </c>
      <c r="R637" s="100">
        <v>0</v>
      </c>
      <c r="S637" s="98" t="s">
        <v>5</v>
      </c>
      <c r="T637" s="100" t="s">
        <v>5</v>
      </c>
      <c r="U637" s="101" t="s">
        <v>5</v>
      </c>
      <c r="V637" s="27" t="s">
        <v>17</v>
      </c>
      <c r="W637" s="98">
        <v>110390</v>
      </c>
      <c r="X637" s="104" t="s">
        <v>1256</v>
      </c>
      <c r="Y637" s="105">
        <v>100120</v>
      </c>
      <c r="Z637" s="98">
        <v>29773</v>
      </c>
      <c r="AA637" s="98" t="s">
        <v>5</v>
      </c>
      <c r="AB637" s="106">
        <v>789674</v>
      </c>
      <c r="AC637" s="98">
        <f t="shared" si="24"/>
        <v>2019</v>
      </c>
      <c r="AD637" s="98" t="s">
        <v>6</v>
      </c>
      <c r="AE637" s="98" t="s">
        <v>5</v>
      </c>
      <c r="AF637" s="102">
        <v>43392</v>
      </c>
      <c r="AG637" s="102">
        <v>43756</v>
      </c>
      <c r="AH637" s="98">
        <f t="shared" ca="1" si="25"/>
        <v>94</v>
      </c>
      <c r="AI637" s="102">
        <f>IF(DataEntry3[[#This Row],[Priority]]="High",DataEntry3[[#This Row],[EndDate]]-90,IF(DataEntry3[Priority]="Medium",DataEntry3[[#This Row],[EndDate]]-60,DataEntry3[[#This Row],[EndDate]]-30))</f>
        <v>43666</v>
      </c>
      <c r="AJ637" s="98" t="s">
        <v>1404</v>
      </c>
      <c r="AK637" s="102">
        <f t="shared" si="26"/>
        <v>43756</v>
      </c>
      <c r="AL637" s="98" t="s">
        <v>272</v>
      </c>
      <c r="AM637" s="98" t="s">
        <v>272</v>
      </c>
      <c r="AN637" s="98" t="s">
        <v>305</v>
      </c>
      <c r="AO637" s="98" t="s">
        <v>14</v>
      </c>
    </row>
    <row r="638" spans="1:41" x14ac:dyDescent="0.25">
      <c r="A638" s="98" t="s">
        <v>207</v>
      </c>
      <c r="B638" s="98" t="s">
        <v>15</v>
      </c>
      <c r="C638" s="98" t="s">
        <v>1405</v>
      </c>
      <c r="D638" s="98" t="s">
        <v>5</v>
      </c>
      <c r="E638" s="98" t="s">
        <v>5</v>
      </c>
      <c r="F638" s="100">
        <v>2500</v>
      </c>
      <c r="G638" s="99">
        <v>0</v>
      </c>
      <c r="H638" s="98" t="s">
        <v>22</v>
      </c>
      <c r="I638" s="98" t="s">
        <v>5</v>
      </c>
      <c r="J638" s="98" t="s">
        <v>5</v>
      </c>
      <c r="K638" s="98" t="s">
        <v>5</v>
      </c>
      <c r="L638" s="98" t="s">
        <v>5</v>
      </c>
      <c r="M638" s="98" t="s">
        <v>5</v>
      </c>
      <c r="N638" s="98" t="s">
        <v>5</v>
      </c>
      <c r="O638" s="98" t="s">
        <v>5</v>
      </c>
      <c r="P638" s="98" t="s">
        <v>137</v>
      </c>
      <c r="Q638" s="98" t="s">
        <v>5</v>
      </c>
      <c r="R638" s="100">
        <v>0</v>
      </c>
      <c r="S638" s="98" t="s">
        <v>5</v>
      </c>
      <c r="T638" s="100" t="s">
        <v>5</v>
      </c>
      <c r="U638" s="101" t="s">
        <v>5</v>
      </c>
      <c r="V638" s="27" t="s">
        <v>17</v>
      </c>
      <c r="W638" s="98">
        <v>110384</v>
      </c>
      <c r="X638" s="104" t="s">
        <v>1340</v>
      </c>
      <c r="Y638" s="105">
        <v>100120</v>
      </c>
      <c r="Z638" s="98">
        <v>29748</v>
      </c>
      <c r="AA638" s="98" t="s">
        <v>5</v>
      </c>
      <c r="AB638" s="106">
        <v>741258</v>
      </c>
      <c r="AC638" s="98">
        <f t="shared" si="24"/>
        <v>2020</v>
      </c>
      <c r="AD638" s="98" t="s">
        <v>6</v>
      </c>
      <c r="AE638" s="98" t="s">
        <v>5</v>
      </c>
      <c r="AF638" s="102">
        <v>43316</v>
      </c>
      <c r="AG638" s="102">
        <v>44047</v>
      </c>
      <c r="AH638" s="98">
        <f t="shared" ca="1" si="25"/>
        <v>385</v>
      </c>
      <c r="AI638" s="102">
        <f>IF(DataEntry3[[#This Row],[Priority]]="High",DataEntry3[[#This Row],[EndDate]]-90,IF(DataEntry3[Priority]="Medium",DataEntry3[[#This Row],[EndDate]]-60,DataEntry3[[#This Row],[EndDate]]-30))</f>
        <v>43957</v>
      </c>
      <c r="AJ638" s="98" t="s">
        <v>1406</v>
      </c>
      <c r="AK638" s="102">
        <f t="shared" si="26"/>
        <v>44047</v>
      </c>
      <c r="AL638" s="98" t="s">
        <v>272</v>
      </c>
      <c r="AM638" s="98" t="s">
        <v>272</v>
      </c>
      <c r="AN638" s="98" t="s">
        <v>305</v>
      </c>
      <c r="AO638" s="98" t="s">
        <v>14</v>
      </c>
    </row>
    <row r="639" spans="1:41" x14ac:dyDescent="0.25">
      <c r="A639" s="98" t="s">
        <v>207</v>
      </c>
      <c r="B639" s="98" t="s">
        <v>226</v>
      </c>
      <c r="C639" s="98" t="s">
        <v>1407</v>
      </c>
      <c r="D639" s="98" t="s">
        <v>5</v>
      </c>
      <c r="E639" s="98">
        <v>70</v>
      </c>
      <c r="F639" s="100">
        <v>17500</v>
      </c>
      <c r="G639" s="99">
        <v>0</v>
      </c>
      <c r="H639" s="98" t="s">
        <v>22</v>
      </c>
      <c r="I639" s="98" t="s">
        <v>5</v>
      </c>
      <c r="J639" s="98" t="s">
        <v>5</v>
      </c>
      <c r="K639" s="98" t="s">
        <v>5</v>
      </c>
      <c r="L639" s="98" t="s">
        <v>5</v>
      </c>
      <c r="M639" s="98" t="s">
        <v>5</v>
      </c>
      <c r="N639" s="98" t="s">
        <v>1408</v>
      </c>
      <c r="O639" s="98" t="s">
        <v>5</v>
      </c>
      <c r="P639" s="98" t="s">
        <v>137</v>
      </c>
      <c r="Q639" s="98" t="s">
        <v>1260</v>
      </c>
      <c r="R639" s="100">
        <v>0</v>
      </c>
      <c r="S639" s="98" t="s">
        <v>5</v>
      </c>
      <c r="T639" s="100" t="s">
        <v>5</v>
      </c>
      <c r="U639" s="101" t="s">
        <v>5</v>
      </c>
      <c r="V639" s="27" t="s">
        <v>17</v>
      </c>
      <c r="W639" s="98">
        <v>110390</v>
      </c>
      <c r="X639" s="104" t="s">
        <v>1256</v>
      </c>
      <c r="Y639" s="105">
        <v>100120</v>
      </c>
      <c r="Z639" s="98">
        <v>29784</v>
      </c>
      <c r="AA639" s="98" t="s">
        <v>5</v>
      </c>
      <c r="AB639" s="106">
        <v>147369</v>
      </c>
      <c r="AC639" s="98">
        <f t="shared" si="24"/>
        <v>2019</v>
      </c>
      <c r="AD639" s="98" t="s">
        <v>6</v>
      </c>
      <c r="AE639" s="98" t="s">
        <v>5</v>
      </c>
      <c r="AF639" s="102">
        <v>43367</v>
      </c>
      <c r="AG639" s="102">
        <v>43731</v>
      </c>
      <c r="AH639" s="98">
        <f t="shared" ca="1" si="25"/>
        <v>69</v>
      </c>
      <c r="AI639" s="102">
        <f>IF(DataEntry3[[#This Row],[Priority]]="High",DataEntry3[[#This Row],[EndDate]]-90,IF(DataEntry3[Priority]="Medium",DataEntry3[[#This Row],[EndDate]]-60,DataEntry3[[#This Row],[EndDate]]-30))</f>
        <v>43641</v>
      </c>
      <c r="AJ639" s="98" t="s">
        <v>1409</v>
      </c>
      <c r="AK639" s="102">
        <f t="shared" si="26"/>
        <v>43731</v>
      </c>
      <c r="AL639" s="98" t="s">
        <v>272</v>
      </c>
      <c r="AM639" s="98" t="s">
        <v>272</v>
      </c>
      <c r="AN639" s="98" t="s">
        <v>305</v>
      </c>
      <c r="AO639" s="98" t="s">
        <v>14</v>
      </c>
    </row>
    <row r="640" spans="1:41" x14ac:dyDescent="0.25">
      <c r="A640" s="98" t="s">
        <v>207</v>
      </c>
      <c r="B640" s="98" t="s">
        <v>230</v>
      </c>
      <c r="C640" s="98" t="s">
        <v>1410</v>
      </c>
      <c r="D640" s="98" t="s">
        <v>5</v>
      </c>
      <c r="E640" s="98">
        <v>2</v>
      </c>
      <c r="F640" s="100">
        <v>2195</v>
      </c>
      <c r="G640" s="99">
        <v>0</v>
      </c>
      <c r="H640" s="98" t="s">
        <v>22</v>
      </c>
      <c r="I640" s="98" t="s">
        <v>5</v>
      </c>
      <c r="J640" s="98" t="s">
        <v>5</v>
      </c>
      <c r="K640" s="98" t="s">
        <v>5</v>
      </c>
      <c r="L640" s="98" t="s">
        <v>5</v>
      </c>
      <c r="M640" s="98" t="s">
        <v>5</v>
      </c>
      <c r="N640" s="98" t="s">
        <v>5</v>
      </c>
      <c r="O640" s="98" t="s">
        <v>5</v>
      </c>
      <c r="P640" s="98" t="s">
        <v>192</v>
      </c>
      <c r="Q640" s="98" t="s">
        <v>1411</v>
      </c>
      <c r="R640" s="100">
        <v>0</v>
      </c>
      <c r="S640" s="98" t="s">
        <v>5</v>
      </c>
      <c r="T640" s="100" t="s">
        <v>5</v>
      </c>
      <c r="U640" s="101" t="s">
        <v>5</v>
      </c>
      <c r="V640" s="27" t="s">
        <v>17</v>
      </c>
      <c r="W640" s="98">
        <v>110390</v>
      </c>
      <c r="X640" s="104" t="s">
        <v>1256</v>
      </c>
      <c r="Y640" s="105">
        <v>100120</v>
      </c>
      <c r="Z640" s="98">
        <v>29883</v>
      </c>
      <c r="AA640" s="98" t="s">
        <v>5</v>
      </c>
      <c r="AB640" s="106">
        <v>249674</v>
      </c>
      <c r="AC640" s="98">
        <f t="shared" si="24"/>
        <v>2020</v>
      </c>
      <c r="AD640" s="98" t="s">
        <v>6</v>
      </c>
      <c r="AE640" s="98" t="s">
        <v>5</v>
      </c>
      <c r="AF640" s="102">
        <v>43616</v>
      </c>
      <c r="AG640" s="102">
        <v>43981</v>
      </c>
      <c r="AH640" s="98">
        <f t="shared" ca="1" si="25"/>
        <v>319</v>
      </c>
      <c r="AI640" s="102">
        <f>IF(DataEntry3[[#This Row],[Priority]]="High",DataEntry3[[#This Row],[EndDate]]-90,IF(DataEntry3[Priority]="Medium",DataEntry3[[#This Row],[EndDate]]-60,DataEntry3[[#This Row],[EndDate]]-30))</f>
        <v>43891</v>
      </c>
      <c r="AJ640" s="98" t="s">
        <v>1412</v>
      </c>
      <c r="AK640" s="102">
        <f t="shared" si="26"/>
        <v>43981</v>
      </c>
      <c r="AL640" s="98" t="s">
        <v>272</v>
      </c>
      <c r="AM640" s="98" t="s">
        <v>272</v>
      </c>
      <c r="AN640" s="98" t="s">
        <v>305</v>
      </c>
      <c r="AO640" s="98" t="s">
        <v>14</v>
      </c>
    </row>
    <row r="641" spans="1:41" x14ac:dyDescent="0.25">
      <c r="A641" s="98" t="s">
        <v>207</v>
      </c>
      <c r="B641" s="98" t="s">
        <v>215</v>
      </c>
      <c r="C641" s="98" t="s">
        <v>1413</v>
      </c>
      <c r="D641" s="98" t="s">
        <v>5</v>
      </c>
      <c r="E641" s="98">
        <v>1</v>
      </c>
      <c r="F641" s="100">
        <v>3367.99</v>
      </c>
      <c r="G641" s="99">
        <v>0</v>
      </c>
      <c r="H641" s="98" t="s">
        <v>22</v>
      </c>
      <c r="I641" s="98" t="s">
        <v>5</v>
      </c>
      <c r="J641" s="98" t="s">
        <v>5</v>
      </c>
      <c r="K641" s="98" t="s">
        <v>5</v>
      </c>
      <c r="L641" s="98" t="s">
        <v>5</v>
      </c>
      <c r="M641" s="98" t="s">
        <v>5</v>
      </c>
      <c r="N641" s="98" t="s">
        <v>1414</v>
      </c>
      <c r="O641" s="98" t="s">
        <v>5</v>
      </c>
      <c r="P641" s="98" t="s">
        <v>72</v>
      </c>
      <c r="Q641" s="98" t="s">
        <v>1415</v>
      </c>
      <c r="R641" s="100">
        <v>0</v>
      </c>
      <c r="S641" s="27" t="s">
        <v>11</v>
      </c>
      <c r="T641" s="100" t="s">
        <v>5</v>
      </c>
      <c r="U641" s="101" t="s">
        <v>5</v>
      </c>
      <c r="V641" s="27" t="s">
        <v>17</v>
      </c>
      <c r="W641" s="98">
        <v>110390</v>
      </c>
      <c r="X641" s="104" t="s">
        <v>1256</v>
      </c>
      <c r="Y641" s="105">
        <v>100120</v>
      </c>
      <c r="Z641" s="98">
        <v>29840</v>
      </c>
      <c r="AA641" s="98" t="s">
        <v>5</v>
      </c>
      <c r="AB641" s="106">
        <v>679134</v>
      </c>
      <c r="AC641" s="98">
        <f t="shared" si="24"/>
        <v>2020</v>
      </c>
      <c r="AD641" s="98" t="s">
        <v>25</v>
      </c>
      <c r="AE641" s="98" t="s">
        <v>92</v>
      </c>
      <c r="AF641" s="102">
        <v>43497</v>
      </c>
      <c r="AG641" s="102">
        <v>43861</v>
      </c>
      <c r="AH641" s="98">
        <f t="shared" ca="1" si="25"/>
        <v>199</v>
      </c>
      <c r="AI641" s="102">
        <f>IF(DataEntry3[[#This Row],[Priority]]="High",DataEntry3[[#This Row],[EndDate]]-90,IF(DataEntry3[Priority]="Medium",DataEntry3[[#This Row],[EndDate]]-60,DataEntry3[[#This Row],[EndDate]]-30))</f>
        <v>43771</v>
      </c>
      <c r="AJ641" s="98" t="s">
        <v>1416</v>
      </c>
      <c r="AK641" s="102">
        <f t="shared" si="26"/>
        <v>43496</v>
      </c>
      <c r="AL641" s="98" t="s">
        <v>272</v>
      </c>
      <c r="AM641" s="98" t="s">
        <v>272</v>
      </c>
      <c r="AN641" s="98" t="s">
        <v>305</v>
      </c>
      <c r="AO641" s="98" t="s">
        <v>14</v>
      </c>
    </row>
    <row r="642" spans="1:41" x14ac:dyDescent="0.25">
      <c r="A642" s="27" t="s">
        <v>209</v>
      </c>
      <c r="B642" s="27" t="s">
        <v>217</v>
      </c>
      <c r="C642" s="27" t="s">
        <v>1417</v>
      </c>
      <c r="D642" s="27" t="s">
        <v>5</v>
      </c>
      <c r="E642" s="27">
        <v>256</v>
      </c>
      <c r="F642" s="75">
        <v>465.92</v>
      </c>
      <c r="G642" s="74">
        <v>0</v>
      </c>
      <c r="H642" s="27" t="s">
        <v>7</v>
      </c>
      <c r="I642" s="54" t="s">
        <v>73</v>
      </c>
      <c r="J642" s="27" t="s">
        <v>1418</v>
      </c>
      <c r="K642" s="27" t="s">
        <v>1419</v>
      </c>
      <c r="L642" s="27" t="s">
        <v>1420</v>
      </c>
      <c r="M642" s="27" t="s">
        <v>5</v>
      </c>
      <c r="N642" s="27" t="s">
        <v>5</v>
      </c>
      <c r="O642" s="27" t="s">
        <v>5</v>
      </c>
      <c r="P642" s="27" t="s">
        <v>218</v>
      </c>
      <c r="Q642" s="27" t="s">
        <v>1421</v>
      </c>
      <c r="R642" s="75">
        <v>0</v>
      </c>
      <c r="S642" s="27" t="s">
        <v>11</v>
      </c>
      <c r="T642" s="75" t="s">
        <v>5</v>
      </c>
      <c r="U642" s="12" t="s">
        <v>5</v>
      </c>
      <c r="V642" s="27" t="s">
        <v>17</v>
      </c>
      <c r="W642" s="27">
        <v>2143995</v>
      </c>
      <c r="X642" s="14">
        <v>2</v>
      </c>
      <c r="Y642" s="9">
        <v>101011</v>
      </c>
      <c r="Z642" s="27">
        <v>377886</v>
      </c>
      <c r="AA642" s="27" t="s">
        <v>5</v>
      </c>
      <c r="AB642" s="90">
        <v>672316</v>
      </c>
      <c r="AC642" s="27">
        <f t="shared" si="24"/>
        <v>2019</v>
      </c>
      <c r="AD642" s="31" t="s">
        <v>6</v>
      </c>
      <c r="AE642" s="27" t="s">
        <v>5</v>
      </c>
      <c r="AF642" s="39">
        <v>43325</v>
      </c>
      <c r="AG642" s="39">
        <v>43689</v>
      </c>
      <c r="AH642" s="27">
        <f t="shared" ca="1" si="25"/>
        <v>27</v>
      </c>
      <c r="AI642" s="39">
        <f>IF(DataEntry3[[#This Row],[Priority]]="High",DataEntry3[[#This Row],[EndDate]]-90,IF(DataEntry3[Priority]="Medium",DataEntry3[[#This Row],[EndDate]]-60,DataEntry3[[#This Row],[EndDate]]-30))</f>
        <v>43599</v>
      </c>
      <c r="AJ642" s="27" t="s">
        <v>1422</v>
      </c>
      <c r="AK642" s="39">
        <f t="shared" si="26"/>
        <v>43689</v>
      </c>
      <c r="AL642" s="27" t="s">
        <v>273</v>
      </c>
      <c r="AM642" s="27" t="s">
        <v>273</v>
      </c>
      <c r="AN642" s="27" t="s">
        <v>274</v>
      </c>
      <c r="AO642" s="27" t="s">
        <v>14</v>
      </c>
    </row>
    <row r="643" spans="1:41" x14ac:dyDescent="0.25">
      <c r="A643" s="27" t="s">
        <v>209</v>
      </c>
      <c r="B643" s="27" t="s">
        <v>217</v>
      </c>
      <c r="C643" s="27" t="s">
        <v>443</v>
      </c>
      <c r="D643" s="27" t="s">
        <v>5</v>
      </c>
      <c r="E643" s="27">
        <v>3</v>
      </c>
      <c r="F643" s="74">
        <v>26.490000000000002</v>
      </c>
      <c r="G643" s="74">
        <v>0</v>
      </c>
      <c r="H643" s="27" t="s">
        <v>7</v>
      </c>
      <c r="I643" s="54" t="s">
        <v>73</v>
      </c>
      <c r="J643" s="27" t="s">
        <v>1423</v>
      </c>
      <c r="K643" s="27" t="s">
        <v>1419</v>
      </c>
      <c r="L643" t="s">
        <v>1424</v>
      </c>
      <c r="M643" s="27" t="s">
        <v>5</v>
      </c>
      <c r="N643" s="27" t="s">
        <v>1425</v>
      </c>
      <c r="O643" s="27" t="s">
        <v>1426</v>
      </c>
      <c r="P643" s="27" t="s">
        <v>231</v>
      </c>
      <c r="Q643" s="27" t="s">
        <v>1427</v>
      </c>
      <c r="R643" s="75">
        <v>0</v>
      </c>
      <c r="S643" s="27" t="s">
        <v>11</v>
      </c>
      <c r="T643" s="75">
        <v>0</v>
      </c>
      <c r="U643" s="12">
        <v>0</v>
      </c>
      <c r="V643" s="27" t="s">
        <v>17</v>
      </c>
      <c r="W643" s="27">
        <v>2146598</v>
      </c>
      <c r="X643" s="14">
        <v>3900</v>
      </c>
      <c r="Y643" s="9">
        <v>100004</v>
      </c>
      <c r="Z643" s="27">
        <v>378642</v>
      </c>
      <c r="AA643" s="27" t="s">
        <v>5</v>
      </c>
      <c r="AB643" s="90">
        <v>138696</v>
      </c>
      <c r="AC643" s="27">
        <f t="shared" si="24"/>
        <v>2019</v>
      </c>
      <c r="AD643" s="31" t="s">
        <v>6</v>
      </c>
      <c r="AE643" s="27" t="s">
        <v>5</v>
      </c>
      <c r="AF643" s="39">
        <v>43374</v>
      </c>
      <c r="AG643" s="39">
        <v>43738</v>
      </c>
      <c r="AH643" s="27">
        <f t="shared" ca="1" si="25"/>
        <v>76</v>
      </c>
      <c r="AI643" s="39">
        <f>IF(DataEntry3[[#This Row],[Priority]]="High",DataEntry3[[#This Row],[EndDate]]-90,IF(DataEntry3[Priority]="Medium",DataEntry3[[#This Row],[EndDate]]-60,DataEntry3[[#This Row],[EndDate]]-30))</f>
        <v>43648</v>
      </c>
      <c r="AJ643" s="27" t="s">
        <v>271</v>
      </c>
      <c r="AK643" s="39">
        <f t="shared" si="26"/>
        <v>43738</v>
      </c>
      <c r="AL643" s="27" t="s">
        <v>273</v>
      </c>
      <c r="AM643" s="27" t="s">
        <v>273</v>
      </c>
      <c r="AN643" s="27" t="s">
        <v>274</v>
      </c>
      <c r="AO643" s="27" t="s">
        <v>14</v>
      </c>
    </row>
    <row r="644" spans="1:41" x14ac:dyDescent="0.25">
      <c r="A644" s="27" t="s">
        <v>211</v>
      </c>
      <c r="B644" s="27" t="s">
        <v>229</v>
      </c>
      <c r="C644" s="27" t="s">
        <v>1428</v>
      </c>
      <c r="D644" s="27" t="s">
        <v>5</v>
      </c>
      <c r="E644" s="27">
        <v>6</v>
      </c>
      <c r="F644" s="75">
        <v>441</v>
      </c>
      <c r="G644" s="74">
        <v>0</v>
      </c>
      <c r="H644" s="27" t="s">
        <v>22</v>
      </c>
      <c r="I644" s="27" t="s">
        <v>5</v>
      </c>
      <c r="J644" s="27" t="s">
        <v>958</v>
      </c>
      <c r="K644" s="27" t="s">
        <v>1429</v>
      </c>
      <c r="L644" s="27" t="s">
        <v>5</v>
      </c>
      <c r="M644" s="27" t="s">
        <v>5</v>
      </c>
      <c r="N644" s="27">
        <v>133629</v>
      </c>
      <c r="O644" s="27" t="s">
        <v>549</v>
      </c>
      <c r="P644" s="27" t="s">
        <v>231</v>
      </c>
      <c r="Q644" s="54" t="s">
        <v>444</v>
      </c>
      <c r="R644" s="75">
        <v>0</v>
      </c>
      <c r="S644" s="27" t="s">
        <v>5</v>
      </c>
      <c r="T644" s="75" t="s">
        <v>5</v>
      </c>
      <c r="U644" s="12" t="s">
        <v>5</v>
      </c>
      <c r="V644" s="27" t="s">
        <v>17</v>
      </c>
      <c r="W644" s="27">
        <v>104072</v>
      </c>
      <c r="X644" s="14">
        <v>6</v>
      </c>
      <c r="Y644" s="9">
        <v>4869</v>
      </c>
      <c r="Z644" s="27">
        <v>377646</v>
      </c>
      <c r="AA644" s="27" t="s">
        <v>5</v>
      </c>
      <c r="AB644" s="90">
        <v>961831</v>
      </c>
      <c r="AC644" s="27">
        <f t="shared" si="24"/>
        <v>2019</v>
      </c>
      <c r="AD644" s="31" t="s">
        <v>12</v>
      </c>
      <c r="AE644" s="27" t="s">
        <v>36</v>
      </c>
      <c r="AF644" s="39">
        <v>43282</v>
      </c>
      <c r="AG644" s="39">
        <v>43646</v>
      </c>
      <c r="AH644" s="27">
        <f t="shared" ca="1" si="25"/>
        <v>-16</v>
      </c>
      <c r="AI644" s="39">
        <f>IF(DataEntry3[[#This Row],[Priority]]="High",DataEntry3[[#This Row],[EndDate]]-90,IF(DataEntry3[Priority]="Medium",DataEntry3[[#This Row],[EndDate]]-60,DataEntry3[[#This Row],[EndDate]]-30))</f>
        <v>43556</v>
      </c>
      <c r="AJ644" s="27" t="s">
        <v>5</v>
      </c>
      <c r="AK644" s="39">
        <f t="shared" si="26"/>
        <v>43281</v>
      </c>
      <c r="AL644" s="27" t="s">
        <v>272</v>
      </c>
      <c r="AM644" s="27" t="s">
        <v>273</v>
      </c>
      <c r="AN644" s="27" t="s">
        <v>305</v>
      </c>
      <c r="AO644" s="27" t="s">
        <v>14</v>
      </c>
    </row>
    <row r="645" spans="1:41" x14ac:dyDescent="0.25">
      <c r="A645" s="27" t="s">
        <v>211</v>
      </c>
      <c r="B645" s="27" t="s">
        <v>242</v>
      </c>
      <c r="C645" s="27" t="s">
        <v>1430</v>
      </c>
      <c r="D645" s="27" t="s">
        <v>5</v>
      </c>
      <c r="E645" s="27">
        <v>5</v>
      </c>
      <c r="F645" s="74">
        <v>1465.5</v>
      </c>
      <c r="G645" s="74">
        <v>0</v>
      </c>
      <c r="H645" s="27" t="s">
        <v>22</v>
      </c>
      <c r="I645" s="27" t="s">
        <v>5</v>
      </c>
      <c r="J645" s="27" t="s">
        <v>958</v>
      </c>
      <c r="K645" s="27" t="s">
        <v>1429</v>
      </c>
      <c r="L645" s="27" t="s">
        <v>5</v>
      </c>
      <c r="M645" s="27" t="s">
        <v>5</v>
      </c>
      <c r="N645" s="27" t="s">
        <v>1431</v>
      </c>
      <c r="O645" s="27" t="s">
        <v>5</v>
      </c>
      <c r="P645" s="27" t="s">
        <v>64</v>
      </c>
      <c r="Q645" s="27" t="s">
        <v>1240</v>
      </c>
      <c r="R645" s="75">
        <v>0</v>
      </c>
      <c r="S645" s="27" t="s">
        <v>18</v>
      </c>
      <c r="T645" s="75">
        <v>0</v>
      </c>
      <c r="U645" s="12">
        <v>0</v>
      </c>
      <c r="V645" s="27" t="s">
        <v>17</v>
      </c>
      <c r="W645" s="27">
        <v>98483</v>
      </c>
      <c r="X645" s="14" t="s">
        <v>1432</v>
      </c>
      <c r="Y645" s="9">
        <v>150712</v>
      </c>
      <c r="Z645" s="27">
        <v>379426</v>
      </c>
      <c r="AA645" s="27" t="s">
        <v>5</v>
      </c>
      <c r="AB645" s="90">
        <v>729089</v>
      </c>
      <c r="AC645" s="27">
        <f t="shared" si="24"/>
        <v>2020</v>
      </c>
      <c r="AD645" s="27" t="s">
        <v>6</v>
      </c>
      <c r="AE645" s="27" t="s">
        <v>5</v>
      </c>
      <c r="AF645" s="39">
        <v>43503</v>
      </c>
      <c r="AG645" s="39">
        <v>43867</v>
      </c>
      <c r="AH645" s="27">
        <f t="shared" ca="1" si="25"/>
        <v>205</v>
      </c>
      <c r="AI645" s="39">
        <f>IF(DataEntry3[[#This Row],[Priority]]="High",DataEntry3[[#This Row],[EndDate]]-90,IF(DataEntry3[Priority]="Medium",DataEntry3[[#This Row],[EndDate]]-60,DataEntry3[[#This Row],[EndDate]]-30))</f>
        <v>43807</v>
      </c>
      <c r="AJ645" s="27" t="s">
        <v>5</v>
      </c>
      <c r="AK645" s="39">
        <f t="shared" si="26"/>
        <v>43867</v>
      </c>
      <c r="AL645" s="27" t="s">
        <v>272</v>
      </c>
      <c r="AM645" s="27" t="s">
        <v>272</v>
      </c>
      <c r="AN645" s="27" t="s">
        <v>5</v>
      </c>
      <c r="AO645" s="27" t="s">
        <v>8</v>
      </c>
    </row>
  </sheetData>
  <conditionalFormatting sqref="AB56:AB64 AB1:AB28 AB32:AB53 AB440:AB642 AB66:AB437">
    <cfRule type="duplicateValues" dxfId="51" priority="5"/>
  </conditionalFormatting>
  <conditionalFormatting sqref="AB438:AB439">
    <cfRule type="duplicateValues" dxfId="50" priority="4"/>
  </conditionalFormatting>
  <conditionalFormatting sqref="I537">
    <cfRule type="expression" dxfId="49" priority="3">
      <formula xml:space="preserve"> $Q537 = "Do not renew"</formula>
    </cfRule>
  </conditionalFormatting>
  <conditionalFormatting sqref="C551:C552 C549">
    <cfRule type="expression" dxfId="48" priority="2">
      <formula xml:space="preserve"> $H549 = "Do not renew"</formula>
    </cfRule>
  </conditionalFormatting>
  <conditionalFormatting sqref="AB65">
    <cfRule type="duplicateValues" dxfId="47" priority="6"/>
  </conditionalFormatting>
  <conditionalFormatting sqref="AB54:AB55">
    <cfRule type="duplicateValues" dxfId="46" priority="7"/>
  </conditionalFormatting>
  <conditionalFormatting sqref="AB29:AB31">
    <cfRule type="duplicateValues" dxfId="45" priority="8"/>
  </conditionalFormatting>
  <conditionalFormatting sqref="AB643:AB645">
    <cfRule type="duplicateValues" dxfId="44" priority="1"/>
  </conditionalFormatting>
  <dataValidations count="2">
    <dataValidation type="list" allowBlank="1" showInputMessage="1" showErrorMessage="1" sqref="A2:A645 H2:I645 V2:V645 AO2:AO645 AD2:AD645 S2:S645 P2:P645 B426:B645 B2:B424">
      <formula1>#REF!</formula1>
    </dataValidation>
    <dataValidation type="list" allowBlank="1" showInputMessage="1" showErrorMessage="1" sqref="AE2:AE645">
      <formula1>IF(AD2="In progress",inprogress,IF(AD2="Cancelled",cancelled,IF(AD2="Renewed",renewed,IF(AD2="Do Not renew",notrenew,#REF!))))</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AO651"/>
  <sheetViews>
    <sheetView showGridLines="0" zoomScale="85" zoomScaleNormal="85" workbookViewId="0">
      <pane xSplit="6" ySplit="7" topLeftCell="AN630" activePane="bottomRight" state="frozen"/>
      <selection pane="topRight" activeCell="C339" sqref="C339"/>
      <selection pane="bottomLeft" activeCell="C339" sqref="C339"/>
      <selection pane="bottomRight" activeCell="A7" sqref="A7:AO651"/>
    </sheetView>
  </sheetViews>
  <sheetFormatPr defaultColWidth="9.140625" defaultRowHeight="14.45" customHeight="1" x14ac:dyDescent="0.25"/>
  <cols>
    <col min="1" max="1" width="37.42578125" style="18" customWidth="1"/>
    <col min="2" max="2" width="28.85546875" style="18" customWidth="1"/>
    <col min="3" max="3" width="73.28515625" style="18" customWidth="1"/>
    <col min="4" max="4" width="26" style="18" customWidth="1"/>
    <col min="5" max="5" width="7.140625" style="18" customWidth="1"/>
    <col min="6" max="6" width="19.42578125" style="72" bestFit="1" customWidth="1"/>
    <col min="7" max="7" width="19.5703125" style="72" bestFit="1" customWidth="1"/>
    <col min="8" max="8" width="10.5703125" style="18" customWidth="1"/>
    <col min="9" max="10" width="20.7109375" style="18" customWidth="1"/>
    <col min="11" max="11" width="25" style="18" bestFit="1" customWidth="1"/>
    <col min="12" max="12" width="23.5703125" style="18" bestFit="1" customWidth="1"/>
    <col min="13" max="13" width="23.5703125" style="18" customWidth="1"/>
    <col min="14" max="14" width="25.7109375" style="18" customWidth="1"/>
    <col min="15" max="15" width="18.140625" style="18" customWidth="1"/>
    <col min="16" max="16" width="23" style="18" customWidth="1"/>
    <col min="17" max="17" width="26.85546875" style="18" customWidth="1"/>
    <col min="18" max="18" width="20.7109375" style="71" customWidth="1"/>
    <col min="19" max="19" width="15.140625" style="18" bestFit="1" customWidth="1"/>
    <col min="20" max="20" width="21.7109375" style="71" bestFit="1" customWidth="1"/>
    <col min="21" max="21" width="20.7109375" style="4" customWidth="1"/>
    <col min="22" max="22" width="35.7109375" style="18" customWidth="1"/>
    <col min="23" max="23" width="19.42578125" style="18" bestFit="1" customWidth="1"/>
    <col min="24" max="24" width="14.42578125" style="35" customWidth="1"/>
    <col min="25" max="25" width="20.7109375" style="3" customWidth="1"/>
    <col min="26" max="26" width="15.42578125" style="18" bestFit="1" customWidth="1"/>
    <col min="27" max="27" width="15.42578125" style="18" customWidth="1"/>
    <col min="28" max="28" width="15.28515625" style="3" bestFit="1" customWidth="1"/>
    <col min="29" max="29" width="8.140625" style="18" bestFit="1" customWidth="1"/>
    <col min="30" max="30" width="17.28515625" style="18" bestFit="1" customWidth="1"/>
    <col min="31" max="31" width="26.85546875" style="18" bestFit="1" customWidth="1"/>
    <col min="32" max="32" width="14.28515625" style="37" bestFit="1" customWidth="1"/>
    <col min="33" max="33" width="13.140625" style="37" customWidth="1"/>
    <col min="34" max="34" width="20" style="18" bestFit="1" customWidth="1"/>
    <col min="35" max="35" width="23" style="37" bestFit="1" customWidth="1"/>
    <col min="36" max="36" width="18.7109375" style="18" customWidth="1"/>
    <col min="37" max="37" width="17.42578125" style="37" bestFit="1" customWidth="1"/>
    <col min="38" max="38" width="26" style="18" bestFit="1" customWidth="1"/>
    <col min="39" max="39" width="21.28515625" style="18" bestFit="1" customWidth="1"/>
    <col min="40" max="40" width="15.28515625" style="18" bestFit="1" customWidth="1"/>
    <col min="41" max="41" width="11.7109375" style="18" bestFit="1" customWidth="1"/>
    <col min="42" max="16384" width="9.140625" style="18"/>
  </cols>
  <sheetData>
    <row r="1" spans="1:41" ht="14.45" customHeight="1" x14ac:dyDescent="0.25">
      <c r="B1" s="21"/>
      <c r="C1" s="110" t="s">
        <v>253</v>
      </c>
    </row>
    <row r="2" spans="1:41" ht="14.45" customHeight="1" x14ac:dyDescent="0.25">
      <c r="C2" s="110"/>
      <c r="AA2" s="70"/>
    </row>
    <row r="3" spans="1:41" ht="14.45" customHeight="1" x14ac:dyDescent="0.25">
      <c r="C3" s="110"/>
    </row>
    <row r="4" spans="1:41" ht="14.45" customHeight="1" x14ac:dyDescent="0.25">
      <c r="A4" s="43" t="s">
        <v>254</v>
      </c>
      <c r="C4" s="110"/>
    </row>
    <row r="5" spans="1:41" s="22" customFormat="1" ht="14.45" customHeight="1" x14ac:dyDescent="0.25">
      <c r="B5" s="23"/>
      <c r="C5" s="111"/>
      <c r="F5" s="73" t="s">
        <v>255</v>
      </c>
      <c r="G5" s="73"/>
      <c r="R5" s="77" t="s">
        <v>256</v>
      </c>
      <c r="T5" s="77"/>
      <c r="U5" s="34"/>
      <c r="X5" s="36"/>
      <c r="Y5" s="20"/>
      <c r="AB5" s="44"/>
      <c r="AF5" s="38"/>
      <c r="AG5" s="38"/>
      <c r="AI5" s="38"/>
      <c r="AK5" s="38"/>
    </row>
    <row r="6" spans="1:41" s="24" customFormat="1" ht="14.45" customHeight="1" x14ac:dyDescent="0.25">
      <c r="A6" s="114" t="s">
        <v>245</v>
      </c>
      <c r="B6" s="114"/>
      <c r="C6" s="114"/>
      <c r="D6" s="114"/>
      <c r="E6" s="114"/>
      <c r="F6" s="114"/>
      <c r="G6" s="114"/>
      <c r="H6" s="112" t="s">
        <v>249</v>
      </c>
      <c r="I6" s="112"/>
      <c r="J6" s="112"/>
      <c r="K6" s="112"/>
      <c r="L6" s="112"/>
      <c r="M6" s="113" t="s">
        <v>257</v>
      </c>
      <c r="N6" s="113"/>
      <c r="O6" s="113"/>
      <c r="P6" s="113"/>
      <c r="Q6" s="113"/>
      <c r="R6" s="113"/>
      <c r="S6" s="113"/>
      <c r="T6" s="113"/>
      <c r="U6" s="113"/>
      <c r="V6" s="113"/>
      <c r="W6" s="116" t="s">
        <v>251</v>
      </c>
      <c r="X6" s="116"/>
      <c r="Y6" s="116"/>
      <c r="Z6" s="116"/>
      <c r="AA6" s="116"/>
      <c r="AB6" s="45" t="s">
        <v>258</v>
      </c>
      <c r="AC6" s="115" t="s">
        <v>252</v>
      </c>
      <c r="AD6" s="115"/>
      <c r="AE6" s="115"/>
      <c r="AF6" s="115"/>
      <c r="AG6" s="115"/>
      <c r="AH6" s="115"/>
      <c r="AI6" s="115"/>
      <c r="AJ6" s="115"/>
      <c r="AK6" s="115"/>
      <c r="AL6" s="115"/>
      <c r="AM6" s="115"/>
      <c r="AN6" s="115"/>
      <c r="AO6" s="115"/>
    </row>
    <row r="7" spans="1:41" ht="14.45" customHeight="1" x14ac:dyDescent="0.25">
      <c r="A7" s="25" t="s">
        <v>246</v>
      </c>
      <c r="B7" s="25" t="s">
        <v>247</v>
      </c>
      <c r="C7" s="25" t="s">
        <v>1457</v>
      </c>
      <c r="D7" s="25" t="s">
        <v>1458</v>
      </c>
      <c r="E7" s="25" t="s">
        <v>248</v>
      </c>
      <c r="F7" s="50" t="s">
        <v>1459</v>
      </c>
      <c r="G7" s="50" t="s">
        <v>1460</v>
      </c>
      <c r="H7" s="25" t="s">
        <v>259</v>
      </c>
      <c r="I7" s="25" t="s">
        <v>1461</v>
      </c>
      <c r="J7" s="25" t="s">
        <v>250</v>
      </c>
      <c r="K7" s="25" t="s">
        <v>1462</v>
      </c>
      <c r="L7" s="25" t="s">
        <v>1463</v>
      </c>
      <c r="M7" s="25" t="s">
        <v>1464</v>
      </c>
      <c r="N7" s="25" t="s">
        <v>1465</v>
      </c>
      <c r="O7" s="25" t="s">
        <v>1466</v>
      </c>
      <c r="P7" s="25" t="s">
        <v>260</v>
      </c>
      <c r="Q7" s="25" t="s">
        <v>1467</v>
      </c>
      <c r="R7" s="50" t="s">
        <v>1468</v>
      </c>
      <c r="S7" s="25" t="s">
        <v>1469</v>
      </c>
      <c r="T7" s="25" t="s">
        <v>1470</v>
      </c>
      <c r="U7" s="79" t="s">
        <v>1471</v>
      </c>
      <c r="V7" s="25" t="s">
        <v>1472</v>
      </c>
      <c r="W7" s="25" t="s">
        <v>1473</v>
      </c>
      <c r="X7" s="25" t="s">
        <v>261</v>
      </c>
      <c r="Y7" s="25" t="s">
        <v>1474</v>
      </c>
      <c r="Z7" s="25" t="s">
        <v>1475</v>
      </c>
      <c r="AA7" s="25" t="s">
        <v>1476</v>
      </c>
      <c r="AB7" s="25" t="s">
        <v>1477</v>
      </c>
      <c r="AC7" s="26" t="s">
        <v>262</v>
      </c>
      <c r="AD7" s="25" t="s">
        <v>263</v>
      </c>
      <c r="AE7" s="25" t="s">
        <v>1478</v>
      </c>
      <c r="AF7" s="25" t="s">
        <v>1479</v>
      </c>
      <c r="AG7" s="25" t="s">
        <v>1480</v>
      </c>
      <c r="AH7" s="26" t="s">
        <v>1481</v>
      </c>
      <c r="AI7" s="26" t="s">
        <v>1482</v>
      </c>
      <c r="AJ7" s="25" t="s">
        <v>264</v>
      </c>
      <c r="AK7" s="26" t="s">
        <v>1483</v>
      </c>
      <c r="AL7" s="25" t="s">
        <v>1484</v>
      </c>
      <c r="AM7" s="25" t="s">
        <v>1485</v>
      </c>
      <c r="AN7" s="25" t="s">
        <v>1486</v>
      </c>
      <c r="AO7" s="25" t="s">
        <v>0</v>
      </c>
    </row>
    <row r="8" spans="1:41" ht="14.45" customHeight="1" x14ac:dyDescent="0.25">
      <c r="A8" s="27" t="s">
        <v>23</v>
      </c>
      <c r="B8" s="27" t="s">
        <v>138</v>
      </c>
      <c r="C8" s="27" t="s">
        <v>265</v>
      </c>
      <c r="D8" s="27" t="s">
        <v>266</v>
      </c>
      <c r="E8" s="27">
        <v>2</v>
      </c>
      <c r="F8" s="74">
        <v>2031.33</v>
      </c>
      <c r="G8" s="74">
        <v>0</v>
      </c>
      <c r="H8" s="27" t="s">
        <v>22</v>
      </c>
      <c r="I8" s="27" t="s">
        <v>5</v>
      </c>
      <c r="J8" s="27" t="s">
        <v>267</v>
      </c>
      <c r="K8" s="27" t="s">
        <v>5</v>
      </c>
      <c r="L8" s="27" t="s">
        <v>268</v>
      </c>
      <c r="M8" s="27" t="s">
        <v>269</v>
      </c>
      <c r="N8" s="27" t="s">
        <v>5</v>
      </c>
      <c r="O8" s="27" t="s">
        <v>5</v>
      </c>
      <c r="P8" s="27" t="s">
        <v>144</v>
      </c>
      <c r="Q8" s="27" t="s">
        <v>270</v>
      </c>
      <c r="R8" s="75">
        <v>0</v>
      </c>
      <c r="S8" s="27" t="s">
        <v>11</v>
      </c>
      <c r="T8" s="75" t="s">
        <v>5</v>
      </c>
      <c r="U8" s="12" t="s">
        <v>5</v>
      </c>
      <c r="V8" s="27" t="s">
        <v>17</v>
      </c>
      <c r="W8" s="27">
        <v>111544</v>
      </c>
      <c r="X8" s="14">
        <v>9</v>
      </c>
      <c r="Y8" s="9">
        <v>150710</v>
      </c>
      <c r="Z8" s="27">
        <v>379329</v>
      </c>
      <c r="AA8" s="27" t="s">
        <v>5</v>
      </c>
      <c r="AB8" s="90">
        <v>643634</v>
      </c>
      <c r="AC8" s="27">
        <f t="shared" ref="AC8:AC81" si="0">IF(AD8="","",IF(OR(AD8="Renewed",AD8="New acquisition"),YEAR(AF8),YEAR(AG8)))</f>
        <v>2019</v>
      </c>
      <c r="AD8" s="27" t="s">
        <v>6</v>
      </c>
      <c r="AE8" s="27" t="s">
        <v>5</v>
      </c>
      <c r="AF8" s="39">
        <v>43455</v>
      </c>
      <c r="AG8" s="39">
        <v>43819</v>
      </c>
      <c r="AH8" s="27">
        <f t="shared" ref="AH8:AH81" ca="1" si="1">IF(AG8="","",AG8-TODAY())</f>
        <v>157</v>
      </c>
      <c r="AI8" s="39">
        <f>IF(DataEntry[[#This Row],[Priority]]="High",DataEntry[[#This Row],[EndDate]]-90,IF(DataEntry[Priority]="Medium",DataEntry[[#This Row],[EndDate]]-60,DataEntry[[#This Row],[EndDate]]-30))</f>
        <v>43759</v>
      </c>
      <c r="AJ8" s="27" t="s">
        <v>271</v>
      </c>
      <c r="AK8" s="39">
        <f t="shared" ref="AK8:AK81" si="2">IF(AD8="","",IF(AD8="Not Started",AG8,AF8-1))</f>
        <v>43819</v>
      </c>
      <c r="AL8" s="27" t="s">
        <v>272</v>
      </c>
      <c r="AM8" s="27" t="s">
        <v>273</v>
      </c>
      <c r="AN8" s="27" t="s">
        <v>274</v>
      </c>
      <c r="AO8" s="27" t="s">
        <v>8</v>
      </c>
    </row>
    <row r="9" spans="1:41" ht="14.45" customHeight="1" x14ac:dyDescent="0.25">
      <c r="A9" s="27" t="s">
        <v>23</v>
      </c>
      <c r="B9" s="27" t="s">
        <v>127</v>
      </c>
      <c r="C9" s="27" t="s">
        <v>275</v>
      </c>
      <c r="D9" s="27" t="s">
        <v>5</v>
      </c>
      <c r="E9" s="27">
        <v>2</v>
      </c>
      <c r="F9" s="74">
        <v>3048</v>
      </c>
      <c r="G9" s="74">
        <v>0</v>
      </c>
      <c r="H9" s="27" t="s">
        <v>22</v>
      </c>
      <c r="I9" s="27" t="s">
        <v>5</v>
      </c>
      <c r="J9" s="27" t="s">
        <v>267</v>
      </c>
      <c r="K9" s="27" t="s">
        <v>5</v>
      </c>
      <c r="L9" s="27" t="s">
        <v>268</v>
      </c>
      <c r="M9" s="27" t="s">
        <v>269</v>
      </c>
      <c r="N9" s="27" t="s">
        <v>276</v>
      </c>
      <c r="O9" s="27" t="s">
        <v>5</v>
      </c>
      <c r="P9" s="27" t="s">
        <v>127</v>
      </c>
      <c r="Q9" s="27" t="s">
        <v>277</v>
      </c>
      <c r="R9" s="75">
        <v>0</v>
      </c>
      <c r="S9" s="27" t="s">
        <v>18</v>
      </c>
      <c r="T9" s="75">
        <v>0</v>
      </c>
      <c r="U9" s="12">
        <v>0</v>
      </c>
      <c r="V9" s="27" t="s">
        <v>17</v>
      </c>
      <c r="W9" s="27">
        <v>111544</v>
      </c>
      <c r="X9" s="14">
        <v>9</v>
      </c>
      <c r="Y9" s="9">
        <v>150710</v>
      </c>
      <c r="Z9" s="27">
        <v>379330</v>
      </c>
      <c r="AA9" s="27" t="s">
        <v>5</v>
      </c>
      <c r="AB9" s="90">
        <v>455680</v>
      </c>
      <c r="AC9" s="27">
        <f t="shared" si="0"/>
        <v>2019</v>
      </c>
      <c r="AD9" s="27" t="s">
        <v>6</v>
      </c>
      <c r="AE9" s="27" t="s">
        <v>5</v>
      </c>
      <c r="AF9" s="39">
        <v>43464</v>
      </c>
      <c r="AG9" s="39">
        <v>43828</v>
      </c>
      <c r="AH9" s="27">
        <f t="shared" ca="1" si="1"/>
        <v>166</v>
      </c>
      <c r="AI9" s="39">
        <f>IF(DataEntry[[#This Row],[Priority]]="High",DataEntry[[#This Row],[EndDate]]-90,IF(DataEntry[Priority]="Medium",DataEntry[[#This Row],[EndDate]]-60,DataEntry[[#This Row],[EndDate]]-30))</f>
        <v>43738</v>
      </c>
      <c r="AJ9" s="27" t="s">
        <v>271</v>
      </c>
      <c r="AK9" s="39">
        <f t="shared" si="2"/>
        <v>43828</v>
      </c>
      <c r="AL9" s="27" t="s">
        <v>273</v>
      </c>
      <c r="AM9" s="27" t="s">
        <v>273</v>
      </c>
      <c r="AN9" s="27" t="s">
        <v>274</v>
      </c>
      <c r="AO9" s="27" t="s">
        <v>14</v>
      </c>
    </row>
    <row r="10" spans="1:41" ht="14.45" customHeight="1" x14ac:dyDescent="0.25">
      <c r="A10" s="27" t="s">
        <v>23</v>
      </c>
      <c r="B10" s="27" t="s">
        <v>170</v>
      </c>
      <c r="C10" s="27" t="s">
        <v>278</v>
      </c>
      <c r="D10" s="27" t="s">
        <v>5</v>
      </c>
      <c r="E10" s="27">
        <v>1</v>
      </c>
      <c r="F10" s="74">
        <v>2855.16</v>
      </c>
      <c r="G10" s="74">
        <v>0</v>
      </c>
      <c r="H10" s="27" t="s">
        <v>22</v>
      </c>
      <c r="I10" s="27" t="s">
        <v>5</v>
      </c>
      <c r="J10" s="27" t="s">
        <v>267</v>
      </c>
      <c r="K10" s="27" t="s">
        <v>5</v>
      </c>
      <c r="L10" s="27" t="s">
        <v>268</v>
      </c>
      <c r="M10" s="27" t="s">
        <v>269</v>
      </c>
      <c r="N10" s="27" t="s">
        <v>279</v>
      </c>
      <c r="O10" s="27" t="s">
        <v>5</v>
      </c>
      <c r="P10" s="27" t="s">
        <v>170</v>
      </c>
      <c r="Q10" s="27" t="s">
        <v>280</v>
      </c>
      <c r="R10" s="75">
        <v>0</v>
      </c>
      <c r="S10" s="27" t="s">
        <v>18</v>
      </c>
      <c r="T10" s="75">
        <v>0</v>
      </c>
      <c r="U10" s="12">
        <v>0</v>
      </c>
      <c r="V10" s="27" t="s">
        <v>17</v>
      </c>
      <c r="W10" s="27">
        <v>111544</v>
      </c>
      <c r="X10" s="14">
        <v>9</v>
      </c>
      <c r="Y10" s="9">
        <v>150710</v>
      </c>
      <c r="Z10" s="27">
        <v>379327</v>
      </c>
      <c r="AA10" s="27" t="s">
        <v>5</v>
      </c>
      <c r="AB10" s="90">
        <v>142570</v>
      </c>
      <c r="AC10" s="27">
        <f t="shared" si="0"/>
        <v>2019</v>
      </c>
      <c r="AD10" s="27" t="s">
        <v>6</v>
      </c>
      <c r="AE10" s="27" t="s">
        <v>5</v>
      </c>
      <c r="AF10" s="39">
        <v>43449</v>
      </c>
      <c r="AG10" s="39">
        <v>43813</v>
      </c>
      <c r="AH10" s="27">
        <f t="shared" ca="1" si="1"/>
        <v>151</v>
      </c>
      <c r="AI10" s="39">
        <f>IF(DataEntry[[#This Row],[Priority]]="High",DataEntry[[#This Row],[EndDate]]-90,IF(DataEntry[Priority]="Medium",DataEntry[[#This Row],[EndDate]]-60,DataEntry[[#This Row],[EndDate]]-30))</f>
        <v>43753</v>
      </c>
      <c r="AJ10" s="27" t="s">
        <v>271</v>
      </c>
      <c r="AK10" s="39">
        <f t="shared" si="2"/>
        <v>43813</v>
      </c>
      <c r="AL10" s="27" t="s">
        <v>273</v>
      </c>
      <c r="AM10" s="27" t="s">
        <v>273</v>
      </c>
      <c r="AN10" s="27" t="s">
        <v>274</v>
      </c>
      <c r="AO10" s="27" t="s">
        <v>8</v>
      </c>
    </row>
    <row r="11" spans="1:41" ht="14.45" customHeight="1" x14ac:dyDescent="0.25">
      <c r="A11" s="27" t="s">
        <v>23</v>
      </c>
      <c r="B11" s="27" t="s">
        <v>223</v>
      </c>
      <c r="C11" s="27" t="s">
        <v>281</v>
      </c>
      <c r="D11" s="27" t="s">
        <v>282</v>
      </c>
      <c r="E11" s="27">
        <v>1</v>
      </c>
      <c r="F11" s="74">
        <v>7009.02</v>
      </c>
      <c r="G11" s="74">
        <v>0</v>
      </c>
      <c r="H11" s="27" t="s">
        <v>22</v>
      </c>
      <c r="I11" s="27" t="s">
        <v>5</v>
      </c>
      <c r="J11" s="27" t="s">
        <v>267</v>
      </c>
      <c r="K11" s="27" t="s">
        <v>5</v>
      </c>
      <c r="L11" s="27" t="s">
        <v>268</v>
      </c>
      <c r="M11" s="27" t="s">
        <v>269</v>
      </c>
      <c r="N11" s="27">
        <v>11550028</v>
      </c>
      <c r="O11" s="27" t="s">
        <v>5</v>
      </c>
      <c r="P11" s="27" t="s">
        <v>218</v>
      </c>
      <c r="Q11" s="54" t="s">
        <v>283</v>
      </c>
      <c r="R11" s="75">
        <v>0</v>
      </c>
      <c r="S11" s="27" t="s">
        <v>18</v>
      </c>
      <c r="T11" s="75" t="s">
        <v>5</v>
      </c>
      <c r="U11" s="12" t="s">
        <v>5</v>
      </c>
      <c r="V11" s="27" t="s">
        <v>17</v>
      </c>
      <c r="W11" s="27">
        <v>111544</v>
      </c>
      <c r="X11" s="14">
        <v>9</v>
      </c>
      <c r="Y11" s="9">
        <v>150710</v>
      </c>
      <c r="Z11" s="27">
        <v>379328</v>
      </c>
      <c r="AA11" s="27" t="s">
        <v>5</v>
      </c>
      <c r="AB11" s="90">
        <v>235680</v>
      </c>
      <c r="AC11" s="27">
        <f t="shared" si="0"/>
        <v>2019</v>
      </c>
      <c r="AD11" s="27" t="s">
        <v>6</v>
      </c>
      <c r="AE11" s="27" t="s">
        <v>5</v>
      </c>
      <c r="AF11" s="39">
        <v>43449</v>
      </c>
      <c r="AG11" s="39">
        <v>43813</v>
      </c>
      <c r="AH11" s="27">
        <f t="shared" ca="1" si="1"/>
        <v>151</v>
      </c>
      <c r="AI11" s="39">
        <f>IF(DataEntry[[#This Row],[Priority]]="High",DataEntry[[#This Row],[EndDate]]-90,IF(DataEntry[Priority]="Medium",DataEntry[[#This Row],[EndDate]]-60,DataEntry[[#This Row],[EndDate]]-30))</f>
        <v>43723</v>
      </c>
      <c r="AJ11" s="27" t="s">
        <v>5</v>
      </c>
      <c r="AK11" s="39">
        <f t="shared" si="2"/>
        <v>43813</v>
      </c>
      <c r="AL11" s="27" t="s">
        <v>273</v>
      </c>
      <c r="AM11" s="27" t="s">
        <v>273</v>
      </c>
      <c r="AN11" s="27" t="s">
        <v>274</v>
      </c>
      <c r="AO11" s="27" t="s">
        <v>14</v>
      </c>
    </row>
    <row r="12" spans="1:41" ht="14.45" customHeight="1" x14ac:dyDescent="0.25">
      <c r="A12" s="27" t="s">
        <v>31</v>
      </c>
      <c r="B12" s="27" t="s">
        <v>40</v>
      </c>
      <c r="C12" s="27" t="s">
        <v>284</v>
      </c>
      <c r="D12" s="27" t="s">
        <v>5</v>
      </c>
      <c r="E12" s="27">
        <v>1</v>
      </c>
      <c r="F12" s="74">
        <v>1400</v>
      </c>
      <c r="G12" s="74">
        <v>3000</v>
      </c>
      <c r="H12" s="27" t="s">
        <v>22</v>
      </c>
      <c r="I12" s="27" t="s">
        <v>5</v>
      </c>
      <c r="J12" s="27" t="s">
        <v>285</v>
      </c>
      <c r="K12" s="27" t="s">
        <v>286</v>
      </c>
      <c r="L12" s="92" t="s">
        <v>287</v>
      </c>
      <c r="M12" s="27" t="s">
        <v>5</v>
      </c>
      <c r="N12" s="27" t="s">
        <v>5</v>
      </c>
      <c r="O12" s="27" t="s">
        <v>288</v>
      </c>
      <c r="P12" s="27" t="s">
        <v>183</v>
      </c>
      <c r="Q12" t="s">
        <v>289</v>
      </c>
      <c r="R12" s="75">
        <v>0</v>
      </c>
      <c r="S12" s="27" t="s">
        <v>18</v>
      </c>
      <c r="T12" s="75">
        <v>0</v>
      </c>
      <c r="U12" s="12">
        <v>0</v>
      </c>
      <c r="V12" s="27" t="s">
        <v>17</v>
      </c>
      <c r="W12" s="27">
        <v>45976</v>
      </c>
      <c r="X12" s="14" t="s">
        <v>290</v>
      </c>
      <c r="Y12" s="9">
        <v>4682</v>
      </c>
      <c r="Z12" s="27">
        <v>376408</v>
      </c>
      <c r="AA12" s="27">
        <v>379748</v>
      </c>
      <c r="AB12" s="90">
        <v>190103</v>
      </c>
      <c r="AC12" s="27">
        <f t="shared" si="0"/>
        <v>2019</v>
      </c>
      <c r="AD12" s="31" t="s">
        <v>33</v>
      </c>
      <c r="AE12" s="27" t="s">
        <v>5</v>
      </c>
      <c r="AF12" s="39">
        <v>43496</v>
      </c>
      <c r="AG12" s="39">
        <v>43860</v>
      </c>
      <c r="AH12" s="27">
        <f t="shared" ca="1" si="1"/>
        <v>198</v>
      </c>
      <c r="AI12" s="39">
        <f>IF(DataEntry[[#This Row],[Priority]]="High",DataEntry[[#This Row],[EndDate]]-90,IF(DataEntry[Priority]="Medium",DataEntry[[#This Row],[EndDate]]-60,DataEntry[[#This Row],[EndDate]]-30))</f>
        <v>43830</v>
      </c>
      <c r="AJ12" s="27" t="s">
        <v>5</v>
      </c>
      <c r="AK12" s="39">
        <f t="shared" si="2"/>
        <v>43495</v>
      </c>
      <c r="AL12" s="27" t="s">
        <v>273</v>
      </c>
      <c r="AM12" s="27" t="s">
        <v>272</v>
      </c>
      <c r="AN12" s="27" t="s">
        <v>291</v>
      </c>
      <c r="AO12" s="27" t="s">
        <v>4</v>
      </c>
    </row>
    <row r="13" spans="1:41" ht="14.45" customHeight="1" x14ac:dyDescent="0.25">
      <c r="A13" s="27" t="s">
        <v>31</v>
      </c>
      <c r="B13" s="27" t="s">
        <v>40</v>
      </c>
      <c r="C13" s="27" t="s">
        <v>284</v>
      </c>
      <c r="D13" s="27" t="s">
        <v>5</v>
      </c>
      <c r="E13" s="27">
        <v>1</v>
      </c>
      <c r="F13" s="74">
        <v>3000</v>
      </c>
      <c r="G13" s="74">
        <v>0</v>
      </c>
      <c r="H13" s="27" t="s">
        <v>22</v>
      </c>
      <c r="I13" s="27" t="s">
        <v>5</v>
      </c>
      <c r="J13" s="27" t="s">
        <v>285</v>
      </c>
      <c r="K13" s="27" t="s">
        <v>286</v>
      </c>
      <c r="L13" s="92" t="s">
        <v>287</v>
      </c>
      <c r="M13" s="27" t="s">
        <v>5</v>
      </c>
      <c r="N13" s="27" t="s">
        <v>5</v>
      </c>
      <c r="O13" s="27" t="s">
        <v>288</v>
      </c>
      <c r="P13" s="27" t="s">
        <v>183</v>
      </c>
      <c r="Q13" t="s">
        <v>289</v>
      </c>
      <c r="R13" s="75">
        <v>0</v>
      </c>
      <c r="S13" s="27" t="s">
        <v>18</v>
      </c>
      <c r="T13" s="75">
        <v>0</v>
      </c>
      <c r="U13" s="12">
        <v>0</v>
      </c>
      <c r="V13" s="27" t="s">
        <v>17</v>
      </c>
      <c r="W13" s="27">
        <v>45976</v>
      </c>
      <c r="X13" s="14" t="s">
        <v>290</v>
      </c>
      <c r="Y13" s="9">
        <v>4682</v>
      </c>
      <c r="Z13" s="27">
        <v>379748</v>
      </c>
      <c r="AA13" s="27" t="s">
        <v>5</v>
      </c>
      <c r="AB13" s="90">
        <v>190104</v>
      </c>
      <c r="AC13" s="27">
        <f t="shared" si="0"/>
        <v>2020</v>
      </c>
      <c r="AD13" s="31" t="s">
        <v>6</v>
      </c>
      <c r="AE13" s="27" t="s">
        <v>5</v>
      </c>
      <c r="AF13" s="39">
        <v>43496</v>
      </c>
      <c r="AG13" s="39">
        <v>43860</v>
      </c>
      <c r="AH13" s="27">
        <f t="shared" ca="1" si="1"/>
        <v>198</v>
      </c>
      <c r="AI13" s="39">
        <f>IF(DataEntry[[#This Row],[Priority]]="High",DataEntry[[#This Row],[EndDate]]-90,IF(DataEntry[Priority]="Medium",DataEntry[[#This Row],[EndDate]]-60,DataEntry[[#This Row],[EndDate]]-30))</f>
        <v>43830</v>
      </c>
      <c r="AJ13" s="27" t="s">
        <v>5</v>
      </c>
      <c r="AK13" s="39">
        <f t="shared" si="2"/>
        <v>43860</v>
      </c>
      <c r="AL13" s="27" t="s">
        <v>273</v>
      </c>
      <c r="AM13" s="27" t="s">
        <v>272</v>
      </c>
      <c r="AN13" s="27" t="s">
        <v>5</v>
      </c>
      <c r="AO13" s="27" t="s">
        <v>4</v>
      </c>
    </row>
    <row r="14" spans="1:41" ht="14.45" customHeight="1" x14ac:dyDescent="0.25">
      <c r="A14" s="27" t="s">
        <v>31</v>
      </c>
      <c r="B14" s="27" t="s">
        <v>76</v>
      </c>
      <c r="C14" s="27" t="s">
        <v>292</v>
      </c>
      <c r="D14" s="27" t="s">
        <v>266</v>
      </c>
      <c r="E14" s="27">
        <v>1</v>
      </c>
      <c r="F14" s="74">
        <v>16774.47</v>
      </c>
      <c r="G14" s="74">
        <v>0</v>
      </c>
      <c r="H14" s="27" t="s">
        <v>22</v>
      </c>
      <c r="I14" s="27" t="s">
        <v>5</v>
      </c>
      <c r="J14" s="27" t="s">
        <v>285</v>
      </c>
      <c r="K14" s="27" t="s">
        <v>286</v>
      </c>
      <c r="L14" s="27" t="s">
        <v>293</v>
      </c>
      <c r="M14" s="27" t="s">
        <v>294</v>
      </c>
      <c r="N14" s="27" t="s">
        <v>295</v>
      </c>
      <c r="O14" s="27" t="s">
        <v>296</v>
      </c>
      <c r="P14" s="27" t="s">
        <v>76</v>
      </c>
      <c r="Q14" s="86" t="s">
        <v>297</v>
      </c>
      <c r="R14" s="75">
        <v>0</v>
      </c>
      <c r="S14" s="27" t="s">
        <v>18</v>
      </c>
      <c r="T14" s="75" t="s">
        <v>5</v>
      </c>
      <c r="U14" s="12" t="s">
        <v>5</v>
      </c>
      <c r="V14" s="27" t="s">
        <v>17</v>
      </c>
      <c r="W14" s="27">
        <v>45976</v>
      </c>
      <c r="X14" s="14" t="s">
        <v>298</v>
      </c>
      <c r="Y14" s="9">
        <v>4682</v>
      </c>
      <c r="Z14" s="27">
        <v>378797</v>
      </c>
      <c r="AA14" s="27" t="s">
        <v>5</v>
      </c>
      <c r="AB14" s="90">
        <v>482736</v>
      </c>
      <c r="AC14" s="27">
        <f t="shared" si="0"/>
        <v>2019</v>
      </c>
      <c r="AD14" s="27" t="s">
        <v>6</v>
      </c>
      <c r="AE14" s="27" t="s">
        <v>5</v>
      </c>
      <c r="AF14" s="39">
        <v>43377</v>
      </c>
      <c r="AG14" s="39">
        <v>43741</v>
      </c>
      <c r="AH14" s="27">
        <f t="shared" ca="1" si="1"/>
        <v>79</v>
      </c>
      <c r="AI14" s="39">
        <f>IF(DataEntry[[#This Row],[Priority]]="High",DataEntry[[#This Row],[EndDate]]-90,IF(DataEntry[Priority]="Medium",DataEntry[[#This Row],[EndDate]]-60,DataEntry[[#This Row],[EndDate]]-30))</f>
        <v>43651</v>
      </c>
      <c r="AJ14" s="27" t="s">
        <v>299</v>
      </c>
      <c r="AK14" s="39">
        <f t="shared" si="2"/>
        <v>43741</v>
      </c>
      <c r="AL14" s="27" t="s">
        <v>273</v>
      </c>
      <c r="AM14" s="27" t="s">
        <v>273</v>
      </c>
      <c r="AN14" s="27" t="s">
        <v>300</v>
      </c>
      <c r="AO14" s="27" t="s">
        <v>14</v>
      </c>
    </row>
    <row r="15" spans="1:41" ht="14.45" customHeight="1" x14ac:dyDescent="0.25">
      <c r="A15" s="27" t="s">
        <v>31</v>
      </c>
      <c r="B15" s="27" t="s">
        <v>100</v>
      </c>
      <c r="C15" s="27" t="s">
        <v>301</v>
      </c>
      <c r="D15" s="27" t="s">
        <v>5</v>
      </c>
      <c r="E15" s="27">
        <v>2</v>
      </c>
      <c r="F15" s="74">
        <v>10.1</v>
      </c>
      <c r="G15" s="74">
        <v>0</v>
      </c>
      <c r="H15" s="27" t="s">
        <v>22</v>
      </c>
      <c r="I15" s="27" t="s">
        <v>5</v>
      </c>
      <c r="J15" s="27" t="s">
        <v>285</v>
      </c>
      <c r="K15" s="27" t="s">
        <v>286</v>
      </c>
      <c r="L15" s="27" t="s">
        <v>293</v>
      </c>
      <c r="M15" s="27" t="s">
        <v>294</v>
      </c>
      <c r="N15" s="27" t="s">
        <v>5</v>
      </c>
      <c r="O15" s="27" t="s">
        <v>302</v>
      </c>
      <c r="P15" s="27" t="s">
        <v>136</v>
      </c>
      <c r="Q15" t="s">
        <v>303</v>
      </c>
      <c r="R15" s="75">
        <v>0</v>
      </c>
      <c r="S15" s="27" t="s">
        <v>18</v>
      </c>
      <c r="T15" s="75">
        <v>0</v>
      </c>
      <c r="U15" s="12">
        <v>0</v>
      </c>
      <c r="V15" s="27" t="s">
        <v>17</v>
      </c>
      <c r="W15" s="27">
        <v>45976</v>
      </c>
      <c r="X15" s="14" t="s">
        <v>304</v>
      </c>
      <c r="Y15" s="9">
        <v>4682</v>
      </c>
      <c r="Z15" s="27">
        <v>377157</v>
      </c>
      <c r="AA15" s="27">
        <v>380637</v>
      </c>
      <c r="AB15" s="90">
        <v>397419</v>
      </c>
      <c r="AC15" s="27">
        <f t="shared" si="0"/>
        <v>2018</v>
      </c>
      <c r="AD15" s="27" t="s">
        <v>19</v>
      </c>
      <c r="AE15" s="27" t="s">
        <v>5</v>
      </c>
      <c r="AF15" s="39">
        <v>43233</v>
      </c>
      <c r="AG15" s="39">
        <v>43598</v>
      </c>
      <c r="AH15" s="27">
        <f t="shared" ca="1" si="1"/>
        <v>-64</v>
      </c>
      <c r="AI15" s="39">
        <f>IF(DataEntry[[#This Row],[Priority]]="High",DataEntry[[#This Row],[EndDate]]-90,IF(DataEntry[Priority]="Medium",DataEntry[[#This Row],[EndDate]]-60,DataEntry[[#This Row],[EndDate]]-30))</f>
        <v>43568</v>
      </c>
      <c r="AJ15" s="27" t="s">
        <v>5</v>
      </c>
      <c r="AK15" s="39">
        <f t="shared" si="2"/>
        <v>43232</v>
      </c>
      <c r="AL15" s="27" t="s">
        <v>273</v>
      </c>
      <c r="AM15" s="27" t="s">
        <v>273</v>
      </c>
      <c r="AN15" s="27" t="s">
        <v>305</v>
      </c>
      <c r="AO15" s="27" t="s">
        <v>4</v>
      </c>
    </row>
    <row r="16" spans="1:41" ht="14.45" customHeight="1" x14ac:dyDescent="0.25">
      <c r="A16" s="27" t="s">
        <v>31</v>
      </c>
      <c r="B16" s="27" t="s">
        <v>100</v>
      </c>
      <c r="C16" s="27" t="s">
        <v>301</v>
      </c>
      <c r="D16" s="27" t="s">
        <v>5</v>
      </c>
      <c r="E16" s="27">
        <v>2</v>
      </c>
      <c r="F16" s="74">
        <v>10.1</v>
      </c>
      <c r="G16" s="74">
        <v>0</v>
      </c>
      <c r="H16" s="27" t="s">
        <v>22</v>
      </c>
      <c r="I16" s="27" t="s">
        <v>5</v>
      </c>
      <c r="J16" s="27" t="s">
        <v>285</v>
      </c>
      <c r="K16" s="27" t="s">
        <v>286</v>
      </c>
      <c r="L16" s="27" t="s">
        <v>293</v>
      </c>
      <c r="M16" s="27" t="s">
        <v>294</v>
      </c>
      <c r="N16" s="27" t="s">
        <v>5</v>
      </c>
      <c r="O16" s="27" t="s">
        <v>302</v>
      </c>
      <c r="P16" s="27" t="s">
        <v>136</v>
      </c>
      <c r="Q16" t="s">
        <v>303</v>
      </c>
      <c r="R16" s="75">
        <v>0</v>
      </c>
      <c r="S16" s="27" t="s">
        <v>18</v>
      </c>
      <c r="T16" s="75">
        <v>0</v>
      </c>
      <c r="U16" s="12">
        <v>0</v>
      </c>
      <c r="V16" s="27" t="s">
        <v>17</v>
      </c>
      <c r="W16" s="27">
        <v>45976</v>
      </c>
      <c r="X16" s="14" t="s">
        <v>304</v>
      </c>
      <c r="Y16" s="9">
        <v>4682</v>
      </c>
      <c r="Z16" s="27">
        <v>380637</v>
      </c>
      <c r="AA16" s="27" t="s">
        <v>5</v>
      </c>
      <c r="AB16" s="90">
        <v>397420</v>
      </c>
      <c r="AC16" s="27">
        <f>IF(AD16="","",IF(OR(AD16="Renewed",AD16="New acquisition"),YEAR(AF16),YEAR(AG16)))</f>
        <v>2020</v>
      </c>
      <c r="AD16" s="27" t="s">
        <v>6</v>
      </c>
      <c r="AE16" s="27" t="s">
        <v>5</v>
      </c>
      <c r="AF16" s="39">
        <v>43598</v>
      </c>
      <c r="AG16" s="39">
        <v>43963</v>
      </c>
      <c r="AH16" s="27">
        <f ca="1">IF(AG16="","",AG16-TODAY())</f>
        <v>301</v>
      </c>
      <c r="AI16" s="39">
        <f>IF(DataEntry[[#This Row],[Priority]]="High",DataEntry[[#This Row],[EndDate]]-90,IF(DataEntry[Priority]="Medium",DataEntry[[#This Row],[EndDate]]-60,DataEntry[[#This Row],[EndDate]]-30))</f>
        <v>43933</v>
      </c>
      <c r="AJ16" s="27" t="s">
        <v>5</v>
      </c>
      <c r="AK16" s="39">
        <f>IF(AD16="","",IF(AD16="Not Started",AG16,AF16-1))</f>
        <v>43963</v>
      </c>
      <c r="AL16" s="27" t="s">
        <v>273</v>
      </c>
      <c r="AM16" s="27" t="s">
        <v>273</v>
      </c>
      <c r="AN16" s="27" t="s">
        <v>5</v>
      </c>
      <c r="AO16" s="27" t="s">
        <v>4</v>
      </c>
    </row>
    <row r="17" spans="1:41" ht="14.45" customHeight="1" x14ac:dyDescent="0.25">
      <c r="A17" s="27" t="s">
        <v>31</v>
      </c>
      <c r="B17" s="27" t="s">
        <v>91</v>
      </c>
      <c r="C17" s="27" t="s">
        <v>306</v>
      </c>
      <c r="D17" s="27" t="s">
        <v>5</v>
      </c>
      <c r="E17" s="27">
        <v>6</v>
      </c>
      <c r="F17" s="75">
        <v>1848</v>
      </c>
      <c r="G17" s="74">
        <v>0</v>
      </c>
      <c r="H17" s="27" t="s">
        <v>22</v>
      </c>
      <c r="I17" s="27" t="s">
        <v>5</v>
      </c>
      <c r="J17" s="27" t="s">
        <v>285</v>
      </c>
      <c r="K17" s="27" t="s">
        <v>286</v>
      </c>
      <c r="L17" s="27" t="s">
        <v>293</v>
      </c>
      <c r="M17" s="27" t="s">
        <v>294</v>
      </c>
      <c r="N17" s="27" t="s">
        <v>5</v>
      </c>
      <c r="O17" s="27" t="s">
        <v>307</v>
      </c>
      <c r="P17" s="27" t="s">
        <v>91</v>
      </c>
      <c r="Q17" s="27" t="s">
        <v>308</v>
      </c>
      <c r="R17" s="75">
        <v>0</v>
      </c>
      <c r="S17" s="27" t="s">
        <v>18</v>
      </c>
      <c r="T17" s="75">
        <v>0</v>
      </c>
      <c r="U17" s="12">
        <v>0</v>
      </c>
      <c r="V17" s="27" t="s">
        <v>17</v>
      </c>
      <c r="W17" s="27">
        <v>45976</v>
      </c>
      <c r="X17" s="14" t="s">
        <v>304</v>
      </c>
      <c r="Y17" s="9">
        <v>4682</v>
      </c>
      <c r="Z17" s="27">
        <v>378965</v>
      </c>
      <c r="AA17" s="27" t="s">
        <v>5</v>
      </c>
      <c r="AB17" s="90">
        <v>830252</v>
      </c>
      <c r="AC17" s="27">
        <f t="shared" si="0"/>
        <v>2019</v>
      </c>
      <c r="AD17" s="27" t="s">
        <v>6</v>
      </c>
      <c r="AE17" s="27" t="s">
        <v>5</v>
      </c>
      <c r="AF17" s="39">
        <v>43446</v>
      </c>
      <c r="AG17" s="39">
        <v>43810</v>
      </c>
      <c r="AH17" s="27">
        <f t="shared" ca="1" si="1"/>
        <v>148</v>
      </c>
      <c r="AI17" s="39">
        <f>IF(DataEntry[[#This Row],[Priority]]="High",DataEntry[[#This Row],[EndDate]]-90,IF(DataEntry[Priority]="Medium",DataEntry[[#This Row],[EndDate]]-60,DataEntry[[#This Row],[EndDate]]-30))</f>
        <v>43780</v>
      </c>
      <c r="AJ17" s="27" t="s">
        <v>5</v>
      </c>
      <c r="AK17" s="39">
        <f t="shared" si="2"/>
        <v>43810</v>
      </c>
      <c r="AL17" s="27" t="s">
        <v>273</v>
      </c>
      <c r="AM17" s="27" t="s">
        <v>273</v>
      </c>
      <c r="AN17" s="27" t="s">
        <v>300</v>
      </c>
      <c r="AO17" s="27" t="s">
        <v>4</v>
      </c>
    </row>
    <row r="18" spans="1:41" ht="14.45" customHeight="1" x14ac:dyDescent="0.25">
      <c r="A18" s="27" t="s">
        <v>31</v>
      </c>
      <c r="B18" s="27" t="s">
        <v>94</v>
      </c>
      <c r="C18" s="27" t="s">
        <v>309</v>
      </c>
      <c r="D18" s="27" t="s">
        <v>282</v>
      </c>
      <c r="E18" s="27">
        <v>80</v>
      </c>
      <c r="F18" s="74">
        <v>46818</v>
      </c>
      <c r="G18" s="74">
        <v>0</v>
      </c>
      <c r="H18" s="27" t="s">
        <v>22</v>
      </c>
      <c r="I18" s="27" t="s">
        <v>5</v>
      </c>
      <c r="J18" s="27" t="s">
        <v>285</v>
      </c>
      <c r="K18" s="27" t="s">
        <v>286</v>
      </c>
      <c r="L18" s="27" t="s">
        <v>293</v>
      </c>
      <c r="M18" s="27" t="s">
        <v>294</v>
      </c>
      <c r="N18" s="27" t="s">
        <v>5</v>
      </c>
      <c r="O18" s="27" t="s">
        <v>5</v>
      </c>
      <c r="P18" s="27" t="s">
        <v>94</v>
      </c>
      <c r="Q18" s="27" t="s">
        <v>310</v>
      </c>
      <c r="R18" s="75">
        <v>0</v>
      </c>
      <c r="S18" s="27" t="s">
        <v>11</v>
      </c>
      <c r="T18" s="75">
        <v>0</v>
      </c>
      <c r="U18" s="12">
        <v>0</v>
      </c>
      <c r="V18" s="27" t="s">
        <v>17</v>
      </c>
      <c r="W18" s="27">
        <v>45976</v>
      </c>
      <c r="X18" s="14" t="s">
        <v>311</v>
      </c>
      <c r="Y18" s="9">
        <v>4682</v>
      </c>
      <c r="Z18" s="27">
        <v>375763</v>
      </c>
      <c r="AA18" s="27" t="s">
        <v>5</v>
      </c>
      <c r="AB18" s="90">
        <v>290918</v>
      </c>
      <c r="AC18" s="27">
        <f t="shared" si="0"/>
        <v>2020</v>
      </c>
      <c r="AD18" s="27" t="s">
        <v>6</v>
      </c>
      <c r="AE18" s="27" t="s">
        <v>5</v>
      </c>
      <c r="AF18" s="39">
        <v>43007</v>
      </c>
      <c r="AG18" s="39">
        <v>44102</v>
      </c>
      <c r="AH18" s="27">
        <f t="shared" ca="1" si="1"/>
        <v>440</v>
      </c>
      <c r="AI18" s="39">
        <f>IF(DataEntry[[#This Row],[Priority]]="High",DataEntry[[#This Row],[EndDate]]-90,IF(DataEntry[Priority]="Medium",DataEntry[[#This Row],[EndDate]]-60,DataEntry[[#This Row],[EndDate]]-30))</f>
        <v>44042</v>
      </c>
      <c r="AJ18" s="27" t="s">
        <v>5</v>
      </c>
      <c r="AK18" s="39">
        <f t="shared" si="2"/>
        <v>44102</v>
      </c>
      <c r="AL18" s="27" t="s">
        <v>272</v>
      </c>
      <c r="AM18" s="27" t="s">
        <v>272</v>
      </c>
      <c r="AN18" s="27" t="s">
        <v>5</v>
      </c>
      <c r="AO18" s="27" t="s">
        <v>8</v>
      </c>
    </row>
    <row r="19" spans="1:41" ht="14.45" customHeight="1" x14ac:dyDescent="0.25">
      <c r="A19" s="27" t="s">
        <v>31</v>
      </c>
      <c r="B19" s="27" t="s">
        <v>108</v>
      </c>
      <c r="C19" s="18" t="s">
        <v>312</v>
      </c>
      <c r="D19" s="27" t="s">
        <v>5</v>
      </c>
      <c r="E19" s="27">
        <v>1</v>
      </c>
      <c r="F19" s="74">
        <v>9158.4</v>
      </c>
      <c r="G19" s="74">
        <v>0</v>
      </c>
      <c r="H19" s="27" t="s">
        <v>22</v>
      </c>
      <c r="I19" s="27" t="s">
        <v>5</v>
      </c>
      <c r="J19" s="27" t="s">
        <v>285</v>
      </c>
      <c r="K19" s="27" t="s">
        <v>286</v>
      </c>
      <c r="L19" s="27" t="s">
        <v>293</v>
      </c>
      <c r="M19" s="27" t="s">
        <v>294</v>
      </c>
      <c r="N19" s="27" t="s">
        <v>5</v>
      </c>
      <c r="O19" s="27" t="s">
        <v>313</v>
      </c>
      <c r="P19" s="27" t="s">
        <v>108</v>
      </c>
      <c r="Q19" s="27" t="s">
        <v>314</v>
      </c>
      <c r="R19" s="75">
        <v>0</v>
      </c>
      <c r="S19" s="27" t="s">
        <v>11</v>
      </c>
      <c r="T19" s="75">
        <v>0</v>
      </c>
      <c r="U19" s="12">
        <v>0</v>
      </c>
      <c r="V19" s="27" t="s">
        <v>17</v>
      </c>
      <c r="W19" s="27">
        <v>45976</v>
      </c>
      <c r="X19" s="14" t="s">
        <v>311</v>
      </c>
      <c r="Y19" s="9">
        <v>4682</v>
      </c>
      <c r="Z19" s="27">
        <v>377998</v>
      </c>
      <c r="AA19" s="27" t="s">
        <v>5</v>
      </c>
      <c r="AB19" s="90">
        <v>299919</v>
      </c>
      <c r="AC19" s="27">
        <f t="shared" si="0"/>
        <v>2019</v>
      </c>
      <c r="AD19" s="31" t="s">
        <v>6</v>
      </c>
      <c r="AE19" s="27" t="s">
        <v>5</v>
      </c>
      <c r="AF19" s="39">
        <v>43374</v>
      </c>
      <c r="AG19" s="39">
        <v>43738</v>
      </c>
      <c r="AH19" s="27">
        <f t="shared" ca="1" si="1"/>
        <v>76</v>
      </c>
      <c r="AI19" s="39">
        <f>IF(DataEntry[[#This Row],[Priority]]="High",DataEntry[[#This Row],[EndDate]]-90,IF(DataEntry[Priority]="Medium",DataEntry[[#This Row],[EndDate]]-60,DataEntry[[#This Row],[EndDate]]-30))</f>
        <v>43678</v>
      </c>
      <c r="AJ19" s="27" t="s">
        <v>5</v>
      </c>
      <c r="AK19" s="39">
        <f t="shared" si="2"/>
        <v>43738</v>
      </c>
      <c r="AL19" s="27" t="s">
        <v>272</v>
      </c>
      <c r="AM19" s="27" t="s">
        <v>273</v>
      </c>
      <c r="AN19" s="27" t="s">
        <v>300</v>
      </c>
      <c r="AO19" s="27" t="s">
        <v>8</v>
      </c>
    </row>
    <row r="20" spans="1:41" ht="14.45" customHeight="1" x14ac:dyDescent="0.25">
      <c r="A20" s="27" t="s">
        <v>31</v>
      </c>
      <c r="B20" s="27" t="s">
        <v>111</v>
      </c>
      <c r="C20" s="27" t="s">
        <v>315</v>
      </c>
      <c r="D20" s="27" t="s">
        <v>5</v>
      </c>
      <c r="E20" s="27">
        <v>24</v>
      </c>
      <c r="F20" s="74">
        <v>3421.25</v>
      </c>
      <c r="G20" s="74">
        <v>1806.42</v>
      </c>
      <c r="H20" s="27" t="s">
        <v>22</v>
      </c>
      <c r="I20" s="27" t="s">
        <v>5</v>
      </c>
      <c r="J20" s="27" t="s">
        <v>285</v>
      </c>
      <c r="K20" s="27" t="s">
        <v>286</v>
      </c>
      <c r="L20" s="27" t="s">
        <v>293</v>
      </c>
      <c r="M20" s="27" t="s">
        <v>294</v>
      </c>
      <c r="N20" s="27" t="s">
        <v>316</v>
      </c>
      <c r="O20" s="27" t="s">
        <v>317</v>
      </c>
      <c r="P20" s="27" t="s">
        <v>101</v>
      </c>
      <c r="Q20" t="s">
        <v>318</v>
      </c>
      <c r="R20" s="75">
        <v>0</v>
      </c>
      <c r="S20" s="27" t="s">
        <v>11</v>
      </c>
      <c r="T20" s="75">
        <v>0</v>
      </c>
      <c r="U20" s="12">
        <v>0</v>
      </c>
      <c r="V20" s="27" t="s">
        <v>17</v>
      </c>
      <c r="W20" s="27">
        <v>45976</v>
      </c>
      <c r="X20" s="14" t="s">
        <v>304</v>
      </c>
      <c r="Y20" s="9">
        <v>4682</v>
      </c>
      <c r="Z20" s="27">
        <v>376977</v>
      </c>
      <c r="AA20" s="27">
        <v>380170</v>
      </c>
      <c r="AB20" s="90">
        <v>391657</v>
      </c>
      <c r="AC20" s="27">
        <f t="shared" si="0"/>
        <v>2018</v>
      </c>
      <c r="AD20" s="27" t="s">
        <v>19</v>
      </c>
      <c r="AE20" s="27" t="s">
        <v>5</v>
      </c>
      <c r="AF20" s="39">
        <v>43191</v>
      </c>
      <c r="AG20" s="39">
        <v>43585</v>
      </c>
      <c r="AH20" s="27">
        <f t="shared" ca="1" si="1"/>
        <v>-77</v>
      </c>
      <c r="AI20" s="39">
        <f>IF(DataEntry[[#This Row],[Priority]]="High",DataEntry[[#This Row],[EndDate]]-90,IF(DataEntry[Priority]="Medium",DataEntry[[#This Row],[EndDate]]-60,DataEntry[[#This Row],[EndDate]]-30))</f>
        <v>43495</v>
      </c>
      <c r="AJ20" s="27" t="s">
        <v>5</v>
      </c>
      <c r="AK20" s="39">
        <f t="shared" si="2"/>
        <v>43190</v>
      </c>
      <c r="AL20" s="27" t="s">
        <v>273</v>
      </c>
      <c r="AM20" s="27" t="s">
        <v>273</v>
      </c>
      <c r="AN20" s="27" t="s">
        <v>305</v>
      </c>
      <c r="AO20" s="27" t="s">
        <v>14</v>
      </c>
    </row>
    <row r="21" spans="1:41" ht="14.45" customHeight="1" x14ac:dyDescent="0.25">
      <c r="A21" s="27" t="s">
        <v>31</v>
      </c>
      <c r="B21" s="27" t="s">
        <v>111</v>
      </c>
      <c r="C21" s="27" t="s">
        <v>315</v>
      </c>
      <c r="D21" s="27" t="s">
        <v>5</v>
      </c>
      <c r="E21" s="27">
        <v>24</v>
      </c>
      <c r="F21" s="74">
        <v>1806.42</v>
      </c>
      <c r="G21" s="99">
        <v>0</v>
      </c>
      <c r="H21" s="27" t="s">
        <v>22</v>
      </c>
      <c r="I21" s="27" t="s">
        <v>5</v>
      </c>
      <c r="J21" s="27" t="s">
        <v>285</v>
      </c>
      <c r="K21" s="27" t="s">
        <v>286</v>
      </c>
      <c r="L21" s="27" t="s">
        <v>293</v>
      </c>
      <c r="M21" s="27" t="s">
        <v>294</v>
      </c>
      <c r="N21" s="27" t="s">
        <v>316</v>
      </c>
      <c r="O21" s="27" t="s">
        <v>317</v>
      </c>
      <c r="P21" s="27" t="s">
        <v>101</v>
      </c>
      <c r="Q21" s="29" t="s">
        <v>318</v>
      </c>
      <c r="R21" s="75">
        <v>0</v>
      </c>
      <c r="S21" s="27" t="s">
        <v>11</v>
      </c>
      <c r="T21" s="100" t="s">
        <v>5</v>
      </c>
      <c r="U21" s="101" t="s">
        <v>5</v>
      </c>
      <c r="V21" s="27" t="s">
        <v>17</v>
      </c>
      <c r="W21" s="27">
        <v>45976</v>
      </c>
      <c r="X21" s="14" t="s">
        <v>304</v>
      </c>
      <c r="Y21" s="9">
        <v>4682</v>
      </c>
      <c r="Z21" s="27">
        <v>380170</v>
      </c>
      <c r="AA21" s="98" t="s">
        <v>5</v>
      </c>
      <c r="AB21" s="90">
        <v>391658</v>
      </c>
      <c r="AC21" s="98">
        <f>IF(AD21="","",IF(OR(AD21="Renewed",AD21="New acquisition"),YEAR(AF21),YEAR(AG21)))</f>
        <v>2020</v>
      </c>
      <c r="AD21" s="98" t="s">
        <v>6</v>
      </c>
      <c r="AE21" s="98" t="s">
        <v>5</v>
      </c>
      <c r="AF21" s="39">
        <v>43586</v>
      </c>
      <c r="AG21" s="39">
        <v>43951</v>
      </c>
      <c r="AH21" s="98">
        <f ca="1">IF(AG21="","",AG21-TODAY())</f>
        <v>289</v>
      </c>
      <c r="AI21" s="102">
        <f>IF(DataEntry[[#This Row],[Priority]]="High",DataEntry[[#This Row],[EndDate]]-90,IF(DataEntry[Priority]="Medium",DataEntry[[#This Row],[EndDate]]-60,DataEntry[[#This Row],[EndDate]]-30))</f>
        <v>43861</v>
      </c>
      <c r="AJ21" s="27" t="s">
        <v>5</v>
      </c>
      <c r="AK21" s="102">
        <f>IF(AD21="","",IF(AD21="Not Started",AG21,AF21-1))</f>
        <v>43951</v>
      </c>
      <c r="AL21" s="27" t="s">
        <v>273</v>
      </c>
      <c r="AM21" s="27" t="s">
        <v>273</v>
      </c>
      <c r="AN21" s="98" t="s">
        <v>5</v>
      </c>
      <c r="AO21" s="27" t="s">
        <v>14</v>
      </c>
    </row>
    <row r="22" spans="1:41" ht="14.45" customHeight="1" x14ac:dyDescent="0.25">
      <c r="A22" s="27" t="s">
        <v>31</v>
      </c>
      <c r="B22" s="27" t="s">
        <v>138</v>
      </c>
      <c r="C22" s="27" t="s">
        <v>265</v>
      </c>
      <c r="D22" s="27" t="s">
        <v>266</v>
      </c>
      <c r="E22" s="27">
        <v>5</v>
      </c>
      <c r="F22" s="74">
        <v>18983.86</v>
      </c>
      <c r="G22" s="74">
        <v>0</v>
      </c>
      <c r="H22" s="27" t="s">
        <v>22</v>
      </c>
      <c r="I22" s="27" t="s">
        <v>5</v>
      </c>
      <c r="J22" s="27" t="s">
        <v>285</v>
      </c>
      <c r="K22" s="27" t="s">
        <v>286</v>
      </c>
      <c r="L22" s="27" t="s">
        <v>293</v>
      </c>
      <c r="M22" s="27" t="s">
        <v>294</v>
      </c>
      <c r="N22" s="27" t="s">
        <v>5</v>
      </c>
      <c r="O22" s="27" t="s">
        <v>319</v>
      </c>
      <c r="P22" s="27" t="s">
        <v>144</v>
      </c>
      <c r="Q22" s="27" t="s">
        <v>320</v>
      </c>
      <c r="R22" s="75">
        <v>0</v>
      </c>
      <c r="S22" s="27" t="s">
        <v>18</v>
      </c>
      <c r="T22" s="12">
        <v>0</v>
      </c>
      <c r="U22" s="12">
        <v>0</v>
      </c>
      <c r="V22" s="27" t="s">
        <v>10</v>
      </c>
      <c r="W22" s="27">
        <v>45976</v>
      </c>
      <c r="X22" s="14" t="s">
        <v>304</v>
      </c>
      <c r="Y22" s="9">
        <v>4682</v>
      </c>
      <c r="Z22" s="27">
        <v>378877</v>
      </c>
      <c r="AA22" s="27" t="s">
        <v>5</v>
      </c>
      <c r="AB22" s="90">
        <v>712059</v>
      </c>
      <c r="AC22" s="27">
        <f t="shared" si="0"/>
        <v>2019</v>
      </c>
      <c r="AD22" s="27" t="s">
        <v>6</v>
      </c>
      <c r="AE22" s="27" t="s">
        <v>5</v>
      </c>
      <c r="AF22" s="41">
        <v>43466</v>
      </c>
      <c r="AG22" s="41">
        <v>43830</v>
      </c>
      <c r="AH22" s="27">
        <f t="shared" ca="1" si="1"/>
        <v>168</v>
      </c>
      <c r="AI22" s="39">
        <f>IF(DataEntry[[#This Row],[Priority]]="High",DataEntry[[#This Row],[EndDate]]-90,IF(DataEntry[Priority]="Medium",DataEntry[[#This Row],[EndDate]]-60,DataEntry[[#This Row],[EndDate]]-30))</f>
        <v>43770</v>
      </c>
      <c r="AJ22" s="27" t="s">
        <v>271</v>
      </c>
      <c r="AK22" s="39">
        <f t="shared" si="2"/>
        <v>43830</v>
      </c>
      <c r="AL22" s="27" t="s">
        <v>273</v>
      </c>
      <c r="AM22" s="27" t="s">
        <v>273</v>
      </c>
      <c r="AN22" s="27" t="s">
        <v>274</v>
      </c>
      <c r="AO22" s="27" t="s">
        <v>8</v>
      </c>
    </row>
    <row r="23" spans="1:41" ht="14.45" customHeight="1" x14ac:dyDescent="0.25">
      <c r="A23" s="27" t="s">
        <v>31</v>
      </c>
      <c r="B23" s="27" t="s">
        <v>321</v>
      </c>
      <c r="C23" s="27" t="s">
        <v>322</v>
      </c>
      <c r="D23" s="27" t="s">
        <v>5</v>
      </c>
      <c r="E23" s="27">
        <v>1</v>
      </c>
      <c r="F23" s="74">
        <v>376.2</v>
      </c>
      <c r="G23" s="74">
        <v>0</v>
      </c>
      <c r="H23" s="27" t="s">
        <v>22</v>
      </c>
      <c r="I23" s="27" t="s">
        <v>5</v>
      </c>
      <c r="J23" s="27" t="s">
        <v>285</v>
      </c>
      <c r="K23" s="27" t="s">
        <v>286</v>
      </c>
      <c r="L23" s="27" t="s">
        <v>293</v>
      </c>
      <c r="M23" s="27" t="s">
        <v>294</v>
      </c>
      <c r="N23" s="27" t="s">
        <v>5</v>
      </c>
      <c r="O23" s="27" t="s">
        <v>323</v>
      </c>
      <c r="P23" s="27" t="s">
        <v>124</v>
      </c>
      <c r="Q23" s="27" t="s">
        <v>324</v>
      </c>
      <c r="R23" s="75">
        <v>0</v>
      </c>
      <c r="S23" s="27" t="s">
        <v>18</v>
      </c>
      <c r="T23" s="75">
        <v>0</v>
      </c>
      <c r="U23" s="12">
        <v>0</v>
      </c>
      <c r="V23" s="27" t="s">
        <v>17</v>
      </c>
      <c r="W23" s="27">
        <v>45976</v>
      </c>
      <c r="X23" s="14" t="s">
        <v>311</v>
      </c>
      <c r="Y23" s="9">
        <v>4682</v>
      </c>
      <c r="Z23" s="27">
        <v>376481</v>
      </c>
      <c r="AA23" s="27" t="s">
        <v>5</v>
      </c>
      <c r="AB23" s="90">
        <v>191200</v>
      </c>
      <c r="AC23" s="27">
        <f t="shared" si="0"/>
        <v>2019</v>
      </c>
      <c r="AD23" s="27" t="s">
        <v>25</v>
      </c>
      <c r="AE23" s="27" t="s">
        <v>70</v>
      </c>
      <c r="AF23" s="39">
        <v>43131</v>
      </c>
      <c r="AG23" s="39">
        <v>43495</v>
      </c>
      <c r="AH23" s="27">
        <f t="shared" ca="1" si="1"/>
        <v>-167</v>
      </c>
      <c r="AI23" s="39">
        <f>IF(DataEntry[[#This Row],[Priority]]="High",DataEntry[[#This Row],[EndDate]]-90,IF(DataEntry[Priority]="Medium",DataEntry[[#This Row],[EndDate]]-60,DataEntry[[#This Row],[EndDate]]-30))</f>
        <v>43435</v>
      </c>
      <c r="AJ23" s="27" t="s">
        <v>271</v>
      </c>
      <c r="AK23" s="39">
        <f t="shared" si="2"/>
        <v>43130</v>
      </c>
      <c r="AL23" s="27" t="s">
        <v>273</v>
      </c>
      <c r="AM23" s="27" t="s">
        <v>272</v>
      </c>
      <c r="AN23" s="27" t="s">
        <v>291</v>
      </c>
      <c r="AO23" s="27" t="s">
        <v>8</v>
      </c>
    </row>
    <row r="24" spans="1:41" ht="14.45" customHeight="1" x14ac:dyDescent="0.25">
      <c r="A24" s="27" t="s">
        <v>31</v>
      </c>
      <c r="B24" s="27" t="s">
        <v>156</v>
      </c>
      <c r="C24" s="27" t="s">
        <v>325</v>
      </c>
      <c r="D24" s="27" t="s">
        <v>5</v>
      </c>
      <c r="E24" s="27">
        <v>2</v>
      </c>
      <c r="F24" s="74">
        <v>172.8</v>
      </c>
      <c r="G24" s="74">
        <v>0</v>
      </c>
      <c r="H24" s="27" t="s">
        <v>22</v>
      </c>
      <c r="I24" s="27" t="s">
        <v>5</v>
      </c>
      <c r="J24" s="27" t="s">
        <v>285</v>
      </c>
      <c r="K24" s="27" t="s">
        <v>286</v>
      </c>
      <c r="L24" s="27" t="s">
        <v>5</v>
      </c>
      <c r="M24" s="27" t="s">
        <v>326</v>
      </c>
      <c r="N24" s="27" t="s">
        <v>5</v>
      </c>
      <c r="O24" s="28" t="s">
        <v>327</v>
      </c>
      <c r="P24" s="27" t="s">
        <v>136</v>
      </c>
      <c r="Q24" t="s">
        <v>303</v>
      </c>
      <c r="R24" s="75">
        <v>0</v>
      </c>
      <c r="S24" s="27" t="s">
        <v>18</v>
      </c>
      <c r="T24" s="75">
        <v>0</v>
      </c>
      <c r="U24" s="12">
        <v>0</v>
      </c>
      <c r="V24" s="27" t="s">
        <v>17</v>
      </c>
      <c r="W24" s="27">
        <v>45976</v>
      </c>
      <c r="X24" s="14" t="s">
        <v>304</v>
      </c>
      <c r="Y24" s="9">
        <v>4682</v>
      </c>
      <c r="Z24" s="27">
        <v>377454</v>
      </c>
      <c r="AA24" s="27">
        <v>380843</v>
      </c>
      <c r="AB24" s="90">
        <v>278550</v>
      </c>
      <c r="AC24" s="27">
        <f t="shared" si="0"/>
        <v>2018</v>
      </c>
      <c r="AD24" s="27" t="s">
        <v>19</v>
      </c>
      <c r="AE24" s="27" t="s">
        <v>5</v>
      </c>
      <c r="AF24" s="39">
        <v>43262</v>
      </c>
      <c r="AG24" s="39">
        <v>43626</v>
      </c>
      <c r="AH24" s="27">
        <f t="shared" ca="1" si="1"/>
        <v>-36</v>
      </c>
      <c r="AI24" s="39">
        <f>IF(DataEntry[[#This Row],[Priority]]="High",DataEntry[[#This Row],[EndDate]]-90,IF(DataEntry[Priority]="Medium",DataEntry[[#This Row],[EndDate]]-60,DataEntry[[#This Row],[EndDate]]-30))</f>
        <v>43596</v>
      </c>
      <c r="AJ24" s="27" t="s">
        <v>5</v>
      </c>
      <c r="AK24" s="39">
        <f t="shared" si="2"/>
        <v>43261</v>
      </c>
      <c r="AL24" s="27" t="s">
        <v>273</v>
      </c>
      <c r="AM24" s="27" t="s">
        <v>273</v>
      </c>
      <c r="AN24" s="27" t="s">
        <v>305</v>
      </c>
      <c r="AO24" s="27" t="s">
        <v>4</v>
      </c>
    </row>
    <row r="25" spans="1:41" ht="14.45" customHeight="1" x14ac:dyDescent="0.25">
      <c r="A25" s="27" t="s">
        <v>31</v>
      </c>
      <c r="B25" s="27" t="s">
        <v>156</v>
      </c>
      <c r="C25" s="27" t="s">
        <v>325</v>
      </c>
      <c r="D25" s="27" t="s">
        <v>5</v>
      </c>
      <c r="E25" s="27">
        <v>2</v>
      </c>
      <c r="F25" s="74">
        <v>172.8</v>
      </c>
      <c r="G25" s="74">
        <v>0</v>
      </c>
      <c r="H25" s="27" t="s">
        <v>22</v>
      </c>
      <c r="I25" s="27" t="s">
        <v>5</v>
      </c>
      <c r="J25" s="27" t="s">
        <v>285</v>
      </c>
      <c r="K25" s="27" t="s">
        <v>286</v>
      </c>
      <c r="L25" s="27" t="s">
        <v>5</v>
      </c>
      <c r="M25" s="27" t="s">
        <v>326</v>
      </c>
      <c r="N25" s="27" t="s">
        <v>5</v>
      </c>
      <c r="O25" s="28" t="s">
        <v>327</v>
      </c>
      <c r="P25" s="27" t="s">
        <v>136</v>
      </c>
      <c r="Q25" t="s">
        <v>303</v>
      </c>
      <c r="R25" s="75">
        <v>0</v>
      </c>
      <c r="S25" s="27" t="s">
        <v>18</v>
      </c>
      <c r="T25" s="75">
        <v>0</v>
      </c>
      <c r="U25" s="12">
        <v>0</v>
      </c>
      <c r="V25" s="27" t="s">
        <v>17</v>
      </c>
      <c r="W25" s="27">
        <v>45976</v>
      </c>
      <c r="X25" s="14" t="s">
        <v>304</v>
      </c>
      <c r="Y25" s="9">
        <v>4682</v>
      </c>
      <c r="Z25" s="98">
        <v>380843</v>
      </c>
      <c r="AA25" s="98" t="s">
        <v>5</v>
      </c>
      <c r="AB25" s="106">
        <v>278551</v>
      </c>
      <c r="AC25" s="98">
        <f>IF(AD25="","",IF(OR(AD25="Renewed",AD25="New acquisition"),YEAR(AF25),YEAR(AG25)))</f>
        <v>2020</v>
      </c>
      <c r="AD25" s="98" t="s">
        <v>6</v>
      </c>
      <c r="AE25" s="98" t="s">
        <v>5</v>
      </c>
      <c r="AF25" s="39">
        <v>43627</v>
      </c>
      <c r="AG25" s="39">
        <v>43992</v>
      </c>
      <c r="AH25" s="98">
        <f ca="1">IF(AG25="","",AG25-TODAY())</f>
        <v>330</v>
      </c>
      <c r="AI25" s="102">
        <f>IF(DataEntry[[#This Row],[Priority]]="High",DataEntry[[#This Row],[EndDate]]-90,IF(DataEntry[Priority]="Medium",DataEntry[[#This Row],[EndDate]]-60,DataEntry[[#This Row],[EndDate]]-30))</f>
        <v>43962</v>
      </c>
      <c r="AJ25" s="98" t="s">
        <v>5</v>
      </c>
      <c r="AK25" s="102">
        <f>IF(AD25="","",IF(AD25="Not Started",AG25,AF25-1))</f>
        <v>43992</v>
      </c>
      <c r="AL25" s="27" t="s">
        <v>273</v>
      </c>
      <c r="AM25" s="27" t="s">
        <v>273</v>
      </c>
      <c r="AN25" s="98" t="s">
        <v>5</v>
      </c>
      <c r="AO25" s="27" t="s">
        <v>4</v>
      </c>
    </row>
    <row r="26" spans="1:41" ht="14.45" customHeight="1" x14ac:dyDescent="0.25">
      <c r="A26" s="27" t="s">
        <v>31</v>
      </c>
      <c r="B26" s="27" t="s">
        <v>127</v>
      </c>
      <c r="C26" s="27" t="s">
        <v>328</v>
      </c>
      <c r="D26" s="27" t="s">
        <v>5</v>
      </c>
      <c r="E26" s="27">
        <v>1600</v>
      </c>
      <c r="F26" s="74">
        <v>22802.639999999999</v>
      </c>
      <c r="G26" s="74">
        <v>0</v>
      </c>
      <c r="H26" s="27" t="s">
        <v>22</v>
      </c>
      <c r="I26" s="27" t="s">
        <v>5</v>
      </c>
      <c r="J26" s="27" t="s">
        <v>285</v>
      </c>
      <c r="K26" s="27" t="s">
        <v>286</v>
      </c>
      <c r="L26" s="27" t="s">
        <v>293</v>
      </c>
      <c r="M26" s="27" t="s">
        <v>294</v>
      </c>
      <c r="N26" s="27" t="s">
        <v>5</v>
      </c>
      <c r="O26" s="27" t="s">
        <v>329</v>
      </c>
      <c r="P26" s="27" t="s">
        <v>24</v>
      </c>
      <c r="Q26" s="48" t="s">
        <v>330</v>
      </c>
      <c r="R26" s="75">
        <v>0</v>
      </c>
      <c r="S26" s="27" t="s">
        <v>11</v>
      </c>
      <c r="T26" s="75" t="s">
        <v>5</v>
      </c>
      <c r="U26" s="12" t="s">
        <v>5</v>
      </c>
      <c r="V26" s="27" t="s">
        <v>17</v>
      </c>
      <c r="W26" s="27">
        <v>45976</v>
      </c>
      <c r="X26" s="14" t="s">
        <v>304</v>
      </c>
      <c r="Y26" s="9">
        <v>4682</v>
      </c>
      <c r="Z26" s="27">
        <v>378382</v>
      </c>
      <c r="AA26" s="27" t="s">
        <v>5</v>
      </c>
      <c r="AB26" s="90">
        <v>31863</v>
      </c>
      <c r="AC26" s="27">
        <f t="shared" si="0"/>
        <v>2019</v>
      </c>
      <c r="AD26" s="27" t="s">
        <v>6</v>
      </c>
      <c r="AE26" s="27" t="s">
        <v>5</v>
      </c>
      <c r="AF26" s="39">
        <v>43344</v>
      </c>
      <c r="AG26" s="39">
        <v>43708</v>
      </c>
      <c r="AH26" s="27">
        <f t="shared" ca="1" si="1"/>
        <v>46</v>
      </c>
      <c r="AI26" s="39">
        <f>IF(DataEntry[[#This Row],[Priority]]="High",DataEntry[[#This Row],[EndDate]]-90,IF(DataEntry[Priority]="Medium",DataEntry[[#This Row],[EndDate]]-60,DataEntry[[#This Row],[EndDate]]-30))</f>
        <v>43648</v>
      </c>
      <c r="AJ26" s="27" t="s">
        <v>5</v>
      </c>
      <c r="AK26" s="39">
        <f t="shared" si="2"/>
        <v>43708</v>
      </c>
      <c r="AL26" s="27" t="s">
        <v>273</v>
      </c>
      <c r="AM26" s="27" t="s">
        <v>273</v>
      </c>
      <c r="AN26" s="27" t="s">
        <v>274</v>
      </c>
      <c r="AO26" s="27" t="s">
        <v>8</v>
      </c>
    </row>
    <row r="27" spans="1:41" ht="14.45" customHeight="1" x14ac:dyDescent="0.25">
      <c r="A27" s="27" t="s">
        <v>31</v>
      </c>
      <c r="B27" s="27" t="s">
        <v>145</v>
      </c>
      <c r="C27" s="27" t="s">
        <v>331</v>
      </c>
      <c r="D27" s="27" t="s">
        <v>5</v>
      </c>
      <c r="E27" s="27">
        <v>1</v>
      </c>
      <c r="F27" s="74">
        <v>17100</v>
      </c>
      <c r="G27" s="74">
        <v>0</v>
      </c>
      <c r="H27" s="27" t="s">
        <v>22</v>
      </c>
      <c r="I27" s="27" t="s">
        <v>5</v>
      </c>
      <c r="J27" s="27" t="s">
        <v>285</v>
      </c>
      <c r="K27" s="27" t="s">
        <v>286</v>
      </c>
      <c r="L27" s="27" t="s">
        <v>293</v>
      </c>
      <c r="M27" s="27" t="s">
        <v>294</v>
      </c>
      <c r="N27" s="27" t="s">
        <v>5</v>
      </c>
      <c r="O27" s="27" t="s">
        <v>5</v>
      </c>
      <c r="P27" s="27" t="s">
        <v>145</v>
      </c>
      <c r="Q27" s="27" t="s">
        <v>332</v>
      </c>
      <c r="R27" s="75">
        <v>0</v>
      </c>
      <c r="S27" s="27" t="s">
        <v>11</v>
      </c>
      <c r="T27" s="75" t="s">
        <v>5</v>
      </c>
      <c r="U27" s="12" t="s">
        <v>5</v>
      </c>
      <c r="V27" s="27" t="s">
        <v>17</v>
      </c>
      <c r="W27" s="27">
        <v>94517</v>
      </c>
      <c r="X27" s="14">
        <v>71</v>
      </c>
      <c r="Y27" s="9">
        <v>4682</v>
      </c>
      <c r="Z27" s="27">
        <v>379227</v>
      </c>
      <c r="AA27" s="27" t="s">
        <v>5</v>
      </c>
      <c r="AB27" s="90">
        <v>124939</v>
      </c>
      <c r="AC27" s="27">
        <f t="shared" si="0"/>
        <v>2019</v>
      </c>
      <c r="AD27" s="27" t="s">
        <v>6</v>
      </c>
      <c r="AE27" s="27" t="s">
        <v>5</v>
      </c>
      <c r="AF27" s="39">
        <v>43445</v>
      </c>
      <c r="AG27" s="39">
        <v>43810</v>
      </c>
      <c r="AH27" s="27">
        <f t="shared" ca="1" si="1"/>
        <v>148</v>
      </c>
      <c r="AI27" s="39">
        <f>IF(DataEntry[[#This Row],[Priority]]="High",DataEntry[[#This Row],[EndDate]]-90,IF(DataEntry[Priority]="Medium",DataEntry[[#This Row],[EndDate]]-60,DataEntry[[#This Row],[EndDate]]-30))</f>
        <v>43780</v>
      </c>
      <c r="AJ27" s="27" t="s">
        <v>5</v>
      </c>
      <c r="AK27" s="39">
        <f t="shared" si="2"/>
        <v>43810</v>
      </c>
      <c r="AL27" s="27" t="s">
        <v>273</v>
      </c>
      <c r="AM27" s="27" t="s">
        <v>273</v>
      </c>
      <c r="AN27" s="27" t="s">
        <v>274</v>
      </c>
      <c r="AO27" s="27" t="s">
        <v>4</v>
      </c>
    </row>
    <row r="28" spans="1:41" s="27" customFormat="1" ht="14.45" customHeight="1" x14ac:dyDescent="0.25">
      <c r="A28" s="27" t="s">
        <v>31</v>
      </c>
      <c r="B28" s="27" t="s">
        <v>163</v>
      </c>
      <c r="C28" s="27" t="s">
        <v>333</v>
      </c>
      <c r="D28" s="27" t="s">
        <v>334</v>
      </c>
      <c r="E28" s="27">
        <v>100</v>
      </c>
      <c r="F28" s="74">
        <v>4500</v>
      </c>
      <c r="G28" s="74">
        <v>0</v>
      </c>
      <c r="H28" s="27" t="s">
        <v>22</v>
      </c>
      <c r="I28" s="27" t="s">
        <v>5</v>
      </c>
      <c r="J28" s="27" t="s">
        <v>335</v>
      </c>
      <c r="K28" s="27" t="s">
        <v>286</v>
      </c>
      <c r="L28" s="27" t="s">
        <v>336</v>
      </c>
      <c r="M28" s="27" t="s">
        <v>5</v>
      </c>
      <c r="N28" s="27" t="s">
        <v>5</v>
      </c>
      <c r="O28" s="27" t="s">
        <v>5</v>
      </c>
      <c r="P28" s="27" t="s">
        <v>136</v>
      </c>
      <c r="Q28" t="s">
        <v>303</v>
      </c>
      <c r="R28" s="75">
        <v>0</v>
      </c>
      <c r="S28" s="27" t="s">
        <v>18</v>
      </c>
      <c r="T28" s="75">
        <v>0</v>
      </c>
      <c r="U28" s="12">
        <v>0</v>
      </c>
      <c r="V28" s="27" t="s">
        <v>17</v>
      </c>
      <c r="W28" s="27">
        <v>45976</v>
      </c>
      <c r="X28" s="14" t="s">
        <v>290</v>
      </c>
      <c r="Y28" s="9">
        <v>4682</v>
      </c>
      <c r="Z28" s="27">
        <v>379662</v>
      </c>
      <c r="AA28" s="27" t="s">
        <v>5</v>
      </c>
      <c r="AB28" s="90">
        <v>190101</v>
      </c>
      <c r="AC28" s="27">
        <f t="shared" si="0"/>
        <v>2020</v>
      </c>
      <c r="AD28" s="27" t="s">
        <v>6</v>
      </c>
      <c r="AE28" s="27" t="s">
        <v>5</v>
      </c>
      <c r="AF28" s="39">
        <v>43509</v>
      </c>
      <c r="AG28" s="39">
        <v>43874</v>
      </c>
      <c r="AH28" s="27">
        <f t="shared" ca="1" si="1"/>
        <v>212</v>
      </c>
      <c r="AI28" s="39">
        <f>IF(DataEntry[[#This Row],[Priority]]="High",DataEntry[[#This Row],[EndDate]]-90,IF(DataEntry[Priority]="Medium",DataEntry[[#This Row],[EndDate]]-60,DataEntry[[#This Row],[EndDate]]-30))</f>
        <v>43814</v>
      </c>
      <c r="AJ28" s="27" t="s">
        <v>5</v>
      </c>
      <c r="AK28" s="39">
        <f t="shared" si="2"/>
        <v>43874</v>
      </c>
      <c r="AL28" s="27" t="s">
        <v>273</v>
      </c>
      <c r="AM28" s="27" t="s">
        <v>273</v>
      </c>
      <c r="AN28" s="27" t="s">
        <v>5</v>
      </c>
      <c r="AO28" s="27" t="s">
        <v>8</v>
      </c>
    </row>
    <row r="29" spans="1:41" s="27" customFormat="1" ht="14.45" customHeight="1" x14ac:dyDescent="0.25">
      <c r="A29" s="27" t="s">
        <v>31</v>
      </c>
      <c r="B29" s="27" t="s">
        <v>233</v>
      </c>
      <c r="C29" s="27" t="s">
        <v>337</v>
      </c>
      <c r="D29" s="27" t="s">
        <v>5</v>
      </c>
      <c r="E29" s="27">
        <v>3</v>
      </c>
      <c r="F29" s="74">
        <v>377.37</v>
      </c>
      <c r="G29" s="74">
        <v>377.37</v>
      </c>
      <c r="H29" s="27" t="s">
        <v>22</v>
      </c>
      <c r="I29" s="27" t="s">
        <v>5</v>
      </c>
      <c r="J29" s="27" t="s">
        <v>285</v>
      </c>
      <c r="K29" s="27" t="s">
        <v>286</v>
      </c>
      <c r="L29" s="27" t="s">
        <v>293</v>
      </c>
      <c r="M29" s="27" t="s">
        <v>294</v>
      </c>
      <c r="N29" s="27" t="s">
        <v>5</v>
      </c>
      <c r="O29" s="27" t="s">
        <v>338</v>
      </c>
      <c r="P29" s="27" t="s">
        <v>205</v>
      </c>
      <c r="Q29" s="27" t="s">
        <v>339</v>
      </c>
      <c r="R29" s="75">
        <v>2278.8000000000002</v>
      </c>
      <c r="S29" s="27" t="s">
        <v>11</v>
      </c>
      <c r="T29" s="75">
        <v>0</v>
      </c>
      <c r="U29" s="12">
        <v>0</v>
      </c>
      <c r="V29" s="27" t="s">
        <v>17</v>
      </c>
      <c r="W29" s="27">
        <v>45976</v>
      </c>
      <c r="X29" s="14" t="s">
        <v>311</v>
      </c>
      <c r="Y29" s="9">
        <v>4682</v>
      </c>
      <c r="Z29" s="27">
        <v>376964</v>
      </c>
      <c r="AA29" s="27">
        <v>380004</v>
      </c>
      <c r="AB29" s="90">
        <v>321071</v>
      </c>
      <c r="AC29" s="27">
        <f t="shared" si="0"/>
        <v>2018</v>
      </c>
      <c r="AD29" s="27" t="s">
        <v>19</v>
      </c>
      <c r="AE29" s="27" t="s">
        <v>5</v>
      </c>
      <c r="AF29" s="39">
        <v>43167</v>
      </c>
      <c r="AG29" s="39">
        <v>43532</v>
      </c>
      <c r="AH29" s="27">
        <f t="shared" ca="1" si="1"/>
        <v>-130</v>
      </c>
      <c r="AI29" s="39">
        <f>IF(DataEntry[[#This Row],[Priority]]="High",DataEntry[[#This Row],[EndDate]]-90,IF(DataEntry[Priority]="Medium",DataEntry[[#This Row],[EndDate]]-60,DataEntry[[#This Row],[EndDate]]-30))</f>
        <v>43502</v>
      </c>
      <c r="AJ29" s="27" t="s">
        <v>5</v>
      </c>
      <c r="AK29" s="39">
        <f t="shared" si="2"/>
        <v>43166</v>
      </c>
      <c r="AL29" s="27" t="s">
        <v>273</v>
      </c>
      <c r="AM29" s="27" t="s">
        <v>273</v>
      </c>
      <c r="AN29" s="27" t="s">
        <v>305</v>
      </c>
      <c r="AO29" s="27" t="s">
        <v>4</v>
      </c>
    </row>
    <row r="30" spans="1:41" s="27" customFormat="1" ht="14.45" customHeight="1" x14ac:dyDescent="0.25">
      <c r="A30" s="27" t="s">
        <v>31</v>
      </c>
      <c r="B30" s="27" t="s">
        <v>233</v>
      </c>
      <c r="C30" s="27" t="s">
        <v>337</v>
      </c>
      <c r="D30" s="27" t="s">
        <v>5</v>
      </c>
      <c r="E30" s="27">
        <v>3</v>
      </c>
      <c r="F30" s="74">
        <v>377.37</v>
      </c>
      <c r="G30" s="74">
        <v>0</v>
      </c>
      <c r="H30" s="27" t="s">
        <v>22</v>
      </c>
      <c r="I30" s="27" t="s">
        <v>5</v>
      </c>
      <c r="J30" s="27" t="s">
        <v>285</v>
      </c>
      <c r="K30" s="27" t="s">
        <v>286</v>
      </c>
      <c r="L30" s="27" t="s">
        <v>293</v>
      </c>
      <c r="M30" s="27" t="s">
        <v>294</v>
      </c>
      <c r="N30" s="27" t="s">
        <v>5</v>
      </c>
      <c r="O30" s="27" t="s">
        <v>338</v>
      </c>
      <c r="P30" s="27" t="s">
        <v>205</v>
      </c>
      <c r="Q30" s="27" t="s">
        <v>339</v>
      </c>
      <c r="R30" s="75">
        <v>2278.8000000000002</v>
      </c>
      <c r="S30" s="27" t="s">
        <v>11</v>
      </c>
      <c r="T30" s="75" t="s">
        <v>5</v>
      </c>
      <c r="U30" s="12" t="s">
        <v>5</v>
      </c>
      <c r="V30" s="27" t="s">
        <v>17</v>
      </c>
      <c r="W30" s="27">
        <v>45976</v>
      </c>
      <c r="X30" s="14" t="s">
        <v>311</v>
      </c>
      <c r="Y30" s="9">
        <v>4682</v>
      </c>
      <c r="Z30" s="27">
        <v>380004</v>
      </c>
      <c r="AA30" s="27" t="s">
        <v>5</v>
      </c>
      <c r="AB30" s="90">
        <v>321072</v>
      </c>
      <c r="AC30" s="27">
        <f>IF(AD30="","",IF(OR(AD30="Renewed",AD30="New acquisition"),YEAR(AF30),YEAR(AG30)))</f>
        <v>2020</v>
      </c>
      <c r="AD30" s="27" t="s">
        <v>6</v>
      </c>
      <c r="AE30" s="27" t="s">
        <v>5</v>
      </c>
      <c r="AF30" s="39">
        <v>43532</v>
      </c>
      <c r="AG30" s="39">
        <v>43898</v>
      </c>
      <c r="AH30" s="27">
        <f ca="1">IF(AG30="","",AG30-TODAY())</f>
        <v>236</v>
      </c>
      <c r="AI30" s="39">
        <f>IF(DataEntry[[#This Row],[Priority]]="High",DataEntry[[#This Row],[EndDate]]-90,IF(DataEntry[Priority]="Medium",DataEntry[[#This Row],[EndDate]]-60,DataEntry[[#This Row],[EndDate]]-30))</f>
        <v>43868</v>
      </c>
      <c r="AJ30" s="27" t="s">
        <v>5</v>
      </c>
      <c r="AK30" s="39">
        <f>IF(AD30="","",IF(AD30="Not Started",AG30,AF30-1))</f>
        <v>43898</v>
      </c>
      <c r="AL30" s="27" t="s">
        <v>273</v>
      </c>
      <c r="AM30" s="27" t="s">
        <v>273</v>
      </c>
      <c r="AN30" s="27" t="s">
        <v>5</v>
      </c>
      <c r="AO30" s="27" t="s">
        <v>4</v>
      </c>
    </row>
    <row r="31" spans="1:41" s="27" customFormat="1" ht="14.45" customHeight="1" x14ac:dyDescent="0.25">
      <c r="A31" s="27" t="s">
        <v>31</v>
      </c>
      <c r="B31" s="27" t="s">
        <v>233</v>
      </c>
      <c r="C31" s="27" t="s">
        <v>340</v>
      </c>
      <c r="D31" s="27" t="s">
        <v>5</v>
      </c>
      <c r="E31" s="27">
        <v>1</v>
      </c>
      <c r="F31" s="74">
        <v>0</v>
      </c>
      <c r="G31" s="74">
        <v>4190</v>
      </c>
      <c r="H31" s="27" t="s">
        <v>22</v>
      </c>
      <c r="I31" s="27" t="s">
        <v>5</v>
      </c>
      <c r="J31" s="27" t="s">
        <v>285</v>
      </c>
      <c r="K31" s="27" t="s">
        <v>286</v>
      </c>
      <c r="L31" s="27" t="s">
        <v>293</v>
      </c>
      <c r="M31" s="27" t="s">
        <v>294</v>
      </c>
      <c r="N31" s="27" t="s">
        <v>5</v>
      </c>
      <c r="O31" s="27" t="s">
        <v>5</v>
      </c>
      <c r="P31" s="27" t="s">
        <v>205</v>
      </c>
      <c r="Q31" s="27" t="s">
        <v>341</v>
      </c>
      <c r="R31" s="74">
        <v>0</v>
      </c>
      <c r="S31" s="27" t="s">
        <v>18</v>
      </c>
      <c r="T31" s="75">
        <v>0</v>
      </c>
      <c r="U31" s="12">
        <v>0</v>
      </c>
      <c r="V31" s="27" t="s">
        <v>17</v>
      </c>
      <c r="W31" s="27">
        <v>45976</v>
      </c>
      <c r="X31" s="14" t="s">
        <v>290</v>
      </c>
      <c r="Y31" s="9">
        <v>4682</v>
      </c>
      <c r="Z31" s="27" t="s">
        <v>5</v>
      </c>
      <c r="AA31" s="27">
        <v>379793</v>
      </c>
      <c r="AB31" s="90">
        <v>321079</v>
      </c>
      <c r="AC31" s="27">
        <f t="shared" si="0"/>
        <v>2019</v>
      </c>
      <c r="AD31" s="27" t="s">
        <v>19</v>
      </c>
      <c r="AE31" s="27" t="s">
        <v>5</v>
      </c>
      <c r="AF31" s="39">
        <v>43496</v>
      </c>
      <c r="AG31" s="39">
        <v>43860</v>
      </c>
      <c r="AH31" s="27">
        <f t="shared" ca="1" si="1"/>
        <v>198</v>
      </c>
      <c r="AI31" s="39">
        <f>IF(DataEntry[[#This Row],[Priority]]="High",DataEntry[[#This Row],[EndDate]]-90,IF(DataEntry[Priority]="Medium",DataEntry[[#This Row],[EndDate]]-60,DataEntry[[#This Row],[EndDate]]-30))</f>
        <v>43830</v>
      </c>
      <c r="AJ31" s="27" t="s">
        <v>5</v>
      </c>
      <c r="AK31" s="39">
        <f t="shared" si="2"/>
        <v>43495</v>
      </c>
      <c r="AL31" s="27" t="s">
        <v>272</v>
      </c>
      <c r="AM31" s="27" t="s">
        <v>272</v>
      </c>
      <c r="AN31" s="27" t="s">
        <v>291</v>
      </c>
      <c r="AO31" s="27" t="s">
        <v>4</v>
      </c>
    </row>
    <row r="32" spans="1:41" ht="14.45" customHeight="1" x14ac:dyDescent="0.25">
      <c r="A32" s="27" t="s">
        <v>31</v>
      </c>
      <c r="B32" s="27" t="s">
        <v>233</v>
      </c>
      <c r="C32" s="27" t="s">
        <v>340</v>
      </c>
      <c r="D32" s="27" t="s">
        <v>5</v>
      </c>
      <c r="E32" s="27">
        <v>1</v>
      </c>
      <c r="F32" s="74">
        <v>4190</v>
      </c>
      <c r="G32" s="74">
        <v>0</v>
      </c>
      <c r="H32" s="27" t="s">
        <v>22</v>
      </c>
      <c r="I32" s="27" t="s">
        <v>5</v>
      </c>
      <c r="J32" s="27" t="s">
        <v>285</v>
      </c>
      <c r="K32" s="27" t="s">
        <v>286</v>
      </c>
      <c r="L32" s="27" t="s">
        <v>293</v>
      </c>
      <c r="M32" s="27" t="s">
        <v>294</v>
      </c>
      <c r="N32" s="27" t="s">
        <v>5</v>
      </c>
      <c r="O32" s="27" t="s">
        <v>5</v>
      </c>
      <c r="P32" s="27" t="s">
        <v>205</v>
      </c>
      <c r="Q32" s="27" t="s">
        <v>341</v>
      </c>
      <c r="R32" s="74">
        <v>0</v>
      </c>
      <c r="S32" s="27" t="s">
        <v>18</v>
      </c>
      <c r="T32" s="75">
        <v>0</v>
      </c>
      <c r="U32" s="12">
        <v>0</v>
      </c>
      <c r="V32" s="27" t="s">
        <v>17</v>
      </c>
      <c r="W32" s="27">
        <v>45976</v>
      </c>
      <c r="X32" s="14" t="s">
        <v>290</v>
      </c>
      <c r="Y32" s="9">
        <v>4682</v>
      </c>
      <c r="Z32" s="27">
        <v>379793</v>
      </c>
      <c r="AA32" s="27" t="s">
        <v>5</v>
      </c>
      <c r="AB32" s="90">
        <v>321080</v>
      </c>
      <c r="AC32" s="27">
        <f t="shared" si="0"/>
        <v>2020</v>
      </c>
      <c r="AD32" s="27" t="s">
        <v>6</v>
      </c>
      <c r="AE32" s="27" t="s">
        <v>5</v>
      </c>
      <c r="AF32" s="39">
        <v>43496</v>
      </c>
      <c r="AG32" s="39">
        <v>43860</v>
      </c>
      <c r="AH32" s="27">
        <f t="shared" ca="1" si="1"/>
        <v>198</v>
      </c>
      <c r="AI32" s="39">
        <f>IF(DataEntry[[#This Row],[Priority]]="High",DataEntry[[#This Row],[EndDate]]-90,IF(DataEntry[Priority]="Medium",DataEntry[[#This Row],[EndDate]]-60,DataEntry[[#This Row],[EndDate]]-30))</f>
        <v>43830</v>
      </c>
      <c r="AJ32" s="27" t="s">
        <v>5</v>
      </c>
      <c r="AK32" s="39">
        <f t="shared" si="2"/>
        <v>43860</v>
      </c>
      <c r="AL32" s="27" t="s">
        <v>272</v>
      </c>
      <c r="AM32" s="27" t="s">
        <v>272</v>
      </c>
      <c r="AN32" s="27" t="s">
        <v>5</v>
      </c>
      <c r="AO32" s="27" t="s">
        <v>4</v>
      </c>
    </row>
    <row r="33" spans="1:41" s="19" customFormat="1" ht="14.45" customHeight="1" x14ac:dyDescent="0.25">
      <c r="A33" s="27" t="s">
        <v>31</v>
      </c>
      <c r="B33" s="27" t="s">
        <v>206</v>
      </c>
      <c r="C33" s="27" t="s">
        <v>342</v>
      </c>
      <c r="D33" s="27" t="s">
        <v>5</v>
      </c>
      <c r="E33" s="27">
        <v>1</v>
      </c>
      <c r="F33" s="75">
        <v>22175</v>
      </c>
      <c r="G33" s="74">
        <v>0</v>
      </c>
      <c r="H33" s="27" t="s">
        <v>22</v>
      </c>
      <c r="I33" s="27" t="s">
        <v>5</v>
      </c>
      <c r="J33" s="27" t="s">
        <v>285</v>
      </c>
      <c r="K33" s="27" t="s">
        <v>286</v>
      </c>
      <c r="L33" s="27" t="s">
        <v>293</v>
      </c>
      <c r="M33" s="27" t="s">
        <v>294</v>
      </c>
      <c r="N33" s="27" t="s">
        <v>5</v>
      </c>
      <c r="O33" s="27" t="s">
        <v>5</v>
      </c>
      <c r="P33" s="27" t="s">
        <v>206</v>
      </c>
      <c r="Q33" s="27" t="s">
        <v>343</v>
      </c>
      <c r="R33" s="75">
        <v>0</v>
      </c>
      <c r="S33" s="27" t="s">
        <v>5</v>
      </c>
      <c r="T33" s="75" t="s">
        <v>5</v>
      </c>
      <c r="U33" s="12" t="s">
        <v>5</v>
      </c>
      <c r="V33" s="27" t="s">
        <v>17</v>
      </c>
      <c r="W33" s="27">
        <v>45976</v>
      </c>
      <c r="X33" s="14" t="s">
        <v>304</v>
      </c>
      <c r="Y33" s="9">
        <v>4682</v>
      </c>
      <c r="Z33" s="27">
        <v>379228</v>
      </c>
      <c r="AA33" s="27" t="s">
        <v>5</v>
      </c>
      <c r="AB33" s="90">
        <v>627555</v>
      </c>
      <c r="AC33" s="27">
        <f t="shared" si="0"/>
        <v>2019</v>
      </c>
      <c r="AD33" s="27" t="s">
        <v>6</v>
      </c>
      <c r="AE33" s="27" t="s">
        <v>5</v>
      </c>
      <c r="AF33" s="39">
        <v>43466</v>
      </c>
      <c r="AG33" s="39">
        <v>43830</v>
      </c>
      <c r="AH33" s="27">
        <f t="shared" ca="1" si="1"/>
        <v>168</v>
      </c>
      <c r="AI33" s="39">
        <f>IF(DataEntry[[#This Row],[Priority]]="High",DataEntry[[#This Row],[EndDate]]-90,IF(DataEntry[Priority]="Medium",DataEntry[[#This Row],[EndDate]]-60,DataEntry[[#This Row],[EndDate]]-30))</f>
        <v>43800</v>
      </c>
      <c r="AJ33" s="27" t="s">
        <v>5</v>
      </c>
      <c r="AK33" s="39">
        <f t="shared" si="2"/>
        <v>43830</v>
      </c>
      <c r="AL33" s="27" t="s">
        <v>273</v>
      </c>
      <c r="AM33" s="27" t="s">
        <v>273</v>
      </c>
      <c r="AN33" s="27" t="s">
        <v>300</v>
      </c>
      <c r="AO33" s="27" t="s">
        <v>4</v>
      </c>
    </row>
    <row r="34" spans="1:41" ht="14.45" customHeight="1" x14ac:dyDescent="0.25">
      <c r="A34" s="27" t="s">
        <v>31</v>
      </c>
      <c r="B34" s="27" t="s">
        <v>225</v>
      </c>
      <c r="C34" s="27" t="s">
        <v>344</v>
      </c>
      <c r="D34" s="27" t="s">
        <v>5</v>
      </c>
      <c r="E34" s="27">
        <v>1</v>
      </c>
      <c r="F34" s="74">
        <v>749</v>
      </c>
      <c r="G34" s="74">
        <v>0</v>
      </c>
      <c r="H34" s="27" t="s">
        <v>22</v>
      </c>
      <c r="I34" s="27" t="s">
        <v>5</v>
      </c>
      <c r="J34" s="27" t="s">
        <v>285</v>
      </c>
      <c r="K34" s="27" t="s">
        <v>286</v>
      </c>
      <c r="L34" s="27" t="s">
        <v>293</v>
      </c>
      <c r="M34" s="27" t="s">
        <v>294</v>
      </c>
      <c r="N34" s="27" t="s">
        <v>5</v>
      </c>
      <c r="O34" s="27" t="s">
        <v>307</v>
      </c>
      <c r="P34" s="27" t="s">
        <v>225</v>
      </c>
      <c r="Q34" s="28" t="s">
        <v>345</v>
      </c>
      <c r="R34" s="75">
        <v>0</v>
      </c>
      <c r="S34" s="27" t="s">
        <v>18</v>
      </c>
      <c r="T34" s="75" t="s">
        <v>5</v>
      </c>
      <c r="U34" s="12" t="s">
        <v>5</v>
      </c>
      <c r="V34" s="27" t="s">
        <v>17</v>
      </c>
      <c r="W34" s="27">
        <v>45976</v>
      </c>
      <c r="X34" s="14" t="s">
        <v>304</v>
      </c>
      <c r="Y34" s="9">
        <v>4682</v>
      </c>
      <c r="Z34" s="27">
        <v>379229</v>
      </c>
      <c r="AA34" s="27" t="s">
        <v>5</v>
      </c>
      <c r="AB34" s="90">
        <v>542771</v>
      </c>
      <c r="AC34" s="27">
        <f t="shared" si="0"/>
        <v>2019</v>
      </c>
      <c r="AD34" s="27" t="s">
        <v>6</v>
      </c>
      <c r="AE34" s="27" t="s">
        <v>5</v>
      </c>
      <c r="AF34" s="39">
        <v>43466</v>
      </c>
      <c r="AG34" s="39">
        <v>43830</v>
      </c>
      <c r="AH34" s="27">
        <f t="shared" ca="1" si="1"/>
        <v>168</v>
      </c>
      <c r="AI34" s="39">
        <f>IF(DataEntry[[#This Row],[Priority]]="High",DataEntry[[#This Row],[EndDate]]-90,IF(DataEntry[Priority]="Medium",DataEntry[[#This Row],[EndDate]]-60,DataEntry[[#This Row],[EndDate]]-30))</f>
        <v>43800</v>
      </c>
      <c r="AJ34" s="27" t="s">
        <v>5</v>
      </c>
      <c r="AK34" s="39">
        <f t="shared" si="2"/>
        <v>43830</v>
      </c>
      <c r="AL34" s="27" t="s">
        <v>273</v>
      </c>
      <c r="AM34" s="27" t="s">
        <v>273</v>
      </c>
      <c r="AN34" s="27" t="s">
        <v>300</v>
      </c>
      <c r="AO34" s="27" t="s">
        <v>4</v>
      </c>
    </row>
    <row r="35" spans="1:41" ht="14.45" customHeight="1" x14ac:dyDescent="0.25">
      <c r="A35" s="27" t="s">
        <v>31</v>
      </c>
      <c r="B35" s="27" t="s">
        <v>238</v>
      </c>
      <c r="C35" s="27" t="s">
        <v>346</v>
      </c>
      <c r="D35" s="27" t="s">
        <v>5</v>
      </c>
      <c r="E35" s="27">
        <v>1</v>
      </c>
      <c r="F35" s="74">
        <v>1805</v>
      </c>
      <c r="G35" s="74">
        <v>0</v>
      </c>
      <c r="H35" s="27" t="s">
        <v>22</v>
      </c>
      <c r="I35" s="27" t="s">
        <v>5</v>
      </c>
      <c r="J35" s="27" t="s">
        <v>285</v>
      </c>
      <c r="K35" s="27" t="s">
        <v>286</v>
      </c>
      <c r="L35" s="27" t="s">
        <v>293</v>
      </c>
      <c r="M35" s="27" t="s">
        <v>294</v>
      </c>
      <c r="N35" s="27" t="s">
        <v>5</v>
      </c>
      <c r="O35" s="27" t="s">
        <v>347</v>
      </c>
      <c r="P35" s="27" t="s">
        <v>201</v>
      </c>
      <c r="Q35" s="28" t="s">
        <v>348</v>
      </c>
      <c r="R35" s="75">
        <v>0</v>
      </c>
      <c r="S35" s="27" t="s">
        <v>18</v>
      </c>
      <c r="T35" s="75">
        <v>0</v>
      </c>
      <c r="U35" s="12">
        <v>0</v>
      </c>
      <c r="V35" s="27" t="s">
        <v>17</v>
      </c>
      <c r="W35" s="27">
        <v>45976</v>
      </c>
      <c r="X35" s="14" t="s">
        <v>349</v>
      </c>
      <c r="Y35" s="9">
        <v>4682</v>
      </c>
      <c r="Z35" s="27">
        <v>378950</v>
      </c>
      <c r="AA35" s="27" t="s">
        <v>5</v>
      </c>
      <c r="AB35" s="90">
        <v>348693</v>
      </c>
      <c r="AC35" s="27">
        <f t="shared" si="0"/>
        <v>2019</v>
      </c>
      <c r="AD35" s="31" t="s">
        <v>6</v>
      </c>
      <c r="AE35" s="27" t="s">
        <v>5</v>
      </c>
      <c r="AF35" s="39">
        <v>43465</v>
      </c>
      <c r="AG35" s="39">
        <v>43829</v>
      </c>
      <c r="AH35" s="27">
        <f t="shared" ca="1" si="1"/>
        <v>167</v>
      </c>
      <c r="AI35" s="39">
        <f>IF(DataEntry[[#This Row],[Priority]]="High",DataEntry[[#This Row],[EndDate]]-90,IF(DataEntry[Priority]="Medium",DataEntry[[#This Row],[EndDate]]-60,DataEntry[[#This Row],[EndDate]]-30))</f>
        <v>43799</v>
      </c>
      <c r="AJ35" s="27" t="s">
        <v>5</v>
      </c>
      <c r="AK35" s="39">
        <f t="shared" si="2"/>
        <v>43829</v>
      </c>
      <c r="AL35" s="27" t="s">
        <v>273</v>
      </c>
      <c r="AM35" s="27" t="s">
        <v>273</v>
      </c>
      <c r="AN35" s="27" t="s">
        <v>300</v>
      </c>
      <c r="AO35" s="27" t="s">
        <v>4</v>
      </c>
    </row>
    <row r="36" spans="1:41" ht="14.45" customHeight="1" x14ac:dyDescent="0.25">
      <c r="A36" s="27" t="s">
        <v>31</v>
      </c>
      <c r="B36" s="98" t="s">
        <v>121</v>
      </c>
      <c r="C36" s="27" t="s">
        <v>350</v>
      </c>
      <c r="D36" s="27" t="s">
        <v>351</v>
      </c>
      <c r="E36" s="98">
        <v>2</v>
      </c>
      <c r="F36" s="99">
        <v>0</v>
      </c>
      <c r="G36" s="99">
        <v>7800</v>
      </c>
      <c r="H36" s="27" t="s">
        <v>22</v>
      </c>
      <c r="I36" s="27" t="s">
        <v>5</v>
      </c>
      <c r="J36" s="27" t="s">
        <v>285</v>
      </c>
      <c r="K36" s="27" t="s">
        <v>286</v>
      </c>
      <c r="L36" s="27" t="s">
        <v>293</v>
      </c>
      <c r="M36" s="27" t="s">
        <v>294</v>
      </c>
      <c r="N36" s="27" t="s">
        <v>5</v>
      </c>
      <c r="O36" s="33" t="s">
        <v>352</v>
      </c>
      <c r="P36" s="27" t="s">
        <v>133</v>
      </c>
      <c r="Q36" s="98" t="s">
        <v>353</v>
      </c>
      <c r="R36" s="100">
        <v>0</v>
      </c>
      <c r="S36" s="27" t="s">
        <v>18</v>
      </c>
      <c r="T36" s="100">
        <v>0</v>
      </c>
      <c r="U36" s="101">
        <v>0</v>
      </c>
      <c r="V36" s="98" t="s">
        <v>10</v>
      </c>
      <c r="W36" s="27">
        <v>45976</v>
      </c>
      <c r="X36" s="14" t="s">
        <v>354</v>
      </c>
      <c r="Y36" s="9">
        <v>4682</v>
      </c>
      <c r="Z36" s="27" t="s">
        <v>5</v>
      </c>
      <c r="AA36" s="98">
        <v>380310</v>
      </c>
      <c r="AB36" s="106">
        <v>874569</v>
      </c>
      <c r="AC36" s="98">
        <f>IF(AD36="","",IF(OR(AD36="Renewed",AD36="New acquisition"),YEAR(AF36),YEAR(AG36)))</f>
        <v>2019</v>
      </c>
      <c r="AD36" s="31" t="s">
        <v>33</v>
      </c>
      <c r="AE36" s="27" t="s">
        <v>5</v>
      </c>
      <c r="AF36" s="102">
        <v>43605</v>
      </c>
      <c r="AG36" s="102">
        <v>43970</v>
      </c>
      <c r="AH36" s="98">
        <f ca="1">IF(AG36="","",AG36-TODAY())</f>
        <v>308</v>
      </c>
      <c r="AI36" s="102">
        <f>IF(DataEntry[[#This Row],[Priority]]="High",DataEntry[[#This Row],[EndDate]]-90,IF(DataEntry[Priority]="Medium",DataEntry[[#This Row],[EndDate]]-60,DataEntry[[#This Row],[EndDate]]-30))</f>
        <v>43910</v>
      </c>
      <c r="AJ36" s="27" t="s">
        <v>5</v>
      </c>
      <c r="AK36" s="102">
        <f>IF(AD36="","",IF(AD36="Not Started",AG36,AF36-1))</f>
        <v>43604</v>
      </c>
      <c r="AL36" s="27" t="s">
        <v>273</v>
      </c>
      <c r="AM36" s="27" t="s">
        <v>273</v>
      </c>
      <c r="AN36" s="27" t="s">
        <v>305</v>
      </c>
      <c r="AO36" s="27" t="s">
        <v>8</v>
      </c>
    </row>
    <row r="37" spans="1:41" ht="14.45" customHeight="1" x14ac:dyDescent="0.25">
      <c r="A37" s="27" t="s">
        <v>31</v>
      </c>
      <c r="B37" s="98" t="s">
        <v>121</v>
      </c>
      <c r="C37" s="27" t="s">
        <v>350</v>
      </c>
      <c r="D37" s="27" t="s">
        <v>351</v>
      </c>
      <c r="E37" s="98">
        <v>2</v>
      </c>
      <c r="F37" s="99">
        <v>7800</v>
      </c>
      <c r="G37" s="99">
        <v>0</v>
      </c>
      <c r="H37" s="27" t="s">
        <v>22</v>
      </c>
      <c r="I37" s="27" t="s">
        <v>5</v>
      </c>
      <c r="J37" s="27" t="s">
        <v>285</v>
      </c>
      <c r="K37" s="27" t="s">
        <v>286</v>
      </c>
      <c r="L37" s="27" t="s">
        <v>293</v>
      </c>
      <c r="M37" s="27" t="s">
        <v>294</v>
      </c>
      <c r="N37" s="27" t="s">
        <v>5</v>
      </c>
      <c r="O37" s="33" t="s">
        <v>352</v>
      </c>
      <c r="P37" s="27" t="s">
        <v>133</v>
      </c>
      <c r="Q37" t="s">
        <v>353</v>
      </c>
      <c r="R37" s="100">
        <v>0</v>
      </c>
      <c r="S37" s="27" t="s">
        <v>18</v>
      </c>
      <c r="T37" s="75" t="s">
        <v>5</v>
      </c>
      <c r="U37" s="12" t="s">
        <v>5</v>
      </c>
      <c r="V37" s="98" t="s">
        <v>10</v>
      </c>
      <c r="W37" s="27">
        <v>45976</v>
      </c>
      <c r="X37" s="14" t="s">
        <v>354</v>
      </c>
      <c r="Y37" s="9">
        <v>4682</v>
      </c>
      <c r="Z37" s="98">
        <v>380310</v>
      </c>
      <c r="AA37" s="27" t="s">
        <v>5</v>
      </c>
      <c r="AB37" s="106">
        <v>874570</v>
      </c>
      <c r="AC37" s="98">
        <f>IF(AD37="","",IF(OR(AD37="Renewed",AD37="New acquisition"),YEAR(AF37),YEAR(AG37)))</f>
        <v>2020</v>
      </c>
      <c r="AD37" s="31" t="s">
        <v>6</v>
      </c>
      <c r="AE37" s="27" t="s">
        <v>5</v>
      </c>
      <c r="AF37" s="102">
        <v>43605</v>
      </c>
      <c r="AG37" s="102">
        <v>43970</v>
      </c>
      <c r="AH37" s="98">
        <f ca="1">IF(AG37="","",AG37-TODAY())</f>
        <v>308</v>
      </c>
      <c r="AI37" s="102">
        <f>IF(DataEntry[[#This Row],[Priority]]="High",DataEntry[[#This Row],[EndDate]]-90,IF(DataEntry[Priority]="Medium",DataEntry[[#This Row],[EndDate]]-60,DataEntry[[#This Row],[EndDate]]-30))</f>
        <v>43910</v>
      </c>
      <c r="AJ37" s="27" t="s">
        <v>5</v>
      </c>
      <c r="AK37" s="102">
        <f>IF(AD37="","",IF(AD37="Not Started",AG37,AF37-1))</f>
        <v>43970</v>
      </c>
      <c r="AL37" s="27" t="s">
        <v>273</v>
      </c>
      <c r="AM37" s="27" t="s">
        <v>273</v>
      </c>
      <c r="AN37" s="27" t="s">
        <v>5</v>
      </c>
      <c r="AO37" s="27" t="s">
        <v>8</v>
      </c>
    </row>
    <row r="38" spans="1:41" ht="14.45" customHeight="1" x14ac:dyDescent="0.25">
      <c r="A38" s="27" t="s">
        <v>39</v>
      </c>
      <c r="B38" s="27" t="s">
        <v>355</v>
      </c>
      <c r="C38" s="27" t="s">
        <v>356</v>
      </c>
      <c r="D38" s="27" t="s">
        <v>5</v>
      </c>
      <c r="E38" s="27">
        <v>2</v>
      </c>
      <c r="F38" s="74">
        <v>5256</v>
      </c>
      <c r="G38" s="74">
        <v>5996</v>
      </c>
      <c r="H38" s="27" t="s">
        <v>22</v>
      </c>
      <c r="I38" s="27" t="s">
        <v>5</v>
      </c>
      <c r="J38" s="27" t="s">
        <v>357</v>
      </c>
      <c r="K38" s="27" t="s">
        <v>5</v>
      </c>
      <c r="L38" s="27" t="s">
        <v>5</v>
      </c>
      <c r="M38" s="27" t="s">
        <v>358</v>
      </c>
      <c r="N38" s="27" t="s">
        <v>5</v>
      </c>
      <c r="O38" s="27" t="s">
        <v>359</v>
      </c>
      <c r="P38" s="27" t="s">
        <v>37</v>
      </c>
      <c r="Q38" s="27" t="s">
        <v>360</v>
      </c>
      <c r="R38" s="75">
        <v>0</v>
      </c>
      <c r="S38" s="27" t="s">
        <v>5</v>
      </c>
      <c r="T38" s="75" t="s">
        <v>5</v>
      </c>
      <c r="U38" s="12" t="s">
        <v>5</v>
      </c>
      <c r="V38" s="27" t="s">
        <v>17</v>
      </c>
      <c r="W38" s="27" t="s">
        <v>5</v>
      </c>
      <c r="X38" s="14" t="s">
        <v>5</v>
      </c>
      <c r="Y38" s="9">
        <v>6395</v>
      </c>
      <c r="Z38" s="27">
        <v>377056</v>
      </c>
      <c r="AA38" s="27" t="s">
        <v>5</v>
      </c>
      <c r="AB38" s="90">
        <v>291021</v>
      </c>
      <c r="AC38" s="27">
        <f t="shared" si="0"/>
        <v>2019</v>
      </c>
      <c r="AD38" s="27" t="s">
        <v>25</v>
      </c>
      <c r="AE38" s="27" t="s">
        <v>80</v>
      </c>
      <c r="AF38" s="39">
        <v>43181</v>
      </c>
      <c r="AG38" s="39">
        <v>43545</v>
      </c>
      <c r="AH38" s="27">
        <f t="shared" ca="1" si="1"/>
        <v>-117</v>
      </c>
      <c r="AI38" s="39">
        <f>IF(DataEntry[[#This Row],[Priority]]="High",DataEntry[[#This Row],[EndDate]]-90,IF(DataEntry[Priority]="Medium",DataEntry[[#This Row],[EndDate]]-60,DataEntry[[#This Row],[EndDate]]-30))</f>
        <v>43515</v>
      </c>
      <c r="AJ38" s="27" t="s">
        <v>361</v>
      </c>
      <c r="AK38" s="39">
        <f t="shared" si="2"/>
        <v>43180</v>
      </c>
      <c r="AL38" s="27" t="s">
        <v>272</v>
      </c>
      <c r="AM38" s="27" t="s">
        <v>273</v>
      </c>
      <c r="AN38" s="27" t="s">
        <v>305</v>
      </c>
      <c r="AO38" s="27" t="s">
        <v>4</v>
      </c>
    </row>
    <row r="39" spans="1:41" s="19" customFormat="1" ht="14.45" customHeight="1" x14ac:dyDescent="0.25">
      <c r="A39" s="27" t="s">
        <v>39</v>
      </c>
      <c r="B39" s="27" t="s">
        <v>355</v>
      </c>
      <c r="C39" s="31" t="s">
        <v>362</v>
      </c>
      <c r="D39" s="27" t="s">
        <v>5</v>
      </c>
      <c r="E39" s="27">
        <v>1</v>
      </c>
      <c r="F39" s="74">
        <v>7790</v>
      </c>
      <c r="G39" s="74">
        <v>0</v>
      </c>
      <c r="H39" s="27" t="s">
        <v>22</v>
      </c>
      <c r="I39" s="27" t="s">
        <v>5</v>
      </c>
      <c r="J39" s="27" t="s">
        <v>357</v>
      </c>
      <c r="K39" s="27" t="s">
        <v>5</v>
      </c>
      <c r="L39" s="27" t="s">
        <v>5</v>
      </c>
      <c r="M39" s="13" t="s">
        <v>358</v>
      </c>
      <c r="N39" s="27" t="s">
        <v>5</v>
      </c>
      <c r="O39" s="57" t="s">
        <v>359</v>
      </c>
      <c r="P39" s="27" t="s">
        <v>37</v>
      </c>
      <c r="Q39" s="56" t="s">
        <v>363</v>
      </c>
      <c r="R39" s="75">
        <v>0</v>
      </c>
      <c r="S39" s="27" t="s">
        <v>5</v>
      </c>
      <c r="T39" s="75" t="s">
        <v>5</v>
      </c>
      <c r="U39" s="12" t="s">
        <v>5</v>
      </c>
      <c r="V39" s="27" t="s">
        <v>17</v>
      </c>
      <c r="W39" s="27">
        <v>2073873</v>
      </c>
      <c r="X39" s="14">
        <v>3200</v>
      </c>
      <c r="Y39" s="9">
        <v>395</v>
      </c>
      <c r="Z39" s="27">
        <v>378363</v>
      </c>
      <c r="AA39" s="27" t="s">
        <v>5</v>
      </c>
      <c r="AB39" s="90">
        <v>782655</v>
      </c>
      <c r="AC39" s="27">
        <f t="shared" si="0"/>
        <v>2019</v>
      </c>
      <c r="AD39" s="27" t="s">
        <v>6</v>
      </c>
      <c r="AE39" s="27" t="s">
        <v>5</v>
      </c>
      <c r="AF39" s="39">
        <v>43337</v>
      </c>
      <c r="AG39" s="39">
        <v>43701</v>
      </c>
      <c r="AH39" s="27">
        <f t="shared" ca="1" si="1"/>
        <v>39</v>
      </c>
      <c r="AI39" s="39">
        <f>IF(DataEntry[[#This Row],[Priority]]="High",DataEntry[[#This Row],[EndDate]]-90,IF(DataEntry[Priority]="Medium",DataEntry[[#This Row],[EndDate]]-60,DataEntry[[#This Row],[EndDate]]-30))</f>
        <v>43671</v>
      </c>
      <c r="AJ39" s="27" t="s">
        <v>271</v>
      </c>
      <c r="AK39" s="39">
        <f t="shared" si="2"/>
        <v>43701</v>
      </c>
      <c r="AL39" s="27" t="s">
        <v>273</v>
      </c>
      <c r="AM39" s="27" t="s">
        <v>273</v>
      </c>
      <c r="AN39" s="27" t="s">
        <v>300</v>
      </c>
      <c r="AO39" s="27" t="s">
        <v>4</v>
      </c>
    </row>
    <row r="40" spans="1:41" ht="14.45" customHeight="1" x14ac:dyDescent="0.25">
      <c r="A40" s="27" t="s">
        <v>55</v>
      </c>
      <c r="B40" s="27" t="s">
        <v>57</v>
      </c>
      <c r="C40" s="27" t="s">
        <v>364</v>
      </c>
      <c r="D40" s="27" t="s">
        <v>5</v>
      </c>
      <c r="E40" s="27">
        <v>1</v>
      </c>
      <c r="F40" s="74">
        <v>164190</v>
      </c>
      <c r="G40" s="74">
        <v>193470</v>
      </c>
      <c r="H40" s="27" t="s">
        <v>22</v>
      </c>
      <c r="I40" s="27" t="s">
        <v>5</v>
      </c>
      <c r="J40" s="27" t="s">
        <v>357</v>
      </c>
      <c r="K40" s="27" t="s">
        <v>5</v>
      </c>
      <c r="L40" s="27" t="s">
        <v>5</v>
      </c>
      <c r="M40" s="27" t="s">
        <v>358</v>
      </c>
      <c r="N40" s="27" t="s">
        <v>365</v>
      </c>
      <c r="O40" s="27" t="s">
        <v>5</v>
      </c>
      <c r="P40" s="27" t="s">
        <v>57</v>
      </c>
      <c r="Q40" s="48" t="s">
        <v>366</v>
      </c>
      <c r="R40" s="75">
        <v>0</v>
      </c>
      <c r="S40" s="27" t="s">
        <v>18</v>
      </c>
      <c r="T40" s="75">
        <v>0</v>
      </c>
      <c r="U40" s="12">
        <v>0</v>
      </c>
      <c r="V40" s="27" t="s">
        <v>10</v>
      </c>
      <c r="W40" s="27" t="s">
        <v>5</v>
      </c>
      <c r="X40" s="14" t="s">
        <v>5</v>
      </c>
      <c r="Y40" s="9" t="s">
        <v>5</v>
      </c>
      <c r="Z40" s="27">
        <v>378338</v>
      </c>
      <c r="AA40" s="27">
        <v>380019</v>
      </c>
      <c r="AB40" s="90">
        <v>221724</v>
      </c>
      <c r="AC40" s="27">
        <f t="shared" si="0"/>
        <v>2018</v>
      </c>
      <c r="AD40" s="27" t="s">
        <v>19</v>
      </c>
      <c r="AE40" s="27" t="s">
        <v>5</v>
      </c>
      <c r="AF40" s="39">
        <v>43282</v>
      </c>
      <c r="AG40" s="39">
        <v>43465</v>
      </c>
      <c r="AH40" s="27">
        <f t="shared" ca="1" si="1"/>
        <v>-197</v>
      </c>
      <c r="AI40" s="39">
        <f>IF(DataEntry[[#This Row],[Priority]]="High",DataEntry[[#This Row],[EndDate]]-90,IF(DataEntry[Priority]="Medium",DataEntry[[#This Row],[EndDate]]-60,DataEntry[[#This Row],[EndDate]]-30))</f>
        <v>43435</v>
      </c>
      <c r="AJ40" s="27" t="s">
        <v>271</v>
      </c>
      <c r="AK40" s="39">
        <f t="shared" si="2"/>
        <v>43281</v>
      </c>
      <c r="AL40" s="27" t="s">
        <v>273</v>
      </c>
      <c r="AM40" s="27" t="s">
        <v>273</v>
      </c>
      <c r="AN40" s="27" t="s">
        <v>305</v>
      </c>
      <c r="AO40" s="27" t="s">
        <v>4</v>
      </c>
    </row>
    <row r="41" spans="1:41" ht="14.45" customHeight="1" x14ac:dyDescent="0.25">
      <c r="A41" s="27" t="s">
        <v>55</v>
      </c>
      <c r="B41" s="27" t="s">
        <v>57</v>
      </c>
      <c r="C41" s="27" t="s">
        <v>364</v>
      </c>
      <c r="D41" s="27" t="s">
        <v>5</v>
      </c>
      <c r="E41" s="27">
        <v>1</v>
      </c>
      <c r="F41" s="74">
        <v>193470</v>
      </c>
      <c r="G41" s="99">
        <v>0</v>
      </c>
      <c r="H41" s="27" t="s">
        <v>22</v>
      </c>
      <c r="I41" s="27" t="s">
        <v>5</v>
      </c>
      <c r="J41" s="27" t="s">
        <v>357</v>
      </c>
      <c r="K41" s="27" t="s">
        <v>5</v>
      </c>
      <c r="L41" s="27" t="s">
        <v>5</v>
      </c>
      <c r="M41" s="27" t="s">
        <v>358</v>
      </c>
      <c r="N41" s="27" t="s">
        <v>365</v>
      </c>
      <c r="O41" s="27" t="s">
        <v>5</v>
      </c>
      <c r="P41" s="27" t="s">
        <v>57</v>
      </c>
      <c r="Q41" s="48" t="s">
        <v>366</v>
      </c>
      <c r="R41" s="75">
        <v>0</v>
      </c>
      <c r="S41" s="27" t="s">
        <v>18</v>
      </c>
      <c r="T41" s="100" t="s">
        <v>5</v>
      </c>
      <c r="U41" s="101" t="s">
        <v>5</v>
      </c>
      <c r="V41" s="27" t="s">
        <v>10</v>
      </c>
      <c r="W41" s="27" t="s">
        <v>5</v>
      </c>
      <c r="X41" s="14" t="s">
        <v>5</v>
      </c>
      <c r="Y41" s="9" t="s">
        <v>5</v>
      </c>
      <c r="Z41" s="27">
        <v>380019</v>
      </c>
      <c r="AA41" s="98" t="s">
        <v>5</v>
      </c>
      <c r="AB41" s="90">
        <v>221725</v>
      </c>
      <c r="AC41" s="98">
        <f>IF(AD41="","",IF(OR(AD41="Renewed",AD41="New acquisition"),YEAR(AF41),YEAR(AG41)))</f>
        <v>2019</v>
      </c>
      <c r="AD41" s="98" t="s">
        <v>6</v>
      </c>
      <c r="AE41" s="98" t="s">
        <v>5</v>
      </c>
      <c r="AF41" s="102">
        <v>43466</v>
      </c>
      <c r="AG41" s="102">
        <v>43646</v>
      </c>
      <c r="AH41" s="98">
        <f ca="1">IF(AG41="","",AG41-TODAY())</f>
        <v>-16</v>
      </c>
      <c r="AI41" s="102">
        <f>IF(DataEntry[[#This Row],[Priority]]="High",DataEntry[[#This Row],[EndDate]]-90,IF(DataEntry[Priority]="Medium",DataEntry[[#This Row],[EndDate]]-60,DataEntry[[#This Row],[EndDate]]-30))</f>
        <v>43616</v>
      </c>
      <c r="AJ41" s="27" t="s">
        <v>271</v>
      </c>
      <c r="AK41" s="102">
        <f>IF(AD41="","",IF(AD41="Not Started",AG41,AF41-1))</f>
        <v>43646</v>
      </c>
      <c r="AL41" s="27" t="s">
        <v>273</v>
      </c>
      <c r="AM41" s="27" t="s">
        <v>273</v>
      </c>
      <c r="AN41" s="27" t="s">
        <v>274</v>
      </c>
      <c r="AO41" s="27" t="s">
        <v>4</v>
      </c>
    </row>
    <row r="42" spans="1:41" ht="14.45" customHeight="1" x14ac:dyDescent="0.25">
      <c r="A42" s="28" t="s">
        <v>55</v>
      </c>
      <c r="B42" s="27" t="s">
        <v>146</v>
      </c>
      <c r="C42" s="27" t="s">
        <v>367</v>
      </c>
      <c r="D42" s="27" t="s">
        <v>5</v>
      </c>
      <c r="E42" s="27">
        <v>1</v>
      </c>
      <c r="F42" s="74">
        <v>688.22</v>
      </c>
      <c r="G42" s="74">
        <v>634.14</v>
      </c>
      <c r="H42" s="27" t="s">
        <v>22</v>
      </c>
      <c r="I42" s="27" t="s">
        <v>5</v>
      </c>
      <c r="J42" s="27" t="s">
        <v>357</v>
      </c>
      <c r="K42" s="27" t="s">
        <v>5</v>
      </c>
      <c r="L42" s="27" t="s">
        <v>5</v>
      </c>
      <c r="M42" s="27" t="s">
        <v>368</v>
      </c>
      <c r="N42" s="27" t="s">
        <v>5</v>
      </c>
      <c r="O42" s="27" t="s">
        <v>5</v>
      </c>
      <c r="P42" s="27" t="s">
        <v>146</v>
      </c>
      <c r="Q42" s="28" t="s">
        <v>369</v>
      </c>
      <c r="R42" s="75">
        <v>0</v>
      </c>
      <c r="S42" s="27" t="s">
        <v>18</v>
      </c>
      <c r="T42" s="75">
        <v>0</v>
      </c>
      <c r="U42" s="12">
        <v>0</v>
      </c>
      <c r="V42" s="27" t="s">
        <v>17</v>
      </c>
      <c r="W42" s="27" t="s">
        <v>5</v>
      </c>
      <c r="X42" s="14" t="s">
        <v>5</v>
      </c>
      <c r="Y42" s="9" t="s">
        <v>5</v>
      </c>
      <c r="Z42" s="27">
        <v>377385</v>
      </c>
      <c r="AA42" s="27">
        <v>380501</v>
      </c>
      <c r="AB42" s="90">
        <v>220408</v>
      </c>
      <c r="AC42" s="27">
        <f t="shared" si="0"/>
        <v>2018</v>
      </c>
      <c r="AD42" s="27" t="s">
        <v>19</v>
      </c>
      <c r="AE42" s="27" t="s">
        <v>5</v>
      </c>
      <c r="AF42" s="39">
        <v>43101</v>
      </c>
      <c r="AG42" s="39">
        <v>43585</v>
      </c>
      <c r="AH42" s="27">
        <f t="shared" ca="1" si="1"/>
        <v>-77</v>
      </c>
      <c r="AI42" s="39">
        <f>IF(DataEntry[[#This Row],[Priority]]="High",DataEntry[[#This Row],[EndDate]]-90,IF(DataEntry[Priority]="Medium",DataEntry[[#This Row],[EndDate]]-60,DataEntry[[#This Row],[EndDate]]-30))</f>
        <v>43555</v>
      </c>
      <c r="AJ42" s="27" t="s">
        <v>370</v>
      </c>
      <c r="AK42" s="39">
        <f t="shared" si="2"/>
        <v>43100</v>
      </c>
      <c r="AL42" s="27" t="s">
        <v>272</v>
      </c>
      <c r="AM42" s="27" t="s">
        <v>272</v>
      </c>
      <c r="AN42" s="27" t="s">
        <v>305</v>
      </c>
      <c r="AO42" s="27" t="s">
        <v>4</v>
      </c>
    </row>
    <row r="43" spans="1:41" ht="14.45" customHeight="1" x14ac:dyDescent="0.25">
      <c r="A43" s="28" t="s">
        <v>55</v>
      </c>
      <c r="B43" s="27" t="s">
        <v>146</v>
      </c>
      <c r="C43" s="27" t="s">
        <v>367</v>
      </c>
      <c r="D43" s="27" t="s">
        <v>5</v>
      </c>
      <c r="E43" s="27">
        <v>1</v>
      </c>
      <c r="F43" s="74">
        <v>634.14</v>
      </c>
      <c r="G43" s="74">
        <v>0</v>
      </c>
      <c r="H43" s="27" t="s">
        <v>22</v>
      </c>
      <c r="I43" s="27" t="s">
        <v>5</v>
      </c>
      <c r="J43" s="27" t="s">
        <v>357</v>
      </c>
      <c r="K43" s="27" t="s">
        <v>5</v>
      </c>
      <c r="L43" s="27" t="s">
        <v>5</v>
      </c>
      <c r="M43" s="27" t="s">
        <v>368</v>
      </c>
      <c r="N43" s="27" t="s">
        <v>5</v>
      </c>
      <c r="O43" s="27" t="s">
        <v>5</v>
      </c>
      <c r="P43" s="27" t="s">
        <v>146</v>
      </c>
      <c r="Q43" s="28" t="s">
        <v>369</v>
      </c>
      <c r="R43" s="75">
        <v>0</v>
      </c>
      <c r="S43" s="27" t="s">
        <v>18</v>
      </c>
      <c r="T43" s="75" t="s">
        <v>5</v>
      </c>
      <c r="U43" s="12" t="s">
        <v>5</v>
      </c>
      <c r="V43" s="27" t="s">
        <v>17</v>
      </c>
      <c r="W43" s="27" t="s">
        <v>5</v>
      </c>
      <c r="X43" s="14" t="s">
        <v>5</v>
      </c>
      <c r="Y43" s="9" t="s">
        <v>5</v>
      </c>
      <c r="Z43" s="27">
        <v>380501</v>
      </c>
      <c r="AA43" s="27" t="s">
        <v>5</v>
      </c>
      <c r="AB43" s="90">
        <v>220409</v>
      </c>
      <c r="AC43" s="27">
        <f>IF(AD43="","",IF(OR(AD43="Renewed",AD43="New acquisition"),YEAR(AF43),YEAR(AG43)))</f>
        <v>2020</v>
      </c>
      <c r="AD43" s="27" t="s">
        <v>6</v>
      </c>
      <c r="AE43" s="27" t="s">
        <v>5</v>
      </c>
      <c r="AF43" s="39">
        <v>43466</v>
      </c>
      <c r="AG43" s="39">
        <v>43951</v>
      </c>
      <c r="AH43" s="27">
        <f ca="1">IF(AG43="","",AG43-TODAY())</f>
        <v>289</v>
      </c>
      <c r="AI43" s="39">
        <f>IF(DataEntry[[#This Row],[Priority]]="High",DataEntry[[#This Row],[EndDate]]-90,IF(DataEntry[Priority]="Medium",DataEntry[[#This Row],[EndDate]]-60,DataEntry[[#This Row],[EndDate]]-30))</f>
        <v>43921</v>
      </c>
      <c r="AJ43" s="27" t="s">
        <v>370</v>
      </c>
      <c r="AK43" s="39">
        <f>IF(AD43="","",IF(AD43="Not Started",AG43,AF43-1))</f>
        <v>43951</v>
      </c>
      <c r="AL43" s="27" t="s">
        <v>272</v>
      </c>
      <c r="AM43" s="27" t="s">
        <v>272</v>
      </c>
      <c r="AN43" s="27" t="s">
        <v>5</v>
      </c>
      <c r="AO43" s="27" t="s">
        <v>4</v>
      </c>
    </row>
    <row r="44" spans="1:41" ht="14.45" customHeight="1" x14ac:dyDescent="0.25">
      <c r="A44" s="28" t="s">
        <v>55</v>
      </c>
      <c r="B44" s="27" t="s">
        <v>146</v>
      </c>
      <c r="C44" s="27" t="s">
        <v>371</v>
      </c>
      <c r="D44" s="27" t="s">
        <v>5</v>
      </c>
      <c r="E44" s="27">
        <v>1</v>
      </c>
      <c r="F44" s="74">
        <v>631.54</v>
      </c>
      <c r="G44" s="74">
        <v>0</v>
      </c>
      <c r="H44" s="27" t="s">
        <v>22</v>
      </c>
      <c r="I44" s="27" t="s">
        <v>5</v>
      </c>
      <c r="J44" s="27" t="s">
        <v>357</v>
      </c>
      <c r="K44" s="27" t="s">
        <v>5</v>
      </c>
      <c r="L44" s="27" t="s">
        <v>5</v>
      </c>
      <c r="M44" s="27" t="s">
        <v>368</v>
      </c>
      <c r="N44" s="27" t="s">
        <v>5</v>
      </c>
      <c r="O44" s="27" t="s">
        <v>5</v>
      </c>
      <c r="P44" s="27" t="s">
        <v>146</v>
      </c>
      <c r="Q44" s="27" t="s">
        <v>369</v>
      </c>
      <c r="R44" s="75">
        <v>0</v>
      </c>
      <c r="S44" s="27" t="s">
        <v>5</v>
      </c>
      <c r="T44" s="75" t="s">
        <v>5</v>
      </c>
      <c r="U44" s="12" t="s">
        <v>5</v>
      </c>
      <c r="V44" s="27" t="s">
        <v>17</v>
      </c>
      <c r="W44" s="27" t="s">
        <v>5</v>
      </c>
      <c r="X44" s="14" t="s">
        <v>5</v>
      </c>
      <c r="Y44" s="9" t="s">
        <v>5</v>
      </c>
      <c r="Z44" s="27">
        <v>378129</v>
      </c>
      <c r="AA44" s="27" t="s">
        <v>5</v>
      </c>
      <c r="AB44" s="90">
        <v>232015</v>
      </c>
      <c r="AC44" s="27">
        <f t="shared" si="0"/>
        <v>2019</v>
      </c>
      <c r="AD44" s="27" t="s">
        <v>6</v>
      </c>
      <c r="AE44" s="27" t="s">
        <v>5</v>
      </c>
      <c r="AF44" s="39">
        <v>43191</v>
      </c>
      <c r="AG44" s="39">
        <v>43677</v>
      </c>
      <c r="AH44" s="27">
        <f t="shared" ca="1" si="1"/>
        <v>15</v>
      </c>
      <c r="AI44" s="39">
        <f>IF(DataEntry[[#This Row],[Priority]]="High",DataEntry[[#This Row],[EndDate]]-90,IF(DataEntry[Priority]="Medium",DataEntry[[#This Row],[EndDate]]-60,DataEntry[[#This Row],[EndDate]]-30))</f>
        <v>43647</v>
      </c>
      <c r="AJ44" s="27" t="s">
        <v>370</v>
      </c>
      <c r="AK44" s="39">
        <f t="shared" si="2"/>
        <v>43677</v>
      </c>
      <c r="AL44" s="27" t="s">
        <v>273</v>
      </c>
      <c r="AM44" s="27" t="s">
        <v>273</v>
      </c>
      <c r="AN44" s="27" t="s">
        <v>274</v>
      </c>
      <c r="AO44" s="27" t="s">
        <v>4</v>
      </c>
    </row>
    <row r="45" spans="1:41" ht="14.45" customHeight="1" x14ac:dyDescent="0.25">
      <c r="A45" s="28" t="s">
        <v>55</v>
      </c>
      <c r="B45" s="27" t="s">
        <v>146</v>
      </c>
      <c r="C45" s="27" t="s">
        <v>372</v>
      </c>
      <c r="D45" s="27" t="s">
        <v>5</v>
      </c>
      <c r="E45" s="27">
        <v>1</v>
      </c>
      <c r="F45" s="74">
        <v>676.52</v>
      </c>
      <c r="G45" s="74">
        <v>0</v>
      </c>
      <c r="H45" s="27" t="s">
        <v>22</v>
      </c>
      <c r="I45" s="27" t="s">
        <v>5</v>
      </c>
      <c r="J45" s="27" t="s">
        <v>357</v>
      </c>
      <c r="K45" s="27" t="s">
        <v>5</v>
      </c>
      <c r="L45" s="27" t="s">
        <v>5</v>
      </c>
      <c r="M45" s="27" t="s">
        <v>368</v>
      </c>
      <c r="N45" s="27" t="s">
        <v>5</v>
      </c>
      <c r="O45" s="27" t="s">
        <v>5</v>
      </c>
      <c r="P45" s="27" t="s">
        <v>146</v>
      </c>
      <c r="Q45" s="27" t="s">
        <v>369</v>
      </c>
      <c r="R45" s="75">
        <v>0</v>
      </c>
      <c r="S45" s="27" t="s">
        <v>5</v>
      </c>
      <c r="T45" s="75" t="s">
        <v>5</v>
      </c>
      <c r="U45" s="12" t="s">
        <v>5</v>
      </c>
      <c r="V45" s="27" t="s">
        <v>17</v>
      </c>
      <c r="W45" s="27" t="s">
        <v>5</v>
      </c>
      <c r="X45" s="14" t="s">
        <v>5</v>
      </c>
      <c r="Y45" s="9" t="s">
        <v>5</v>
      </c>
      <c r="Z45" s="27">
        <v>378917</v>
      </c>
      <c r="AA45" s="27" t="s">
        <v>5</v>
      </c>
      <c r="AB45" s="90">
        <v>231387</v>
      </c>
      <c r="AC45" s="27">
        <f t="shared" si="0"/>
        <v>2019</v>
      </c>
      <c r="AD45" s="27" t="s">
        <v>6</v>
      </c>
      <c r="AE45" s="27" t="s">
        <v>5</v>
      </c>
      <c r="AF45" s="39">
        <v>43282</v>
      </c>
      <c r="AG45" s="39">
        <v>43769</v>
      </c>
      <c r="AH45" s="27">
        <f t="shared" ca="1" si="1"/>
        <v>107</v>
      </c>
      <c r="AI45" s="39">
        <f>IF(DataEntry[[#This Row],[Priority]]="High",DataEntry[[#This Row],[EndDate]]-90,IF(DataEntry[Priority]="Medium",DataEntry[[#This Row],[EndDate]]-60,DataEntry[[#This Row],[EndDate]]-30))</f>
        <v>43739</v>
      </c>
      <c r="AJ45" s="27" t="s">
        <v>370</v>
      </c>
      <c r="AK45" s="39">
        <f t="shared" si="2"/>
        <v>43769</v>
      </c>
      <c r="AL45" s="27" t="s">
        <v>273</v>
      </c>
      <c r="AM45" s="27" t="s">
        <v>273</v>
      </c>
      <c r="AN45" s="27" t="s">
        <v>274</v>
      </c>
      <c r="AO45" s="27" t="s">
        <v>4</v>
      </c>
    </row>
    <row r="46" spans="1:41" ht="14.45" customHeight="1" x14ac:dyDescent="0.25">
      <c r="A46" s="28" t="s">
        <v>55</v>
      </c>
      <c r="B46" s="27" t="s">
        <v>146</v>
      </c>
      <c r="C46" s="27" t="s">
        <v>373</v>
      </c>
      <c r="D46" s="27" t="s">
        <v>5</v>
      </c>
      <c r="E46" s="27">
        <v>1</v>
      </c>
      <c r="F46" s="74">
        <v>573.55999999999995</v>
      </c>
      <c r="G46" s="74">
        <v>616.98</v>
      </c>
      <c r="H46" s="27" t="s">
        <v>22</v>
      </c>
      <c r="I46" s="27" t="s">
        <v>5</v>
      </c>
      <c r="J46" s="27" t="s">
        <v>357</v>
      </c>
      <c r="K46" s="27" t="s">
        <v>5</v>
      </c>
      <c r="L46" s="27" t="s">
        <v>5</v>
      </c>
      <c r="M46" s="27" t="s">
        <v>368</v>
      </c>
      <c r="N46" s="27" t="s">
        <v>5</v>
      </c>
      <c r="O46" s="27" t="s">
        <v>5</v>
      </c>
      <c r="P46" s="27" t="s">
        <v>146</v>
      </c>
      <c r="Q46" s="28" t="s">
        <v>369</v>
      </c>
      <c r="R46" s="75">
        <v>0</v>
      </c>
      <c r="S46" s="27" t="s">
        <v>18</v>
      </c>
      <c r="T46" s="75">
        <v>0</v>
      </c>
      <c r="U46" s="12">
        <v>0</v>
      </c>
      <c r="V46" s="27" t="s">
        <v>17</v>
      </c>
      <c r="W46" s="27" t="s">
        <v>5</v>
      </c>
      <c r="X46" s="14" t="s">
        <v>5</v>
      </c>
      <c r="Y46" s="9" t="s">
        <v>5</v>
      </c>
      <c r="Z46" s="27">
        <v>376621</v>
      </c>
      <c r="AA46" s="27">
        <v>379679</v>
      </c>
      <c r="AB46" s="90">
        <v>382724</v>
      </c>
      <c r="AC46" s="27">
        <f t="shared" si="0"/>
        <v>2018</v>
      </c>
      <c r="AD46" s="27" t="s">
        <v>19</v>
      </c>
      <c r="AE46" s="27" t="s">
        <v>5</v>
      </c>
      <c r="AF46" s="39">
        <v>43374</v>
      </c>
      <c r="AG46" s="39">
        <v>43861</v>
      </c>
      <c r="AH46" s="27">
        <f t="shared" ca="1" si="1"/>
        <v>199</v>
      </c>
      <c r="AI46" s="39">
        <f>IF(DataEntry[[#This Row],[Priority]]="High",DataEntry[[#This Row],[EndDate]]-90,IF(DataEntry[Priority]="Medium",DataEntry[[#This Row],[EndDate]]-60,DataEntry[[#This Row],[EndDate]]-30))</f>
        <v>43831</v>
      </c>
      <c r="AJ46" s="27" t="s">
        <v>370</v>
      </c>
      <c r="AK46" s="39">
        <f t="shared" si="2"/>
        <v>43373</v>
      </c>
      <c r="AL46" s="27" t="s">
        <v>273</v>
      </c>
      <c r="AM46" s="27" t="s">
        <v>273</v>
      </c>
      <c r="AN46" s="27" t="s">
        <v>305</v>
      </c>
      <c r="AO46" s="27" t="s">
        <v>4</v>
      </c>
    </row>
    <row r="47" spans="1:41" ht="14.45" customHeight="1" x14ac:dyDescent="0.25">
      <c r="A47" s="28" t="s">
        <v>55</v>
      </c>
      <c r="B47" s="27" t="s">
        <v>146</v>
      </c>
      <c r="C47" s="27" t="s">
        <v>373</v>
      </c>
      <c r="D47" s="27" t="s">
        <v>5</v>
      </c>
      <c r="E47" s="27">
        <v>1</v>
      </c>
      <c r="F47" s="74">
        <v>616.98</v>
      </c>
      <c r="G47" s="74">
        <v>0</v>
      </c>
      <c r="H47" s="27" t="s">
        <v>22</v>
      </c>
      <c r="I47" s="27" t="s">
        <v>5</v>
      </c>
      <c r="J47" s="27" t="s">
        <v>357</v>
      </c>
      <c r="K47" s="27" t="s">
        <v>5</v>
      </c>
      <c r="L47" s="27" t="s">
        <v>5</v>
      </c>
      <c r="M47" s="27" t="s">
        <v>368</v>
      </c>
      <c r="N47" s="27" t="s">
        <v>5</v>
      </c>
      <c r="O47" s="27" t="s">
        <v>5</v>
      </c>
      <c r="P47" s="27" t="s">
        <v>146</v>
      </c>
      <c r="Q47" s="28" t="s">
        <v>369</v>
      </c>
      <c r="R47" s="75">
        <v>0</v>
      </c>
      <c r="S47" s="27" t="s">
        <v>18</v>
      </c>
      <c r="T47" s="75" t="s">
        <v>5</v>
      </c>
      <c r="U47" s="12" t="s">
        <v>5</v>
      </c>
      <c r="V47" s="27" t="s">
        <v>17</v>
      </c>
      <c r="W47" s="27" t="s">
        <v>5</v>
      </c>
      <c r="X47" s="14" t="s">
        <v>5</v>
      </c>
      <c r="Y47" s="9" t="s">
        <v>5</v>
      </c>
      <c r="Z47" s="27">
        <v>379679</v>
      </c>
      <c r="AA47" s="27" t="s">
        <v>5</v>
      </c>
      <c r="AB47" s="90">
        <v>382725</v>
      </c>
      <c r="AC47" s="27">
        <f t="shared" si="0"/>
        <v>2020</v>
      </c>
      <c r="AD47" s="27" t="s">
        <v>6</v>
      </c>
      <c r="AE47" s="27" t="s">
        <v>5</v>
      </c>
      <c r="AF47" s="39">
        <v>43374</v>
      </c>
      <c r="AG47" s="39">
        <v>43861</v>
      </c>
      <c r="AH47" s="27">
        <f t="shared" ca="1" si="1"/>
        <v>199</v>
      </c>
      <c r="AI47" s="39">
        <f>IF(DataEntry[[#This Row],[Priority]]="High",DataEntry[[#This Row],[EndDate]]-90,IF(DataEntry[Priority]="Medium",DataEntry[[#This Row],[EndDate]]-60,DataEntry[[#This Row],[EndDate]]-30))</f>
        <v>43831</v>
      </c>
      <c r="AJ47" s="27" t="s">
        <v>370</v>
      </c>
      <c r="AK47" s="39">
        <f t="shared" si="2"/>
        <v>43861</v>
      </c>
      <c r="AL47" s="27" t="s">
        <v>273</v>
      </c>
      <c r="AM47" s="27" t="s">
        <v>273</v>
      </c>
      <c r="AN47" s="27" t="s">
        <v>5</v>
      </c>
      <c r="AO47" s="27" t="s">
        <v>4</v>
      </c>
    </row>
    <row r="48" spans="1:41" ht="14.45" customHeight="1" x14ac:dyDescent="0.25">
      <c r="A48" s="27" t="s">
        <v>63</v>
      </c>
      <c r="B48" s="27" t="s">
        <v>355</v>
      </c>
      <c r="C48" s="31" t="s">
        <v>374</v>
      </c>
      <c r="D48" s="27" t="s">
        <v>5</v>
      </c>
      <c r="E48" s="27">
        <v>1</v>
      </c>
      <c r="F48" s="75">
        <v>10290</v>
      </c>
      <c r="G48" s="74">
        <v>0</v>
      </c>
      <c r="H48" s="27" t="s">
        <v>7</v>
      </c>
      <c r="I48" s="27" t="s">
        <v>5</v>
      </c>
      <c r="J48" s="27" t="s">
        <v>357</v>
      </c>
      <c r="K48" s="27" t="s">
        <v>375</v>
      </c>
      <c r="L48" s="27" t="s">
        <v>5</v>
      </c>
      <c r="M48" s="27" t="s">
        <v>358</v>
      </c>
      <c r="N48" s="27" t="s">
        <v>5</v>
      </c>
      <c r="O48" s="27" t="s">
        <v>376</v>
      </c>
      <c r="P48" s="27" t="s">
        <v>37</v>
      </c>
      <c r="Q48" s="28" t="s">
        <v>363</v>
      </c>
      <c r="R48" s="75">
        <v>0</v>
      </c>
      <c r="S48" s="27" t="s">
        <v>18</v>
      </c>
      <c r="T48" s="75" t="s">
        <v>5</v>
      </c>
      <c r="U48" s="12" t="s">
        <v>5</v>
      </c>
      <c r="V48" s="27" t="s">
        <v>17</v>
      </c>
      <c r="W48" s="27">
        <v>2142045</v>
      </c>
      <c r="X48" s="14">
        <v>1</v>
      </c>
      <c r="Y48" s="9">
        <v>393</v>
      </c>
      <c r="Z48" s="27">
        <v>378127</v>
      </c>
      <c r="AA48" s="27" t="s">
        <v>5</v>
      </c>
      <c r="AB48" s="90">
        <v>478924</v>
      </c>
      <c r="AC48" s="27">
        <f t="shared" si="0"/>
        <v>2019</v>
      </c>
      <c r="AD48" s="27" t="s">
        <v>6</v>
      </c>
      <c r="AE48" s="27" t="s">
        <v>5</v>
      </c>
      <c r="AF48" s="39">
        <v>43317</v>
      </c>
      <c r="AG48" s="39">
        <v>43681</v>
      </c>
      <c r="AH48" s="27">
        <f t="shared" ca="1" si="1"/>
        <v>19</v>
      </c>
      <c r="AI48" s="39">
        <f>IF(DataEntry[[#This Row],[Priority]]="High",DataEntry[[#This Row],[EndDate]]-90,IF(DataEntry[Priority]="Medium",DataEntry[[#This Row],[EndDate]]-60,DataEntry[[#This Row],[EndDate]]-30))</f>
        <v>43651</v>
      </c>
      <c r="AJ48" s="27" t="s">
        <v>5</v>
      </c>
      <c r="AK48" s="39">
        <f t="shared" si="2"/>
        <v>43681</v>
      </c>
      <c r="AL48" s="27" t="s">
        <v>273</v>
      </c>
      <c r="AM48" s="27" t="s">
        <v>273</v>
      </c>
      <c r="AN48" s="27" t="s">
        <v>300</v>
      </c>
      <c r="AO48" s="27" t="s">
        <v>4</v>
      </c>
    </row>
    <row r="49" spans="1:41" ht="14.45" customHeight="1" x14ac:dyDescent="0.25">
      <c r="A49" s="27" t="s">
        <v>63</v>
      </c>
      <c r="B49" s="27" t="s">
        <v>129</v>
      </c>
      <c r="C49" s="27" t="s">
        <v>377</v>
      </c>
      <c r="D49" s="27" t="s">
        <v>5</v>
      </c>
      <c r="E49" s="27">
        <v>1</v>
      </c>
      <c r="F49" s="75">
        <v>2000</v>
      </c>
      <c r="G49" s="74">
        <v>0</v>
      </c>
      <c r="H49" s="27" t="s">
        <v>22</v>
      </c>
      <c r="I49" s="27" t="s">
        <v>5</v>
      </c>
      <c r="J49" s="27" t="s">
        <v>357</v>
      </c>
      <c r="K49" s="27" t="s">
        <v>5</v>
      </c>
      <c r="L49" s="27" t="s">
        <v>5</v>
      </c>
      <c r="M49" s="27" t="s">
        <v>358</v>
      </c>
      <c r="N49" s="27" t="s">
        <v>5</v>
      </c>
      <c r="O49" s="27" t="s">
        <v>378</v>
      </c>
      <c r="P49" s="27" t="s">
        <v>109</v>
      </c>
      <c r="Q49" s="27" t="s">
        <v>379</v>
      </c>
      <c r="R49" s="75">
        <v>0</v>
      </c>
      <c r="S49" s="27" t="s">
        <v>18</v>
      </c>
      <c r="T49" s="75" t="s">
        <v>5</v>
      </c>
      <c r="U49" s="12" t="s">
        <v>5</v>
      </c>
      <c r="V49" s="27" t="s">
        <v>17</v>
      </c>
      <c r="W49" s="27">
        <v>2142045</v>
      </c>
      <c r="X49" s="14">
        <v>1</v>
      </c>
      <c r="Y49" s="9">
        <v>393</v>
      </c>
      <c r="Z49" s="27">
        <v>378128</v>
      </c>
      <c r="AA49" s="27" t="s">
        <v>5</v>
      </c>
      <c r="AB49" s="90">
        <v>232004</v>
      </c>
      <c r="AC49" s="27">
        <f t="shared" si="0"/>
        <v>2019</v>
      </c>
      <c r="AD49" s="27" t="s">
        <v>6</v>
      </c>
      <c r="AE49" s="27" t="s">
        <v>5</v>
      </c>
      <c r="AF49" s="39">
        <v>43317</v>
      </c>
      <c r="AG49" s="39">
        <v>43681</v>
      </c>
      <c r="AH49" s="27">
        <f t="shared" ca="1" si="1"/>
        <v>19</v>
      </c>
      <c r="AI49" s="39">
        <f>IF(DataEntry[[#This Row],[Priority]]="High",DataEntry[[#This Row],[EndDate]]-90,IF(DataEntry[Priority]="Medium",DataEntry[[#This Row],[EndDate]]-60,DataEntry[[#This Row],[EndDate]]-30))</f>
        <v>43651</v>
      </c>
      <c r="AJ49" s="27" t="s">
        <v>271</v>
      </c>
      <c r="AK49" s="39">
        <f t="shared" si="2"/>
        <v>43681</v>
      </c>
      <c r="AL49" s="27" t="s">
        <v>273</v>
      </c>
      <c r="AM49" s="27" t="s">
        <v>273</v>
      </c>
      <c r="AN49" s="27" t="s">
        <v>300</v>
      </c>
      <c r="AO49" s="27" t="s">
        <v>4</v>
      </c>
    </row>
    <row r="50" spans="1:41" ht="14.45" customHeight="1" x14ac:dyDescent="0.25">
      <c r="A50" s="27" t="s">
        <v>68</v>
      </c>
      <c r="B50" s="27" t="s">
        <v>43</v>
      </c>
      <c r="C50" s="27" t="s">
        <v>380</v>
      </c>
      <c r="D50" s="27" t="s">
        <v>5</v>
      </c>
      <c r="E50" s="27">
        <v>110</v>
      </c>
      <c r="F50" s="74">
        <v>29312.25</v>
      </c>
      <c r="G50" s="74">
        <v>0</v>
      </c>
      <c r="H50" s="27" t="s">
        <v>22</v>
      </c>
      <c r="I50" s="27" t="s">
        <v>5</v>
      </c>
      <c r="J50" s="27" t="s">
        <v>381</v>
      </c>
      <c r="K50" s="27" t="s">
        <v>382</v>
      </c>
      <c r="L50" s="27" t="s">
        <v>383</v>
      </c>
      <c r="M50" s="27" t="s">
        <v>384</v>
      </c>
      <c r="N50" s="27" t="s">
        <v>5</v>
      </c>
      <c r="O50" s="27" t="s">
        <v>385</v>
      </c>
      <c r="P50" s="27" t="s">
        <v>44</v>
      </c>
      <c r="Q50" s="28" t="s">
        <v>386</v>
      </c>
      <c r="R50" s="75">
        <v>0</v>
      </c>
      <c r="S50" s="27" t="s">
        <v>18</v>
      </c>
      <c r="T50" s="75" t="s">
        <v>5</v>
      </c>
      <c r="U50" s="12" t="s">
        <v>5</v>
      </c>
      <c r="V50" s="27" t="s">
        <v>17</v>
      </c>
      <c r="W50" s="27" t="s">
        <v>5</v>
      </c>
      <c r="X50" s="14" t="s">
        <v>5</v>
      </c>
      <c r="Y50" s="9">
        <v>8895</v>
      </c>
      <c r="Z50" s="27">
        <v>375760</v>
      </c>
      <c r="AA50" s="27" t="s">
        <v>5</v>
      </c>
      <c r="AB50" s="90">
        <v>703251</v>
      </c>
      <c r="AC50" s="27">
        <f t="shared" si="0"/>
        <v>2021</v>
      </c>
      <c r="AD50" s="27" t="s">
        <v>6</v>
      </c>
      <c r="AE50" s="27" t="s">
        <v>5</v>
      </c>
      <c r="AF50" s="39">
        <v>43221</v>
      </c>
      <c r="AG50" s="39">
        <v>44377</v>
      </c>
      <c r="AH50" s="27">
        <f t="shared" ca="1" si="1"/>
        <v>715</v>
      </c>
      <c r="AI50" s="39">
        <f>IF(DataEntry[[#This Row],[Priority]]="High",DataEntry[[#This Row],[EndDate]]-90,IF(DataEntry[Priority]="Medium",DataEntry[[#This Row],[EndDate]]-60,DataEntry[[#This Row],[EndDate]]-30))</f>
        <v>44317</v>
      </c>
      <c r="AJ50" s="27" t="s">
        <v>387</v>
      </c>
      <c r="AK50" s="39">
        <f t="shared" si="2"/>
        <v>44377</v>
      </c>
      <c r="AL50" s="27" t="s">
        <v>272</v>
      </c>
      <c r="AM50" s="27" t="s">
        <v>273</v>
      </c>
      <c r="AN50" s="27" t="s">
        <v>5</v>
      </c>
      <c r="AO50" s="27" t="s">
        <v>8</v>
      </c>
    </row>
    <row r="51" spans="1:41" ht="14.45" customHeight="1" x14ac:dyDescent="0.25">
      <c r="A51" s="27" t="s">
        <v>68</v>
      </c>
      <c r="B51" s="27" t="s">
        <v>43</v>
      </c>
      <c r="C51" s="27" t="s">
        <v>380</v>
      </c>
      <c r="D51" s="27" t="s">
        <v>5</v>
      </c>
      <c r="E51" s="27">
        <v>40</v>
      </c>
      <c r="F51" s="74">
        <v>15295.34</v>
      </c>
      <c r="G51" s="74">
        <v>0</v>
      </c>
      <c r="H51" s="27" t="s">
        <v>22</v>
      </c>
      <c r="I51" s="27" t="s">
        <v>5</v>
      </c>
      <c r="J51" s="27" t="s">
        <v>381</v>
      </c>
      <c r="K51" s="27" t="s">
        <v>382</v>
      </c>
      <c r="L51" s="27" t="s">
        <v>383</v>
      </c>
      <c r="M51" s="27" t="s">
        <v>384</v>
      </c>
      <c r="N51" s="27" t="s">
        <v>5</v>
      </c>
      <c r="O51" s="27" t="s">
        <v>5</v>
      </c>
      <c r="P51" s="27" t="s">
        <v>44</v>
      </c>
      <c r="Q51" s="28" t="s">
        <v>386</v>
      </c>
      <c r="R51" s="75">
        <v>19200</v>
      </c>
      <c r="S51" s="27" t="s">
        <v>18</v>
      </c>
      <c r="T51" s="75" t="s">
        <v>5</v>
      </c>
      <c r="U51" s="12" t="s">
        <v>5</v>
      </c>
      <c r="V51" s="27" t="s">
        <v>17</v>
      </c>
      <c r="W51" s="27" t="s">
        <v>5</v>
      </c>
      <c r="X51" s="14" t="s">
        <v>5</v>
      </c>
      <c r="Y51" s="9">
        <v>8895</v>
      </c>
      <c r="Z51" s="27">
        <v>375760</v>
      </c>
      <c r="AA51" s="27" t="s">
        <v>5</v>
      </c>
      <c r="AB51" s="90">
        <v>703253</v>
      </c>
      <c r="AC51" s="27">
        <f t="shared" si="0"/>
        <v>2021</v>
      </c>
      <c r="AD51" s="27" t="s">
        <v>6</v>
      </c>
      <c r="AE51" s="27" t="s">
        <v>5</v>
      </c>
      <c r="AF51" s="39">
        <v>43007</v>
      </c>
      <c r="AG51" s="39">
        <v>44377</v>
      </c>
      <c r="AH51" s="27">
        <f t="shared" ca="1" si="1"/>
        <v>715</v>
      </c>
      <c r="AI51" s="39">
        <f>IF(DataEntry[[#This Row],[Priority]]="High",DataEntry[[#This Row],[EndDate]]-90,IF(DataEntry[Priority]="Medium",DataEntry[[#This Row],[EndDate]]-60,DataEntry[[#This Row],[EndDate]]-30))</f>
        <v>44317</v>
      </c>
      <c r="AJ51" s="27" t="s">
        <v>388</v>
      </c>
      <c r="AK51" s="39">
        <f t="shared" si="2"/>
        <v>44377</v>
      </c>
      <c r="AL51" s="27" t="s">
        <v>272</v>
      </c>
      <c r="AM51" s="27" t="s">
        <v>273</v>
      </c>
      <c r="AN51" s="27" t="s">
        <v>5</v>
      </c>
      <c r="AO51" s="27" t="s">
        <v>8</v>
      </c>
    </row>
    <row r="52" spans="1:41" s="27" customFormat="1" ht="14.45" customHeight="1" x14ac:dyDescent="0.25">
      <c r="A52" s="27" t="s">
        <v>68</v>
      </c>
      <c r="B52" s="27" t="s">
        <v>62</v>
      </c>
      <c r="C52" s="27" t="s">
        <v>389</v>
      </c>
      <c r="D52" s="27" t="s">
        <v>5</v>
      </c>
      <c r="E52" s="27">
        <v>1</v>
      </c>
      <c r="F52" s="74">
        <v>69239.42</v>
      </c>
      <c r="G52" s="74">
        <v>0</v>
      </c>
      <c r="H52" s="27" t="s">
        <v>22</v>
      </c>
      <c r="I52" s="27" t="s">
        <v>5</v>
      </c>
      <c r="J52" s="27" t="s">
        <v>381</v>
      </c>
      <c r="K52" s="27" t="s">
        <v>382</v>
      </c>
      <c r="L52" s="27" t="s">
        <v>383</v>
      </c>
      <c r="M52" s="27" t="s">
        <v>384</v>
      </c>
      <c r="N52" s="27" t="s">
        <v>5</v>
      </c>
      <c r="O52" s="27" t="s">
        <v>5</v>
      </c>
      <c r="P52" s="27" t="s">
        <v>62</v>
      </c>
      <c r="Q52" s="27" t="s">
        <v>390</v>
      </c>
      <c r="R52" s="75">
        <v>0</v>
      </c>
      <c r="S52" s="27" t="s">
        <v>18</v>
      </c>
      <c r="T52" s="75">
        <v>0</v>
      </c>
      <c r="U52" s="12">
        <v>0</v>
      </c>
      <c r="V52" s="27" t="s">
        <v>17</v>
      </c>
      <c r="W52" s="27">
        <v>108425</v>
      </c>
      <c r="X52" s="14">
        <v>8500</v>
      </c>
      <c r="Y52" s="9">
        <v>8895</v>
      </c>
      <c r="Z52" s="27">
        <v>377140</v>
      </c>
      <c r="AA52" s="27" t="s">
        <v>5</v>
      </c>
      <c r="AB52" s="90">
        <v>1</v>
      </c>
      <c r="AC52" s="27">
        <f t="shared" si="0"/>
        <v>2019</v>
      </c>
      <c r="AD52" s="27" t="s">
        <v>25</v>
      </c>
      <c r="AE52" s="27" t="s">
        <v>80</v>
      </c>
      <c r="AF52" s="39">
        <v>43190</v>
      </c>
      <c r="AG52" s="39">
        <v>43554</v>
      </c>
      <c r="AH52" s="27">
        <f t="shared" ca="1" si="1"/>
        <v>-108</v>
      </c>
      <c r="AI52" s="39">
        <f>IF(DataEntry[[#This Row],[Priority]]="High",DataEntry[[#This Row],[EndDate]]-90,IF(DataEntry[Priority]="Medium",DataEntry[[#This Row],[EndDate]]-60,DataEntry[[#This Row],[EndDate]]-30))</f>
        <v>43494</v>
      </c>
      <c r="AJ52" s="81" t="s">
        <v>391</v>
      </c>
      <c r="AK52" s="39">
        <f t="shared" si="2"/>
        <v>43189</v>
      </c>
      <c r="AL52" s="27" t="s">
        <v>273</v>
      </c>
      <c r="AM52" s="27" t="s">
        <v>273</v>
      </c>
      <c r="AN52" s="27" t="s">
        <v>291</v>
      </c>
      <c r="AO52" s="27" t="s">
        <v>8</v>
      </c>
    </row>
    <row r="53" spans="1:41" s="27" customFormat="1" ht="14.45" customHeight="1" x14ac:dyDescent="0.25">
      <c r="A53" s="27" t="s">
        <v>68</v>
      </c>
      <c r="B53" s="27" t="s">
        <v>76</v>
      </c>
      <c r="C53" s="27" t="s">
        <v>292</v>
      </c>
      <c r="D53" s="27" t="s">
        <v>282</v>
      </c>
      <c r="E53" s="27">
        <v>1</v>
      </c>
      <c r="F53" s="74">
        <v>8427</v>
      </c>
      <c r="G53" s="74">
        <v>0</v>
      </c>
      <c r="H53" s="27" t="s">
        <v>22</v>
      </c>
      <c r="I53" s="27" t="s">
        <v>5</v>
      </c>
      <c r="J53" s="27" t="s">
        <v>381</v>
      </c>
      <c r="K53" s="27" t="s">
        <v>382</v>
      </c>
      <c r="L53" s="27" t="s">
        <v>383</v>
      </c>
      <c r="M53" s="27" t="s">
        <v>384</v>
      </c>
      <c r="N53" s="27" t="s">
        <v>392</v>
      </c>
      <c r="O53" s="27" t="s">
        <v>5</v>
      </c>
      <c r="P53" s="27" t="s">
        <v>76</v>
      </c>
      <c r="Q53" s="27" t="s">
        <v>393</v>
      </c>
      <c r="R53" s="75">
        <v>0</v>
      </c>
      <c r="S53" s="27" t="s">
        <v>18</v>
      </c>
      <c r="T53" s="75">
        <v>0</v>
      </c>
      <c r="U53" s="12">
        <v>0</v>
      </c>
      <c r="V53" s="27" t="s">
        <v>17</v>
      </c>
      <c r="W53" s="27">
        <v>108425</v>
      </c>
      <c r="X53" s="14">
        <v>8700</v>
      </c>
      <c r="Y53" s="9">
        <v>8895</v>
      </c>
      <c r="Z53" s="27">
        <v>377513</v>
      </c>
      <c r="AA53" s="27" t="s">
        <v>5</v>
      </c>
      <c r="AB53" s="90">
        <v>244018</v>
      </c>
      <c r="AC53" s="27">
        <f t="shared" si="0"/>
        <v>2020</v>
      </c>
      <c r="AD53" s="27" t="s">
        <v>6</v>
      </c>
      <c r="AE53" s="27" t="s">
        <v>5</v>
      </c>
      <c r="AF53" s="39">
        <v>43214</v>
      </c>
      <c r="AG53" s="39">
        <v>44012</v>
      </c>
      <c r="AH53" s="27">
        <f t="shared" ca="1" si="1"/>
        <v>350</v>
      </c>
      <c r="AI53" s="39">
        <f>IF(DataEntry[[#This Row],[Priority]]="High",DataEntry[[#This Row],[EndDate]]-90,IF(DataEntry[Priority]="Medium",DataEntry[[#This Row],[EndDate]]-60,DataEntry[[#This Row],[EndDate]]-30))</f>
        <v>43952</v>
      </c>
      <c r="AJ53" s="27" t="s">
        <v>271</v>
      </c>
      <c r="AK53" s="39">
        <f t="shared" si="2"/>
        <v>44012</v>
      </c>
      <c r="AL53" s="27" t="s">
        <v>272</v>
      </c>
      <c r="AM53" s="27" t="s">
        <v>273</v>
      </c>
      <c r="AN53" s="27" t="s">
        <v>5</v>
      </c>
      <c r="AO53" s="27" t="s">
        <v>8</v>
      </c>
    </row>
    <row r="54" spans="1:41" ht="14.45" customHeight="1" x14ac:dyDescent="0.25">
      <c r="A54" s="27" t="s">
        <v>68</v>
      </c>
      <c r="B54" s="27" t="s">
        <v>79</v>
      </c>
      <c r="C54" s="27" t="s">
        <v>394</v>
      </c>
      <c r="D54" s="27" t="s">
        <v>5</v>
      </c>
      <c r="E54" s="27">
        <v>70</v>
      </c>
      <c r="F54" s="75">
        <v>4462.5</v>
      </c>
      <c r="G54" s="74">
        <v>0</v>
      </c>
      <c r="H54" s="27" t="s">
        <v>22</v>
      </c>
      <c r="I54" s="27" t="s">
        <v>5</v>
      </c>
      <c r="J54" s="27" t="s">
        <v>381</v>
      </c>
      <c r="K54" s="27" t="s">
        <v>382</v>
      </c>
      <c r="L54" s="27" t="s">
        <v>383</v>
      </c>
      <c r="M54" s="27" t="s">
        <v>384</v>
      </c>
      <c r="N54" s="27" t="s">
        <v>395</v>
      </c>
      <c r="O54" s="27" t="s">
        <v>396</v>
      </c>
      <c r="P54" s="27" t="s">
        <v>79</v>
      </c>
      <c r="Q54" s="27" t="s">
        <v>397</v>
      </c>
      <c r="R54" s="75">
        <v>0</v>
      </c>
      <c r="S54" s="27" t="s">
        <v>11</v>
      </c>
      <c r="T54" s="75">
        <v>0</v>
      </c>
      <c r="U54" s="12">
        <v>0</v>
      </c>
      <c r="V54" s="27" t="s">
        <v>17</v>
      </c>
      <c r="W54" s="27">
        <v>108425</v>
      </c>
      <c r="X54" s="14">
        <v>8400</v>
      </c>
      <c r="Y54" s="9">
        <v>8895</v>
      </c>
      <c r="Z54" s="27">
        <v>377807</v>
      </c>
      <c r="AA54" s="27" t="s">
        <v>5</v>
      </c>
      <c r="AB54" s="90">
        <v>904282</v>
      </c>
      <c r="AC54" s="27">
        <f t="shared" si="0"/>
        <v>2019</v>
      </c>
      <c r="AD54" s="27" t="s">
        <v>12</v>
      </c>
      <c r="AE54" s="27" t="s">
        <v>29</v>
      </c>
      <c r="AF54" s="39">
        <v>43283</v>
      </c>
      <c r="AG54" s="39">
        <v>43647</v>
      </c>
      <c r="AH54" s="27">
        <f t="shared" ca="1" si="1"/>
        <v>-15</v>
      </c>
      <c r="AI54" s="39">
        <f>IF(DataEntry[[#This Row],[Priority]]="High",DataEntry[[#This Row],[EndDate]]-90,IF(DataEntry[Priority]="Medium",DataEntry[[#This Row],[EndDate]]-60,DataEntry[[#This Row],[EndDate]]-30))</f>
        <v>43617</v>
      </c>
      <c r="AJ54" s="27" t="s">
        <v>398</v>
      </c>
      <c r="AK54" s="39">
        <f t="shared" si="2"/>
        <v>43282</v>
      </c>
      <c r="AL54" s="27" t="s">
        <v>273</v>
      </c>
      <c r="AM54" s="27" t="s">
        <v>273</v>
      </c>
      <c r="AN54" s="27" t="s">
        <v>274</v>
      </c>
      <c r="AO54" s="27" t="s">
        <v>4</v>
      </c>
    </row>
    <row r="55" spans="1:41" ht="14.45" customHeight="1" x14ac:dyDescent="0.25">
      <c r="A55" s="27" t="s">
        <v>68</v>
      </c>
      <c r="B55" s="27" t="s">
        <v>79</v>
      </c>
      <c r="C55" s="27" t="s">
        <v>399</v>
      </c>
      <c r="D55" s="27" t="s">
        <v>5</v>
      </c>
      <c r="E55" s="27">
        <v>35</v>
      </c>
      <c r="F55" s="74">
        <v>1863.68</v>
      </c>
      <c r="G55" s="74">
        <v>0</v>
      </c>
      <c r="H55" s="27" t="s">
        <v>22</v>
      </c>
      <c r="I55" s="27" t="s">
        <v>5</v>
      </c>
      <c r="J55" s="27" t="s">
        <v>381</v>
      </c>
      <c r="K55" s="27" t="s">
        <v>382</v>
      </c>
      <c r="L55" s="27" t="s">
        <v>383</v>
      </c>
      <c r="M55" s="27" t="s">
        <v>384</v>
      </c>
      <c r="N55" s="27" t="s">
        <v>400</v>
      </c>
      <c r="O55" s="27" t="s">
        <v>396</v>
      </c>
      <c r="P55" s="27" t="s">
        <v>79</v>
      </c>
      <c r="Q55" s="27" t="s">
        <v>397</v>
      </c>
      <c r="R55" s="75">
        <v>0</v>
      </c>
      <c r="S55" s="27" t="s">
        <v>11</v>
      </c>
      <c r="T55" s="75">
        <v>0</v>
      </c>
      <c r="U55" s="12">
        <v>0</v>
      </c>
      <c r="V55" s="27" t="s">
        <v>17</v>
      </c>
      <c r="W55" s="27">
        <v>108425</v>
      </c>
      <c r="X55" s="14">
        <v>8400</v>
      </c>
      <c r="Y55" s="9">
        <v>8895</v>
      </c>
      <c r="Z55" s="27">
        <v>377806</v>
      </c>
      <c r="AA55" s="27" t="s">
        <v>5</v>
      </c>
      <c r="AB55" s="90">
        <v>376254</v>
      </c>
      <c r="AC55" s="27">
        <f t="shared" si="0"/>
        <v>2019</v>
      </c>
      <c r="AD55" s="27" t="s">
        <v>12</v>
      </c>
      <c r="AE55" s="27" t="s">
        <v>29</v>
      </c>
      <c r="AF55" s="39">
        <v>43282</v>
      </c>
      <c r="AG55" s="39">
        <v>43647</v>
      </c>
      <c r="AH55" s="27">
        <f t="shared" ca="1" si="1"/>
        <v>-15</v>
      </c>
      <c r="AI55" s="39">
        <f>IF(DataEntry[[#This Row],[Priority]]="High",DataEntry[[#This Row],[EndDate]]-90,IF(DataEntry[Priority]="Medium",DataEntry[[#This Row],[EndDate]]-60,DataEntry[[#This Row],[EndDate]]-30))</f>
        <v>43617</v>
      </c>
      <c r="AJ55" s="27" t="s">
        <v>398</v>
      </c>
      <c r="AK55" s="39">
        <f t="shared" si="2"/>
        <v>43281</v>
      </c>
      <c r="AL55" s="27" t="s">
        <v>273</v>
      </c>
      <c r="AM55" s="27" t="s">
        <v>273</v>
      </c>
      <c r="AN55" s="27" t="s">
        <v>274</v>
      </c>
      <c r="AO55" s="27" t="s">
        <v>4</v>
      </c>
    </row>
    <row r="56" spans="1:41" s="19" customFormat="1" ht="14.45" customHeight="1" x14ac:dyDescent="0.25">
      <c r="A56" s="27" t="s">
        <v>68</v>
      </c>
      <c r="B56" s="27" t="s">
        <v>111</v>
      </c>
      <c r="C56" s="27" t="s">
        <v>401</v>
      </c>
      <c r="D56" s="27" t="s">
        <v>5</v>
      </c>
      <c r="E56" s="27">
        <v>1</v>
      </c>
      <c r="F56" s="74">
        <v>43139.42</v>
      </c>
      <c r="G56" s="74">
        <v>0</v>
      </c>
      <c r="H56" s="27" t="s">
        <v>22</v>
      </c>
      <c r="I56" s="27" t="s">
        <v>5</v>
      </c>
      <c r="J56" s="27" t="s">
        <v>381</v>
      </c>
      <c r="K56" s="27" t="s">
        <v>382</v>
      </c>
      <c r="L56" s="27" t="s">
        <v>383</v>
      </c>
      <c r="M56" s="27" t="s">
        <v>402</v>
      </c>
      <c r="N56" s="27" t="s">
        <v>5</v>
      </c>
      <c r="O56" s="27" t="s">
        <v>5</v>
      </c>
      <c r="P56" s="27" t="s">
        <v>111</v>
      </c>
      <c r="Q56" t="s">
        <v>403</v>
      </c>
      <c r="R56" s="75">
        <v>0</v>
      </c>
      <c r="S56" s="27" t="s">
        <v>18</v>
      </c>
      <c r="T56" s="75">
        <v>0</v>
      </c>
      <c r="U56" s="12">
        <v>0</v>
      </c>
      <c r="V56" s="27" t="s">
        <v>17</v>
      </c>
      <c r="W56" s="27">
        <v>108425</v>
      </c>
      <c r="X56" s="14">
        <v>8300</v>
      </c>
      <c r="Y56" s="9">
        <v>8895</v>
      </c>
      <c r="Z56" s="27">
        <v>377929</v>
      </c>
      <c r="AA56" s="27" t="s">
        <v>5</v>
      </c>
      <c r="AB56" s="90">
        <v>115713</v>
      </c>
      <c r="AC56" s="27">
        <f t="shared" si="0"/>
        <v>2019</v>
      </c>
      <c r="AD56" s="27" t="s">
        <v>12</v>
      </c>
      <c r="AE56" s="27" t="s">
        <v>36</v>
      </c>
      <c r="AF56" s="39">
        <v>43282</v>
      </c>
      <c r="AG56" s="39">
        <v>43646</v>
      </c>
      <c r="AH56" s="27">
        <f t="shared" ca="1" si="1"/>
        <v>-16</v>
      </c>
      <c r="AI56" s="39">
        <f>IF(DataEntry[[#This Row],[Priority]]="High",DataEntry[[#This Row],[EndDate]]-90,IF(DataEntry[Priority]="Medium",DataEntry[[#This Row],[EndDate]]-60,DataEntry[[#This Row],[EndDate]]-30))</f>
        <v>43556</v>
      </c>
      <c r="AJ56" s="27" t="s">
        <v>271</v>
      </c>
      <c r="AK56" s="39">
        <f t="shared" si="2"/>
        <v>43281</v>
      </c>
      <c r="AL56" s="27" t="s">
        <v>273</v>
      </c>
      <c r="AM56" s="27" t="s">
        <v>273</v>
      </c>
      <c r="AN56" s="27" t="s">
        <v>300</v>
      </c>
      <c r="AO56" s="27" t="s">
        <v>14</v>
      </c>
    </row>
    <row r="57" spans="1:41" ht="14.45" customHeight="1" x14ac:dyDescent="0.25">
      <c r="A57" s="27" t="s">
        <v>68</v>
      </c>
      <c r="B57" s="27" t="s">
        <v>111</v>
      </c>
      <c r="C57" s="27" t="s">
        <v>401</v>
      </c>
      <c r="D57" s="27" t="s">
        <v>5</v>
      </c>
      <c r="E57" s="27">
        <v>3</v>
      </c>
      <c r="F57" s="74">
        <v>344272.82</v>
      </c>
      <c r="G57" s="74">
        <v>0</v>
      </c>
      <c r="H57" s="27" t="s">
        <v>22</v>
      </c>
      <c r="I57" s="27" t="s">
        <v>5</v>
      </c>
      <c r="J57" s="27" t="s">
        <v>381</v>
      </c>
      <c r="K57" s="27" t="s">
        <v>382</v>
      </c>
      <c r="L57" s="27" t="s">
        <v>383</v>
      </c>
      <c r="M57" s="27" t="s">
        <v>402</v>
      </c>
      <c r="N57" s="27" t="s">
        <v>5</v>
      </c>
      <c r="O57" s="27" t="s">
        <v>5</v>
      </c>
      <c r="P57" s="27" t="s">
        <v>111</v>
      </c>
      <c r="Q57" t="s">
        <v>403</v>
      </c>
      <c r="R57" s="75">
        <v>0</v>
      </c>
      <c r="S57" s="27" t="s">
        <v>18</v>
      </c>
      <c r="T57" s="75">
        <v>0</v>
      </c>
      <c r="U57" s="12">
        <v>0</v>
      </c>
      <c r="V57" s="27" t="s">
        <v>17</v>
      </c>
      <c r="W57" s="27">
        <v>108425</v>
      </c>
      <c r="X57" s="14">
        <v>8300</v>
      </c>
      <c r="Y57" s="9">
        <v>8895</v>
      </c>
      <c r="Z57" s="27">
        <v>380521</v>
      </c>
      <c r="AA57" s="27" t="s">
        <v>5</v>
      </c>
      <c r="AB57" s="90">
        <v>190506</v>
      </c>
      <c r="AC57" s="27">
        <f>IF(AD57="","",IF(OR(AD57="Renewed",AD57="New acquisition"),YEAR(AF57),YEAR(AG57)))</f>
        <v>2021</v>
      </c>
      <c r="AD57" s="27" t="s">
        <v>6</v>
      </c>
      <c r="AE57" s="27" t="s">
        <v>5</v>
      </c>
      <c r="AF57" s="94">
        <v>43344</v>
      </c>
      <c r="AG57" s="94">
        <v>44377</v>
      </c>
      <c r="AH57" s="27">
        <f ca="1">IF(AG57="","",AG57-TODAY())</f>
        <v>715</v>
      </c>
      <c r="AI57" s="39">
        <f>IF(DataEntry[[#This Row],[Priority]]="High",DataEntry[[#This Row],[EndDate]]-90,IF(DataEntry[Priority]="Medium",DataEntry[[#This Row],[EndDate]]-60,DataEntry[[#This Row],[EndDate]]-30))</f>
        <v>44287</v>
      </c>
      <c r="AJ57" s="27" t="s">
        <v>271</v>
      </c>
      <c r="AK57" s="39">
        <f>IF(AD57="","",IF(AD57="Not Started",AG57,AF57-1))</f>
        <v>44377</v>
      </c>
      <c r="AL57" s="27" t="s">
        <v>272</v>
      </c>
      <c r="AM57" s="27" t="s">
        <v>272</v>
      </c>
      <c r="AN57" s="27" t="s">
        <v>5</v>
      </c>
      <c r="AO57" s="27" t="s">
        <v>14</v>
      </c>
    </row>
    <row r="58" spans="1:41" s="29" customFormat="1" ht="14.45" customHeight="1" x14ac:dyDescent="0.25">
      <c r="A58" s="27" t="s">
        <v>68</v>
      </c>
      <c r="B58" s="27" t="s">
        <v>138</v>
      </c>
      <c r="C58" s="81" t="s">
        <v>404</v>
      </c>
      <c r="D58" s="27" t="s">
        <v>5</v>
      </c>
      <c r="E58" s="27">
        <v>6</v>
      </c>
      <c r="F58" s="74">
        <v>15732.24</v>
      </c>
      <c r="G58" s="74">
        <v>0</v>
      </c>
      <c r="H58" s="27" t="s">
        <v>22</v>
      </c>
      <c r="I58" s="27" t="s">
        <v>5</v>
      </c>
      <c r="J58" s="27" t="s">
        <v>405</v>
      </c>
      <c r="K58" s="27" t="s">
        <v>406</v>
      </c>
      <c r="L58" s="27" t="s">
        <v>383</v>
      </c>
      <c r="M58" s="3" t="s">
        <v>407</v>
      </c>
      <c r="N58" s="27" t="s">
        <v>5</v>
      </c>
      <c r="O58" s="27" t="s">
        <v>408</v>
      </c>
      <c r="P58" s="27" t="s">
        <v>144</v>
      </c>
      <c r="Q58" s="27" t="s">
        <v>270</v>
      </c>
      <c r="R58" s="75">
        <v>0</v>
      </c>
      <c r="S58" s="27" t="s">
        <v>18</v>
      </c>
      <c r="T58" s="75">
        <v>0</v>
      </c>
      <c r="U58" s="12">
        <v>0</v>
      </c>
      <c r="V58" s="27" t="s">
        <v>17</v>
      </c>
      <c r="W58" s="27">
        <v>108425</v>
      </c>
      <c r="X58" s="14">
        <v>8700</v>
      </c>
      <c r="Y58" s="9">
        <v>8895</v>
      </c>
      <c r="Z58" s="27">
        <v>378256</v>
      </c>
      <c r="AA58" s="27" t="s">
        <v>5</v>
      </c>
      <c r="AB58" s="90">
        <v>712180</v>
      </c>
      <c r="AC58" s="27">
        <f t="shared" si="0"/>
        <v>2019</v>
      </c>
      <c r="AD58" s="27" t="s">
        <v>6</v>
      </c>
      <c r="AE58" s="27" t="s">
        <v>5</v>
      </c>
      <c r="AF58" s="39">
        <v>43466</v>
      </c>
      <c r="AG58" s="39">
        <v>43830</v>
      </c>
      <c r="AH58" s="27">
        <f t="shared" ca="1" si="1"/>
        <v>168</v>
      </c>
      <c r="AI58" s="39">
        <f>IF(DataEntry[[#This Row],[Priority]]="High",DataEntry[[#This Row],[EndDate]]-90,IF(DataEntry[Priority]="Medium",DataEntry[[#This Row],[EndDate]]-60,DataEntry[[#This Row],[EndDate]]-30))</f>
        <v>43770</v>
      </c>
      <c r="AJ58" s="27" t="s">
        <v>271</v>
      </c>
      <c r="AK58" s="39">
        <f t="shared" si="2"/>
        <v>43830</v>
      </c>
      <c r="AL58" s="27" t="s">
        <v>273</v>
      </c>
      <c r="AM58" s="27" t="s">
        <v>273</v>
      </c>
      <c r="AN58" s="27" t="s">
        <v>274</v>
      </c>
      <c r="AO58" s="27" t="s">
        <v>8</v>
      </c>
    </row>
    <row r="59" spans="1:41" ht="14.45" customHeight="1" x14ac:dyDescent="0.25">
      <c r="A59" s="27" t="s">
        <v>68</v>
      </c>
      <c r="B59" s="27" t="s">
        <v>147</v>
      </c>
      <c r="C59" s="27" t="s">
        <v>409</v>
      </c>
      <c r="D59" s="27" t="s">
        <v>5</v>
      </c>
      <c r="E59" s="27">
        <v>2750</v>
      </c>
      <c r="F59" s="74">
        <v>41250</v>
      </c>
      <c r="G59" s="74">
        <v>0</v>
      </c>
      <c r="H59" s="27" t="s">
        <v>22</v>
      </c>
      <c r="I59" s="27" t="s">
        <v>5</v>
      </c>
      <c r="J59" s="27" t="s">
        <v>381</v>
      </c>
      <c r="K59" s="27" t="s">
        <v>382</v>
      </c>
      <c r="L59" s="27" t="s">
        <v>383</v>
      </c>
      <c r="M59" s="27" t="s">
        <v>384</v>
      </c>
      <c r="N59" s="27" t="s">
        <v>5</v>
      </c>
      <c r="O59" s="27" t="s">
        <v>5</v>
      </c>
      <c r="P59" s="27" t="s">
        <v>147</v>
      </c>
      <c r="Q59" t="s">
        <v>410</v>
      </c>
      <c r="R59" s="75">
        <v>0</v>
      </c>
      <c r="S59" s="27" t="s">
        <v>18</v>
      </c>
      <c r="T59" s="75" t="s">
        <v>5</v>
      </c>
      <c r="U59" s="12" t="s">
        <v>5</v>
      </c>
      <c r="V59" s="27" t="s">
        <v>17</v>
      </c>
      <c r="W59" s="27">
        <v>108425</v>
      </c>
      <c r="X59" s="14">
        <v>8700</v>
      </c>
      <c r="Y59" s="9">
        <v>8895</v>
      </c>
      <c r="Z59" s="27">
        <v>378383</v>
      </c>
      <c r="AA59" s="27" t="s">
        <v>5</v>
      </c>
      <c r="AB59" s="90">
        <v>209386</v>
      </c>
      <c r="AC59" s="27">
        <f t="shared" si="0"/>
        <v>2019</v>
      </c>
      <c r="AD59" s="27" t="s">
        <v>6</v>
      </c>
      <c r="AE59" s="27" t="s">
        <v>5</v>
      </c>
      <c r="AF59" s="39">
        <v>43344</v>
      </c>
      <c r="AG59" s="39">
        <v>43708</v>
      </c>
      <c r="AH59" s="27">
        <f t="shared" ca="1" si="1"/>
        <v>46</v>
      </c>
      <c r="AI59" s="39">
        <f>IF(DataEntry[[#This Row],[Priority]]="High",DataEntry[[#This Row],[EndDate]]-90,IF(DataEntry[Priority]="Medium",DataEntry[[#This Row],[EndDate]]-60,DataEntry[[#This Row],[EndDate]]-30))</f>
        <v>43648</v>
      </c>
      <c r="AJ59" s="27" t="s">
        <v>411</v>
      </c>
      <c r="AK59" s="39">
        <f t="shared" si="2"/>
        <v>43708</v>
      </c>
      <c r="AL59" s="27" t="s">
        <v>273</v>
      </c>
      <c r="AM59" s="27" t="s">
        <v>273</v>
      </c>
      <c r="AN59" s="27" t="s">
        <v>300</v>
      </c>
      <c r="AO59" s="27" t="s">
        <v>8</v>
      </c>
    </row>
    <row r="60" spans="1:41" ht="14.45" customHeight="1" x14ac:dyDescent="0.25">
      <c r="A60" s="27" t="s">
        <v>68</v>
      </c>
      <c r="B60" s="27" t="s">
        <v>165</v>
      </c>
      <c r="C60" s="27" t="s">
        <v>412</v>
      </c>
      <c r="D60" s="27" t="s">
        <v>5</v>
      </c>
      <c r="E60" s="27">
        <v>2</v>
      </c>
      <c r="F60" s="75">
        <v>166.22</v>
      </c>
      <c r="G60" s="75">
        <v>164.65</v>
      </c>
      <c r="H60" s="27" t="s">
        <v>22</v>
      </c>
      <c r="I60" s="27" t="s">
        <v>5</v>
      </c>
      <c r="J60" s="27" t="s">
        <v>381</v>
      </c>
      <c r="K60" s="27" t="s">
        <v>382</v>
      </c>
      <c r="L60" s="27" t="s">
        <v>383</v>
      </c>
      <c r="M60" s="27" t="s">
        <v>384</v>
      </c>
      <c r="N60" s="27" t="s">
        <v>413</v>
      </c>
      <c r="O60" s="27" t="s">
        <v>414</v>
      </c>
      <c r="P60" s="27" t="s">
        <v>165</v>
      </c>
      <c r="Q60" s="27" t="s">
        <v>415</v>
      </c>
      <c r="R60" s="75">
        <v>0</v>
      </c>
      <c r="S60" s="27" t="s">
        <v>18</v>
      </c>
      <c r="T60" s="75">
        <v>0</v>
      </c>
      <c r="U60" s="12">
        <v>0</v>
      </c>
      <c r="V60" s="27" t="s">
        <v>17</v>
      </c>
      <c r="W60" s="27">
        <v>108425</v>
      </c>
      <c r="X60" s="14">
        <v>8400</v>
      </c>
      <c r="Y60" s="9">
        <v>8895</v>
      </c>
      <c r="Z60" s="27">
        <v>377589</v>
      </c>
      <c r="AA60" s="27">
        <v>380701</v>
      </c>
      <c r="AB60" s="90">
        <v>973170</v>
      </c>
      <c r="AC60" s="27">
        <f t="shared" si="0"/>
        <v>2018</v>
      </c>
      <c r="AD60" s="27" t="s">
        <v>19</v>
      </c>
      <c r="AE60" s="27" t="s">
        <v>5</v>
      </c>
      <c r="AF60" s="39">
        <v>43282</v>
      </c>
      <c r="AG60" s="39">
        <v>43646</v>
      </c>
      <c r="AH60" s="27">
        <f t="shared" ca="1" si="1"/>
        <v>-16</v>
      </c>
      <c r="AI60" s="39">
        <f>IF(DataEntry[[#This Row],[Priority]]="High",DataEntry[[#This Row],[EndDate]]-90,IF(DataEntry[Priority]="Medium",DataEntry[[#This Row],[EndDate]]-60,DataEntry[[#This Row],[EndDate]]-30))</f>
        <v>43616</v>
      </c>
      <c r="AJ60" s="27" t="s">
        <v>398</v>
      </c>
      <c r="AK60" s="39">
        <f t="shared" si="2"/>
        <v>43281</v>
      </c>
      <c r="AL60" s="27" t="s">
        <v>273</v>
      </c>
      <c r="AM60" s="27" t="s">
        <v>273</v>
      </c>
      <c r="AN60" s="27" t="s">
        <v>305</v>
      </c>
      <c r="AO60" s="27" t="s">
        <v>4</v>
      </c>
    </row>
    <row r="61" spans="1:41" ht="14.45" customHeight="1" x14ac:dyDescent="0.25">
      <c r="A61" s="27" t="s">
        <v>68</v>
      </c>
      <c r="B61" s="27" t="s">
        <v>165</v>
      </c>
      <c r="C61" s="27" t="s">
        <v>412</v>
      </c>
      <c r="D61" s="27" t="s">
        <v>5</v>
      </c>
      <c r="E61" s="27">
        <v>2</v>
      </c>
      <c r="F61" s="75">
        <v>164.65</v>
      </c>
      <c r="G61" s="100">
        <v>0</v>
      </c>
      <c r="H61" s="27" t="s">
        <v>22</v>
      </c>
      <c r="I61" s="27" t="s">
        <v>5</v>
      </c>
      <c r="J61" s="27" t="s">
        <v>381</v>
      </c>
      <c r="K61" s="27" t="s">
        <v>382</v>
      </c>
      <c r="L61" s="27" t="s">
        <v>383</v>
      </c>
      <c r="M61" s="27" t="s">
        <v>384</v>
      </c>
      <c r="N61" s="27" t="s">
        <v>413</v>
      </c>
      <c r="O61" s="27" t="s">
        <v>414</v>
      </c>
      <c r="P61" s="27" t="s">
        <v>165</v>
      </c>
      <c r="Q61" s="27" t="s">
        <v>415</v>
      </c>
      <c r="R61" s="75">
        <v>0</v>
      </c>
      <c r="S61" s="27" t="s">
        <v>18</v>
      </c>
      <c r="T61" s="100" t="s">
        <v>5</v>
      </c>
      <c r="U61" s="101" t="s">
        <v>5</v>
      </c>
      <c r="V61" s="27" t="s">
        <v>17</v>
      </c>
      <c r="W61" s="27">
        <v>108425</v>
      </c>
      <c r="X61" s="14">
        <v>8400</v>
      </c>
      <c r="Y61" s="9">
        <v>8895</v>
      </c>
      <c r="Z61" s="27">
        <v>380701</v>
      </c>
      <c r="AA61" s="98" t="s">
        <v>5</v>
      </c>
      <c r="AB61" s="90">
        <v>973171</v>
      </c>
      <c r="AC61" s="98">
        <f>IF(AD61="","",IF(OR(AD61="Renewed",AD61="New acquisition"),YEAR(AF61),YEAR(AG61)))</f>
        <v>2020</v>
      </c>
      <c r="AD61" s="98" t="s">
        <v>6</v>
      </c>
      <c r="AE61" s="98" t="s">
        <v>5</v>
      </c>
      <c r="AF61" s="39">
        <v>43647</v>
      </c>
      <c r="AG61" s="39">
        <v>44012</v>
      </c>
      <c r="AH61" s="98">
        <f ca="1">IF(AG61="","",AG61-TODAY())</f>
        <v>350</v>
      </c>
      <c r="AI61" s="102">
        <f>IF(DataEntry[[#This Row],[Priority]]="High",DataEntry[[#This Row],[EndDate]]-90,IF(DataEntry[Priority]="Medium",DataEntry[[#This Row],[EndDate]]-60,DataEntry[[#This Row],[EndDate]]-30))</f>
        <v>43982</v>
      </c>
      <c r="AJ61" s="27" t="s">
        <v>398</v>
      </c>
      <c r="AK61" s="102">
        <f>IF(AD61="","",IF(AD61="Not Started",AG61,AF61-1))</f>
        <v>44012</v>
      </c>
      <c r="AL61" s="27" t="s">
        <v>273</v>
      </c>
      <c r="AM61" s="27" t="s">
        <v>273</v>
      </c>
      <c r="AN61" s="98" t="s">
        <v>5</v>
      </c>
      <c r="AO61" s="27" t="s">
        <v>4</v>
      </c>
    </row>
    <row r="62" spans="1:41" s="29" customFormat="1" ht="14.45" customHeight="1" x14ac:dyDescent="0.25">
      <c r="A62" s="27" t="s">
        <v>68</v>
      </c>
      <c r="B62" s="27" t="s">
        <v>170</v>
      </c>
      <c r="C62" s="27" t="s">
        <v>416</v>
      </c>
      <c r="D62" s="27" t="s">
        <v>5</v>
      </c>
      <c r="E62" s="27">
        <v>1</v>
      </c>
      <c r="F62" s="74">
        <v>10027.91</v>
      </c>
      <c r="G62" s="74">
        <v>10429.02</v>
      </c>
      <c r="H62" s="27" t="s">
        <v>22</v>
      </c>
      <c r="I62" s="27" t="s">
        <v>5</v>
      </c>
      <c r="J62" s="27" t="s">
        <v>381</v>
      </c>
      <c r="K62" s="27" t="s">
        <v>382</v>
      </c>
      <c r="L62" s="27" t="s">
        <v>383</v>
      </c>
      <c r="M62" s="27" t="s">
        <v>384</v>
      </c>
      <c r="N62" s="27" t="s">
        <v>417</v>
      </c>
      <c r="O62" s="27" t="s">
        <v>418</v>
      </c>
      <c r="P62" s="27" t="s">
        <v>170</v>
      </c>
      <c r="Q62" s="27" t="s">
        <v>419</v>
      </c>
      <c r="R62" s="75">
        <v>0</v>
      </c>
      <c r="S62" s="27" t="s">
        <v>18</v>
      </c>
      <c r="T62" s="75" t="s">
        <v>5</v>
      </c>
      <c r="U62" s="12" t="s">
        <v>5</v>
      </c>
      <c r="V62" s="27" t="s">
        <v>10</v>
      </c>
      <c r="W62" s="27">
        <v>108425</v>
      </c>
      <c r="X62" s="14">
        <v>8500</v>
      </c>
      <c r="Y62" s="9">
        <v>8895</v>
      </c>
      <c r="Z62" s="27">
        <v>377390</v>
      </c>
      <c r="AA62" s="27" t="s">
        <v>5</v>
      </c>
      <c r="AB62" s="90">
        <v>623570</v>
      </c>
      <c r="AC62" s="27">
        <f t="shared" si="0"/>
        <v>2019</v>
      </c>
      <c r="AD62" s="27" t="s">
        <v>25</v>
      </c>
      <c r="AE62" s="27" t="s">
        <v>70</v>
      </c>
      <c r="AF62" s="39">
        <v>43221</v>
      </c>
      <c r="AG62" s="39">
        <v>43585</v>
      </c>
      <c r="AH62" s="27">
        <f t="shared" ca="1" si="1"/>
        <v>-77</v>
      </c>
      <c r="AI62" s="39">
        <f>IF(DataEntry[[#This Row],[Priority]]="High",DataEntry[[#This Row],[EndDate]]-90,IF(DataEntry[Priority]="Medium",DataEntry[[#This Row],[EndDate]]-60,DataEntry[[#This Row],[EndDate]]-30))</f>
        <v>43525</v>
      </c>
      <c r="AJ62" s="27" t="s">
        <v>5</v>
      </c>
      <c r="AK62" s="39">
        <f t="shared" si="2"/>
        <v>43220</v>
      </c>
      <c r="AL62" s="27" t="s">
        <v>272</v>
      </c>
      <c r="AM62" s="27" t="s">
        <v>273</v>
      </c>
      <c r="AN62" s="27" t="s">
        <v>305</v>
      </c>
      <c r="AO62" s="27" t="s">
        <v>8</v>
      </c>
    </row>
    <row r="63" spans="1:41" ht="14.45" customHeight="1" x14ac:dyDescent="0.25">
      <c r="A63" s="27" t="s">
        <v>68</v>
      </c>
      <c r="B63" s="27" t="s">
        <v>170</v>
      </c>
      <c r="C63" s="27" t="s">
        <v>420</v>
      </c>
      <c r="D63" s="27" t="s">
        <v>5</v>
      </c>
      <c r="E63" s="27">
        <v>1</v>
      </c>
      <c r="F63" s="74">
        <v>11410.58</v>
      </c>
      <c r="G63" s="74">
        <v>0</v>
      </c>
      <c r="H63" s="27" t="s">
        <v>22</v>
      </c>
      <c r="I63" s="27" t="s">
        <v>5</v>
      </c>
      <c r="J63" s="27" t="s">
        <v>381</v>
      </c>
      <c r="K63" s="27" t="s">
        <v>382</v>
      </c>
      <c r="L63" s="27" t="s">
        <v>383</v>
      </c>
      <c r="M63" s="27" t="s">
        <v>384</v>
      </c>
      <c r="N63" s="27" t="s">
        <v>421</v>
      </c>
      <c r="O63" s="27" t="s">
        <v>422</v>
      </c>
      <c r="P63" s="27" t="s">
        <v>170</v>
      </c>
      <c r="Q63" t="s">
        <v>423</v>
      </c>
      <c r="R63" s="75">
        <v>0</v>
      </c>
      <c r="S63" s="27" t="s">
        <v>18</v>
      </c>
      <c r="T63" s="75">
        <v>0</v>
      </c>
      <c r="U63" s="12">
        <v>0</v>
      </c>
      <c r="V63" s="27" t="s">
        <v>10</v>
      </c>
      <c r="W63" s="27">
        <v>108425</v>
      </c>
      <c r="X63" s="14">
        <v>8500</v>
      </c>
      <c r="Y63" s="9">
        <v>8895</v>
      </c>
      <c r="Z63" s="27">
        <v>377004</v>
      </c>
      <c r="AA63" s="27" t="s">
        <v>5</v>
      </c>
      <c r="AB63" s="90">
        <v>240419</v>
      </c>
      <c r="AC63" s="27">
        <f t="shared" si="0"/>
        <v>2019</v>
      </c>
      <c r="AD63" s="27" t="s">
        <v>25</v>
      </c>
      <c r="AE63" s="27" t="s">
        <v>70</v>
      </c>
      <c r="AF63" s="39">
        <v>43238</v>
      </c>
      <c r="AG63" s="39">
        <v>43602</v>
      </c>
      <c r="AH63" s="27">
        <f t="shared" ca="1" si="1"/>
        <v>-60</v>
      </c>
      <c r="AI63" s="39">
        <f>IF(DataEntry[[#This Row],[Priority]]="High",DataEntry[[#This Row],[EndDate]]-90,IF(DataEntry[Priority]="Medium",DataEntry[[#This Row],[EndDate]]-60,DataEntry[[#This Row],[EndDate]]-30))</f>
        <v>43512</v>
      </c>
      <c r="AJ63" s="27" t="s">
        <v>398</v>
      </c>
      <c r="AK63" s="39">
        <f t="shared" si="2"/>
        <v>43237</v>
      </c>
      <c r="AL63" s="27" t="s">
        <v>273</v>
      </c>
      <c r="AM63" s="27" t="s">
        <v>273</v>
      </c>
      <c r="AN63" s="27" t="s">
        <v>291</v>
      </c>
      <c r="AO63" s="27" t="s">
        <v>14</v>
      </c>
    </row>
    <row r="64" spans="1:41" ht="14.45" customHeight="1" x14ac:dyDescent="0.25">
      <c r="A64" s="27" t="s">
        <v>68</v>
      </c>
      <c r="B64" s="27" t="s">
        <v>170</v>
      </c>
      <c r="C64" s="27" t="s">
        <v>424</v>
      </c>
      <c r="D64" s="27" t="s">
        <v>5</v>
      </c>
      <c r="E64" s="27">
        <v>2</v>
      </c>
      <c r="F64" s="74">
        <v>3057.45</v>
      </c>
      <c r="G64" s="74">
        <v>0</v>
      </c>
      <c r="H64" s="27" t="s">
        <v>22</v>
      </c>
      <c r="I64" s="27" t="s">
        <v>5</v>
      </c>
      <c r="J64" s="27" t="s">
        <v>381</v>
      </c>
      <c r="K64" s="27" t="s">
        <v>382</v>
      </c>
      <c r="L64" s="27" t="s">
        <v>383</v>
      </c>
      <c r="M64" s="27" t="s">
        <v>384</v>
      </c>
      <c r="N64" s="27" t="s">
        <v>425</v>
      </c>
      <c r="O64" s="27" t="s">
        <v>5</v>
      </c>
      <c r="P64" s="27" t="s">
        <v>170</v>
      </c>
      <c r="Q64" s="27" t="s">
        <v>5</v>
      </c>
      <c r="R64" s="75" t="s">
        <v>5</v>
      </c>
      <c r="S64" s="27" t="s">
        <v>11</v>
      </c>
      <c r="T64" s="75" t="s">
        <v>5</v>
      </c>
      <c r="U64" s="12" t="s">
        <v>5</v>
      </c>
      <c r="V64" s="27" t="s">
        <v>17</v>
      </c>
      <c r="W64" s="27">
        <v>108425</v>
      </c>
      <c r="X64" s="14">
        <v>8500</v>
      </c>
      <c r="Y64" s="9">
        <v>8895</v>
      </c>
      <c r="Z64" s="27">
        <v>377664</v>
      </c>
      <c r="AA64" s="27" t="s">
        <v>5</v>
      </c>
      <c r="AB64" s="90">
        <v>517695</v>
      </c>
      <c r="AC64" s="27">
        <f t="shared" si="0"/>
        <v>2019</v>
      </c>
      <c r="AD64" s="27" t="s">
        <v>12</v>
      </c>
      <c r="AE64" s="27" t="s">
        <v>36</v>
      </c>
      <c r="AF64" s="39">
        <v>43266</v>
      </c>
      <c r="AG64" s="39">
        <v>43630</v>
      </c>
      <c r="AH64" s="27">
        <f t="shared" ca="1" si="1"/>
        <v>-32</v>
      </c>
      <c r="AI64" s="39">
        <f>IF(DataEntry[[#This Row],[Priority]]="High",DataEntry[[#This Row],[EndDate]]-90,IF(DataEntry[Priority]="Medium",DataEntry[[#This Row],[EndDate]]-60,DataEntry[[#This Row],[EndDate]]-30))</f>
        <v>43570</v>
      </c>
      <c r="AJ64" s="27" t="s">
        <v>398</v>
      </c>
      <c r="AK64" s="39">
        <f t="shared" si="2"/>
        <v>43265</v>
      </c>
      <c r="AL64" s="27" t="s">
        <v>272</v>
      </c>
      <c r="AM64" s="27" t="s">
        <v>273</v>
      </c>
      <c r="AN64" s="27" t="s">
        <v>305</v>
      </c>
      <c r="AO64" s="27" t="s">
        <v>8</v>
      </c>
    </row>
    <row r="65" spans="1:41" ht="14.45" customHeight="1" x14ac:dyDescent="0.25">
      <c r="A65" s="27" t="s">
        <v>68</v>
      </c>
      <c r="B65" s="27" t="s">
        <v>170</v>
      </c>
      <c r="C65" s="27" t="s">
        <v>426</v>
      </c>
      <c r="D65" s="27" t="s">
        <v>5</v>
      </c>
      <c r="E65" s="27">
        <v>1</v>
      </c>
      <c r="F65" s="74">
        <v>8737.34</v>
      </c>
      <c r="G65" s="74">
        <v>10449.86</v>
      </c>
      <c r="H65" s="27" t="s">
        <v>22</v>
      </c>
      <c r="I65" s="27" t="s">
        <v>5</v>
      </c>
      <c r="J65" s="27" t="s">
        <v>381</v>
      </c>
      <c r="K65" s="27" t="s">
        <v>382</v>
      </c>
      <c r="L65" s="27" t="s">
        <v>383</v>
      </c>
      <c r="M65" s="27" t="s">
        <v>384</v>
      </c>
      <c r="N65" s="27" t="s">
        <v>427</v>
      </c>
      <c r="O65" s="27" t="s">
        <v>5</v>
      </c>
      <c r="P65" s="27" t="s">
        <v>170</v>
      </c>
      <c r="Q65" s="27" t="s">
        <v>419</v>
      </c>
      <c r="R65" s="75">
        <v>0</v>
      </c>
      <c r="S65" s="27" t="s">
        <v>18</v>
      </c>
      <c r="T65" s="75" t="s">
        <v>5</v>
      </c>
      <c r="U65" s="12" t="s">
        <v>5</v>
      </c>
      <c r="V65" s="27" t="s">
        <v>10</v>
      </c>
      <c r="W65" s="27">
        <v>108425</v>
      </c>
      <c r="X65" s="14">
        <v>8500</v>
      </c>
      <c r="Y65" s="9">
        <v>8895</v>
      </c>
      <c r="Z65" s="27">
        <v>377665</v>
      </c>
      <c r="AA65" s="27" t="s">
        <v>5</v>
      </c>
      <c r="AB65" s="90">
        <v>529467</v>
      </c>
      <c r="AC65" s="27">
        <f t="shared" si="0"/>
        <v>2019</v>
      </c>
      <c r="AD65" s="27" t="s">
        <v>25</v>
      </c>
      <c r="AE65" s="27" t="s">
        <v>70</v>
      </c>
      <c r="AF65" s="39">
        <v>43270</v>
      </c>
      <c r="AG65" s="39">
        <v>43634</v>
      </c>
      <c r="AH65" s="27">
        <f t="shared" ca="1" si="1"/>
        <v>-28</v>
      </c>
      <c r="AI65" s="39">
        <f>IF(DataEntry[[#This Row],[Priority]]="High",DataEntry[[#This Row],[EndDate]]-90,IF(DataEntry[Priority]="Medium",DataEntry[[#This Row],[EndDate]]-60,DataEntry[[#This Row],[EndDate]]-30))</f>
        <v>43574</v>
      </c>
      <c r="AJ65" s="27" t="s">
        <v>5</v>
      </c>
      <c r="AK65" s="39">
        <f t="shared" si="2"/>
        <v>43269</v>
      </c>
      <c r="AL65" s="27" t="s">
        <v>272</v>
      </c>
      <c r="AM65" s="27" t="s">
        <v>273</v>
      </c>
      <c r="AN65" s="3" t="s">
        <v>305</v>
      </c>
      <c r="AO65" s="27" t="s">
        <v>8</v>
      </c>
    </row>
    <row r="66" spans="1:41" ht="14.45" customHeight="1" x14ac:dyDescent="0.25">
      <c r="A66" s="31" t="s">
        <v>68</v>
      </c>
      <c r="B66" s="31" t="s">
        <v>170</v>
      </c>
      <c r="C66" s="31" t="s">
        <v>424</v>
      </c>
      <c r="D66" s="31" t="s">
        <v>5</v>
      </c>
      <c r="E66" s="31">
        <v>4</v>
      </c>
      <c r="F66" s="74">
        <v>5936.8</v>
      </c>
      <c r="G66" s="74">
        <v>0</v>
      </c>
      <c r="H66" s="31" t="s">
        <v>22</v>
      </c>
      <c r="I66" s="27" t="s">
        <v>5</v>
      </c>
      <c r="J66" s="27" t="s">
        <v>381</v>
      </c>
      <c r="K66" s="27" t="s">
        <v>382</v>
      </c>
      <c r="L66" s="27" t="s">
        <v>383</v>
      </c>
      <c r="M66" s="27" t="s">
        <v>384</v>
      </c>
      <c r="N66" s="31" t="s">
        <v>428</v>
      </c>
      <c r="O66" s="3" t="s">
        <v>429</v>
      </c>
      <c r="P66" s="31" t="s">
        <v>170</v>
      </c>
      <c r="Q66" s="31" t="s">
        <v>430</v>
      </c>
      <c r="R66" s="75">
        <v>0</v>
      </c>
      <c r="S66" s="31" t="s">
        <v>18</v>
      </c>
      <c r="T66" s="76">
        <v>0</v>
      </c>
      <c r="U66" s="15">
        <v>0</v>
      </c>
      <c r="V66" s="31" t="s">
        <v>17</v>
      </c>
      <c r="W66" s="31">
        <v>108425</v>
      </c>
      <c r="X66" s="16">
        <v>8600</v>
      </c>
      <c r="Y66" s="17">
        <v>8895</v>
      </c>
      <c r="Z66" s="31">
        <v>377870</v>
      </c>
      <c r="AA66" s="31" t="s">
        <v>5</v>
      </c>
      <c r="AB66" s="90">
        <v>246593</v>
      </c>
      <c r="AC66" s="27">
        <f t="shared" si="0"/>
        <v>2019</v>
      </c>
      <c r="AD66" s="31" t="s">
        <v>6</v>
      </c>
      <c r="AE66" s="27" t="s">
        <v>5</v>
      </c>
      <c r="AF66" s="40">
        <v>43344</v>
      </c>
      <c r="AG66" s="40">
        <v>43708</v>
      </c>
      <c r="AH66" s="31">
        <f t="shared" ca="1" si="1"/>
        <v>46</v>
      </c>
      <c r="AI66" s="40">
        <f>IF(DataEntry[[#This Row],[Priority]]="High",DataEntry[[#This Row],[EndDate]]-90,IF(DataEntry[Priority]="Medium",DataEntry[[#This Row],[EndDate]]-60,DataEntry[[#This Row],[EndDate]]-30))</f>
        <v>43618</v>
      </c>
      <c r="AJ66" s="27" t="s">
        <v>398</v>
      </c>
      <c r="AK66" s="40">
        <f t="shared" si="2"/>
        <v>43708</v>
      </c>
      <c r="AL66" s="27" t="s">
        <v>272</v>
      </c>
      <c r="AM66" s="27" t="s">
        <v>273</v>
      </c>
      <c r="AN66" s="31" t="s">
        <v>274</v>
      </c>
      <c r="AO66" s="27" t="s">
        <v>14</v>
      </c>
    </row>
    <row r="67" spans="1:41" ht="14.45" customHeight="1" x14ac:dyDescent="0.25">
      <c r="A67" s="27" t="s">
        <v>68</v>
      </c>
      <c r="B67" s="27" t="s">
        <v>175</v>
      </c>
      <c r="C67" s="27" t="s">
        <v>431</v>
      </c>
      <c r="D67" s="27" t="s">
        <v>5</v>
      </c>
      <c r="E67" s="27">
        <v>60</v>
      </c>
      <c r="F67" s="75">
        <v>10788</v>
      </c>
      <c r="G67" s="74">
        <v>10788</v>
      </c>
      <c r="H67" s="27" t="s">
        <v>22</v>
      </c>
      <c r="I67" s="27" t="s">
        <v>5</v>
      </c>
      <c r="J67" s="27" t="s">
        <v>381</v>
      </c>
      <c r="K67" s="27" t="s">
        <v>382</v>
      </c>
      <c r="L67" s="27" t="s">
        <v>383</v>
      </c>
      <c r="M67" s="27" t="s">
        <v>384</v>
      </c>
      <c r="N67" s="27" t="s">
        <v>5</v>
      </c>
      <c r="O67" s="27" t="s">
        <v>5</v>
      </c>
      <c r="P67" s="27" t="s">
        <v>175</v>
      </c>
      <c r="Q67" s="27" t="s">
        <v>432</v>
      </c>
      <c r="R67" s="75">
        <v>0</v>
      </c>
      <c r="S67" s="27" t="s">
        <v>18</v>
      </c>
      <c r="T67" s="75">
        <v>0</v>
      </c>
      <c r="U67" s="12">
        <v>0</v>
      </c>
      <c r="V67" s="27" t="s">
        <v>17</v>
      </c>
      <c r="W67" s="27">
        <v>108425</v>
      </c>
      <c r="X67" s="14">
        <v>8400</v>
      </c>
      <c r="Y67" s="9">
        <v>8895</v>
      </c>
      <c r="Z67" s="27">
        <v>377005</v>
      </c>
      <c r="AA67" s="27">
        <v>379680</v>
      </c>
      <c r="AB67" s="90">
        <v>345681</v>
      </c>
      <c r="AC67" s="27">
        <f t="shared" si="0"/>
        <v>2019</v>
      </c>
      <c r="AD67" s="27" t="s">
        <v>19</v>
      </c>
      <c r="AE67" s="27" t="s">
        <v>5</v>
      </c>
      <c r="AF67" s="39">
        <v>43577</v>
      </c>
      <c r="AG67" s="39">
        <v>43942</v>
      </c>
      <c r="AH67" s="27">
        <f t="shared" ca="1" si="1"/>
        <v>280</v>
      </c>
      <c r="AI67" s="39">
        <f>IF(DataEntry[[#This Row],[Priority]]="High",DataEntry[[#This Row],[EndDate]]-90,IF(DataEntry[Priority]="Medium",DataEntry[[#This Row],[EndDate]]-60,DataEntry[[#This Row],[EndDate]]-30))</f>
        <v>43882</v>
      </c>
      <c r="AJ67" s="27" t="s">
        <v>398</v>
      </c>
      <c r="AK67" s="39">
        <f t="shared" si="2"/>
        <v>43576</v>
      </c>
      <c r="AL67" s="27" t="s">
        <v>273</v>
      </c>
      <c r="AM67" s="27" t="s">
        <v>273</v>
      </c>
      <c r="AN67" s="27" t="s">
        <v>291</v>
      </c>
      <c r="AO67" s="27" t="s">
        <v>8</v>
      </c>
    </row>
    <row r="68" spans="1:41" ht="14.45" customHeight="1" x14ac:dyDescent="0.25">
      <c r="A68" s="27" t="s">
        <v>68</v>
      </c>
      <c r="B68" s="27" t="s">
        <v>175</v>
      </c>
      <c r="C68" s="27" t="s">
        <v>431</v>
      </c>
      <c r="D68" s="27" t="s">
        <v>5</v>
      </c>
      <c r="E68" s="27">
        <v>60</v>
      </c>
      <c r="F68" s="74">
        <v>10788</v>
      </c>
      <c r="G68" s="74">
        <v>0</v>
      </c>
      <c r="H68" s="27" t="s">
        <v>22</v>
      </c>
      <c r="I68" s="27" t="s">
        <v>5</v>
      </c>
      <c r="J68" s="27" t="s">
        <v>381</v>
      </c>
      <c r="K68" s="27" t="s">
        <v>382</v>
      </c>
      <c r="L68" s="27" t="s">
        <v>383</v>
      </c>
      <c r="M68" s="27" t="s">
        <v>384</v>
      </c>
      <c r="N68" s="27" t="s">
        <v>5</v>
      </c>
      <c r="O68" s="27" t="s">
        <v>5</v>
      </c>
      <c r="P68" s="27" t="s">
        <v>175</v>
      </c>
      <c r="Q68" s="27" t="s">
        <v>432</v>
      </c>
      <c r="R68" s="75">
        <v>0</v>
      </c>
      <c r="S68" s="27" t="s">
        <v>18</v>
      </c>
      <c r="T68" s="75">
        <v>0</v>
      </c>
      <c r="U68" s="12">
        <v>0</v>
      </c>
      <c r="V68" s="27" t="s">
        <v>17</v>
      </c>
      <c r="W68" s="27">
        <v>108425</v>
      </c>
      <c r="X68" s="14">
        <v>8400</v>
      </c>
      <c r="Y68" s="9">
        <v>8895</v>
      </c>
      <c r="Z68" s="27">
        <v>379680</v>
      </c>
      <c r="AA68" s="27" t="s">
        <v>5</v>
      </c>
      <c r="AB68" s="90">
        <v>345682</v>
      </c>
      <c r="AC68" s="27">
        <f t="shared" si="0"/>
        <v>2020</v>
      </c>
      <c r="AD68" s="27" t="s">
        <v>6</v>
      </c>
      <c r="AE68" s="27" t="s">
        <v>5</v>
      </c>
      <c r="AF68" s="39">
        <v>43577</v>
      </c>
      <c r="AG68" s="39">
        <v>43942</v>
      </c>
      <c r="AH68" s="27">
        <f t="shared" ca="1" si="1"/>
        <v>280</v>
      </c>
      <c r="AI68" s="39">
        <f>IF(DataEntry[[#This Row],[Priority]]="High",DataEntry[[#This Row],[EndDate]]-90,IF(DataEntry[Priority]="Medium",DataEntry[[#This Row],[EndDate]]-60,DataEntry[[#This Row],[EndDate]]-30))</f>
        <v>43882</v>
      </c>
      <c r="AJ68" s="27" t="s">
        <v>398</v>
      </c>
      <c r="AK68" s="39">
        <f t="shared" si="2"/>
        <v>43942</v>
      </c>
      <c r="AL68" s="27" t="s">
        <v>273</v>
      </c>
      <c r="AM68" s="27" t="s">
        <v>273</v>
      </c>
      <c r="AN68" s="27" t="s">
        <v>5</v>
      </c>
      <c r="AO68" s="27" t="s">
        <v>8</v>
      </c>
    </row>
    <row r="69" spans="1:41" ht="14.45" customHeight="1" x14ac:dyDescent="0.25">
      <c r="A69" s="27" t="s">
        <v>68</v>
      </c>
      <c r="B69" s="27" t="s">
        <v>178</v>
      </c>
      <c r="C69" s="27" t="s">
        <v>433</v>
      </c>
      <c r="D69" s="27" t="s">
        <v>351</v>
      </c>
      <c r="E69" s="27">
        <v>1</v>
      </c>
      <c r="F69" s="75">
        <v>6638.62</v>
      </c>
      <c r="G69" s="74">
        <v>0</v>
      </c>
      <c r="H69" s="27" t="s">
        <v>22</v>
      </c>
      <c r="I69" s="27" t="s">
        <v>5</v>
      </c>
      <c r="J69" s="27" t="s">
        <v>434</v>
      </c>
      <c r="K69" s="27" t="s">
        <v>435</v>
      </c>
      <c r="L69" s="27" t="s">
        <v>5</v>
      </c>
      <c r="M69" s="27" t="s">
        <v>5</v>
      </c>
      <c r="N69" s="27" t="s">
        <v>5</v>
      </c>
      <c r="O69" s="27" t="s">
        <v>436</v>
      </c>
      <c r="P69" s="27" t="s">
        <v>178</v>
      </c>
      <c r="Q69" s="27" t="s">
        <v>437</v>
      </c>
      <c r="R69" s="75">
        <v>0</v>
      </c>
      <c r="S69" s="27" t="s">
        <v>18</v>
      </c>
      <c r="T69" s="75" t="s">
        <v>5</v>
      </c>
      <c r="U69" s="12" t="s">
        <v>5</v>
      </c>
      <c r="V69" s="27" t="s">
        <v>17</v>
      </c>
      <c r="W69" s="27">
        <v>108425</v>
      </c>
      <c r="X69" s="14">
        <v>8800</v>
      </c>
      <c r="Y69" s="9">
        <v>8895</v>
      </c>
      <c r="Z69" s="27">
        <v>377857</v>
      </c>
      <c r="AA69" s="27" t="s">
        <v>5</v>
      </c>
      <c r="AB69" s="90">
        <v>963259</v>
      </c>
      <c r="AC69" s="27">
        <f t="shared" si="0"/>
        <v>2019</v>
      </c>
      <c r="AD69" s="27" t="s">
        <v>6</v>
      </c>
      <c r="AE69" s="27" t="s">
        <v>5</v>
      </c>
      <c r="AF69" s="39">
        <v>43338</v>
      </c>
      <c r="AG69" s="39">
        <v>43702</v>
      </c>
      <c r="AH69" s="27">
        <f t="shared" ca="1" si="1"/>
        <v>40</v>
      </c>
      <c r="AI69" s="39">
        <f>IF(DataEntry[[#This Row],[Priority]]="High",DataEntry[[#This Row],[EndDate]]-90,IF(DataEntry[Priority]="Medium",DataEntry[[#This Row],[EndDate]]-60,DataEntry[[#This Row],[EndDate]]-30))</f>
        <v>43642</v>
      </c>
      <c r="AJ69" s="27" t="s">
        <v>438</v>
      </c>
      <c r="AK69" s="39">
        <f t="shared" si="2"/>
        <v>43702</v>
      </c>
      <c r="AL69" s="27" t="s">
        <v>273</v>
      </c>
      <c r="AM69" s="27" t="s">
        <v>273</v>
      </c>
      <c r="AN69" s="31" t="s">
        <v>300</v>
      </c>
      <c r="AO69" s="27" t="s">
        <v>8</v>
      </c>
    </row>
    <row r="70" spans="1:41" ht="14.45" customHeight="1" x14ac:dyDescent="0.25">
      <c r="A70" s="27" t="s">
        <v>68</v>
      </c>
      <c r="B70" s="27" t="s">
        <v>213</v>
      </c>
      <c r="C70" s="27" t="s">
        <v>439</v>
      </c>
      <c r="D70" s="27" t="s">
        <v>5</v>
      </c>
      <c r="E70" s="27">
        <v>3</v>
      </c>
      <c r="F70" s="74">
        <v>14295</v>
      </c>
      <c r="G70" s="74">
        <v>0</v>
      </c>
      <c r="H70" s="27" t="s">
        <v>22</v>
      </c>
      <c r="I70" s="27" t="s">
        <v>5</v>
      </c>
      <c r="J70" s="27" t="s">
        <v>381</v>
      </c>
      <c r="K70" s="27" t="s">
        <v>406</v>
      </c>
      <c r="L70" s="27" t="s">
        <v>383</v>
      </c>
      <c r="M70" s="27" t="s">
        <v>384</v>
      </c>
      <c r="N70" s="27" t="s">
        <v>440</v>
      </c>
      <c r="O70" s="27" t="s">
        <v>441</v>
      </c>
      <c r="P70" s="27" t="s">
        <v>213</v>
      </c>
      <c r="Q70" t="s">
        <v>442</v>
      </c>
      <c r="R70" s="75">
        <v>0</v>
      </c>
      <c r="S70" s="27" t="s">
        <v>18</v>
      </c>
      <c r="T70" s="75" t="s">
        <v>5</v>
      </c>
      <c r="U70" s="12" t="s">
        <v>5</v>
      </c>
      <c r="V70" s="27" t="s">
        <v>17</v>
      </c>
      <c r="W70" s="27">
        <v>108425</v>
      </c>
      <c r="X70" s="14">
        <v>8700</v>
      </c>
      <c r="Y70" s="9">
        <v>8895</v>
      </c>
      <c r="Z70" s="27">
        <v>377903</v>
      </c>
      <c r="AA70" s="27" t="s">
        <v>5</v>
      </c>
      <c r="AB70" s="90">
        <v>240819</v>
      </c>
      <c r="AC70" s="27">
        <f t="shared" si="0"/>
        <v>2019</v>
      </c>
      <c r="AD70" s="27" t="s">
        <v>6</v>
      </c>
      <c r="AE70" s="27" t="s">
        <v>5</v>
      </c>
      <c r="AF70" s="39">
        <v>43330</v>
      </c>
      <c r="AG70" s="39">
        <v>43694</v>
      </c>
      <c r="AH70" s="27">
        <f t="shared" ca="1" si="1"/>
        <v>32</v>
      </c>
      <c r="AI70" s="39">
        <f>IF(DataEntry[[#This Row],[Priority]]="High",DataEntry[[#This Row],[EndDate]]-90,IF(DataEntry[Priority]="Medium",DataEntry[[#This Row],[EndDate]]-60,DataEntry[[#This Row],[EndDate]]-30))</f>
        <v>43634</v>
      </c>
      <c r="AJ70" s="27" t="s">
        <v>5</v>
      </c>
      <c r="AK70" s="39">
        <f t="shared" si="2"/>
        <v>43694</v>
      </c>
      <c r="AL70" s="27" t="s">
        <v>273</v>
      </c>
      <c r="AM70" s="27" t="s">
        <v>273</v>
      </c>
      <c r="AN70" s="31" t="s">
        <v>274</v>
      </c>
      <c r="AO70" s="27" t="s">
        <v>8</v>
      </c>
    </row>
    <row r="71" spans="1:41" ht="14.45" customHeight="1" x14ac:dyDescent="0.25">
      <c r="A71" s="27" t="s">
        <v>68</v>
      </c>
      <c r="B71" s="27" t="s">
        <v>217</v>
      </c>
      <c r="C71" s="27" t="s">
        <v>443</v>
      </c>
      <c r="D71" s="27" t="s">
        <v>5</v>
      </c>
      <c r="E71" s="27">
        <v>122</v>
      </c>
      <c r="F71" s="74">
        <v>1077.26</v>
      </c>
      <c r="G71" s="74">
        <v>0</v>
      </c>
      <c r="H71" s="27" t="s">
        <v>22</v>
      </c>
      <c r="I71" s="27" t="s">
        <v>5</v>
      </c>
      <c r="J71" s="27" t="s">
        <v>381</v>
      </c>
      <c r="K71" s="27" t="s">
        <v>382</v>
      </c>
      <c r="L71" s="27" t="s">
        <v>383</v>
      </c>
      <c r="M71" s="27" t="s">
        <v>384</v>
      </c>
      <c r="N71" s="27" t="s">
        <v>5</v>
      </c>
      <c r="O71" s="27" t="s">
        <v>5</v>
      </c>
      <c r="P71" s="27" t="s">
        <v>231</v>
      </c>
      <c r="Q71" s="54" t="s">
        <v>444</v>
      </c>
      <c r="R71" s="75">
        <v>0</v>
      </c>
      <c r="S71" s="27" t="s">
        <v>11</v>
      </c>
      <c r="T71" s="75">
        <v>0</v>
      </c>
      <c r="U71" s="12">
        <v>0</v>
      </c>
      <c r="V71" s="27" t="s">
        <v>17</v>
      </c>
      <c r="W71" s="27">
        <v>108425</v>
      </c>
      <c r="X71" s="14">
        <v>8800</v>
      </c>
      <c r="Y71" s="9">
        <v>8895</v>
      </c>
      <c r="Z71" s="27">
        <v>378567</v>
      </c>
      <c r="AA71" s="27" t="s">
        <v>5</v>
      </c>
      <c r="AB71" s="90">
        <v>415203</v>
      </c>
      <c r="AC71" s="27">
        <f t="shared" si="0"/>
        <v>2019</v>
      </c>
      <c r="AD71" s="31" t="s">
        <v>6</v>
      </c>
      <c r="AE71" s="27" t="s">
        <v>5</v>
      </c>
      <c r="AF71" s="39">
        <v>43374</v>
      </c>
      <c r="AG71" s="39">
        <v>43738</v>
      </c>
      <c r="AH71" s="27">
        <f t="shared" ca="1" si="1"/>
        <v>76</v>
      </c>
      <c r="AI71" s="39">
        <f>IF(DataEntry[[#This Row],[Priority]]="High",DataEntry[[#This Row],[EndDate]]-90,IF(DataEntry[Priority]="Medium",DataEntry[[#This Row],[EndDate]]-60,DataEntry[[#This Row],[EndDate]]-30))</f>
        <v>43648</v>
      </c>
      <c r="AJ71" s="27" t="s">
        <v>271</v>
      </c>
      <c r="AK71" s="39">
        <f t="shared" si="2"/>
        <v>43738</v>
      </c>
      <c r="AL71" s="27" t="s">
        <v>273</v>
      </c>
      <c r="AM71" s="27" t="s">
        <v>273</v>
      </c>
      <c r="AN71" s="27" t="s">
        <v>274</v>
      </c>
      <c r="AO71" s="27" t="s">
        <v>14</v>
      </c>
    </row>
    <row r="72" spans="1:41" ht="14.45" customHeight="1" x14ac:dyDescent="0.25">
      <c r="A72" s="27" t="s">
        <v>68</v>
      </c>
      <c r="B72" s="27" t="s">
        <v>242</v>
      </c>
      <c r="C72" s="27" t="s">
        <v>445</v>
      </c>
      <c r="D72" s="27" t="s">
        <v>5</v>
      </c>
      <c r="E72" s="27">
        <v>1</v>
      </c>
      <c r="F72" s="75">
        <v>0</v>
      </c>
      <c r="G72" s="74">
        <v>0</v>
      </c>
      <c r="H72" s="27" t="s">
        <v>22</v>
      </c>
      <c r="I72" s="27" t="s">
        <v>5</v>
      </c>
      <c r="J72" s="27" t="s">
        <v>381</v>
      </c>
      <c r="K72" s="27" t="s">
        <v>382</v>
      </c>
      <c r="L72" s="27" t="s">
        <v>383</v>
      </c>
      <c r="M72" s="27" t="s">
        <v>384</v>
      </c>
      <c r="N72" s="27" t="s">
        <v>446</v>
      </c>
      <c r="O72" s="27" t="s">
        <v>5</v>
      </c>
      <c r="P72" s="27" t="s">
        <v>224</v>
      </c>
      <c r="Q72" s="27" t="s">
        <v>447</v>
      </c>
      <c r="R72" s="75">
        <v>0</v>
      </c>
      <c r="S72" s="27" t="s">
        <v>5</v>
      </c>
      <c r="T72" s="75" t="s">
        <v>5</v>
      </c>
      <c r="U72" s="12" t="s">
        <v>5</v>
      </c>
      <c r="V72" s="27" t="s">
        <v>17</v>
      </c>
      <c r="W72" s="27">
        <v>92663</v>
      </c>
      <c r="X72" s="14" t="s">
        <v>354</v>
      </c>
      <c r="Y72" s="9">
        <v>8895</v>
      </c>
      <c r="Z72" s="27">
        <v>374953</v>
      </c>
      <c r="AA72" s="27" t="s">
        <v>5</v>
      </c>
      <c r="AB72" s="90">
        <v>180618</v>
      </c>
      <c r="AC72" s="27">
        <f t="shared" si="0"/>
        <v>2020</v>
      </c>
      <c r="AD72" s="31" t="s">
        <v>6</v>
      </c>
      <c r="AE72" s="27" t="s">
        <v>5</v>
      </c>
      <c r="AF72" s="39">
        <v>42908</v>
      </c>
      <c r="AG72" s="39">
        <v>44004</v>
      </c>
      <c r="AH72" s="27">
        <f t="shared" ca="1" si="1"/>
        <v>342</v>
      </c>
      <c r="AI72" s="39">
        <f>IF(DataEntry[[#This Row],[Priority]]="High",DataEntry[[#This Row],[EndDate]]-90,IF(DataEntry[Priority]="Medium",DataEntry[[#This Row],[EndDate]]-60,DataEntry[[#This Row],[EndDate]]-30))</f>
        <v>43944</v>
      </c>
      <c r="AJ72" s="27" t="s">
        <v>398</v>
      </c>
      <c r="AK72" s="39">
        <f t="shared" si="2"/>
        <v>44004</v>
      </c>
      <c r="AL72" s="27" t="s">
        <v>272</v>
      </c>
      <c r="AM72" s="27" t="s">
        <v>272</v>
      </c>
      <c r="AN72" s="27" t="s">
        <v>5</v>
      </c>
      <c r="AO72" s="27" t="s">
        <v>8</v>
      </c>
    </row>
    <row r="73" spans="1:41" ht="14.45" customHeight="1" x14ac:dyDescent="0.25">
      <c r="A73" s="27" t="s">
        <v>86</v>
      </c>
      <c r="B73" s="27" t="s">
        <v>178</v>
      </c>
      <c r="C73" s="27" t="s">
        <v>448</v>
      </c>
      <c r="D73" s="27" t="s">
        <v>351</v>
      </c>
      <c r="E73" s="27">
        <v>8</v>
      </c>
      <c r="F73" s="75">
        <v>1496.25</v>
      </c>
      <c r="G73" s="74">
        <v>0</v>
      </c>
      <c r="H73" s="27" t="s">
        <v>22</v>
      </c>
      <c r="I73" s="27" t="s">
        <v>5</v>
      </c>
      <c r="J73" s="27" t="s">
        <v>5</v>
      </c>
      <c r="K73" s="27" t="s">
        <v>435</v>
      </c>
      <c r="L73" s="27" t="s">
        <v>5</v>
      </c>
      <c r="M73" s="27" t="s">
        <v>5</v>
      </c>
      <c r="N73" s="27" t="s">
        <v>5</v>
      </c>
      <c r="O73" s="27" t="s">
        <v>436</v>
      </c>
      <c r="P73" s="27" t="s">
        <v>178</v>
      </c>
      <c r="Q73" s="27" t="s">
        <v>449</v>
      </c>
      <c r="R73" s="75">
        <v>0</v>
      </c>
      <c r="S73" s="27" t="s">
        <v>18</v>
      </c>
      <c r="T73" s="75" t="s">
        <v>5</v>
      </c>
      <c r="U73" s="12" t="s">
        <v>5</v>
      </c>
      <c r="V73" s="27" t="s">
        <v>17</v>
      </c>
      <c r="W73" s="27">
        <v>82752</v>
      </c>
      <c r="X73" s="14">
        <v>5</v>
      </c>
      <c r="Y73" s="9">
        <v>6396</v>
      </c>
      <c r="Z73" s="27">
        <v>378101</v>
      </c>
      <c r="AA73" s="27" t="s">
        <v>5</v>
      </c>
      <c r="AB73" s="90">
        <v>123459</v>
      </c>
      <c r="AC73" s="27">
        <f t="shared" si="0"/>
        <v>2019</v>
      </c>
      <c r="AD73" s="27" t="s">
        <v>6</v>
      </c>
      <c r="AE73" s="27" t="s">
        <v>5</v>
      </c>
      <c r="AF73" s="39">
        <v>43361</v>
      </c>
      <c r="AG73" s="39">
        <v>43725</v>
      </c>
      <c r="AH73" s="27">
        <f t="shared" ca="1" si="1"/>
        <v>63</v>
      </c>
      <c r="AI73" s="39">
        <f>IF(DataEntry[[#This Row],[Priority]]="High",DataEntry[[#This Row],[EndDate]]-90,IF(DataEntry[Priority]="Medium",DataEntry[[#This Row],[EndDate]]-60,DataEntry[[#This Row],[EndDate]]-30))</f>
        <v>43665</v>
      </c>
      <c r="AJ73" s="27" t="s">
        <v>438</v>
      </c>
      <c r="AK73" s="39">
        <f t="shared" si="2"/>
        <v>43725</v>
      </c>
      <c r="AL73" s="27" t="s">
        <v>273</v>
      </c>
      <c r="AM73" s="27" t="s">
        <v>273</v>
      </c>
      <c r="AN73" s="27" t="s">
        <v>300</v>
      </c>
      <c r="AO73" s="27" t="s">
        <v>8</v>
      </c>
    </row>
    <row r="74" spans="1:41" ht="14.45" customHeight="1" x14ac:dyDescent="0.25">
      <c r="A74" s="27" t="s">
        <v>99</v>
      </c>
      <c r="B74" s="27" t="s">
        <v>51</v>
      </c>
      <c r="C74" s="27" t="s">
        <v>450</v>
      </c>
      <c r="D74" s="27" t="s">
        <v>5</v>
      </c>
      <c r="E74" s="27">
        <v>1</v>
      </c>
      <c r="F74" s="75">
        <v>10749.38</v>
      </c>
      <c r="G74" s="74">
        <v>0</v>
      </c>
      <c r="H74" s="27" t="s">
        <v>7</v>
      </c>
      <c r="I74" s="27" t="s">
        <v>5</v>
      </c>
      <c r="J74" s="27" t="s">
        <v>451</v>
      </c>
      <c r="K74" s="27" t="s">
        <v>452</v>
      </c>
      <c r="L74" s="27" t="s">
        <v>453</v>
      </c>
      <c r="M74" s="27" t="s">
        <v>454</v>
      </c>
      <c r="N74" s="27">
        <v>16005</v>
      </c>
      <c r="O74" s="27" t="s">
        <v>455</v>
      </c>
      <c r="P74" s="27" t="s">
        <v>49</v>
      </c>
      <c r="Q74" s="27" t="s">
        <v>5</v>
      </c>
      <c r="R74" s="75">
        <v>0</v>
      </c>
      <c r="S74" s="27" t="s">
        <v>5</v>
      </c>
      <c r="T74" s="75">
        <v>0</v>
      </c>
      <c r="U74" s="12" t="s">
        <v>5</v>
      </c>
      <c r="V74" s="27" t="s">
        <v>17</v>
      </c>
      <c r="W74" s="27">
        <v>2149060</v>
      </c>
      <c r="X74" s="14">
        <v>2080</v>
      </c>
      <c r="Y74" s="9">
        <v>398</v>
      </c>
      <c r="Z74" s="27">
        <v>42630</v>
      </c>
      <c r="AA74" s="27" t="s">
        <v>5</v>
      </c>
      <c r="AB74" s="90">
        <v>936020</v>
      </c>
      <c r="AC74" s="27">
        <f t="shared" si="0"/>
        <v>2020</v>
      </c>
      <c r="AD74" s="27" t="s">
        <v>6</v>
      </c>
      <c r="AE74" s="27" t="s">
        <v>5</v>
      </c>
      <c r="AF74" s="39">
        <v>42217</v>
      </c>
      <c r="AG74" s="39">
        <v>44135</v>
      </c>
      <c r="AH74" s="27">
        <f t="shared" ca="1" si="1"/>
        <v>473</v>
      </c>
      <c r="AI74" s="39">
        <f>IF(DataEntry[[#This Row],[Priority]]="High",DataEntry[[#This Row],[EndDate]]-90,IF(DataEntry[Priority]="Medium",DataEntry[[#This Row],[EndDate]]-60,DataEntry[[#This Row],[EndDate]]-30))</f>
        <v>44075</v>
      </c>
      <c r="AJ74" s="27" t="s">
        <v>456</v>
      </c>
      <c r="AK74" s="39">
        <f t="shared" si="2"/>
        <v>44135</v>
      </c>
      <c r="AL74" s="27" t="s">
        <v>272</v>
      </c>
      <c r="AM74" s="27" t="s">
        <v>272</v>
      </c>
      <c r="AN74" s="27" t="s">
        <v>5</v>
      </c>
      <c r="AO74" s="27" t="s">
        <v>8</v>
      </c>
    </row>
    <row r="75" spans="1:41" ht="14.45" customHeight="1" x14ac:dyDescent="0.25">
      <c r="A75" s="27" t="s">
        <v>99</v>
      </c>
      <c r="B75" s="27" t="s">
        <v>51</v>
      </c>
      <c r="C75" s="27" t="s">
        <v>457</v>
      </c>
      <c r="D75" s="27" t="s">
        <v>5</v>
      </c>
      <c r="E75" s="27">
        <v>1</v>
      </c>
      <c r="F75" s="75">
        <v>10749.38</v>
      </c>
      <c r="G75" s="74">
        <v>0</v>
      </c>
      <c r="H75" s="27" t="s">
        <v>7</v>
      </c>
      <c r="I75" s="27" t="s">
        <v>5</v>
      </c>
      <c r="J75" s="27" t="s">
        <v>453</v>
      </c>
      <c r="K75" s="27" t="s">
        <v>452</v>
      </c>
      <c r="L75" s="27" t="s">
        <v>451</v>
      </c>
      <c r="M75" s="27" t="s">
        <v>454</v>
      </c>
      <c r="N75" s="27">
        <v>16005</v>
      </c>
      <c r="O75" s="27" t="s">
        <v>455</v>
      </c>
      <c r="P75" s="27" t="s">
        <v>200</v>
      </c>
      <c r="Q75" s="27" t="s">
        <v>5</v>
      </c>
      <c r="R75" s="75">
        <v>0</v>
      </c>
      <c r="S75" s="27" t="s">
        <v>11</v>
      </c>
      <c r="T75" s="75" t="s">
        <v>5</v>
      </c>
      <c r="U75" s="12" t="s">
        <v>5</v>
      </c>
      <c r="V75" s="27" t="s">
        <v>17</v>
      </c>
      <c r="W75" s="27">
        <v>2149060</v>
      </c>
      <c r="X75" s="14">
        <v>2080</v>
      </c>
      <c r="Y75" s="9">
        <v>398</v>
      </c>
      <c r="Z75" s="27">
        <v>42630</v>
      </c>
      <c r="AA75" s="27" t="s">
        <v>5</v>
      </c>
      <c r="AB75" s="90">
        <v>90375</v>
      </c>
      <c r="AC75" s="27">
        <f t="shared" si="0"/>
        <v>2020</v>
      </c>
      <c r="AD75" s="27" t="s">
        <v>6</v>
      </c>
      <c r="AE75" s="27" t="s">
        <v>5</v>
      </c>
      <c r="AF75" s="39">
        <v>42217</v>
      </c>
      <c r="AG75" s="39">
        <v>44135</v>
      </c>
      <c r="AH75" s="27">
        <f t="shared" ca="1" si="1"/>
        <v>473</v>
      </c>
      <c r="AI75" s="39">
        <f>IF(DataEntry[[#This Row],[Priority]]="High",DataEntry[[#This Row],[EndDate]]-90,IF(DataEntry[Priority]="Medium",DataEntry[[#This Row],[EndDate]]-60,DataEntry[[#This Row],[EndDate]]-30))</f>
        <v>44075</v>
      </c>
      <c r="AJ75" s="27" t="s">
        <v>456</v>
      </c>
      <c r="AK75" s="39">
        <f t="shared" si="2"/>
        <v>44135</v>
      </c>
      <c r="AL75" s="27" t="s">
        <v>272</v>
      </c>
      <c r="AM75" s="27" t="s">
        <v>272</v>
      </c>
      <c r="AN75" s="27" t="s">
        <v>5</v>
      </c>
      <c r="AO75" s="27" t="s">
        <v>8</v>
      </c>
    </row>
    <row r="76" spans="1:41" ht="14.45" customHeight="1" x14ac:dyDescent="0.25">
      <c r="A76" s="27" t="s">
        <v>106</v>
      </c>
      <c r="B76" s="27" t="s">
        <v>51</v>
      </c>
      <c r="C76" s="27" t="s">
        <v>458</v>
      </c>
      <c r="D76" s="27" t="s">
        <v>5</v>
      </c>
      <c r="E76" s="27">
        <v>1</v>
      </c>
      <c r="F76" s="75">
        <v>10237.5</v>
      </c>
      <c r="G76" s="74">
        <v>0</v>
      </c>
      <c r="H76" s="27" t="s">
        <v>22</v>
      </c>
      <c r="I76" s="27" t="s">
        <v>5</v>
      </c>
      <c r="J76" s="27" t="s">
        <v>459</v>
      </c>
      <c r="K76" s="27" t="s">
        <v>460</v>
      </c>
      <c r="L76" s="27" t="s">
        <v>461</v>
      </c>
      <c r="M76" s="27" t="s">
        <v>5</v>
      </c>
      <c r="N76" s="27" t="s">
        <v>5</v>
      </c>
      <c r="O76" s="27" t="s">
        <v>5</v>
      </c>
      <c r="P76" s="27" t="s">
        <v>49</v>
      </c>
      <c r="Q76" s="27" t="s">
        <v>462</v>
      </c>
      <c r="R76" s="75">
        <v>14625</v>
      </c>
      <c r="S76" s="27" t="s">
        <v>5</v>
      </c>
      <c r="T76" s="75" t="s">
        <v>5</v>
      </c>
      <c r="U76" s="12" t="s">
        <v>5</v>
      </c>
      <c r="V76" s="27" t="s">
        <v>17</v>
      </c>
      <c r="W76" s="27">
        <v>100597</v>
      </c>
      <c r="X76" s="14">
        <v>4033</v>
      </c>
      <c r="Y76" s="9">
        <v>4903</v>
      </c>
      <c r="Z76" s="27">
        <v>371607</v>
      </c>
      <c r="AA76" s="27" t="s">
        <v>5</v>
      </c>
      <c r="AB76" s="90">
        <v>230102</v>
      </c>
      <c r="AC76" s="27">
        <f t="shared" si="0"/>
        <v>2019</v>
      </c>
      <c r="AD76" s="27" t="s">
        <v>6</v>
      </c>
      <c r="AE76" s="27" t="s">
        <v>5</v>
      </c>
      <c r="AF76" s="39">
        <v>42522</v>
      </c>
      <c r="AG76" s="39">
        <v>43799</v>
      </c>
      <c r="AH76" s="27">
        <f t="shared" ca="1" si="1"/>
        <v>137</v>
      </c>
      <c r="AI76" s="39">
        <f>IF(DataEntry[[#This Row],[Priority]]="High",DataEntry[[#This Row],[EndDate]]-90,IF(DataEntry[Priority]="Medium",DataEntry[[#This Row],[EndDate]]-60,DataEntry[[#This Row],[EndDate]]-30))</f>
        <v>43739</v>
      </c>
      <c r="AJ76" s="27" t="s">
        <v>456</v>
      </c>
      <c r="AK76" s="39">
        <f t="shared" si="2"/>
        <v>43799</v>
      </c>
      <c r="AL76" s="27" t="s">
        <v>272</v>
      </c>
      <c r="AM76" s="27" t="s">
        <v>272</v>
      </c>
      <c r="AN76" s="27" t="s">
        <v>300</v>
      </c>
      <c r="AO76" s="27" t="s">
        <v>8</v>
      </c>
    </row>
    <row r="77" spans="1:41" ht="14.45" customHeight="1" x14ac:dyDescent="0.25">
      <c r="A77" s="27" t="s">
        <v>27</v>
      </c>
      <c r="B77" s="27" t="s">
        <v>223</v>
      </c>
      <c r="C77" s="27" t="s">
        <v>463</v>
      </c>
      <c r="D77" s="27" t="s">
        <v>282</v>
      </c>
      <c r="E77" s="27">
        <v>1</v>
      </c>
      <c r="F77" s="74">
        <v>700.02</v>
      </c>
      <c r="G77" s="74">
        <v>0</v>
      </c>
      <c r="H77" s="27" t="s">
        <v>7</v>
      </c>
      <c r="I77" s="27" t="s">
        <v>21</v>
      </c>
      <c r="J77" s="27" t="s">
        <v>464</v>
      </c>
      <c r="K77" s="27" t="s">
        <v>465</v>
      </c>
      <c r="L77" s="27" t="s">
        <v>466</v>
      </c>
      <c r="M77" s="27" t="s">
        <v>467</v>
      </c>
      <c r="N77" s="27">
        <v>10902586</v>
      </c>
      <c r="O77" s="27" t="s">
        <v>468</v>
      </c>
      <c r="P77" s="27" t="s">
        <v>218</v>
      </c>
      <c r="Q77" s="54" t="s">
        <v>283</v>
      </c>
      <c r="R77" s="75" t="s">
        <v>5</v>
      </c>
      <c r="S77" s="27" t="s">
        <v>18</v>
      </c>
      <c r="T77" s="75" t="s">
        <v>5</v>
      </c>
      <c r="U77" s="12" t="s">
        <v>5</v>
      </c>
      <c r="V77" s="27" t="s">
        <v>17</v>
      </c>
      <c r="W77" s="27">
        <v>104070</v>
      </c>
      <c r="X77" s="14" t="s">
        <v>469</v>
      </c>
      <c r="Y77" s="9">
        <v>8112</v>
      </c>
      <c r="Z77" s="27">
        <v>378232</v>
      </c>
      <c r="AA77" s="27" t="s">
        <v>5</v>
      </c>
      <c r="AB77" s="90">
        <v>365546</v>
      </c>
      <c r="AC77" s="27">
        <f t="shared" si="0"/>
        <v>2019</v>
      </c>
      <c r="AD77" s="31" t="s">
        <v>6</v>
      </c>
      <c r="AE77" s="27" t="s">
        <v>5</v>
      </c>
      <c r="AF77" s="39">
        <v>43344</v>
      </c>
      <c r="AG77" s="39">
        <v>43708</v>
      </c>
      <c r="AH77" s="27">
        <f t="shared" ca="1" si="1"/>
        <v>46</v>
      </c>
      <c r="AI77" s="39">
        <f>IF(DataEntry[[#This Row],[Priority]]="High",DataEntry[[#This Row],[EndDate]]-90,IF(DataEntry[Priority]="Medium",DataEntry[[#This Row],[EndDate]]-60,DataEntry[[#This Row],[EndDate]]-30))</f>
        <v>43618</v>
      </c>
      <c r="AJ77" s="27" t="s">
        <v>271</v>
      </c>
      <c r="AK77" s="39">
        <f t="shared" si="2"/>
        <v>43708</v>
      </c>
      <c r="AL77" s="27" t="s">
        <v>273</v>
      </c>
      <c r="AM77" s="27" t="s">
        <v>273</v>
      </c>
      <c r="AN77" s="27" t="s">
        <v>274</v>
      </c>
      <c r="AO77" s="27" t="s">
        <v>14</v>
      </c>
    </row>
    <row r="78" spans="1:41" ht="14.45" customHeight="1" x14ac:dyDescent="0.25">
      <c r="A78" s="11" t="s">
        <v>110</v>
      </c>
      <c r="B78" s="27" t="s">
        <v>234</v>
      </c>
      <c r="C78" s="31" t="s">
        <v>470</v>
      </c>
      <c r="D78" s="27" t="s">
        <v>5</v>
      </c>
      <c r="E78" s="27">
        <v>4</v>
      </c>
      <c r="F78" s="74">
        <v>1559.96</v>
      </c>
      <c r="G78" s="74">
        <v>0</v>
      </c>
      <c r="H78" s="27" t="s">
        <v>7</v>
      </c>
      <c r="I78" s="27" t="s">
        <v>46</v>
      </c>
      <c r="J78" t="s">
        <v>471</v>
      </c>
      <c r="K78" t="s">
        <v>472</v>
      </c>
      <c r="L78" s="27" t="s">
        <v>473</v>
      </c>
      <c r="M78" s="27" t="s">
        <v>5</v>
      </c>
      <c r="N78" s="27" t="s">
        <v>5</v>
      </c>
      <c r="O78" s="27" t="s">
        <v>5</v>
      </c>
      <c r="P78" s="27" t="s">
        <v>136</v>
      </c>
      <c r="Q78" t="s">
        <v>303</v>
      </c>
      <c r="R78" s="75">
        <v>0</v>
      </c>
      <c r="S78" s="27" t="s">
        <v>18</v>
      </c>
      <c r="T78" s="75">
        <v>0</v>
      </c>
      <c r="U78" s="12">
        <v>0</v>
      </c>
      <c r="V78" s="27" t="s">
        <v>17</v>
      </c>
      <c r="W78" s="27" t="s">
        <v>5</v>
      </c>
      <c r="X78" s="14" t="s">
        <v>5</v>
      </c>
      <c r="Y78" s="9">
        <v>8507</v>
      </c>
      <c r="Z78" s="27">
        <v>378022</v>
      </c>
      <c r="AA78" s="27" t="s">
        <v>5</v>
      </c>
      <c r="AB78" s="90">
        <v>639757</v>
      </c>
      <c r="AC78" s="27">
        <f t="shared" si="0"/>
        <v>2019</v>
      </c>
      <c r="AD78" s="31" t="s">
        <v>6</v>
      </c>
      <c r="AE78" s="27" t="s">
        <v>5</v>
      </c>
      <c r="AF78" s="39">
        <v>43311</v>
      </c>
      <c r="AG78" s="39">
        <v>43675</v>
      </c>
      <c r="AH78" s="27">
        <f t="shared" ca="1" si="1"/>
        <v>13</v>
      </c>
      <c r="AI78" s="39">
        <f>IF(DataEntry[[#This Row],[Priority]]="High",DataEntry[[#This Row],[EndDate]]-90,IF(DataEntry[Priority]="Medium",DataEntry[[#This Row],[EndDate]]-60,DataEntry[[#This Row],[EndDate]]-30))</f>
        <v>43645</v>
      </c>
      <c r="AJ78" s="27" t="s">
        <v>5</v>
      </c>
      <c r="AK78" s="39">
        <f t="shared" si="2"/>
        <v>43675</v>
      </c>
      <c r="AL78" s="27" t="s">
        <v>272</v>
      </c>
      <c r="AM78" s="27" t="s">
        <v>273</v>
      </c>
      <c r="AN78" s="27" t="s">
        <v>300</v>
      </c>
      <c r="AO78" s="27" t="s">
        <v>4</v>
      </c>
    </row>
    <row r="79" spans="1:41" ht="14.45" customHeight="1" x14ac:dyDescent="0.25">
      <c r="A79" s="11" t="s">
        <v>110</v>
      </c>
      <c r="B79" s="31" t="s">
        <v>234</v>
      </c>
      <c r="C79" s="67" t="s">
        <v>474</v>
      </c>
      <c r="D79" s="31" t="s">
        <v>5</v>
      </c>
      <c r="E79" s="31">
        <v>8</v>
      </c>
      <c r="F79" s="74">
        <v>3018.72</v>
      </c>
      <c r="G79" s="74">
        <v>3018.72</v>
      </c>
      <c r="H79" s="31" t="s">
        <v>7</v>
      </c>
      <c r="I79" s="31" t="s">
        <v>46</v>
      </c>
      <c r="J79" s="31" t="s">
        <v>5</v>
      </c>
      <c r="K79" t="s">
        <v>475</v>
      </c>
      <c r="L79" s="31" t="s">
        <v>476</v>
      </c>
      <c r="M79" s="31" t="s">
        <v>5</v>
      </c>
      <c r="N79" s="31" t="s">
        <v>5</v>
      </c>
      <c r="O79" s="31" t="s">
        <v>477</v>
      </c>
      <c r="P79" s="31" t="s">
        <v>136</v>
      </c>
      <c r="Q79" t="s">
        <v>303</v>
      </c>
      <c r="R79" s="75">
        <v>0</v>
      </c>
      <c r="S79" s="31" t="s">
        <v>18</v>
      </c>
      <c r="T79" s="76">
        <v>0</v>
      </c>
      <c r="U79" s="15">
        <v>0</v>
      </c>
      <c r="V79" s="31" t="s">
        <v>17</v>
      </c>
      <c r="W79" s="31" t="s">
        <v>5</v>
      </c>
      <c r="X79" s="16" t="s">
        <v>5</v>
      </c>
      <c r="Y79" s="9">
        <v>8507</v>
      </c>
      <c r="Z79" s="31">
        <v>376728</v>
      </c>
      <c r="AA79" s="31">
        <v>379802</v>
      </c>
      <c r="AB79" s="90">
        <v>391545</v>
      </c>
      <c r="AC79" s="27">
        <f t="shared" si="0"/>
        <v>2019</v>
      </c>
      <c r="AD79" s="27" t="s">
        <v>19</v>
      </c>
      <c r="AE79" s="27" t="s">
        <v>5</v>
      </c>
      <c r="AF79" s="40">
        <v>43509</v>
      </c>
      <c r="AG79" s="40">
        <v>43873</v>
      </c>
      <c r="AH79" s="31">
        <f t="shared" ca="1" si="1"/>
        <v>211</v>
      </c>
      <c r="AI79" s="40">
        <f>IF(DataEntry[[#This Row],[Priority]]="High",DataEntry[[#This Row],[EndDate]]-90,IF(DataEntry[Priority]="Medium",DataEntry[[#This Row],[EndDate]]-60,DataEntry[[#This Row],[EndDate]]-30))</f>
        <v>43843</v>
      </c>
      <c r="AJ79" s="31" t="s">
        <v>5</v>
      </c>
      <c r="AK79" s="40">
        <f t="shared" si="2"/>
        <v>43508</v>
      </c>
      <c r="AL79" s="27" t="s">
        <v>273</v>
      </c>
      <c r="AM79" s="27" t="s">
        <v>272</v>
      </c>
      <c r="AN79" s="27" t="s">
        <v>291</v>
      </c>
      <c r="AO79" s="27" t="s">
        <v>4</v>
      </c>
    </row>
    <row r="80" spans="1:41" ht="14.45" customHeight="1" x14ac:dyDescent="0.25">
      <c r="A80" s="11" t="s">
        <v>110</v>
      </c>
      <c r="B80" s="31" t="s">
        <v>234</v>
      </c>
      <c r="C80" s="67" t="s">
        <v>474</v>
      </c>
      <c r="D80" s="31" t="s">
        <v>5</v>
      </c>
      <c r="E80" s="31">
        <v>8</v>
      </c>
      <c r="F80" s="74">
        <v>3018.72</v>
      </c>
      <c r="G80" s="74">
        <v>0</v>
      </c>
      <c r="H80" s="31" t="s">
        <v>7</v>
      </c>
      <c r="I80" s="31" t="s">
        <v>46</v>
      </c>
      <c r="J80" s="31" t="s">
        <v>5</v>
      </c>
      <c r="K80" t="s">
        <v>475</v>
      </c>
      <c r="L80" s="31" t="s">
        <v>476</v>
      </c>
      <c r="M80" s="31" t="s">
        <v>5</v>
      </c>
      <c r="N80" s="31" t="s">
        <v>5</v>
      </c>
      <c r="O80" s="31" t="s">
        <v>477</v>
      </c>
      <c r="P80" s="31" t="s">
        <v>136</v>
      </c>
      <c r="Q80" t="s">
        <v>303</v>
      </c>
      <c r="R80" s="75">
        <v>0</v>
      </c>
      <c r="S80" s="31" t="s">
        <v>18</v>
      </c>
      <c r="T80" s="76">
        <v>0</v>
      </c>
      <c r="U80" s="15">
        <v>0</v>
      </c>
      <c r="V80" s="31" t="s">
        <v>17</v>
      </c>
      <c r="W80" s="31" t="s">
        <v>5</v>
      </c>
      <c r="X80" s="16" t="s">
        <v>5</v>
      </c>
      <c r="Y80" s="9">
        <v>8507</v>
      </c>
      <c r="Z80" s="31">
        <v>379802</v>
      </c>
      <c r="AA80" s="31" t="s">
        <v>5</v>
      </c>
      <c r="AB80" s="90">
        <v>391546</v>
      </c>
      <c r="AC80" s="27">
        <f t="shared" si="0"/>
        <v>2020</v>
      </c>
      <c r="AD80" s="27" t="s">
        <v>6</v>
      </c>
      <c r="AE80" s="27" t="s">
        <v>5</v>
      </c>
      <c r="AF80" s="40">
        <v>43509</v>
      </c>
      <c r="AG80" s="40">
        <v>43873</v>
      </c>
      <c r="AH80" s="31">
        <f t="shared" ca="1" si="1"/>
        <v>211</v>
      </c>
      <c r="AI80" s="40">
        <f>IF(DataEntry[[#This Row],[Priority]]="High",DataEntry[[#This Row],[EndDate]]-90,IF(DataEntry[Priority]="Medium",DataEntry[[#This Row],[EndDate]]-60,DataEntry[[#This Row],[EndDate]]-30))</f>
        <v>43843</v>
      </c>
      <c r="AJ80" s="31" t="s">
        <v>5</v>
      </c>
      <c r="AK80" s="40">
        <f t="shared" si="2"/>
        <v>43873</v>
      </c>
      <c r="AL80" s="27" t="s">
        <v>273</v>
      </c>
      <c r="AM80" s="27" t="s">
        <v>273</v>
      </c>
      <c r="AN80" s="27" t="s">
        <v>5</v>
      </c>
      <c r="AO80" s="27" t="s">
        <v>4</v>
      </c>
    </row>
    <row r="81" spans="1:41" ht="14.45" customHeight="1" x14ac:dyDescent="0.25">
      <c r="A81" s="28" t="s">
        <v>112</v>
      </c>
      <c r="B81" s="27" t="s">
        <v>35</v>
      </c>
      <c r="C81" s="27" t="s">
        <v>478</v>
      </c>
      <c r="D81" s="27" t="s">
        <v>479</v>
      </c>
      <c r="E81" s="27">
        <v>1</v>
      </c>
      <c r="F81" s="74">
        <v>217117.2</v>
      </c>
      <c r="G81" s="74">
        <v>0</v>
      </c>
      <c r="H81" s="27" t="s">
        <v>22</v>
      </c>
      <c r="I81" s="27" t="s">
        <v>480</v>
      </c>
      <c r="J81" s="27" t="s">
        <v>481</v>
      </c>
      <c r="K81" s="27" t="s">
        <v>5</v>
      </c>
      <c r="L81" s="27" t="s">
        <v>5</v>
      </c>
      <c r="M81" s="27" t="s">
        <v>5</v>
      </c>
      <c r="N81" s="27" t="s">
        <v>5</v>
      </c>
      <c r="O81" s="27" t="s">
        <v>5</v>
      </c>
      <c r="P81" s="27" t="s">
        <v>35</v>
      </c>
      <c r="Q81" s="27" t="s">
        <v>482</v>
      </c>
      <c r="R81" s="75">
        <v>0</v>
      </c>
      <c r="S81" s="27" t="s">
        <v>11</v>
      </c>
      <c r="T81" s="75" t="s">
        <v>5</v>
      </c>
      <c r="U81" s="12" t="s">
        <v>5</v>
      </c>
      <c r="V81" s="27" t="s">
        <v>17</v>
      </c>
      <c r="W81" s="27" t="s">
        <v>5</v>
      </c>
      <c r="X81" s="14" t="s">
        <v>5</v>
      </c>
      <c r="Y81" s="9" t="s">
        <v>5</v>
      </c>
      <c r="Z81" s="27">
        <v>377757</v>
      </c>
      <c r="AA81" s="27" t="s">
        <v>5</v>
      </c>
      <c r="AB81" s="90">
        <v>907181</v>
      </c>
      <c r="AC81" s="27">
        <f t="shared" si="0"/>
        <v>2019</v>
      </c>
      <c r="AD81" s="27" t="s">
        <v>12</v>
      </c>
      <c r="AE81" s="27" t="s">
        <v>45</v>
      </c>
      <c r="AF81" s="39">
        <v>43252</v>
      </c>
      <c r="AG81" s="39">
        <v>43616</v>
      </c>
      <c r="AH81" s="27">
        <f t="shared" ca="1" si="1"/>
        <v>-46</v>
      </c>
      <c r="AI81" s="39">
        <f>IF(DataEntry[[#This Row],[Priority]]="High",DataEntry[[#This Row],[EndDate]]-90,IF(DataEntry[Priority]="Medium",DataEntry[[#This Row],[EndDate]]-60,DataEntry[[#This Row],[EndDate]]-30))</f>
        <v>43526</v>
      </c>
      <c r="AJ81" s="27" t="s">
        <v>271</v>
      </c>
      <c r="AK81" s="39">
        <f t="shared" si="2"/>
        <v>43251</v>
      </c>
      <c r="AL81" s="27" t="s">
        <v>272</v>
      </c>
      <c r="AM81" s="27" t="s">
        <v>273</v>
      </c>
      <c r="AN81" s="27" t="s">
        <v>305</v>
      </c>
      <c r="AO81" s="27" t="s">
        <v>14</v>
      </c>
    </row>
    <row r="82" spans="1:41" ht="14.45" customHeight="1" x14ac:dyDescent="0.25">
      <c r="A82" s="28" t="s">
        <v>112</v>
      </c>
      <c r="B82" s="27" t="s">
        <v>355</v>
      </c>
      <c r="C82" s="27" t="s">
        <v>483</v>
      </c>
      <c r="D82" s="27" t="s">
        <v>484</v>
      </c>
      <c r="E82" s="27">
        <v>1</v>
      </c>
      <c r="F82" s="75">
        <v>69891</v>
      </c>
      <c r="G82" s="74">
        <v>0</v>
      </c>
      <c r="H82" s="27" t="s">
        <v>22</v>
      </c>
      <c r="I82" s="27" t="s">
        <v>88</v>
      </c>
      <c r="J82" s="27" t="s">
        <v>357</v>
      </c>
      <c r="K82" s="27" t="s">
        <v>5</v>
      </c>
      <c r="L82" s="27" t="s">
        <v>485</v>
      </c>
      <c r="M82" s="27" t="s">
        <v>5</v>
      </c>
      <c r="N82" s="27" t="s">
        <v>5</v>
      </c>
      <c r="O82" s="27" t="s">
        <v>5</v>
      </c>
      <c r="P82" s="27" t="s">
        <v>37</v>
      </c>
      <c r="Q82" s="27" t="s">
        <v>360</v>
      </c>
      <c r="R82" s="75">
        <v>0</v>
      </c>
      <c r="S82" s="27" t="s">
        <v>18</v>
      </c>
      <c r="T82" s="75" t="s">
        <v>5</v>
      </c>
      <c r="U82" s="12" t="s">
        <v>5</v>
      </c>
      <c r="V82" s="27" t="s">
        <v>17</v>
      </c>
      <c r="W82" s="27">
        <v>109533</v>
      </c>
      <c r="X82" s="14" t="s">
        <v>486</v>
      </c>
      <c r="Y82" s="9">
        <v>8119</v>
      </c>
      <c r="Z82" s="27">
        <v>378879</v>
      </c>
      <c r="AA82" s="27" t="s">
        <v>5</v>
      </c>
      <c r="AB82" s="90">
        <v>453414</v>
      </c>
      <c r="AC82" s="27">
        <f t="shared" ref="AC82:AC154" si="3">IF(AD82="","",IF(OR(AD82="Renewed",AD82="New acquisition"),YEAR(AF82),YEAR(AG82)))</f>
        <v>2019</v>
      </c>
      <c r="AD82" s="27" t="s">
        <v>6</v>
      </c>
      <c r="AE82" s="27" t="s">
        <v>5</v>
      </c>
      <c r="AF82" s="39">
        <v>43387</v>
      </c>
      <c r="AG82" s="39">
        <v>43751</v>
      </c>
      <c r="AH82" s="27">
        <f t="shared" ref="AH82:AH154" ca="1" si="4">IF(AG82="","",AG82-TODAY())</f>
        <v>89</v>
      </c>
      <c r="AI82" s="39">
        <f>IF(DataEntry[[#This Row],[Priority]]="High",DataEntry[[#This Row],[EndDate]]-90,IF(DataEntry[Priority]="Medium",DataEntry[[#This Row],[EndDate]]-60,DataEntry[[#This Row],[EndDate]]-30))</f>
        <v>43691</v>
      </c>
      <c r="AJ82" s="27" t="s">
        <v>5</v>
      </c>
      <c r="AK82" s="39">
        <f t="shared" ref="AK82:AK154" si="5">IF(AD82="","",IF(AD82="Not Started",AG82,AF82-1))</f>
        <v>43751</v>
      </c>
      <c r="AL82" s="27" t="s">
        <v>273</v>
      </c>
      <c r="AM82" s="27" t="s">
        <v>273</v>
      </c>
      <c r="AN82" s="27" t="s">
        <v>300</v>
      </c>
      <c r="AO82" s="27" t="s">
        <v>8</v>
      </c>
    </row>
    <row r="83" spans="1:41" ht="14.45" customHeight="1" x14ac:dyDescent="0.25">
      <c r="A83" s="28" t="s">
        <v>112</v>
      </c>
      <c r="B83" s="27" t="s">
        <v>58</v>
      </c>
      <c r="C83" s="27" t="s">
        <v>487</v>
      </c>
      <c r="D83" s="27" t="s">
        <v>5</v>
      </c>
      <c r="E83" s="27">
        <v>1</v>
      </c>
      <c r="F83" s="74">
        <v>158156</v>
      </c>
      <c r="G83" s="74">
        <v>161321</v>
      </c>
      <c r="H83" s="27" t="s">
        <v>22</v>
      </c>
      <c r="I83" s="27" t="s">
        <v>77</v>
      </c>
      <c r="J83" s="27" t="s">
        <v>488</v>
      </c>
      <c r="K83" s="27" t="s">
        <v>465</v>
      </c>
      <c r="L83" s="27" t="s">
        <v>489</v>
      </c>
      <c r="M83" s="27" t="s">
        <v>490</v>
      </c>
      <c r="N83" s="27" t="s">
        <v>5</v>
      </c>
      <c r="O83" s="27" t="s">
        <v>491</v>
      </c>
      <c r="P83" s="27" t="s">
        <v>50</v>
      </c>
      <c r="Q83" s="27" t="s">
        <v>492</v>
      </c>
      <c r="R83" s="75">
        <v>0</v>
      </c>
      <c r="S83" s="27" t="s">
        <v>18</v>
      </c>
      <c r="T83" s="75">
        <v>0</v>
      </c>
      <c r="U83" s="12">
        <v>0</v>
      </c>
      <c r="V83" s="27" t="s">
        <v>17</v>
      </c>
      <c r="W83" s="27">
        <v>109548</v>
      </c>
      <c r="X83" s="14">
        <v>18</v>
      </c>
      <c r="Y83" s="9">
        <v>4357</v>
      </c>
      <c r="Z83" s="27">
        <v>376686</v>
      </c>
      <c r="AA83" s="27">
        <v>379530</v>
      </c>
      <c r="AB83" s="90">
        <v>897270</v>
      </c>
      <c r="AC83" s="27">
        <f t="shared" si="3"/>
        <v>2019</v>
      </c>
      <c r="AD83" s="27" t="s">
        <v>19</v>
      </c>
      <c r="AE83" s="27" t="s">
        <v>5</v>
      </c>
      <c r="AF83" s="39">
        <v>43466</v>
      </c>
      <c r="AG83" s="39">
        <v>43830</v>
      </c>
      <c r="AH83" s="27">
        <f t="shared" ca="1" si="4"/>
        <v>168</v>
      </c>
      <c r="AI83" s="39">
        <f>IF(DataEntry[[#This Row],[Priority]]="High",DataEntry[[#This Row],[EndDate]]-90,IF(DataEntry[Priority]="Medium",DataEntry[[#This Row],[EndDate]]-60,DataEntry[[#This Row],[EndDate]]-30))</f>
        <v>43740</v>
      </c>
      <c r="AJ83" s="27" t="s">
        <v>5</v>
      </c>
      <c r="AK83" s="39">
        <f t="shared" si="5"/>
        <v>43465</v>
      </c>
      <c r="AL83" s="27" t="s">
        <v>273</v>
      </c>
      <c r="AM83" s="27" t="s">
        <v>273</v>
      </c>
      <c r="AN83" s="27" t="s">
        <v>305</v>
      </c>
      <c r="AO83" s="27" t="s">
        <v>14</v>
      </c>
    </row>
    <row r="84" spans="1:41" ht="14.45" customHeight="1" x14ac:dyDescent="0.25">
      <c r="A84" s="28" t="s">
        <v>112</v>
      </c>
      <c r="B84" s="27" t="s">
        <v>58</v>
      </c>
      <c r="C84" s="27" t="s">
        <v>487</v>
      </c>
      <c r="D84" s="27" t="s">
        <v>5</v>
      </c>
      <c r="E84" s="27">
        <v>1</v>
      </c>
      <c r="F84" s="74">
        <v>161321</v>
      </c>
      <c r="G84" s="74">
        <v>0</v>
      </c>
      <c r="H84" s="27" t="s">
        <v>22</v>
      </c>
      <c r="I84" s="27" t="s">
        <v>77</v>
      </c>
      <c r="J84" s="27" t="s">
        <v>488</v>
      </c>
      <c r="K84" s="27" t="s">
        <v>465</v>
      </c>
      <c r="L84" s="27" t="s">
        <v>489</v>
      </c>
      <c r="M84" s="27" t="s">
        <v>490</v>
      </c>
      <c r="N84" s="27" t="s">
        <v>5</v>
      </c>
      <c r="O84" s="27" t="s">
        <v>491</v>
      </c>
      <c r="P84" s="27" t="s">
        <v>50</v>
      </c>
      <c r="Q84" s="27" t="s">
        <v>492</v>
      </c>
      <c r="R84" s="75">
        <v>0</v>
      </c>
      <c r="S84" s="27" t="s">
        <v>18</v>
      </c>
      <c r="T84" s="75" t="s">
        <v>5</v>
      </c>
      <c r="U84" s="12" t="s">
        <v>5</v>
      </c>
      <c r="V84" s="27" t="s">
        <v>17</v>
      </c>
      <c r="W84" s="27">
        <v>109548</v>
      </c>
      <c r="X84" s="14">
        <v>18</v>
      </c>
      <c r="Y84" s="9">
        <v>4357</v>
      </c>
      <c r="Z84" s="27">
        <v>379530</v>
      </c>
      <c r="AA84" s="27" t="s">
        <v>5</v>
      </c>
      <c r="AB84" s="90">
        <v>897271</v>
      </c>
      <c r="AC84" s="27">
        <f t="shared" si="3"/>
        <v>2019</v>
      </c>
      <c r="AD84" s="27" t="s">
        <v>6</v>
      </c>
      <c r="AE84" s="27" t="s">
        <v>5</v>
      </c>
      <c r="AF84" s="39">
        <v>43466</v>
      </c>
      <c r="AG84" s="39">
        <v>43830</v>
      </c>
      <c r="AH84" s="27">
        <f t="shared" ca="1" si="4"/>
        <v>168</v>
      </c>
      <c r="AI84" s="39">
        <f>IF(DataEntry[[#This Row],[Priority]]="High",DataEntry[[#This Row],[EndDate]]-90,IF(DataEntry[Priority]="Medium",DataEntry[[#This Row],[EndDate]]-60,DataEntry[[#This Row],[EndDate]]-30))</f>
        <v>43740</v>
      </c>
      <c r="AJ84" s="27" t="s">
        <v>493</v>
      </c>
      <c r="AK84" s="39">
        <f t="shared" si="5"/>
        <v>43830</v>
      </c>
      <c r="AL84" s="27" t="s">
        <v>273</v>
      </c>
      <c r="AM84" s="27" t="s">
        <v>273</v>
      </c>
      <c r="AN84" s="27" t="s">
        <v>274</v>
      </c>
      <c r="AO84" s="27" t="s">
        <v>14</v>
      </c>
    </row>
    <row r="85" spans="1:41" ht="14.45" customHeight="1" x14ac:dyDescent="0.25">
      <c r="A85" s="28" t="s">
        <v>112</v>
      </c>
      <c r="B85" s="27" t="s">
        <v>57</v>
      </c>
      <c r="C85" s="27" t="s">
        <v>494</v>
      </c>
      <c r="D85" s="27" t="s">
        <v>5</v>
      </c>
      <c r="E85" s="27">
        <v>1</v>
      </c>
      <c r="F85" s="75">
        <v>1869774</v>
      </c>
      <c r="G85" s="75">
        <v>0</v>
      </c>
      <c r="H85" s="27" t="s">
        <v>22</v>
      </c>
      <c r="I85" s="27" t="s">
        <v>5</v>
      </c>
      <c r="J85" s="27" t="s">
        <v>495</v>
      </c>
      <c r="K85" s="27" t="s">
        <v>5</v>
      </c>
      <c r="L85" s="27" t="s">
        <v>357</v>
      </c>
      <c r="M85" s="27" t="s">
        <v>5</v>
      </c>
      <c r="N85" s="27" t="s">
        <v>5</v>
      </c>
      <c r="O85" s="27" t="s">
        <v>5</v>
      </c>
      <c r="P85" s="27" t="s">
        <v>57</v>
      </c>
      <c r="Q85" s="27" t="s">
        <v>5</v>
      </c>
      <c r="R85" s="75">
        <v>0</v>
      </c>
      <c r="S85" s="27" t="s">
        <v>18</v>
      </c>
      <c r="T85" s="75">
        <v>0</v>
      </c>
      <c r="U85" s="12">
        <v>0</v>
      </c>
      <c r="V85" s="27" t="s">
        <v>17</v>
      </c>
      <c r="W85" s="27">
        <v>104322</v>
      </c>
      <c r="X85" s="14" t="s">
        <v>496</v>
      </c>
      <c r="Y85" s="9">
        <v>8113</v>
      </c>
      <c r="Z85" s="27">
        <v>377271</v>
      </c>
      <c r="AA85" s="27" t="s">
        <v>5</v>
      </c>
      <c r="AB85" s="90">
        <v>928708</v>
      </c>
      <c r="AC85" s="27">
        <f t="shared" si="3"/>
        <v>2019</v>
      </c>
      <c r="AD85" s="27" t="s">
        <v>12</v>
      </c>
      <c r="AE85" s="27" t="s">
        <v>34</v>
      </c>
      <c r="AF85" s="39">
        <v>43189</v>
      </c>
      <c r="AG85" s="39">
        <v>43645</v>
      </c>
      <c r="AH85" s="27">
        <f t="shared" ca="1" si="4"/>
        <v>-17</v>
      </c>
      <c r="AI85" s="39">
        <f>IF(DataEntry[[#This Row],[Priority]]="High",DataEntry[[#This Row],[EndDate]]-90,IF(DataEntry[Priority]="Medium",DataEntry[[#This Row],[EndDate]]-60,DataEntry[[#This Row],[EndDate]]-30))</f>
        <v>43555</v>
      </c>
      <c r="AJ85" s="27" t="s">
        <v>497</v>
      </c>
      <c r="AK85" s="39">
        <f t="shared" si="5"/>
        <v>43188</v>
      </c>
      <c r="AL85" s="27" t="s">
        <v>272</v>
      </c>
      <c r="AM85" s="27" t="s">
        <v>273</v>
      </c>
      <c r="AN85" s="27" t="s">
        <v>305</v>
      </c>
      <c r="AO85" s="27" t="s">
        <v>14</v>
      </c>
    </row>
    <row r="86" spans="1:41" ht="14.45" customHeight="1" x14ac:dyDescent="0.25">
      <c r="A86" s="28" t="s">
        <v>112</v>
      </c>
      <c r="B86" s="27" t="s">
        <v>76</v>
      </c>
      <c r="C86" s="27" t="s">
        <v>292</v>
      </c>
      <c r="D86" s="27" t="s">
        <v>266</v>
      </c>
      <c r="E86" s="27">
        <v>1</v>
      </c>
      <c r="F86" s="74">
        <v>194988</v>
      </c>
      <c r="G86" s="74">
        <v>189486</v>
      </c>
      <c r="H86" s="27" t="s">
        <v>22</v>
      </c>
      <c r="I86" t="s">
        <v>498</v>
      </c>
      <c r="J86" s="27" t="s">
        <v>5</v>
      </c>
      <c r="K86" s="27" t="s">
        <v>464</v>
      </c>
      <c r="L86" s="27" t="s">
        <v>466</v>
      </c>
      <c r="M86" s="27" t="s">
        <v>5</v>
      </c>
      <c r="N86" s="27" t="s">
        <v>499</v>
      </c>
      <c r="O86" s="27" t="s">
        <v>5</v>
      </c>
      <c r="P86" s="27" t="s">
        <v>76</v>
      </c>
      <c r="Q86" s="27" t="s">
        <v>500</v>
      </c>
      <c r="R86" s="75">
        <v>0</v>
      </c>
      <c r="S86" s="27" t="s">
        <v>18</v>
      </c>
      <c r="T86" s="75">
        <v>0</v>
      </c>
      <c r="U86" s="12">
        <v>0</v>
      </c>
      <c r="V86" s="27" t="s">
        <v>17</v>
      </c>
      <c r="W86" s="27" t="s">
        <v>5</v>
      </c>
      <c r="X86" s="14" t="s">
        <v>5</v>
      </c>
      <c r="Y86" s="9" t="s">
        <v>5</v>
      </c>
      <c r="Z86" s="27">
        <v>376179</v>
      </c>
      <c r="AA86" s="27">
        <v>379533</v>
      </c>
      <c r="AB86" s="90">
        <v>512170</v>
      </c>
      <c r="AC86" s="27">
        <f t="shared" si="3"/>
        <v>2019</v>
      </c>
      <c r="AD86" s="27" t="s">
        <v>19</v>
      </c>
      <c r="AE86" s="27" t="s">
        <v>5</v>
      </c>
      <c r="AF86" s="39">
        <v>43466</v>
      </c>
      <c r="AG86" s="39">
        <v>43830</v>
      </c>
      <c r="AH86" s="27">
        <f t="shared" ca="1" si="4"/>
        <v>168</v>
      </c>
      <c r="AI86" s="39">
        <f>IF(DataEntry[[#This Row],[Priority]]="High",DataEntry[[#This Row],[EndDate]]-90,IF(DataEntry[Priority]="Medium",DataEntry[[#This Row],[EndDate]]-60,DataEntry[[#This Row],[EndDate]]-30))</f>
        <v>43740</v>
      </c>
      <c r="AJ86" s="27" t="s">
        <v>501</v>
      </c>
      <c r="AK86" s="39">
        <f t="shared" si="5"/>
        <v>43465</v>
      </c>
      <c r="AL86" s="27" t="s">
        <v>273</v>
      </c>
      <c r="AM86" s="27" t="s">
        <v>273</v>
      </c>
      <c r="AN86" s="27" t="s">
        <v>305</v>
      </c>
      <c r="AO86" s="27" t="s">
        <v>14</v>
      </c>
    </row>
    <row r="87" spans="1:41" ht="14.45" customHeight="1" x14ac:dyDescent="0.25">
      <c r="A87" s="28" t="s">
        <v>112</v>
      </c>
      <c r="B87" s="27" t="s">
        <v>76</v>
      </c>
      <c r="C87" s="27" t="s">
        <v>292</v>
      </c>
      <c r="D87" s="27" t="s">
        <v>266</v>
      </c>
      <c r="E87" s="27">
        <v>1</v>
      </c>
      <c r="F87" s="74">
        <v>189486</v>
      </c>
      <c r="G87" s="74">
        <v>0</v>
      </c>
      <c r="H87" s="27" t="s">
        <v>22</v>
      </c>
      <c r="I87" t="s">
        <v>498</v>
      </c>
      <c r="J87" s="27" t="s">
        <v>5</v>
      </c>
      <c r="K87" s="27" t="s">
        <v>464</v>
      </c>
      <c r="L87" s="27" t="s">
        <v>466</v>
      </c>
      <c r="M87" s="27" t="s">
        <v>5</v>
      </c>
      <c r="N87" s="27" t="s">
        <v>499</v>
      </c>
      <c r="O87" s="27" t="s">
        <v>5</v>
      </c>
      <c r="P87" s="27" t="s">
        <v>76</v>
      </c>
      <c r="Q87" s="27" t="s">
        <v>500</v>
      </c>
      <c r="R87" s="75">
        <v>0</v>
      </c>
      <c r="S87" s="27" t="s">
        <v>18</v>
      </c>
      <c r="T87" s="75" t="s">
        <v>5</v>
      </c>
      <c r="U87" s="12" t="s">
        <v>5</v>
      </c>
      <c r="V87" s="27" t="s">
        <v>17</v>
      </c>
      <c r="W87" s="27" t="s">
        <v>5</v>
      </c>
      <c r="X87" s="14" t="s">
        <v>5</v>
      </c>
      <c r="Y87" s="9" t="s">
        <v>5</v>
      </c>
      <c r="Z87" s="27">
        <v>379533</v>
      </c>
      <c r="AA87" s="27" t="s">
        <v>5</v>
      </c>
      <c r="AB87" s="90">
        <v>512171</v>
      </c>
      <c r="AC87" s="27">
        <f t="shared" si="3"/>
        <v>2019</v>
      </c>
      <c r="AD87" s="27" t="s">
        <v>6</v>
      </c>
      <c r="AE87" s="27" t="s">
        <v>5</v>
      </c>
      <c r="AF87" s="39">
        <v>43466</v>
      </c>
      <c r="AG87" s="39">
        <v>43830</v>
      </c>
      <c r="AH87" s="27">
        <f t="shared" ca="1" si="4"/>
        <v>168</v>
      </c>
      <c r="AI87" s="39">
        <f>IF(DataEntry[[#This Row],[Priority]]="High",DataEntry[[#This Row],[EndDate]]-90,IF(DataEntry[Priority]="Medium",DataEntry[[#This Row],[EndDate]]-60,DataEntry[[#This Row],[EndDate]]-30))</f>
        <v>43740</v>
      </c>
      <c r="AJ87" s="27" t="s">
        <v>501</v>
      </c>
      <c r="AK87" s="39">
        <f t="shared" si="5"/>
        <v>43830</v>
      </c>
      <c r="AL87" s="27" t="s">
        <v>273</v>
      </c>
      <c r="AM87" s="27" t="s">
        <v>273</v>
      </c>
      <c r="AN87" s="27" t="s">
        <v>300</v>
      </c>
      <c r="AO87" s="27" t="s">
        <v>14</v>
      </c>
    </row>
    <row r="88" spans="1:41" ht="14.45" customHeight="1" x14ac:dyDescent="0.25">
      <c r="A88" s="28" t="s">
        <v>112</v>
      </c>
      <c r="B88" s="27" t="s">
        <v>76</v>
      </c>
      <c r="C88" s="27" t="s">
        <v>292</v>
      </c>
      <c r="D88" s="27" t="s">
        <v>282</v>
      </c>
      <c r="E88" s="27">
        <v>1</v>
      </c>
      <c r="F88" s="74">
        <v>18008</v>
      </c>
      <c r="G88" s="74">
        <v>18316</v>
      </c>
      <c r="H88" s="27" t="s">
        <v>22</v>
      </c>
      <c r="I88" s="28" t="s">
        <v>502</v>
      </c>
      <c r="J88" s="27" t="s">
        <v>5</v>
      </c>
      <c r="K88" s="27" t="s">
        <v>5</v>
      </c>
      <c r="L88" s="27" t="s">
        <v>503</v>
      </c>
      <c r="M88" s="27" t="s">
        <v>5</v>
      </c>
      <c r="N88" s="27" t="s">
        <v>504</v>
      </c>
      <c r="O88" s="27" t="s">
        <v>5</v>
      </c>
      <c r="P88" s="27" t="s">
        <v>76</v>
      </c>
      <c r="Q88" s="27" t="s">
        <v>500</v>
      </c>
      <c r="R88" s="75">
        <v>0</v>
      </c>
      <c r="S88" s="27" t="s">
        <v>18</v>
      </c>
      <c r="T88" s="75">
        <v>0</v>
      </c>
      <c r="U88" s="12">
        <v>0</v>
      </c>
      <c r="V88" s="27" t="s">
        <v>17</v>
      </c>
      <c r="W88" s="27">
        <v>104075</v>
      </c>
      <c r="X88" s="14">
        <v>8</v>
      </c>
      <c r="Y88" s="9">
        <v>4882</v>
      </c>
      <c r="Z88" s="27">
        <v>376273</v>
      </c>
      <c r="AA88" s="27">
        <v>379471</v>
      </c>
      <c r="AB88" s="90">
        <v>512160</v>
      </c>
      <c r="AC88" s="27">
        <f t="shared" si="3"/>
        <v>2019</v>
      </c>
      <c r="AD88" s="27" t="s">
        <v>19</v>
      </c>
      <c r="AE88" s="27" t="s">
        <v>5</v>
      </c>
      <c r="AF88" s="39">
        <v>43466</v>
      </c>
      <c r="AG88" s="39">
        <v>43830</v>
      </c>
      <c r="AH88" s="27">
        <f t="shared" ca="1" si="4"/>
        <v>168</v>
      </c>
      <c r="AI88" s="39">
        <f>IF(DataEntry[[#This Row],[Priority]]="High",DataEntry[[#This Row],[EndDate]]-90,IF(DataEntry[Priority]="Medium",DataEntry[[#This Row],[EndDate]]-60,DataEntry[[#This Row],[EndDate]]-30))</f>
        <v>43740</v>
      </c>
      <c r="AJ88" s="27" t="s">
        <v>5</v>
      </c>
      <c r="AK88" s="39">
        <f t="shared" si="5"/>
        <v>43465</v>
      </c>
      <c r="AL88" s="27" t="s">
        <v>273</v>
      </c>
      <c r="AM88" s="27" t="s">
        <v>273</v>
      </c>
      <c r="AN88" s="27" t="s">
        <v>305</v>
      </c>
      <c r="AO88" s="27" t="s">
        <v>14</v>
      </c>
    </row>
    <row r="89" spans="1:41" ht="14.45" customHeight="1" x14ac:dyDescent="0.25">
      <c r="A89" s="28" t="s">
        <v>112</v>
      </c>
      <c r="B89" s="27" t="s">
        <v>76</v>
      </c>
      <c r="C89" s="27" t="s">
        <v>292</v>
      </c>
      <c r="D89" s="27" t="s">
        <v>282</v>
      </c>
      <c r="E89" s="27">
        <v>1</v>
      </c>
      <c r="F89" s="74">
        <v>18316</v>
      </c>
      <c r="G89" s="74">
        <v>0</v>
      </c>
      <c r="H89" s="27" t="s">
        <v>22</v>
      </c>
      <c r="I89" s="28" t="s">
        <v>502</v>
      </c>
      <c r="J89" s="27" t="s">
        <v>5</v>
      </c>
      <c r="K89" s="27" t="s">
        <v>5</v>
      </c>
      <c r="L89" s="27" t="s">
        <v>503</v>
      </c>
      <c r="M89" s="27" t="s">
        <v>5</v>
      </c>
      <c r="N89" s="27" t="s">
        <v>504</v>
      </c>
      <c r="O89" s="27" t="s">
        <v>5</v>
      </c>
      <c r="P89" s="27" t="s">
        <v>76</v>
      </c>
      <c r="Q89" s="27" t="s">
        <v>500</v>
      </c>
      <c r="R89" s="75">
        <v>0</v>
      </c>
      <c r="S89" s="27" t="s">
        <v>18</v>
      </c>
      <c r="T89" s="75" t="s">
        <v>5</v>
      </c>
      <c r="U89" s="12" t="s">
        <v>5</v>
      </c>
      <c r="V89" s="27" t="s">
        <v>17</v>
      </c>
      <c r="W89" s="27">
        <v>104075</v>
      </c>
      <c r="X89" s="14">
        <v>8</v>
      </c>
      <c r="Y89" s="9">
        <v>4882</v>
      </c>
      <c r="Z89" s="27">
        <v>379471</v>
      </c>
      <c r="AA89" s="27" t="s">
        <v>5</v>
      </c>
      <c r="AB89" s="90">
        <v>512161</v>
      </c>
      <c r="AC89" s="27">
        <f t="shared" si="3"/>
        <v>2019</v>
      </c>
      <c r="AD89" s="27" t="s">
        <v>6</v>
      </c>
      <c r="AE89" s="27" t="s">
        <v>5</v>
      </c>
      <c r="AF89" s="39">
        <v>43466</v>
      </c>
      <c r="AG89" s="39">
        <v>43830</v>
      </c>
      <c r="AH89" s="27">
        <f t="shared" ca="1" si="4"/>
        <v>168</v>
      </c>
      <c r="AI89" s="39">
        <f>IF(DataEntry[[#This Row],[Priority]]="High",DataEntry[[#This Row],[EndDate]]-90,IF(DataEntry[Priority]="Medium",DataEntry[[#This Row],[EndDate]]-60,DataEntry[[#This Row],[EndDate]]-30))</f>
        <v>43740</v>
      </c>
      <c r="AJ89" s="27" t="s">
        <v>5</v>
      </c>
      <c r="AK89" s="39">
        <f t="shared" si="5"/>
        <v>43830</v>
      </c>
      <c r="AL89" s="27" t="s">
        <v>273</v>
      </c>
      <c r="AM89" s="27" t="s">
        <v>273</v>
      </c>
      <c r="AN89" s="27" t="s">
        <v>300</v>
      </c>
      <c r="AO89" s="27" t="s">
        <v>14</v>
      </c>
    </row>
    <row r="90" spans="1:41" ht="14.45" customHeight="1" x14ac:dyDescent="0.25">
      <c r="A90" s="28" t="s">
        <v>112</v>
      </c>
      <c r="B90" s="27" t="s">
        <v>76</v>
      </c>
      <c r="C90" s="27" t="s">
        <v>292</v>
      </c>
      <c r="D90" s="27" t="s">
        <v>282</v>
      </c>
      <c r="E90" s="27">
        <v>1</v>
      </c>
      <c r="F90" s="75">
        <v>74293.600000000006</v>
      </c>
      <c r="G90" s="74">
        <v>76279</v>
      </c>
      <c r="H90" s="27" t="s">
        <v>22</v>
      </c>
      <c r="I90" s="28" t="s">
        <v>505</v>
      </c>
      <c r="J90" s="27" t="s">
        <v>5</v>
      </c>
      <c r="K90" s="27" t="s">
        <v>506</v>
      </c>
      <c r="L90" s="27" t="s">
        <v>507</v>
      </c>
      <c r="M90" s="27" t="s">
        <v>5</v>
      </c>
      <c r="N90" s="27" t="s">
        <v>508</v>
      </c>
      <c r="O90" s="27" t="s">
        <v>5</v>
      </c>
      <c r="P90" s="27" t="s">
        <v>76</v>
      </c>
      <c r="Q90" s="27" t="s">
        <v>500</v>
      </c>
      <c r="R90" s="75">
        <v>0</v>
      </c>
      <c r="S90" s="27" t="s">
        <v>18</v>
      </c>
      <c r="T90" s="75">
        <v>0</v>
      </c>
      <c r="U90" s="12">
        <v>0</v>
      </c>
      <c r="V90" s="27" t="s">
        <v>17</v>
      </c>
      <c r="W90" s="27">
        <v>109536</v>
      </c>
      <c r="X90" s="14" t="s">
        <v>509</v>
      </c>
      <c r="Y90" s="9">
        <v>3421</v>
      </c>
      <c r="Z90" s="27">
        <v>376154</v>
      </c>
      <c r="AA90" s="27">
        <v>379521</v>
      </c>
      <c r="AB90" s="90">
        <v>512180</v>
      </c>
      <c r="AC90" s="27">
        <f t="shared" si="3"/>
        <v>2019</v>
      </c>
      <c r="AD90" s="27" t="s">
        <v>19</v>
      </c>
      <c r="AE90" s="27" t="s">
        <v>5</v>
      </c>
      <c r="AF90" s="39">
        <v>43466</v>
      </c>
      <c r="AG90" s="39">
        <v>43830</v>
      </c>
      <c r="AH90" s="27">
        <f t="shared" ca="1" si="4"/>
        <v>168</v>
      </c>
      <c r="AI90" s="39">
        <f>IF(DataEntry[[#This Row],[Priority]]="High",DataEntry[[#This Row],[EndDate]]-90,IF(DataEntry[Priority]="Medium",DataEntry[[#This Row],[EndDate]]-60,DataEntry[[#This Row],[EndDate]]-30))</f>
        <v>43740</v>
      </c>
      <c r="AJ90" s="27" t="s">
        <v>5</v>
      </c>
      <c r="AK90" s="39">
        <f t="shared" si="5"/>
        <v>43465</v>
      </c>
      <c r="AL90" s="27" t="s">
        <v>273</v>
      </c>
      <c r="AM90" s="27" t="s">
        <v>273</v>
      </c>
      <c r="AN90" s="27" t="s">
        <v>305</v>
      </c>
      <c r="AO90" s="27" t="s">
        <v>14</v>
      </c>
    </row>
    <row r="91" spans="1:41" ht="14.45" customHeight="1" x14ac:dyDescent="0.25">
      <c r="A91" s="28" t="s">
        <v>112</v>
      </c>
      <c r="B91" s="27" t="s">
        <v>76</v>
      </c>
      <c r="C91" s="27" t="s">
        <v>292</v>
      </c>
      <c r="D91" s="27" t="s">
        <v>282</v>
      </c>
      <c r="E91" s="27">
        <v>1</v>
      </c>
      <c r="F91" s="74">
        <v>76279</v>
      </c>
      <c r="G91" s="74">
        <v>0</v>
      </c>
      <c r="H91" s="27" t="s">
        <v>22</v>
      </c>
      <c r="I91" s="28" t="s">
        <v>505</v>
      </c>
      <c r="J91" s="27" t="s">
        <v>5</v>
      </c>
      <c r="K91" s="27" t="s">
        <v>506</v>
      </c>
      <c r="L91" s="27" t="s">
        <v>507</v>
      </c>
      <c r="M91" s="27" t="s">
        <v>5</v>
      </c>
      <c r="N91" s="27" t="s">
        <v>508</v>
      </c>
      <c r="O91" s="27" t="s">
        <v>5</v>
      </c>
      <c r="P91" s="27" t="s">
        <v>76</v>
      </c>
      <c r="Q91" s="27" t="s">
        <v>500</v>
      </c>
      <c r="R91" s="75">
        <v>0</v>
      </c>
      <c r="S91" s="27" t="s">
        <v>18</v>
      </c>
      <c r="T91" s="75" t="s">
        <v>5</v>
      </c>
      <c r="U91" s="12" t="s">
        <v>5</v>
      </c>
      <c r="V91" s="27" t="s">
        <v>17</v>
      </c>
      <c r="W91" s="27">
        <v>109536</v>
      </c>
      <c r="X91" s="14" t="s">
        <v>509</v>
      </c>
      <c r="Y91" s="9">
        <v>3421</v>
      </c>
      <c r="Z91" s="27">
        <v>379521</v>
      </c>
      <c r="AA91" s="27" t="s">
        <v>5</v>
      </c>
      <c r="AB91" s="90">
        <v>512181</v>
      </c>
      <c r="AC91" s="27">
        <f t="shared" si="3"/>
        <v>2019</v>
      </c>
      <c r="AD91" s="27" t="s">
        <v>6</v>
      </c>
      <c r="AE91" s="27" t="s">
        <v>5</v>
      </c>
      <c r="AF91" s="39">
        <v>43466</v>
      </c>
      <c r="AG91" s="39">
        <v>43830</v>
      </c>
      <c r="AH91" s="27">
        <f t="shared" ca="1" si="4"/>
        <v>168</v>
      </c>
      <c r="AI91" s="39">
        <f>IF(DataEntry[[#This Row],[Priority]]="High",DataEntry[[#This Row],[EndDate]]-90,IF(DataEntry[Priority]="Medium",DataEntry[[#This Row],[EndDate]]-60,DataEntry[[#This Row],[EndDate]]-30))</f>
        <v>43740</v>
      </c>
      <c r="AJ91" s="27" t="s">
        <v>5</v>
      </c>
      <c r="AK91" s="39">
        <f t="shared" si="5"/>
        <v>43830</v>
      </c>
      <c r="AL91" s="27" t="s">
        <v>273</v>
      </c>
      <c r="AM91" s="27" t="s">
        <v>273</v>
      </c>
      <c r="AN91" s="27" t="s">
        <v>300</v>
      </c>
      <c r="AO91" s="27" t="s">
        <v>14</v>
      </c>
    </row>
    <row r="92" spans="1:41" ht="14.45" customHeight="1" x14ac:dyDescent="0.25">
      <c r="A92" s="28" t="s">
        <v>112</v>
      </c>
      <c r="B92" s="27" t="s">
        <v>79</v>
      </c>
      <c r="C92" s="27" t="s">
        <v>399</v>
      </c>
      <c r="D92" s="27" t="s">
        <v>5</v>
      </c>
      <c r="E92" s="27">
        <v>50</v>
      </c>
      <c r="F92" s="74">
        <v>2450</v>
      </c>
      <c r="G92" s="74">
        <v>0</v>
      </c>
      <c r="H92" s="27" t="s">
        <v>22</v>
      </c>
      <c r="I92" s="27" t="s">
        <v>480</v>
      </c>
      <c r="J92" s="27" t="s">
        <v>466</v>
      </c>
      <c r="K92" s="27" t="s">
        <v>510</v>
      </c>
      <c r="L92" s="27" t="s">
        <v>464</v>
      </c>
      <c r="M92" s="27" t="s">
        <v>5</v>
      </c>
      <c r="N92" s="27" t="s">
        <v>5</v>
      </c>
      <c r="O92" s="27" t="s">
        <v>511</v>
      </c>
      <c r="P92" s="27" t="s">
        <v>79</v>
      </c>
      <c r="Q92" s="27" t="s">
        <v>512</v>
      </c>
      <c r="R92" s="75">
        <v>0</v>
      </c>
      <c r="S92" s="27" t="s">
        <v>18</v>
      </c>
      <c r="T92" s="75">
        <v>0</v>
      </c>
      <c r="U92" s="12">
        <v>0</v>
      </c>
      <c r="V92" s="27" t="s">
        <v>17</v>
      </c>
      <c r="W92" s="27">
        <v>104070</v>
      </c>
      <c r="X92" s="14" t="s">
        <v>496</v>
      </c>
      <c r="Y92" s="9">
        <v>8112</v>
      </c>
      <c r="Z92" s="27">
        <v>378056</v>
      </c>
      <c r="AA92" s="27" t="s">
        <v>5</v>
      </c>
      <c r="AB92" s="90">
        <v>705550</v>
      </c>
      <c r="AC92" s="27">
        <f t="shared" si="3"/>
        <v>2019</v>
      </c>
      <c r="AD92" s="27" t="s">
        <v>6</v>
      </c>
      <c r="AE92" s="27" t="s">
        <v>5</v>
      </c>
      <c r="AF92" s="39">
        <v>43336</v>
      </c>
      <c r="AG92" s="39">
        <v>43701</v>
      </c>
      <c r="AH92" s="27">
        <f t="shared" ca="1" si="4"/>
        <v>39</v>
      </c>
      <c r="AI92" s="39">
        <f>IF(DataEntry[[#This Row],[Priority]]="High",DataEntry[[#This Row],[EndDate]]-90,IF(DataEntry[Priority]="Medium",DataEntry[[#This Row],[EndDate]]-60,DataEntry[[#This Row],[EndDate]]-30))</f>
        <v>43671</v>
      </c>
      <c r="AJ92" s="27" t="s">
        <v>5</v>
      </c>
      <c r="AK92" s="39">
        <f t="shared" si="5"/>
        <v>43701</v>
      </c>
      <c r="AL92" s="27" t="s">
        <v>273</v>
      </c>
      <c r="AM92" s="27" t="s">
        <v>273</v>
      </c>
      <c r="AN92" s="27" t="s">
        <v>300</v>
      </c>
      <c r="AO92" s="27" t="s">
        <v>4</v>
      </c>
    </row>
    <row r="93" spans="1:41" ht="14.45" customHeight="1" x14ac:dyDescent="0.25">
      <c r="A93" s="28" t="s">
        <v>112</v>
      </c>
      <c r="B93" s="27" t="s">
        <v>107</v>
      </c>
      <c r="C93" s="27" t="s">
        <v>513</v>
      </c>
      <c r="D93" s="27" t="s">
        <v>5</v>
      </c>
      <c r="E93" s="27">
        <v>1</v>
      </c>
      <c r="F93" s="75">
        <v>4696</v>
      </c>
      <c r="G93" s="74">
        <v>0</v>
      </c>
      <c r="H93" s="27" t="s">
        <v>22</v>
      </c>
      <c r="I93" s="27" t="s">
        <v>514</v>
      </c>
      <c r="J93" s="27" t="s">
        <v>515</v>
      </c>
      <c r="K93" s="27" t="s">
        <v>516</v>
      </c>
      <c r="L93" s="27" t="s">
        <v>464</v>
      </c>
      <c r="M93" s="27" t="s">
        <v>5</v>
      </c>
      <c r="N93" s="27" t="s">
        <v>5</v>
      </c>
      <c r="O93" s="27" t="s">
        <v>517</v>
      </c>
      <c r="P93" s="27" t="s">
        <v>93</v>
      </c>
      <c r="Q93" s="27" t="s">
        <v>518</v>
      </c>
      <c r="R93" s="75">
        <v>0</v>
      </c>
      <c r="S93" s="27" t="s">
        <v>18</v>
      </c>
      <c r="T93" s="75">
        <v>0</v>
      </c>
      <c r="U93" s="12">
        <v>0</v>
      </c>
      <c r="V93" s="27" t="s">
        <v>17</v>
      </c>
      <c r="W93" s="27">
        <v>104070</v>
      </c>
      <c r="X93" s="14" t="s">
        <v>486</v>
      </c>
      <c r="Y93" s="9">
        <v>8112</v>
      </c>
      <c r="Z93" s="27">
        <v>378207</v>
      </c>
      <c r="AA93" s="27" t="s">
        <v>5</v>
      </c>
      <c r="AB93" s="90">
        <v>830566</v>
      </c>
      <c r="AC93" s="27">
        <f t="shared" si="3"/>
        <v>2019</v>
      </c>
      <c r="AD93" s="27" t="s">
        <v>6</v>
      </c>
      <c r="AE93" s="27" t="s">
        <v>5</v>
      </c>
      <c r="AF93" s="39">
        <v>43425</v>
      </c>
      <c r="AG93" s="39">
        <v>43789</v>
      </c>
      <c r="AH93" s="27">
        <f t="shared" ca="1" si="4"/>
        <v>127</v>
      </c>
      <c r="AI93" s="39">
        <f>IF(DataEntry[[#This Row],[Priority]]="High",DataEntry[[#This Row],[EndDate]]-90,IF(DataEntry[Priority]="Medium",DataEntry[[#This Row],[EndDate]]-60,DataEntry[[#This Row],[EndDate]]-30))</f>
        <v>43759</v>
      </c>
      <c r="AJ93" s="27" t="s">
        <v>5</v>
      </c>
      <c r="AK93" s="39">
        <f t="shared" si="5"/>
        <v>43789</v>
      </c>
      <c r="AL93" s="27" t="s">
        <v>273</v>
      </c>
      <c r="AM93" s="27" t="s">
        <v>273</v>
      </c>
      <c r="AN93" s="27" t="s">
        <v>300</v>
      </c>
      <c r="AO93" s="27" t="s">
        <v>4</v>
      </c>
    </row>
    <row r="94" spans="1:41" ht="14.45" customHeight="1" x14ac:dyDescent="0.25">
      <c r="A94" s="27" t="s">
        <v>112</v>
      </c>
      <c r="B94" s="11" t="s">
        <v>105</v>
      </c>
      <c r="C94" s="27" t="s">
        <v>519</v>
      </c>
      <c r="D94" s="27" t="s">
        <v>5</v>
      </c>
      <c r="E94" s="27">
        <v>1</v>
      </c>
      <c r="F94" s="75">
        <v>58228</v>
      </c>
      <c r="G94" s="74">
        <v>0</v>
      </c>
      <c r="H94" s="27" t="s">
        <v>22</v>
      </c>
      <c r="I94" s="27" t="s">
        <v>5</v>
      </c>
      <c r="J94" s="27" t="s">
        <v>520</v>
      </c>
      <c r="K94" s="27" t="s">
        <v>521</v>
      </c>
      <c r="L94" s="27" t="s">
        <v>522</v>
      </c>
      <c r="M94" s="27" t="s">
        <v>5</v>
      </c>
      <c r="N94" s="27" t="s">
        <v>5</v>
      </c>
      <c r="O94" s="27" t="s">
        <v>523</v>
      </c>
      <c r="P94" s="27" t="s">
        <v>105</v>
      </c>
      <c r="Q94" s="27" t="s">
        <v>524</v>
      </c>
      <c r="R94" s="75">
        <v>0</v>
      </c>
      <c r="S94" s="27" t="s">
        <v>18</v>
      </c>
      <c r="T94" s="75">
        <v>0</v>
      </c>
      <c r="U94" s="12">
        <v>0</v>
      </c>
      <c r="V94" s="27" t="s">
        <v>17</v>
      </c>
      <c r="W94" s="27">
        <v>110813</v>
      </c>
      <c r="X94" s="14">
        <v>2011</v>
      </c>
      <c r="Y94" s="9">
        <v>4015</v>
      </c>
      <c r="Z94" s="27">
        <v>379377</v>
      </c>
      <c r="AA94" s="27" t="s">
        <v>5</v>
      </c>
      <c r="AB94" s="90">
        <v>271113</v>
      </c>
      <c r="AC94" s="27">
        <f t="shared" si="3"/>
        <v>2019</v>
      </c>
      <c r="AD94" s="31" t="s">
        <v>6</v>
      </c>
      <c r="AE94" s="27" t="s">
        <v>5</v>
      </c>
      <c r="AF94" s="39">
        <v>43438</v>
      </c>
      <c r="AG94" s="39">
        <v>43802</v>
      </c>
      <c r="AH94" s="27">
        <f t="shared" ca="1" si="4"/>
        <v>140</v>
      </c>
      <c r="AI94" s="39">
        <f>IF(DataEntry[[#This Row],[Priority]]="High",DataEntry[[#This Row],[EndDate]]-90,IF(DataEntry[Priority]="Medium",DataEntry[[#This Row],[EndDate]]-60,DataEntry[[#This Row],[EndDate]]-30))</f>
        <v>43742</v>
      </c>
      <c r="AJ94" s="27" t="s">
        <v>5</v>
      </c>
      <c r="AK94" s="39">
        <f t="shared" si="5"/>
        <v>43802</v>
      </c>
      <c r="AL94" s="27" t="s">
        <v>272</v>
      </c>
      <c r="AM94" s="27" t="s">
        <v>272</v>
      </c>
      <c r="AN94" s="27" t="s">
        <v>300</v>
      </c>
      <c r="AO94" s="27" t="s">
        <v>8</v>
      </c>
    </row>
    <row r="95" spans="1:41" ht="14.45" customHeight="1" x14ac:dyDescent="0.25">
      <c r="A95" s="28" t="s">
        <v>112</v>
      </c>
      <c r="B95" s="27" t="s">
        <v>129</v>
      </c>
      <c r="C95" s="27" t="s">
        <v>525</v>
      </c>
      <c r="D95" s="27" t="s">
        <v>5</v>
      </c>
      <c r="E95" s="27">
        <v>1</v>
      </c>
      <c r="F95" s="74">
        <v>25097.25</v>
      </c>
      <c r="G95" s="74">
        <v>0</v>
      </c>
      <c r="H95" s="27" t="s">
        <v>22</v>
      </c>
      <c r="I95" s="27" t="s">
        <v>30</v>
      </c>
      <c r="J95" s="27" t="s">
        <v>495</v>
      </c>
      <c r="K95" s="27" t="s">
        <v>357</v>
      </c>
      <c r="L95" s="27" t="s">
        <v>464</v>
      </c>
      <c r="M95" s="27" t="s">
        <v>5</v>
      </c>
      <c r="N95" s="27" t="s">
        <v>5</v>
      </c>
      <c r="O95" s="27" t="s">
        <v>5</v>
      </c>
      <c r="P95" s="27" t="s">
        <v>109</v>
      </c>
      <c r="Q95" s="27" t="s">
        <v>379</v>
      </c>
      <c r="R95" s="75">
        <v>0</v>
      </c>
      <c r="S95" s="27" t="s">
        <v>11</v>
      </c>
      <c r="T95" s="75">
        <v>0</v>
      </c>
      <c r="U95" s="12">
        <v>0</v>
      </c>
      <c r="V95" s="27" t="s">
        <v>17</v>
      </c>
      <c r="W95" s="27">
        <v>104322</v>
      </c>
      <c r="X95" s="14" t="s">
        <v>486</v>
      </c>
      <c r="Y95" s="9">
        <v>8113</v>
      </c>
      <c r="Z95" s="27">
        <v>378344</v>
      </c>
      <c r="AA95" s="27" t="s">
        <v>5</v>
      </c>
      <c r="AB95" s="90">
        <v>782049</v>
      </c>
      <c r="AC95" s="27">
        <f t="shared" si="3"/>
        <v>2019</v>
      </c>
      <c r="AD95" s="27" t="s">
        <v>6</v>
      </c>
      <c r="AE95" s="27" t="s">
        <v>5</v>
      </c>
      <c r="AF95" s="39">
        <v>43466</v>
      </c>
      <c r="AG95" s="39">
        <v>43830</v>
      </c>
      <c r="AH95" s="27">
        <f t="shared" ca="1" si="4"/>
        <v>168</v>
      </c>
      <c r="AI95" s="39">
        <f>IF(DataEntry[[#This Row],[Priority]]="High",DataEntry[[#This Row],[EndDate]]-90,IF(DataEntry[Priority]="Medium",DataEntry[[#This Row],[EndDate]]-60,DataEntry[[#This Row],[EndDate]]-30))</f>
        <v>43800</v>
      </c>
      <c r="AJ95" s="27" t="s">
        <v>5</v>
      </c>
      <c r="AK95" s="39">
        <f t="shared" si="5"/>
        <v>43830</v>
      </c>
      <c r="AL95" s="27" t="s">
        <v>273</v>
      </c>
      <c r="AM95" s="27" t="s">
        <v>273</v>
      </c>
      <c r="AN95" s="27" t="s">
        <v>300</v>
      </c>
      <c r="AO95" s="27" t="s">
        <v>4</v>
      </c>
    </row>
    <row r="96" spans="1:41" ht="14.45" customHeight="1" x14ac:dyDescent="0.25">
      <c r="A96" s="28" t="s">
        <v>112</v>
      </c>
      <c r="B96" s="27" t="s">
        <v>111</v>
      </c>
      <c r="C96" s="31" t="s">
        <v>526</v>
      </c>
      <c r="D96" s="27" t="s">
        <v>5</v>
      </c>
      <c r="E96" s="27">
        <v>1</v>
      </c>
      <c r="F96" s="74">
        <v>15699.991383628072</v>
      </c>
      <c r="G96" s="74">
        <v>0</v>
      </c>
      <c r="H96" s="27" t="s">
        <v>22</v>
      </c>
      <c r="I96" s="27" t="s">
        <v>527</v>
      </c>
      <c r="J96" s="27" t="s">
        <v>528</v>
      </c>
      <c r="K96" s="27" t="s">
        <v>5</v>
      </c>
      <c r="L96" s="27" t="s">
        <v>503</v>
      </c>
      <c r="M96" s="27" t="s">
        <v>5</v>
      </c>
      <c r="N96" s="27" t="s">
        <v>5</v>
      </c>
      <c r="O96" s="27" t="s">
        <v>5</v>
      </c>
      <c r="P96" s="27" t="s">
        <v>111</v>
      </c>
      <c r="Q96" s="28" t="s">
        <v>403</v>
      </c>
      <c r="R96" s="75">
        <v>0</v>
      </c>
      <c r="S96" s="27" t="s">
        <v>18</v>
      </c>
      <c r="T96" s="75">
        <v>0</v>
      </c>
      <c r="U96" s="12">
        <v>0</v>
      </c>
      <c r="V96" s="27" t="s">
        <v>17</v>
      </c>
      <c r="W96" s="27">
        <v>104089</v>
      </c>
      <c r="X96" s="14">
        <v>101</v>
      </c>
      <c r="Y96" s="9">
        <v>4880</v>
      </c>
      <c r="Z96" s="27">
        <v>377939</v>
      </c>
      <c r="AA96" s="27" t="s">
        <v>5</v>
      </c>
      <c r="AB96" s="90">
        <v>115709</v>
      </c>
      <c r="AC96" s="27">
        <f t="shared" si="3"/>
        <v>2019</v>
      </c>
      <c r="AD96" s="27" t="s">
        <v>12</v>
      </c>
      <c r="AE96" s="27" t="s">
        <v>36</v>
      </c>
      <c r="AF96" s="39">
        <v>43282</v>
      </c>
      <c r="AG96" s="39">
        <v>43646</v>
      </c>
      <c r="AH96" s="27">
        <f t="shared" ca="1" si="4"/>
        <v>-16</v>
      </c>
      <c r="AI96" s="39">
        <f>IF(DataEntry[[#This Row],[Priority]]="High",DataEntry[[#This Row],[EndDate]]-90,IF(DataEntry[Priority]="Medium",DataEntry[[#This Row],[EndDate]]-60,DataEntry[[#This Row],[EndDate]]-30))</f>
        <v>43556</v>
      </c>
      <c r="AJ96" s="27" t="s">
        <v>271</v>
      </c>
      <c r="AK96" s="39">
        <f t="shared" si="5"/>
        <v>43281</v>
      </c>
      <c r="AL96" s="27" t="s">
        <v>272</v>
      </c>
      <c r="AM96" s="27" t="s">
        <v>273</v>
      </c>
      <c r="AN96" s="27" t="s">
        <v>300</v>
      </c>
      <c r="AO96" s="27" t="s">
        <v>14</v>
      </c>
    </row>
    <row r="97" spans="1:41" ht="14.45" customHeight="1" x14ac:dyDescent="0.25">
      <c r="A97" s="28" t="s">
        <v>112</v>
      </c>
      <c r="B97" s="27" t="s">
        <v>111</v>
      </c>
      <c r="C97" s="31" t="s">
        <v>529</v>
      </c>
      <c r="D97" s="27" t="s">
        <v>5</v>
      </c>
      <c r="E97" s="27">
        <v>1</v>
      </c>
      <c r="F97" s="74">
        <v>150.54</v>
      </c>
      <c r="G97" s="74">
        <v>152.15</v>
      </c>
      <c r="H97" s="27" t="s">
        <v>22</v>
      </c>
      <c r="I97" s="27" t="s">
        <v>61</v>
      </c>
      <c r="J97" s="27" t="s">
        <v>530</v>
      </c>
      <c r="K97" s="27" t="s">
        <v>434</v>
      </c>
      <c r="L97" s="27" t="s">
        <v>5</v>
      </c>
      <c r="M97" s="27" t="s">
        <v>5</v>
      </c>
      <c r="N97" s="27" t="s">
        <v>531</v>
      </c>
      <c r="O97" s="27" t="s">
        <v>532</v>
      </c>
      <c r="P97" s="27" t="s">
        <v>111</v>
      </c>
      <c r="Q97" t="s">
        <v>318</v>
      </c>
      <c r="R97" s="75">
        <v>689.35</v>
      </c>
      <c r="S97" s="27" t="s">
        <v>11</v>
      </c>
      <c r="T97" s="75">
        <v>0</v>
      </c>
      <c r="U97" s="12">
        <v>0</v>
      </c>
      <c r="V97" s="27" t="s">
        <v>17</v>
      </c>
      <c r="W97" s="27">
        <v>109536</v>
      </c>
      <c r="X97" s="14" t="s">
        <v>533</v>
      </c>
      <c r="Y97" s="9">
        <v>3421</v>
      </c>
      <c r="Z97" s="27">
        <v>377624</v>
      </c>
      <c r="AA97" s="27">
        <v>380429</v>
      </c>
      <c r="AB97" s="90">
        <v>291118</v>
      </c>
      <c r="AC97" s="27">
        <f t="shared" si="3"/>
        <v>2018</v>
      </c>
      <c r="AD97" s="27" t="s">
        <v>19</v>
      </c>
      <c r="AE97" s="27" t="s">
        <v>5</v>
      </c>
      <c r="AF97" s="39">
        <v>43218</v>
      </c>
      <c r="AG97" s="39">
        <v>43582</v>
      </c>
      <c r="AH97" s="27">
        <f t="shared" ca="1" si="4"/>
        <v>-80</v>
      </c>
      <c r="AI97" s="39">
        <f>IF(DataEntry[[#This Row],[Priority]]="High",DataEntry[[#This Row],[EndDate]]-90,IF(DataEntry[Priority]="Medium",DataEntry[[#This Row],[EndDate]]-60,DataEntry[[#This Row],[EndDate]]-30))</f>
        <v>43492</v>
      </c>
      <c r="AJ97" s="27" t="s">
        <v>5</v>
      </c>
      <c r="AK97" s="39">
        <f t="shared" si="5"/>
        <v>43217</v>
      </c>
      <c r="AL97" s="27" t="s">
        <v>273</v>
      </c>
      <c r="AM97" s="27" t="s">
        <v>273</v>
      </c>
      <c r="AN97" s="27" t="s">
        <v>305</v>
      </c>
      <c r="AO97" s="27" t="s">
        <v>14</v>
      </c>
    </row>
    <row r="98" spans="1:41" ht="14.45" customHeight="1" x14ac:dyDescent="0.25">
      <c r="A98" s="28" t="s">
        <v>112</v>
      </c>
      <c r="B98" s="27" t="s">
        <v>111</v>
      </c>
      <c r="C98" s="31" t="s">
        <v>529</v>
      </c>
      <c r="D98" s="27" t="s">
        <v>5</v>
      </c>
      <c r="E98" s="27">
        <v>1</v>
      </c>
      <c r="F98" s="74">
        <v>152.15</v>
      </c>
      <c r="G98" s="99">
        <v>0</v>
      </c>
      <c r="H98" s="27" t="s">
        <v>22</v>
      </c>
      <c r="I98" s="27" t="s">
        <v>61</v>
      </c>
      <c r="J98" s="27" t="s">
        <v>530</v>
      </c>
      <c r="K98" s="27" t="s">
        <v>434</v>
      </c>
      <c r="L98" s="27" t="s">
        <v>5</v>
      </c>
      <c r="M98" s="27" t="s">
        <v>5</v>
      </c>
      <c r="N98" s="27" t="s">
        <v>531</v>
      </c>
      <c r="O98" s="27" t="s">
        <v>532</v>
      </c>
      <c r="P98" s="27" t="s">
        <v>111</v>
      </c>
      <c r="Q98" t="s">
        <v>318</v>
      </c>
      <c r="R98" s="75">
        <v>689.35</v>
      </c>
      <c r="S98" s="27" t="s">
        <v>11</v>
      </c>
      <c r="T98" s="100" t="s">
        <v>5</v>
      </c>
      <c r="U98" s="101" t="s">
        <v>5</v>
      </c>
      <c r="V98" s="27" t="s">
        <v>17</v>
      </c>
      <c r="W98" s="27">
        <v>109536</v>
      </c>
      <c r="X98" s="14" t="s">
        <v>533</v>
      </c>
      <c r="Y98" s="9">
        <v>3421</v>
      </c>
      <c r="Z98" s="27">
        <v>380429</v>
      </c>
      <c r="AA98" s="98" t="s">
        <v>5</v>
      </c>
      <c r="AB98" s="90">
        <v>291119</v>
      </c>
      <c r="AC98" s="98">
        <f>IF(AD98="","",IF(OR(AD98="Renewed",AD98="New acquisition"),YEAR(AF98),YEAR(AG98)))</f>
        <v>2020</v>
      </c>
      <c r="AD98" s="98" t="s">
        <v>6</v>
      </c>
      <c r="AE98" s="98" t="s">
        <v>5</v>
      </c>
      <c r="AF98" s="39">
        <v>43583</v>
      </c>
      <c r="AG98" s="39">
        <v>43951</v>
      </c>
      <c r="AH98" s="98">
        <f ca="1">IF(AG98="","",AG98-TODAY())</f>
        <v>289</v>
      </c>
      <c r="AI98" s="102">
        <f>IF(DataEntry[[#This Row],[Priority]]="High",DataEntry[[#This Row],[EndDate]]-90,IF(DataEntry[Priority]="Medium",DataEntry[[#This Row],[EndDate]]-60,DataEntry[[#This Row],[EndDate]]-30))</f>
        <v>43861</v>
      </c>
      <c r="AJ98" s="27" t="s">
        <v>5</v>
      </c>
      <c r="AK98" s="102">
        <f>IF(AD98="","",IF(AD98="Not Started",AG98,AF98-1))</f>
        <v>43951</v>
      </c>
      <c r="AL98" s="27" t="s">
        <v>273</v>
      </c>
      <c r="AM98" s="27" t="s">
        <v>273</v>
      </c>
      <c r="AN98" s="98" t="s">
        <v>5</v>
      </c>
      <c r="AO98" s="27" t="s">
        <v>14</v>
      </c>
    </row>
    <row r="99" spans="1:41" ht="14.45" customHeight="1" x14ac:dyDescent="0.25">
      <c r="A99" s="28" t="s">
        <v>112</v>
      </c>
      <c r="B99" s="27" t="s">
        <v>111</v>
      </c>
      <c r="C99" s="27" t="s">
        <v>315</v>
      </c>
      <c r="D99" s="27" t="s">
        <v>5</v>
      </c>
      <c r="E99" s="27">
        <v>6</v>
      </c>
      <c r="F99" s="74">
        <v>485.6</v>
      </c>
      <c r="G99" s="74">
        <v>0</v>
      </c>
      <c r="H99" s="27" t="s">
        <v>22</v>
      </c>
      <c r="I99" s="27" t="s">
        <v>534</v>
      </c>
      <c r="J99" s="27" t="s">
        <v>464</v>
      </c>
      <c r="K99" s="27" t="s">
        <v>465</v>
      </c>
      <c r="L99" s="27" t="s">
        <v>489</v>
      </c>
      <c r="M99" s="27" t="s">
        <v>489</v>
      </c>
      <c r="N99" s="27" t="s">
        <v>535</v>
      </c>
      <c r="O99" s="27" t="s">
        <v>5</v>
      </c>
      <c r="P99" s="27" t="s">
        <v>111</v>
      </c>
      <c r="Q99" s="28" t="s">
        <v>403</v>
      </c>
      <c r="R99" s="75">
        <v>0</v>
      </c>
      <c r="S99" s="27" t="s">
        <v>11</v>
      </c>
      <c r="T99" s="75" t="s">
        <v>5</v>
      </c>
      <c r="U99" s="12" t="s">
        <v>5</v>
      </c>
      <c r="V99" s="27" t="s">
        <v>17</v>
      </c>
      <c r="W99" s="27">
        <v>104322</v>
      </c>
      <c r="X99" s="14" t="s">
        <v>486</v>
      </c>
      <c r="Y99" s="9">
        <v>8113</v>
      </c>
      <c r="Z99" s="27">
        <v>377182</v>
      </c>
      <c r="AA99" s="27" t="s">
        <v>5</v>
      </c>
      <c r="AB99" s="90">
        <v>290328</v>
      </c>
      <c r="AC99" s="27">
        <f t="shared" si="3"/>
        <v>2019</v>
      </c>
      <c r="AD99" s="27" t="s">
        <v>12</v>
      </c>
      <c r="AE99" s="27" t="s">
        <v>26</v>
      </c>
      <c r="AF99" s="39">
        <v>43191</v>
      </c>
      <c r="AG99" s="39">
        <v>43583</v>
      </c>
      <c r="AH99" s="27">
        <f t="shared" ca="1" si="4"/>
        <v>-79</v>
      </c>
      <c r="AI99" s="39">
        <f>IF(DataEntry[[#This Row],[Priority]]="High",DataEntry[[#This Row],[EndDate]]-90,IF(DataEntry[Priority]="Medium",DataEntry[[#This Row],[EndDate]]-60,DataEntry[[#This Row],[EndDate]]-30))</f>
        <v>43493</v>
      </c>
      <c r="AJ99" s="27" t="s">
        <v>271</v>
      </c>
      <c r="AK99" s="39">
        <f t="shared" si="5"/>
        <v>43190</v>
      </c>
      <c r="AL99" s="27" t="s">
        <v>272</v>
      </c>
      <c r="AM99" s="27" t="s">
        <v>273</v>
      </c>
      <c r="AN99" s="27" t="s">
        <v>305</v>
      </c>
      <c r="AO99" s="27" t="s">
        <v>14</v>
      </c>
    </row>
    <row r="100" spans="1:41" ht="14.45" customHeight="1" x14ac:dyDescent="0.25">
      <c r="A100" s="28" t="s">
        <v>112</v>
      </c>
      <c r="B100" s="27" t="s">
        <v>111</v>
      </c>
      <c r="C100" s="27" t="s">
        <v>315</v>
      </c>
      <c r="D100" s="27" t="s">
        <v>5</v>
      </c>
      <c r="E100" s="27">
        <v>56</v>
      </c>
      <c r="F100" s="74">
        <v>11490.84</v>
      </c>
      <c r="G100" s="74">
        <v>0</v>
      </c>
      <c r="H100" s="27" t="s">
        <v>22</v>
      </c>
      <c r="I100" s="27" t="s">
        <v>536</v>
      </c>
      <c r="J100" s="27" t="s">
        <v>464</v>
      </c>
      <c r="K100" s="27" t="s">
        <v>465</v>
      </c>
      <c r="L100" s="27" t="s">
        <v>489</v>
      </c>
      <c r="M100" s="27" t="s">
        <v>489</v>
      </c>
      <c r="N100" s="27" t="s">
        <v>537</v>
      </c>
      <c r="O100" s="27" t="s">
        <v>5</v>
      </c>
      <c r="P100" s="27" t="s">
        <v>111</v>
      </c>
      <c r="Q100" t="s">
        <v>403</v>
      </c>
      <c r="R100" s="75">
        <v>0</v>
      </c>
      <c r="S100" s="27" t="s">
        <v>11</v>
      </c>
      <c r="T100" s="75" t="s">
        <v>5</v>
      </c>
      <c r="U100" s="12" t="s">
        <v>5</v>
      </c>
      <c r="V100" s="27" t="s">
        <v>17</v>
      </c>
      <c r="W100" s="27">
        <v>104083</v>
      </c>
      <c r="X100" s="14" t="s">
        <v>486</v>
      </c>
      <c r="Y100" s="9">
        <v>7099</v>
      </c>
      <c r="Z100" s="27">
        <v>377185</v>
      </c>
      <c r="AA100" s="27" t="s">
        <v>5</v>
      </c>
      <c r="AB100" s="90">
        <v>290326</v>
      </c>
      <c r="AC100" s="27">
        <f t="shared" si="3"/>
        <v>2019</v>
      </c>
      <c r="AD100" s="27" t="s">
        <v>12</v>
      </c>
      <c r="AE100" s="27" t="s">
        <v>26</v>
      </c>
      <c r="AF100" s="39">
        <v>43191</v>
      </c>
      <c r="AG100" s="39">
        <v>43585</v>
      </c>
      <c r="AH100" s="27">
        <f t="shared" ca="1" si="4"/>
        <v>-77</v>
      </c>
      <c r="AI100" s="39">
        <f>IF(DataEntry[[#This Row],[Priority]]="High",DataEntry[[#This Row],[EndDate]]-90,IF(DataEntry[Priority]="Medium",DataEntry[[#This Row],[EndDate]]-60,DataEntry[[#This Row],[EndDate]]-30))</f>
        <v>43495</v>
      </c>
      <c r="AJ100" s="27" t="s">
        <v>271</v>
      </c>
      <c r="AK100" s="39">
        <f t="shared" si="5"/>
        <v>43190</v>
      </c>
      <c r="AL100" s="27" t="s">
        <v>272</v>
      </c>
      <c r="AM100" s="27" t="s">
        <v>273</v>
      </c>
      <c r="AN100" s="27" t="s">
        <v>305</v>
      </c>
      <c r="AO100" s="27" t="s">
        <v>14</v>
      </c>
    </row>
    <row r="101" spans="1:41" ht="14.45" customHeight="1" x14ac:dyDescent="0.25">
      <c r="A101" s="28" t="s">
        <v>112</v>
      </c>
      <c r="B101" s="27" t="s">
        <v>111</v>
      </c>
      <c r="C101" s="27" t="s">
        <v>315</v>
      </c>
      <c r="D101" s="27" t="s">
        <v>5</v>
      </c>
      <c r="E101" s="27">
        <v>28</v>
      </c>
      <c r="F101" s="74">
        <v>2198.1400000000003</v>
      </c>
      <c r="G101" s="74">
        <v>0</v>
      </c>
      <c r="H101" s="27" t="s">
        <v>22</v>
      </c>
      <c r="I101" s="27" t="s">
        <v>538</v>
      </c>
      <c r="J101" s="27" t="s">
        <v>464</v>
      </c>
      <c r="K101" s="27" t="s">
        <v>465</v>
      </c>
      <c r="L101" s="27" t="s">
        <v>489</v>
      </c>
      <c r="M101" s="27" t="s">
        <v>489</v>
      </c>
      <c r="N101" s="27" t="s">
        <v>539</v>
      </c>
      <c r="O101" s="27" t="s">
        <v>5</v>
      </c>
      <c r="P101" s="27" t="s">
        <v>111</v>
      </c>
      <c r="Q101" s="28" t="s">
        <v>403</v>
      </c>
      <c r="R101" s="75">
        <v>0</v>
      </c>
      <c r="S101" s="27" t="s">
        <v>11</v>
      </c>
      <c r="T101" s="75" t="s">
        <v>5</v>
      </c>
      <c r="U101" s="12" t="s">
        <v>5</v>
      </c>
      <c r="V101" s="27" t="s">
        <v>17</v>
      </c>
      <c r="W101" s="27" t="s">
        <v>5</v>
      </c>
      <c r="X101" s="14" t="s">
        <v>5</v>
      </c>
      <c r="Y101" s="9" t="s">
        <v>5</v>
      </c>
      <c r="Z101" s="27">
        <v>377183</v>
      </c>
      <c r="AA101" s="27" t="s">
        <v>5</v>
      </c>
      <c r="AB101" s="90">
        <v>290329</v>
      </c>
      <c r="AC101" s="27">
        <f t="shared" si="3"/>
        <v>2019</v>
      </c>
      <c r="AD101" s="27" t="s">
        <v>12</v>
      </c>
      <c r="AE101" s="27" t="s">
        <v>20</v>
      </c>
      <c r="AF101" s="39">
        <v>43191</v>
      </c>
      <c r="AG101" s="39">
        <v>43583</v>
      </c>
      <c r="AH101" s="27">
        <f t="shared" ca="1" si="4"/>
        <v>-79</v>
      </c>
      <c r="AI101" s="39">
        <f>IF(DataEntry[[#This Row],[Priority]]="High",DataEntry[[#This Row],[EndDate]]-90,IF(DataEntry[Priority]="Medium",DataEntry[[#This Row],[EndDate]]-60,DataEntry[[#This Row],[EndDate]]-30))</f>
        <v>43493</v>
      </c>
      <c r="AJ101" s="27" t="s">
        <v>271</v>
      </c>
      <c r="AK101" s="39">
        <f t="shared" si="5"/>
        <v>43190</v>
      </c>
      <c r="AL101" s="27" t="s">
        <v>272</v>
      </c>
      <c r="AM101" s="27" t="s">
        <v>273</v>
      </c>
      <c r="AN101" s="27" t="s">
        <v>305</v>
      </c>
      <c r="AO101" s="27" t="s">
        <v>14</v>
      </c>
    </row>
    <row r="102" spans="1:41" ht="14.45" customHeight="1" x14ac:dyDescent="0.25">
      <c r="A102" s="28" t="s">
        <v>112</v>
      </c>
      <c r="B102" s="27" t="s">
        <v>111</v>
      </c>
      <c r="C102" s="27" t="s">
        <v>315</v>
      </c>
      <c r="D102" s="27" t="s">
        <v>5</v>
      </c>
      <c r="E102" s="27">
        <v>12</v>
      </c>
      <c r="F102" s="74">
        <v>1765.81</v>
      </c>
      <c r="G102" s="74">
        <v>0</v>
      </c>
      <c r="H102" s="27" t="s">
        <v>22</v>
      </c>
      <c r="I102" s="27" t="s">
        <v>65</v>
      </c>
      <c r="J102" s="27" t="s">
        <v>464</v>
      </c>
      <c r="K102" s="27" t="s">
        <v>465</v>
      </c>
      <c r="L102" s="27" t="s">
        <v>489</v>
      </c>
      <c r="M102" s="27" t="s">
        <v>489</v>
      </c>
      <c r="N102" s="27" t="s">
        <v>540</v>
      </c>
      <c r="O102" s="27" t="s">
        <v>5</v>
      </c>
      <c r="P102" s="27" t="s">
        <v>111</v>
      </c>
      <c r="Q102" s="28" t="s">
        <v>403</v>
      </c>
      <c r="R102" s="75">
        <v>0</v>
      </c>
      <c r="S102" s="27" t="s">
        <v>11</v>
      </c>
      <c r="T102" s="75" t="s">
        <v>5</v>
      </c>
      <c r="U102" s="12" t="s">
        <v>5</v>
      </c>
      <c r="V102" s="27" t="s">
        <v>17</v>
      </c>
      <c r="W102" s="27">
        <v>96791</v>
      </c>
      <c r="X102" s="14">
        <v>622</v>
      </c>
      <c r="Y102" s="9">
        <v>276</v>
      </c>
      <c r="Z102" s="27">
        <v>377189</v>
      </c>
      <c r="AA102" s="27" t="s">
        <v>5</v>
      </c>
      <c r="AB102" s="90">
        <v>290327</v>
      </c>
      <c r="AC102" s="27">
        <f t="shared" si="3"/>
        <v>2019</v>
      </c>
      <c r="AD102" s="27" t="s">
        <v>12</v>
      </c>
      <c r="AE102" s="27" t="s">
        <v>26</v>
      </c>
      <c r="AF102" s="39">
        <v>43191</v>
      </c>
      <c r="AG102" s="39">
        <v>43583</v>
      </c>
      <c r="AH102" s="27">
        <f t="shared" ca="1" si="4"/>
        <v>-79</v>
      </c>
      <c r="AI102" s="39">
        <f>IF(DataEntry[[#This Row],[Priority]]="High",DataEntry[[#This Row],[EndDate]]-90,IF(DataEntry[Priority]="Medium",DataEntry[[#This Row],[EndDate]]-60,DataEntry[[#This Row],[EndDate]]-30))</f>
        <v>43493</v>
      </c>
      <c r="AJ102" s="27" t="s">
        <v>271</v>
      </c>
      <c r="AK102" s="39">
        <f t="shared" si="5"/>
        <v>43190</v>
      </c>
      <c r="AL102" s="27" t="s">
        <v>272</v>
      </c>
      <c r="AM102" s="27" t="s">
        <v>273</v>
      </c>
      <c r="AN102" s="27" t="s">
        <v>305</v>
      </c>
      <c r="AO102" s="27" t="s">
        <v>14</v>
      </c>
    </row>
    <row r="103" spans="1:41" ht="14.45" customHeight="1" x14ac:dyDescent="0.25">
      <c r="A103" s="28" t="s">
        <v>112</v>
      </c>
      <c r="B103" s="27" t="s">
        <v>111</v>
      </c>
      <c r="C103" s="27" t="s">
        <v>315</v>
      </c>
      <c r="D103" s="27" t="s">
        <v>5</v>
      </c>
      <c r="E103" s="27">
        <v>8</v>
      </c>
      <c r="F103" s="74">
        <v>647.46</v>
      </c>
      <c r="G103" s="74">
        <v>607</v>
      </c>
      <c r="H103" s="27" t="s">
        <v>22</v>
      </c>
      <c r="I103" s="27" t="s">
        <v>541</v>
      </c>
      <c r="J103" s="27" t="s">
        <v>542</v>
      </c>
      <c r="K103" s="27" t="s">
        <v>5</v>
      </c>
      <c r="L103" s="27" t="s">
        <v>5</v>
      </c>
      <c r="M103" s="27" t="s">
        <v>5</v>
      </c>
      <c r="N103" s="27" t="s">
        <v>543</v>
      </c>
      <c r="O103" s="27" t="s">
        <v>5</v>
      </c>
      <c r="P103" s="27" t="s">
        <v>111</v>
      </c>
      <c r="Q103" t="s">
        <v>318</v>
      </c>
      <c r="R103" s="75">
        <v>0</v>
      </c>
      <c r="S103" s="27" t="s">
        <v>11</v>
      </c>
      <c r="T103" s="75">
        <v>0</v>
      </c>
      <c r="U103" s="12">
        <v>0</v>
      </c>
      <c r="V103" s="27" t="s">
        <v>17</v>
      </c>
      <c r="W103" s="27" t="s">
        <v>5</v>
      </c>
      <c r="X103" s="14" t="s">
        <v>5</v>
      </c>
      <c r="Y103" s="9" t="s">
        <v>544</v>
      </c>
      <c r="Z103" s="27">
        <v>377199</v>
      </c>
      <c r="AA103" s="27">
        <v>380423</v>
      </c>
      <c r="AB103" s="90">
        <v>290325</v>
      </c>
      <c r="AC103" s="27">
        <f t="shared" si="3"/>
        <v>2018</v>
      </c>
      <c r="AD103" s="27" t="s">
        <v>19</v>
      </c>
      <c r="AE103" s="27" t="s">
        <v>5</v>
      </c>
      <c r="AF103" s="39">
        <v>43191</v>
      </c>
      <c r="AG103" s="39">
        <v>43583</v>
      </c>
      <c r="AH103" s="27">
        <f t="shared" ca="1" si="4"/>
        <v>-79</v>
      </c>
      <c r="AI103" s="39">
        <f>IF(DataEntry[[#This Row],[Priority]]="High",DataEntry[[#This Row],[EndDate]]-90,IF(DataEntry[Priority]="Medium",DataEntry[[#This Row],[EndDate]]-60,DataEntry[[#This Row],[EndDate]]-30))</f>
        <v>43493</v>
      </c>
      <c r="AJ103" s="27" t="s">
        <v>271</v>
      </c>
      <c r="AK103" s="39">
        <f t="shared" si="5"/>
        <v>43190</v>
      </c>
      <c r="AL103" s="27" t="s">
        <v>273</v>
      </c>
      <c r="AM103" s="27" t="s">
        <v>273</v>
      </c>
      <c r="AN103" s="27" t="s">
        <v>305</v>
      </c>
      <c r="AO103" s="27" t="s">
        <v>14</v>
      </c>
    </row>
    <row r="104" spans="1:41" ht="14.45" customHeight="1" x14ac:dyDescent="0.25">
      <c r="A104" s="28" t="s">
        <v>112</v>
      </c>
      <c r="B104" s="27" t="s">
        <v>111</v>
      </c>
      <c r="C104" s="27" t="s">
        <v>315</v>
      </c>
      <c r="D104" s="27" t="s">
        <v>5</v>
      </c>
      <c r="E104" s="27">
        <v>8</v>
      </c>
      <c r="F104" s="74">
        <v>607</v>
      </c>
      <c r="G104" s="99">
        <v>0</v>
      </c>
      <c r="H104" s="27" t="s">
        <v>22</v>
      </c>
      <c r="I104" s="27" t="s">
        <v>541</v>
      </c>
      <c r="J104" s="27" t="s">
        <v>542</v>
      </c>
      <c r="K104" s="27" t="s">
        <v>5</v>
      </c>
      <c r="L104" s="27" t="s">
        <v>5</v>
      </c>
      <c r="M104" s="27" t="s">
        <v>5</v>
      </c>
      <c r="N104" s="27" t="s">
        <v>543</v>
      </c>
      <c r="O104" s="27" t="s">
        <v>5</v>
      </c>
      <c r="P104" s="27" t="s">
        <v>111</v>
      </c>
      <c r="Q104" t="s">
        <v>318</v>
      </c>
      <c r="R104" s="75">
        <v>0</v>
      </c>
      <c r="S104" s="27" t="s">
        <v>11</v>
      </c>
      <c r="T104" s="75" t="s">
        <v>5</v>
      </c>
      <c r="U104" s="12" t="s">
        <v>5</v>
      </c>
      <c r="V104" s="27" t="s">
        <v>17</v>
      </c>
      <c r="W104" s="27" t="s">
        <v>5</v>
      </c>
      <c r="X104" s="14" t="s">
        <v>5</v>
      </c>
      <c r="Y104" s="9" t="s">
        <v>544</v>
      </c>
      <c r="Z104" s="27">
        <v>380423</v>
      </c>
      <c r="AA104" s="98" t="s">
        <v>5</v>
      </c>
      <c r="AB104" s="90">
        <v>290330</v>
      </c>
      <c r="AC104" s="98">
        <f>IF(AD104="","",IF(OR(AD104="Renewed",AD104="New acquisition"),YEAR(AF104),YEAR(AG104)))</f>
        <v>2020</v>
      </c>
      <c r="AD104" s="98" t="s">
        <v>6</v>
      </c>
      <c r="AE104" s="98" t="s">
        <v>5</v>
      </c>
      <c r="AF104" s="102">
        <v>43584</v>
      </c>
      <c r="AG104" s="102">
        <v>43951</v>
      </c>
      <c r="AH104" s="98">
        <f ca="1">IF(AG104="","",AG104-TODAY())</f>
        <v>289</v>
      </c>
      <c r="AI104" s="102">
        <f>IF(DataEntry[[#This Row],[Priority]]="High",DataEntry[[#This Row],[EndDate]]-90,IF(DataEntry[Priority]="Medium",DataEntry[[#This Row],[EndDate]]-60,DataEntry[[#This Row],[EndDate]]-30))</f>
        <v>43861</v>
      </c>
      <c r="AJ104" s="27" t="s">
        <v>271</v>
      </c>
      <c r="AK104" s="102">
        <f>IF(AD104="","",IF(AD104="Not Started",AG104,AF104-1))</f>
        <v>43951</v>
      </c>
      <c r="AL104" s="27" t="s">
        <v>273</v>
      </c>
      <c r="AM104" s="27" t="s">
        <v>273</v>
      </c>
      <c r="AN104" s="98" t="s">
        <v>5</v>
      </c>
      <c r="AO104" s="27" t="s">
        <v>14</v>
      </c>
    </row>
    <row r="105" spans="1:41" ht="14.45" customHeight="1" x14ac:dyDescent="0.25">
      <c r="A105" s="28" t="s">
        <v>112</v>
      </c>
      <c r="B105" s="27" t="s">
        <v>111</v>
      </c>
      <c r="C105" s="31" t="s">
        <v>526</v>
      </c>
      <c r="D105" s="27" t="s">
        <v>5</v>
      </c>
      <c r="E105" s="27">
        <v>1</v>
      </c>
      <c r="F105" s="74">
        <v>511805.73</v>
      </c>
      <c r="G105" s="74">
        <v>0</v>
      </c>
      <c r="H105" s="27" t="s">
        <v>22</v>
      </c>
      <c r="I105" s="28" t="s">
        <v>545</v>
      </c>
      <c r="J105" s="27" t="s">
        <v>528</v>
      </c>
      <c r="K105" s="27" t="s">
        <v>5</v>
      </c>
      <c r="L105" s="27" t="s">
        <v>503</v>
      </c>
      <c r="M105" s="27" t="s">
        <v>5</v>
      </c>
      <c r="N105" s="27" t="s">
        <v>5</v>
      </c>
      <c r="O105" s="27" t="s">
        <v>5</v>
      </c>
      <c r="P105" s="27" t="s">
        <v>111</v>
      </c>
      <c r="Q105" s="28" t="s">
        <v>403</v>
      </c>
      <c r="R105" s="75">
        <v>0</v>
      </c>
      <c r="S105" s="27" t="s">
        <v>18</v>
      </c>
      <c r="T105" s="75">
        <v>0</v>
      </c>
      <c r="U105" s="12">
        <v>0</v>
      </c>
      <c r="V105" s="27" t="s">
        <v>17</v>
      </c>
      <c r="W105" s="27">
        <v>104075</v>
      </c>
      <c r="X105" s="14" t="s">
        <v>5</v>
      </c>
      <c r="Y105" s="9">
        <v>4882</v>
      </c>
      <c r="Z105" s="27">
        <v>377951</v>
      </c>
      <c r="AA105" s="27" t="s">
        <v>5</v>
      </c>
      <c r="AB105" s="90">
        <v>110725</v>
      </c>
      <c r="AC105" s="27">
        <f t="shared" si="3"/>
        <v>2019</v>
      </c>
      <c r="AD105" s="27" t="s">
        <v>12</v>
      </c>
      <c r="AE105" s="27" t="s">
        <v>36</v>
      </c>
      <c r="AF105" s="39">
        <v>43282</v>
      </c>
      <c r="AG105" s="39">
        <v>43646</v>
      </c>
      <c r="AH105" s="27">
        <f t="shared" ca="1" si="4"/>
        <v>-16</v>
      </c>
      <c r="AI105" s="39">
        <f>IF(DataEntry[[#This Row],[Priority]]="High",DataEntry[[#This Row],[EndDate]]-90,IF(DataEntry[Priority]="Medium",DataEntry[[#This Row],[EndDate]]-60,DataEntry[[#This Row],[EndDate]]-30))</f>
        <v>43556</v>
      </c>
      <c r="AJ105" s="27" t="s">
        <v>271</v>
      </c>
      <c r="AK105" s="39">
        <f t="shared" si="5"/>
        <v>43281</v>
      </c>
      <c r="AL105" s="27" t="s">
        <v>273</v>
      </c>
      <c r="AM105" s="27" t="s">
        <v>273</v>
      </c>
      <c r="AN105" s="27" t="s">
        <v>300</v>
      </c>
      <c r="AO105" s="27" t="s">
        <v>14</v>
      </c>
    </row>
    <row r="106" spans="1:41" ht="14.45" customHeight="1" x14ac:dyDescent="0.25">
      <c r="A106" s="28" t="s">
        <v>112</v>
      </c>
      <c r="B106" s="27" t="s">
        <v>111</v>
      </c>
      <c r="C106" s="31" t="s">
        <v>526</v>
      </c>
      <c r="D106" s="27" t="s">
        <v>5</v>
      </c>
      <c r="E106" s="27">
        <v>1</v>
      </c>
      <c r="F106" s="74">
        <v>3722.4</v>
      </c>
      <c r="G106" s="74">
        <v>0</v>
      </c>
      <c r="H106" s="27" t="s">
        <v>22</v>
      </c>
      <c r="I106" s="28" t="s">
        <v>545</v>
      </c>
      <c r="J106" s="27" t="s">
        <v>528</v>
      </c>
      <c r="K106" s="27" t="s">
        <v>5</v>
      </c>
      <c r="L106" s="27" t="s">
        <v>503</v>
      </c>
      <c r="M106" s="27" t="s">
        <v>5</v>
      </c>
      <c r="N106" s="27" t="s">
        <v>5</v>
      </c>
      <c r="O106" s="27" t="s">
        <v>5</v>
      </c>
      <c r="P106" s="27" t="s">
        <v>111</v>
      </c>
      <c r="Q106" s="28" t="s">
        <v>403</v>
      </c>
      <c r="R106" s="75">
        <v>0</v>
      </c>
      <c r="S106" s="27" t="s">
        <v>18</v>
      </c>
      <c r="T106" s="75">
        <v>0</v>
      </c>
      <c r="U106" s="12">
        <v>0</v>
      </c>
      <c r="V106" s="27" t="s">
        <v>17</v>
      </c>
      <c r="W106" s="27">
        <v>104075</v>
      </c>
      <c r="X106" s="14">
        <v>8</v>
      </c>
      <c r="Y106" s="9">
        <v>4882</v>
      </c>
      <c r="Z106" s="27">
        <v>378340</v>
      </c>
      <c r="AA106" s="27" t="s">
        <v>5</v>
      </c>
      <c r="AB106" s="90">
        <v>110728</v>
      </c>
      <c r="AC106" s="27">
        <f t="shared" si="3"/>
        <v>2019</v>
      </c>
      <c r="AD106" s="27" t="s">
        <v>12</v>
      </c>
      <c r="AE106" s="27" t="s">
        <v>36</v>
      </c>
      <c r="AF106" s="39">
        <v>43282</v>
      </c>
      <c r="AG106" s="39">
        <v>43646</v>
      </c>
      <c r="AH106" s="27">
        <f t="shared" ca="1" si="4"/>
        <v>-16</v>
      </c>
      <c r="AI106" s="39">
        <f>IF(DataEntry[[#This Row],[Priority]]="High",DataEntry[[#This Row],[EndDate]]-90,IF(DataEntry[Priority]="Medium",DataEntry[[#This Row],[EndDate]]-60,DataEntry[[#This Row],[EndDate]]-30))</f>
        <v>43556</v>
      </c>
      <c r="AJ106" s="27" t="s">
        <v>271</v>
      </c>
      <c r="AK106" s="39">
        <f t="shared" si="5"/>
        <v>43281</v>
      </c>
      <c r="AL106" s="27" t="s">
        <v>272</v>
      </c>
      <c r="AM106" s="27" t="s">
        <v>272</v>
      </c>
      <c r="AN106" s="27" t="s">
        <v>300</v>
      </c>
      <c r="AO106" s="27" t="s">
        <v>14</v>
      </c>
    </row>
    <row r="107" spans="1:41" ht="14.45" customHeight="1" x14ac:dyDescent="0.25">
      <c r="A107" s="28" t="s">
        <v>112</v>
      </c>
      <c r="B107" s="27" t="s">
        <v>138</v>
      </c>
      <c r="C107" s="84" t="s">
        <v>265</v>
      </c>
      <c r="D107" s="27" t="s">
        <v>266</v>
      </c>
      <c r="E107" s="27">
        <v>4</v>
      </c>
      <c r="F107" s="74">
        <v>26557.64</v>
      </c>
      <c r="G107" s="74">
        <v>0</v>
      </c>
      <c r="H107" s="27" t="s">
        <v>22</v>
      </c>
      <c r="I107" s="58" t="s">
        <v>13</v>
      </c>
      <c r="J107" s="27" t="s">
        <v>546</v>
      </c>
      <c r="K107" s="27" t="s">
        <v>489</v>
      </c>
      <c r="L107" s="27" t="s">
        <v>547</v>
      </c>
      <c r="M107" s="27" t="s">
        <v>548</v>
      </c>
      <c r="N107" s="27" t="s">
        <v>5</v>
      </c>
      <c r="O107" s="27" t="s">
        <v>549</v>
      </c>
      <c r="P107" s="27" t="s">
        <v>144</v>
      </c>
      <c r="Q107" s="27" t="s">
        <v>320</v>
      </c>
      <c r="R107" s="75">
        <v>0</v>
      </c>
      <c r="S107" s="27" t="s">
        <v>18</v>
      </c>
      <c r="T107" s="75">
        <v>0</v>
      </c>
      <c r="U107" s="12">
        <v>0</v>
      </c>
      <c r="V107" s="27" t="s">
        <v>10</v>
      </c>
      <c r="W107" s="27">
        <v>104075</v>
      </c>
      <c r="X107" s="14">
        <v>8</v>
      </c>
      <c r="Y107" s="9">
        <v>4882</v>
      </c>
      <c r="Z107" s="27">
        <v>378718</v>
      </c>
      <c r="AA107" s="27" t="s">
        <v>5</v>
      </c>
      <c r="AB107" s="90">
        <v>552019</v>
      </c>
      <c r="AC107" s="27">
        <f t="shared" si="3"/>
        <v>2019</v>
      </c>
      <c r="AD107" s="27" t="s">
        <v>6</v>
      </c>
      <c r="AE107" s="27" t="s">
        <v>5</v>
      </c>
      <c r="AF107" s="39">
        <v>43466</v>
      </c>
      <c r="AG107" s="39">
        <v>43830</v>
      </c>
      <c r="AH107" s="27">
        <f t="shared" ca="1" si="4"/>
        <v>168</v>
      </c>
      <c r="AI107" s="39">
        <f>IF(DataEntry[[#This Row],[Priority]]="High",DataEntry[[#This Row],[EndDate]]-90,IF(DataEntry[Priority]="Medium",DataEntry[[#This Row],[EndDate]]-60,DataEntry[[#This Row],[EndDate]]-30))</f>
        <v>43770</v>
      </c>
      <c r="AJ107" s="27" t="s">
        <v>271</v>
      </c>
      <c r="AK107" s="39">
        <f t="shared" si="5"/>
        <v>43830</v>
      </c>
      <c r="AL107" s="27" t="s">
        <v>273</v>
      </c>
      <c r="AM107" s="27" t="s">
        <v>273</v>
      </c>
      <c r="AN107" s="27" t="s">
        <v>274</v>
      </c>
      <c r="AO107" s="27" t="s">
        <v>8</v>
      </c>
    </row>
    <row r="108" spans="1:41" ht="14.45" customHeight="1" x14ac:dyDescent="0.25">
      <c r="A108" s="28" t="s">
        <v>112</v>
      </c>
      <c r="B108" s="27" t="s">
        <v>138</v>
      </c>
      <c r="C108" s="27" t="s">
        <v>265</v>
      </c>
      <c r="D108" s="27" t="s">
        <v>266</v>
      </c>
      <c r="E108" s="27">
        <v>4</v>
      </c>
      <c r="F108" s="74">
        <v>11473.58</v>
      </c>
      <c r="G108" s="74">
        <v>0</v>
      </c>
      <c r="H108" s="27" t="s">
        <v>22</v>
      </c>
      <c r="I108" s="84" t="s">
        <v>550</v>
      </c>
      <c r="J108" s="27" t="s">
        <v>551</v>
      </c>
      <c r="K108" s="27" t="s">
        <v>547</v>
      </c>
      <c r="L108" s="27" t="s">
        <v>552</v>
      </c>
      <c r="M108" s="27" t="s">
        <v>5</v>
      </c>
      <c r="N108" s="27" t="s">
        <v>5</v>
      </c>
      <c r="O108" s="27" t="s">
        <v>553</v>
      </c>
      <c r="P108" s="27" t="s">
        <v>144</v>
      </c>
      <c r="Q108" s="27" t="s">
        <v>320</v>
      </c>
      <c r="R108" s="75">
        <v>0</v>
      </c>
      <c r="S108" s="27" t="s">
        <v>18</v>
      </c>
      <c r="T108" s="75">
        <v>0</v>
      </c>
      <c r="U108" s="12">
        <v>0</v>
      </c>
      <c r="V108" s="27" t="s">
        <v>17</v>
      </c>
      <c r="W108" s="27">
        <v>104322</v>
      </c>
      <c r="X108" s="14">
        <v>10</v>
      </c>
      <c r="Y108" s="9">
        <v>8113</v>
      </c>
      <c r="Z108" s="27">
        <v>378661</v>
      </c>
      <c r="AA108" s="27" t="s">
        <v>5</v>
      </c>
      <c r="AB108" s="90">
        <v>180919</v>
      </c>
      <c r="AC108" s="27">
        <f t="shared" si="3"/>
        <v>2019</v>
      </c>
      <c r="AD108" s="27" t="s">
        <v>25</v>
      </c>
      <c r="AE108" s="27" t="s">
        <v>97</v>
      </c>
      <c r="AF108" s="39">
        <v>43223</v>
      </c>
      <c r="AG108" s="39">
        <v>43591</v>
      </c>
      <c r="AH108" s="27">
        <f t="shared" ca="1" si="4"/>
        <v>-71</v>
      </c>
      <c r="AI108" s="39">
        <f>IF(DataEntry[[#This Row],[Priority]]="High",DataEntry[[#This Row],[EndDate]]-90,IF(DataEntry[Priority]="Medium",DataEntry[[#This Row],[EndDate]]-60,DataEntry[[#This Row],[EndDate]]-30))</f>
        <v>43531</v>
      </c>
      <c r="AJ108" s="27" t="s">
        <v>271</v>
      </c>
      <c r="AK108" s="39">
        <f t="shared" si="5"/>
        <v>43222</v>
      </c>
      <c r="AL108" s="27" t="s">
        <v>273</v>
      </c>
      <c r="AM108" s="27" t="s">
        <v>273</v>
      </c>
      <c r="AN108" s="27" t="s">
        <v>305</v>
      </c>
      <c r="AO108" s="27" t="s">
        <v>8</v>
      </c>
    </row>
    <row r="109" spans="1:41" ht="14.45" customHeight="1" x14ac:dyDescent="0.25">
      <c r="A109" s="28" t="s">
        <v>112</v>
      </c>
      <c r="B109" s="27" t="s">
        <v>138</v>
      </c>
      <c r="C109" s="84" t="s">
        <v>265</v>
      </c>
      <c r="D109" s="27" t="s">
        <v>266</v>
      </c>
      <c r="E109" s="27">
        <v>9</v>
      </c>
      <c r="F109" s="75">
        <v>49003.89</v>
      </c>
      <c r="G109" s="74">
        <v>0</v>
      </c>
      <c r="H109" s="27" t="s">
        <v>22</v>
      </c>
      <c r="I109" s="27" t="s">
        <v>56</v>
      </c>
      <c r="J109" s="27" t="s">
        <v>546</v>
      </c>
      <c r="K109" s="27" t="s">
        <v>489</v>
      </c>
      <c r="L109" s="27" t="s">
        <v>547</v>
      </c>
      <c r="M109" s="27" t="s">
        <v>548</v>
      </c>
      <c r="N109" s="27" t="s">
        <v>5</v>
      </c>
      <c r="O109" s="27" t="s">
        <v>549</v>
      </c>
      <c r="P109" s="27" t="s">
        <v>144</v>
      </c>
      <c r="Q109" s="27" t="s">
        <v>320</v>
      </c>
      <c r="R109" s="75">
        <v>0</v>
      </c>
      <c r="S109" s="27" t="s">
        <v>18</v>
      </c>
      <c r="T109" s="75">
        <v>0</v>
      </c>
      <c r="U109" s="12">
        <v>0</v>
      </c>
      <c r="V109" s="27" t="s">
        <v>10</v>
      </c>
      <c r="W109" s="27">
        <v>104083</v>
      </c>
      <c r="X109" s="14">
        <v>2000</v>
      </c>
      <c r="Y109" s="9">
        <v>7099</v>
      </c>
      <c r="Z109" s="27">
        <v>378719</v>
      </c>
      <c r="AA109" s="27" t="s">
        <v>5</v>
      </c>
      <c r="AB109" s="90">
        <v>342755</v>
      </c>
      <c r="AC109" s="27">
        <f t="shared" si="3"/>
        <v>2019</v>
      </c>
      <c r="AD109" s="27" t="s">
        <v>6</v>
      </c>
      <c r="AE109" s="27" t="s">
        <v>5</v>
      </c>
      <c r="AF109" s="39">
        <v>43466</v>
      </c>
      <c r="AG109" s="39">
        <v>43830</v>
      </c>
      <c r="AH109" s="27">
        <f t="shared" ca="1" si="4"/>
        <v>168</v>
      </c>
      <c r="AI109" s="39">
        <f>IF(DataEntry[[#This Row],[Priority]]="High",DataEntry[[#This Row],[EndDate]]-90,IF(DataEntry[Priority]="Medium",DataEntry[[#This Row],[EndDate]]-60,DataEntry[[#This Row],[EndDate]]-30))</f>
        <v>43770</v>
      </c>
      <c r="AJ109" s="27" t="s">
        <v>271</v>
      </c>
      <c r="AK109" s="39">
        <f t="shared" si="5"/>
        <v>43830</v>
      </c>
      <c r="AL109" s="27" t="s">
        <v>273</v>
      </c>
      <c r="AM109" s="27" t="s">
        <v>273</v>
      </c>
      <c r="AN109" s="27" t="s">
        <v>274</v>
      </c>
      <c r="AO109" s="27" t="s">
        <v>8</v>
      </c>
    </row>
    <row r="110" spans="1:41" ht="14.45" customHeight="1" x14ac:dyDescent="0.25">
      <c r="A110" s="28" t="s">
        <v>112</v>
      </c>
      <c r="B110" s="27" t="s">
        <v>138</v>
      </c>
      <c r="C110" s="84" t="s">
        <v>265</v>
      </c>
      <c r="D110" s="27" t="s">
        <v>266</v>
      </c>
      <c r="E110" s="27">
        <v>10</v>
      </c>
      <c r="F110" s="74">
        <v>63548.3</v>
      </c>
      <c r="G110" s="74">
        <v>0</v>
      </c>
      <c r="H110" s="27" t="s">
        <v>22</v>
      </c>
      <c r="I110" s="27" t="s">
        <v>60</v>
      </c>
      <c r="J110" s="27" t="s">
        <v>506</v>
      </c>
      <c r="K110" s="27" t="s">
        <v>489</v>
      </c>
      <c r="L110" s="27" t="s">
        <v>547</v>
      </c>
      <c r="M110" s="27" t="s">
        <v>548</v>
      </c>
      <c r="N110" s="27" t="s">
        <v>5</v>
      </c>
      <c r="O110" s="27" t="s">
        <v>549</v>
      </c>
      <c r="P110" s="27" t="s">
        <v>144</v>
      </c>
      <c r="Q110" s="27" t="s">
        <v>320</v>
      </c>
      <c r="R110" s="75">
        <v>0</v>
      </c>
      <c r="S110" s="27" t="s">
        <v>18</v>
      </c>
      <c r="T110" s="75">
        <v>0</v>
      </c>
      <c r="U110" s="12">
        <v>0</v>
      </c>
      <c r="V110" s="27" t="s">
        <v>10</v>
      </c>
      <c r="W110" s="27">
        <v>109492</v>
      </c>
      <c r="X110" s="14">
        <v>200</v>
      </c>
      <c r="Y110" s="9">
        <v>8107</v>
      </c>
      <c r="Z110" s="27">
        <v>378721</v>
      </c>
      <c r="AA110" s="27" t="s">
        <v>5</v>
      </c>
      <c r="AB110" s="90">
        <v>391264</v>
      </c>
      <c r="AC110" s="27">
        <f t="shared" si="3"/>
        <v>2019</v>
      </c>
      <c r="AD110" s="27" t="s">
        <v>6</v>
      </c>
      <c r="AE110" s="27" t="s">
        <v>5</v>
      </c>
      <c r="AF110" s="39">
        <v>43466</v>
      </c>
      <c r="AG110" s="39">
        <v>43830</v>
      </c>
      <c r="AH110" s="27">
        <f t="shared" ca="1" si="4"/>
        <v>168</v>
      </c>
      <c r="AI110" s="39">
        <f>IF(DataEntry[[#This Row],[Priority]]="High",DataEntry[[#This Row],[EndDate]]-90,IF(DataEntry[Priority]="Medium",DataEntry[[#This Row],[EndDate]]-60,DataEntry[[#This Row],[EndDate]]-30))</f>
        <v>43770</v>
      </c>
      <c r="AJ110" s="27" t="s">
        <v>271</v>
      </c>
      <c r="AK110" s="39">
        <f t="shared" si="5"/>
        <v>43830</v>
      </c>
      <c r="AL110" s="27" t="s">
        <v>273</v>
      </c>
      <c r="AM110" s="27" t="s">
        <v>273</v>
      </c>
      <c r="AN110" s="27" t="s">
        <v>274</v>
      </c>
      <c r="AO110" s="27" t="s">
        <v>8</v>
      </c>
    </row>
    <row r="111" spans="1:41" ht="14.45" customHeight="1" x14ac:dyDescent="0.25">
      <c r="A111" s="28" t="s">
        <v>112</v>
      </c>
      <c r="B111" s="27" t="s">
        <v>115</v>
      </c>
      <c r="C111" s="27" t="s">
        <v>554</v>
      </c>
      <c r="D111" s="27" t="s">
        <v>5</v>
      </c>
      <c r="E111" s="27">
        <v>1</v>
      </c>
      <c r="F111" s="74">
        <v>195526</v>
      </c>
      <c r="G111" s="74">
        <v>0</v>
      </c>
      <c r="H111" s="27" t="s">
        <v>22</v>
      </c>
      <c r="I111" s="27" t="s">
        <v>480</v>
      </c>
      <c r="J111" s="27" t="s">
        <v>555</v>
      </c>
      <c r="K111" s="27" t="s">
        <v>556</v>
      </c>
      <c r="L111" s="27" t="s">
        <v>557</v>
      </c>
      <c r="M111" s="27" t="s">
        <v>5</v>
      </c>
      <c r="N111" s="27" t="s">
        <v>5</v>
      </c>
      <c r="O111" s="27" t="s">
        <v>5</v>
      </c>
      <c r="P111" s="27" t="s">
        <v>115</v>
      </c>
      <c r="Q111" s="27" t="s">
        <v>558</v>
      </c>
      <c r="R111" s="75">
        <v>0</v>
      </c>
      <c r="S111" s="27" t="s">
        <v>18</v>
      </c>
      <c r="T111" s="75">
        <v>0</v>
      </c>
      <c r="U111" s="12">
        <v>0</v>
      </c>
      <c r="V111" s="27" t="s">
        <v>17</v>
      </c>
      <c r="W111" s="27">
        <v>105552</v>
      </c>
      <c r="X111" s="14">
        <v>1</v>
      </c>
      <c r="Y111" s="9">
        <v>8517</v>
      </c>
      <c r="Z111" s="27">
        <v>378887</v>
      </c>
      <c r="AA111" s="27" t="s">
        <v>5</v>
      </c>
      <c r="AB111" s="90">
        <v>125906</v>
      </c>
      <c r="AC111" s="27">
        <f t="shared" si="3"/>
        <v>2020</v>
      </c>
      <c r="AD111" s="27" t="s">
        <v>6</v>
      </c>
      <c r="AE111" s="27" t="s">
        <v>5</v>
      </c>
      <c r="AF111" s="39">
        <v>43462</v>
      </c>
      <c r="AG111" s="39">
        <v>44192</v>
      </c>
      <c r="AH111" s="27">
        <f t="shared" ca="1" si="4"/>
        <v>530</v>
      </c>
      <c r="AI111" s="39">
        <f>IF(DataEntry[[#This Row],[Priority]]="High",DataEntry[[#This Row],[EndDate]]-90,IF(DataEntry[Priority]="Medium",DataEntry[[#This Row],[EndDate]]-60,DataEntry[[#This Row],[EndDate]]-30))</f>
        <v>44132</v>
      </c>
      <c r="AJ111" s="85" t="s">
        <v>559</v>
      </c>
      <c r="AK111" s="39">
        <f t="shared" si="5"/>
        <v>44192</v>
      </c>
      <c r="AL111" s="27" t="s">
        <v>273</v>
      </c>
      <c r="AM111" s="27" t="s">
        <v>273</v>
      </c>
      <c r="AN111" s="27" t="s">
        <v>5</v>
      </c>
      <c r="AO111" s="27" t="s">
        <v>8</v>
      </c>
    </row>
    <row r="112" spans="1:41" ht="14.45" customHeight="1" x14ac:dyDescent="0.25">
      <c r="A112" s="28" t="s">
        <v>112</v>
      </c>
      <c r="B112" s="27" t="s">
        <v>148</v>
      </c>
      <c r="C112" s="27" t="s">
        <v>560</v>
      </c>
      <c r="D112" s="27" t="s">
        <v>5</v>
      </c>
      <c r="E112" s="27">
        <v>1</v>
      </c>
      <c r="F112" s="74">
        <v>58638</v>
      </c>
      <c r="G112" s="74">
        <v>0</v>
      </c>
      <c r="H112" s="27" t="s">
        <v>22</v>
      </c>
      <c r="I112" s="27" t="s">
        <v>88</v>
      </c>
      <c r="J112" s="27" t="s">
        <v>357</v>
      </c>
      <c r="K112" s="27" t="s">
        <v>485</v>
      </c>
      <c r="L112" t="s">
        <v>5</v>
      </c>
      <c r="M112" s="27" t="s">
        <v>358</v>
      </c>
      <c r="N112" s="27" t="s">
        <v>5</v>
      </c>
      <c r="O112" s="27" t="s">
        <v>561</v>
      </c>
      <c r="P112" s="27" t="s">
        <v>222</v>
      </c>
      <c r="Q112" t="s">
        <v>562</v>
      </c>
      <c r="R112" s="75">
        <v>0</v>
      </c>
      <c r="S112" s="27" t="s">
        <v>11</v>
      </c>
      <c r="T112" s="75" t="s">
        <v>5</v>
      </c>
      <c r="U112" s="12" t="s">
        <v>5</v>
      </c>
      <c r="V112" s="27" t="s">
        <v>17</v>
      </c>
      <c r="W112" s="27">
        <v>109533</v>
      </c>
      <c r="X112" s="14" t="s">
        <v>496</v>
      </c>
      <c r="Y112" s="9">
        <v>8119</v>
      </c>
      <c r="Z112" s="27">
        <v>378079</v>
      </c>
      <c r="AA112" s="27" t="s">
        <v>5</v>
      </c>
      <c r="AB112" s="90">
        <v>492803</v>
      </c>
      <c r="AC112" s="27">
        <f t="shared" si="3"/>
        <v>2019</v>
      </c>
      <c r="AD112" s="27" t="s">
        <v>6</v>
      </c>
      <c r="AE112" s="27" t="s">
        <v>5</v>
      </c>
      <c r="AF112" s="39">
        <v>43344</v>
      </c>
      <c r="AG112" s="39">
        <v>43708</v>
      </c>
      <c r="AH112" s="27">
        <f t="shared" ca="1" si="4"/>
        <v>46</v>
      </c>
      <c r="AI112" s="39">
        <f>IF(DataEntry[[#This Row],[Priority]]="High",DataEntry[[#This Row],[EndDate]]-90,IF(DataEntry[Priority]="Medium",DataEntry[[#This Row],[EndDate]]-60,DataEntry[[#This Row],[EndDate]]-30))</f>
        <v>43648</v>
      </c>
      <c r="AJ112" s="27" t="s">
        <v>5</v>
      </c>
      <c r="AK112" s="39">
        <f t="shared" si="5"/>
        <v>43708</v>
      </c>
      <c r="AL112" s="27" t="s">
        <v>273</v>
      </c>
      <c r="AM112" s="27" t="s">
        <v>273</v>
      </c>
      <c r="AN112" s="27" t="s">
        <v>300</v>
      </c>
      <c r="AO112" s="27" t="s">
        <v>8</v>
      </c>
    </row>
    <row r="113" spans="1:41" ht="14.45" customHeight="1" x14ac:dyDescent="0.25">
      <c r="A113" s="28" t="s">
        <v>112</v>
      </c>
      <c r="B113" s="27" t="s">
        <v>321</v>
      </c>
      <c r="C113" s="27" t="s">
        <v>563</v>
      </c>
      <c r="D113" s="27" t="s">
        <v>5</v>
      </c>
      <c r="E113" s="27">
        <v>1</v>
      </c>
      <c r="F113" s="74">
        <v>15871.45</v>
      </c>
      <c r="G113" s="74">
        <v>16247.65</v>
      </c>
      <c r="H113" s="27" t="s">
        <v>22</v>
      </c>
      <c r="I113" s="27" t="s">
        <v>564</v>
      </c>
      <c r="J113" s="27" t="s">
        <v>565</v>
      </c>
      <c r="K113" s="27" t="s">
        <v>5</v>
      </c>
      <c r="L113" s="27" t="s">
        <v>5</v>
      </c>
      <c r="M113" s="27" t="s">
        <v>5</v>
      </c>
      <c r="N113" s="27" t="s">
        <v>5</v>
      </c>
      <c r="O113" s="27" t="s">
        <v>5</v>
      </c>
      <c r="P113" s="27" t="s">
        <v>124</v>
      </c>
      <c r="Q113" s="27" t="s">
        <v>324</v>
      </c>
      <c r="R113" s="75">
        <v>0</v>
      </c>
      <c r="S113" s="27" t="s">
        <v>18</v>
      </c>
      <c r="T113" s="75">
        <v>0</v>
      </c>
      <c r="U113" s="12">
        <v>0</v>
      </c>
      <c r="V113" s="27" t="s">
        <v>17</v>
      </c>
      <c r="W113" s="27">
        <v>104322</v>
      </c>
      <c r="X113" s="14" t="s">
        <v>486</v>
      </c>
      <c r="Y113" s="9">
        <v>8113</v>
      </c>
      <c r="Z113" s="27">
        <v>376481</v>
      </c>
      <c r="AA113" s="27">
        <v>379695</v>
      </c>
      <c r="AB113" s="90">
        <v>191202</v>
      </c>
      <c r="AC113" s="27">
        <f t="shared" si="3"/>
        <v>2019</v>
      </c>
      <c r="AD113" s="27" t="s">
        <v>19</v>
      </c>
      <c r="AE113" s="27" t="s">
        <v>5</v>
      </c>
      <c r="AF113" s="39">
        <v>43496</v>
      </c>
      <c r="AG113" s="39">
        <v>43860</v>
      </c>
      <c r="AH113" s="27">
        <f t="shared" ca="1" si="4"/>
        <v>198</v>
      </c>
      <c r="AI113" s="39">
        <f>IF(DataEntry[[#This Row],[Priority]]="High",DataEntry[[#This Row],[EndDate]]-90,IF(DataEntry[Priority]="Medium",DataEntry[[#This Row],[EndDate]]-60,DataEntry[[#This Row],[EndDate]]-30))</f>
        <v>43800</v>
      </c>
      <c r="AJ113" s="27" t="s">
        <v>271</v>
      </c>
      <c r="AK113" s="39">
        <f t="shared" si="5"/>
        <v>43495</v>
      </c>
      <c r="AL113" s="27" t="s">
        <v>273</v>
      </c>
      <c r="AM113" s="27" t="s">
        <v>273</v>
      </c>
      <c r="AN113" s="27" t="s">
        <v>291</v>
      </c>
      <c r="AO113" s="27" t="s">
        <v>8</v>
      </c>
    </row>
    <row r="114" spans="1:41" ht="14.45" customHeight="1" x14ac:dyDescent="0.25">
      <c r="A114" s="28" t="s">
        <v>112</v>
      </c>
      <c r="B114" s="27" t="s">
        <v>321</v>
      </c>
      <c r="C114" s="27" t="s">
        <v>563</v>
      </c>
      <c r="D114" s="27" t="s">
        <v>5</v>
      </c>
      <c r="E114" s="27">
        <v>1</v>
      </c>
      <c r="F114" s="74">
        <v>16247.65</v>
      </c>
      <c r="G114" s="74">
        <v>0</v>
      </c>
      <c r="H114" s="27" t="s">
        <v>22</v>
      </c>
      <c r="I114" s="27" t="s">
        <v>564</v>
      </c>
      <c r="J114" s="27" t="s">
        <v>565</v>
      </c>
      <c r="K114" s="27" t="s">
        <v>5</v>
      </c>
      <c r="L114" s="27" t="s">
        <v>5</v>
      </c>
      <c r="M114" s="27" t="s">
        <v>5</v>
      </c>
      <c r="N114" s="27" t="s">
        <v>5</v>
      </c>
      <c r="O114" s="27" t="s">
        <v>5</v>
      </c>
      <c r="P114" s="27" t="s">
        <v>124</v>
      </c>
      <c r="Q114" s="27" t="s">
        <v>324</v>
      </c>
      <c r="R114" s="75">
        <v>0</v>
      </c>
      <c r="S114" s="27" t="s">
        <v>18</v>
      </c>
      <c r="T114" s="75">
        <v>0</v>
      </c>
      <c r="U114" s="12">
        <v>0</v>
      </c>
      <c r="V114" s="27" t="s">
        <v>17</v>
      </c>
      <c r="W114" s="27">
        <v>104322</v>
      </c>
      <c r="X114" s="14" t="s">
        <v>486</v>
      </c>
      <c r="Y114" s="9">
        <v>8113</v>
      </c>
      <c r="Z114" s="27">
        <v>379695</v>
      </c>
      <c r="AA114" s="27" t="s">
        <v>5</v>
      </c>
      <c r="AB114" s="90">
        <v>191204</v>
      </c>
      <c r="AC114" s="27">
        <f t="shared" si="3"/>
        <v>2020</v>
      </c>
      <c r="AD114" s="27" t="s">
        <v>6</v>
      </c>
      <c r="AE114" s="27" t="s">
        <v>5</v>
      </c>
      <c r="AF114" s="39">
        <v>43496</v>
      </c>
      <c r="AG114" s="39">
        <v>43860</v>
      </c>
      <c r="AH114" s="27">
        <f t="shared" ca="1" si="4"/>
        <v>198</v>
      </c>
      <c r="AI114" s="39">
        <f>IF(DataEntry[[#This Row],[Priority]]="High",DataEntry[[#This Row],[EndDate]]-90,IF(DataEntry[Priority]="Medium",DataEntry[[#This Row],[EndDate]]-60,DataEntry[[#This Row],[EndDate]]-30))</f>
        <v>43800</v>
      </c>
      <c r="AJ114" s="27" t="s">
        <v>271</v>
      </c>
      <c r="AK114" s="39">
        <f t="shared" si="5"/>
        <v>43860</v>
      </c>
      <c r="AL114" s="27" t="s">
        <v>273</v>
      </c>
      <c r="AM114" s="27" t="s">
        <v>273</v>
      </c>
      <c r="AN114" s="27" t="s">
        <v>5</v>
      </c>
      <c r="AO114" s="27" t="s">
        <v>8</v>
      </c>
    </row>
    <row r="115" spans="1:41" ht="14.45" customHeight="1" x14ac:dyDescent="0.25">
      <c r="A115" s="28" t="s">
        <v>112</v>
      </c>
      <c r="B115" s="27" t="s">
        <v>127</v>
      </c>
      <c r="C115" s="31" t="s">
        <v>566</v>
      </c>
      <c r="D115" s="27" t="s">
        <v>5</v>
      </c>
      <c r="E115" s="27">
        <v>1</v>
      </c>
      <c r="F115" s="75">
        <v>12480</v>
      </c>
      <c r="G115" s="74">
        <v>12852</v>
      </c>
      <c r="H115" s="27" t="s">
        <v>22</v>
      </c>
      <c r="I115" s="27" t="s">
        <v>88</v>
      </c>
      <c r="J115" s="27" t="s">
        <v>5</v>
      </c>
      <c r="K115" s="27" t="s">
        <v>5</v>
      </c>
      <c r="L115" s="27" t="s">
        <v>485</v>
      </c>
      <c r="M115" s="27" t="s">
        <v>5</v>
      </c>
      <c r="N115" s="27" t="s">
        <v>5</v>
      </c>
      <c r="O115" s="27" t="s">
        <v>5</v>
      </c>
      <c r="P115" s="27" t="s">
        <v>127</v>
      </c>
      <c r="Q115" s="48" t="s">
        <v>567</v>
      </c>
      <c r="R115" s="75">
        <v>0</v>
      </c>
      <c r="S115" s="27" t="s">
        <v>18</v>
      </c>
      <c r="T115" s="75">
        <v>0</v>
      </c>
      <c r="U115" s="12">
        <v>0</v>
      </c>
      <c r="V115" s="27" t="s">
        <v>17</v>
      </c>
      <c r="W115" s="27">
        <v>93119</v>
      </c>
      <c r="X115" s="14" t="s">
        <v>486</v>
      </c>
      <c r="Y115" s="9">
        <v>8119</v>
      </c>
      <c r="Z115" s="27">
        <v>375946</v>
      </c>
      <c r="AA115" s="27" t="s">
        <v>5</v>
      </c>
      <c r="AB115" s="90">
        <v>41118</v>
      </c>
      <c r="AC115" s="27">
        <f t="shared" si="3"/>
        <v>2018</v>
      </c>
      <c r="AD115" s="27" t="s">
        <v>25</v>
      </c>
      <c r="AE115" s="27" t="s">
        <v>53</v>
      </c>
      <c r="AF115" s="39">
        <v>43101</v>
      </c>
      <c r="AG115" s="39">
        <v>43465</v>
      </c>
      <c r="AH115" s="27">
        <f t="shared" ca="1" si="4"/>
        <v>-197</v>
      </c>
      <c r="AI115" s="39">
        <f>IF(DataEntry[[#This Row],[Priority]]="High",DataEntry[[#This Row],[EndDate]]-90,IF(DataEntry[Priority]="Medium",DataEntry[[#This Row],[EndDate]]-60,DataEntry[[#This Row],[EndDate]]-30))</f>
        <v>43375</v>
      </c>
      <c r="AJ115" s="27" t="s">
        <v>5</v>
      </c>
      <c r="AK115" s="39">
        <f t="shared" si="5"/>
        <v>43100</v>
      </c>
      <c r="AL115" s="27" t="s">
        <v>272</v>
      </c>
      <c r="AM115" s="27" t="s">
        <v>272</v>
      </c>
      <c r="AN115" s="27" t="s">
        <v>305</v>
      </c>
      <c r="AO115" s="27" t="s">
        <v>14</v>
      </c>
    </row>
    <row r="116" spans="1:41" ht="14.45" customHeight="1" x14ac:dyDescent="0.25">
      <c r="A116" s="28" t="s">
        <v>112</v>
      </c>
      <c r="B116" s="27" t="s">
        <v>130</v>
      </c>
      <c r="C116" s="31" t="s">
        <v>568</v>
      </c>
      <c r="D116" s="27" t="s">
        <v>5</v>
      </c>
      <c r="E116" s="27">
        <v>1</v>
      </c>
      <c r="F116" s="74">
        <v>127095.28</v>
      </c>
      <c r="G116" s="74">
        <v>0</v>
      </c>
      <c r="H116" s="27" t="s">
        <v>22</v>
      </c>
      <c r="I116" s="28" t="s">
        <v>569</v>
      </c>
      <c r="J116" s="27" t="s">
        <v>5</v>
      </c>
      <c r="K116" s="27" t="s">
        <v>357</v>
      </c>
      <c r="L116" s="27" t="s">
        <v>565</v>
      </c>
      <c r="M116" s="27" t="s">
        <v>570</v>
      </c>
      <c r="N116" s="27" t="s">
        <v>5</v>
      </c>
      <c r="O116" s="27" t="s">
        <v>5</v>
      </c>
      <c r="P116" s="27" t="s">
        <v>130</v>
      </c>
      <c r="Q116" s="27" t="s">
        <v>571</v>
      </c>
      <c r="R116" s="75">
        <v>0</v>
      </c>
      <c r="S116" s="27" t="s">
        <v>18</v>
      </c>
      <c r="T116" s="75">
        <v>0</v>
      </c>
      <c r="U116" s="12">
        <v>0</v>
      </c>
      <c r="V116" s="27" t="s">
        <v>17</v>
      </c>
      <c r="W116" s="27">
        <v>111790</v>
      </c>
      <c r="X116" s="14" t="s">
        <v>572</v>
      </c>
      <c r="Y116" s="9">
        <v>8516</v>
      </c>
      <c r="Z116" s="27">
        <v>379472</v>
      </c>
      <c r="AA116" s="27" t="s">
        <v>5</v>
      </c>
      <c r="AB116" s="90">
        <v>281119</v>
      </c>
      <c r="AC116" s="27">
        <f t="shared" si="3"/>
        <v>2019</v>
      </c>
      <c r="AD116" s="27" t="s">
        <v>6</v>
      </c>
      <c r="AE116" s="27" t="s">
        <v>5</v>
      </c>
      <c r="AF116" s="39">
        <v>43466</v>
      </c>
      <c r="AG116" s="39">
        <v>43830</v>
      </c>
      <c r="AH116" s="27">
        <f t="shared" ca="1" si="4"/>
        <v>168</v>
      </c>
      <c r="AI116" s="39">
        <f>IF(DataEntry[[#This Row],[Priority]]="High",DataEntry[[#This Row],[EndDate]]-90,IF(DataEntry[Priority]="Medium",DataEntry[[#This Row],[EndDate]]-60,DataEntry[[#This Row],[EndDate]]-30))</f>
        <v>43770</v>
      </c>
      <c r="AJ116" s="27" t="s">
        <v>5</v>
      </c>
      <c r="AK116" s="39">
        <f t="shared" si="5"/>
        <v>43830</v>
      </c>
      <c r="AL116" s="27" t="s">
        <v>272</v>
      </c>
      <c r="AM116" s="27" t="s">
        <v>273</v>
      </c>
      <c r="AN116" s="27" t="s">
        <v>300</v>
      </c>
      <c r="AO116" s="27" t="s">
        <v>8</v>
      </c>
    </row>
    <row r="117" spans="1:41" ht="14.45" customHeight="1" x14ac:dyDescent="0.25">
      <c r="A117" s="28" t="s">
        <v>112</v>
      </c>
      <c r="B117" s="27" t="s">
        <v>139</v>
      </c>
      <c r="C117" s="31" t="s">
        <v>573</v>
      </c>
      <c r="D117" s="27" t="s">
        <v>5</v>
      </c>
      <c r="E117" s="27">
        <v>1</v>
      </c>
      <c r="F117" s="74">
        <v>2087.9</v>
      </c>
      <c r="G117" s="74">
        <v>0</v>
      </c>
      <c r="H117" s="27" t="s">
        <v>22</v>
      </c>
      <c r="I117" s="27" t="s">
        <v>480</v>
      </c>
      <c r="J117" s="27" t="s">
        <v>574</v>
      </c>
      <c r="K117" s="27" t="s">
        <v>575</v>
      </c>
      <c r="L117" s="27" t="s">
        <v>5</v>
      </c>
      <c r="M117" s="27" t="s">
        <v>5</v>
      </c>
      <c r="N117" s="27" t="s">
        <v>5</v>
      </c>
      <c r="O117" s="27" t="s">
        <v>576</v>
      </c>
      <c r="P117" s="27" t="s">
        <v>139</v>
      </c>
      <c r="Q117" s="27" t="s">
        <v>577</v>
      </c>
      <c r="R117" s="75">
        <v>0</v>
      </c>
      <c r="S117" s="27" t="s">
        <v>18</v>
      </c>
      <c r="T117" s="75">
        <v>0</v>
      </c>
      <c r="U117" s="12">
        <v>0</v>
      </c>
      <c r="V117" s="27" t="s">
        <v>17</v>
      </c>
      <c r="W117" s="27">
        <v>93118</v>
      </c>
      <c r="X117" s="14" t="s">
        <v>486</v>
      </c>
      <c r="Y117" s="9">
        <v>4357</v>
      </c>
      <c r="Z117" s="27">
        <v>378004</v>
      </c>
      <c r="AA117" s="27" t="s">
        <v>5</v>
      </c>
      <c r="AB117" s="90">
        <v>190919</v>
      </c>
      <c r="AC117" s="27">
        <f t="shared" si="3"/>
        <v>2019</v>
      </c>
      <c r="AD117" s="27" t="s">
        <v>6</v>
      </c>
      <c r="AE117" s="27" t="s">
        <v>5</v>
      </c>
      <c r="AF117" s="39">
        <v>43357</v>
      </c>
      <c r="AG117" s="39">
        <v>43723</v>
      </c>
      <c r="AH117" s="27">
        <f t="shared" ca="1" si="4"/>
        <v>61</v>
      </c>
      <c r="AI117" s="39">
        <f>IF(DataEntry[[#This Row],[Priority]]="High",DataEntry[[#This Row],[EndDate]]-90,IF(DataEntry[Priority]="Medium",DataEntry[[#This Row],[EndDate]]-60,DataEntry[[#This Row],[EndDate]]-30))</f>
        <v>43663</v>
      </c>
      <c r="AJ117" s="27" t="s">
        <v>5</v>
      </c>
      <c r="AK117" s="39">
        <f t="shared" si="5"/>
        <v>43723</v>
      </c>
      <c r="AL117" s="27" t="s">
        <v>273</v>
      </c>
      <c r="AM117" s="27" t="s">
        <v>273</v>
      </c>
      <c r="AN117" s="27" t="s">
        <v>300</v>
      </c>
      <c r="AO117" s="27" t="s">
        <v>8</v>
      </c>
    </row>
    <row r="118" spans="1:41" ht="14.45" customHeight="1" x14ac:dyDescent="0.25">
      <c r="A118" s="28" t="s">
        <v>112</v>
      </c>
      <c r="B118" s="27" t="s">
        <v>140</v>
      </c>
      <c r="C118" s="27" t="s">
        <v>578</v>
      </c>
      <c r="D118" s="27" t="s">
        <v>5</v>
      </c>
      <c r="E118" s="27">
        <v>1</v>
      </c>
      <c r="F118" s="75">
        <v>4500</v>
      </c>
      <c r="G118" s="74">
        <v>0</v>
      </c>
      <c r="H118" s="27" t="s">
        <v>22</v>
      </c>
      <c r="I118" s="27" t="s">
        <v>536</v>
      </c>
      <c r="J118" s="27" t="s">
        <v>574</v>
      </c>
      <c r="K118" s="27" t="s">
        <v>579</v>
      </c>
      <c r="L118" s="27" t="s">
        <v>580</v>
      </c>
      <c r="M118" s="27" t="s">
        <v>5</v>
      </c>
      <c r="N118" s="27" t="s">
        <v>5</v>
      </c>
      <c r="O118" s="27" t="s">
        <v>581</v>
      </c>
      <c r="P118" s="27" t="s">
        <v>140</v>
      </c>
      <c r="Q118" s="48" t="s">
        <v>582</v>
      </c>
      <c r="R118" s="75">
        <v>0</v>
      </c>
      <c r="S118" s="27" t="s">
        <v>18</v>
      </c>
      <c r="T118" s="75">
        <v>0</v>
      </c>
      <c r="U118" s="12">
        <v>0</v>
      </c>
      <c r="V118" s="27" t="s">
        <v>17</v>
      </c>
      <c r="W118" s="27">
        <v>93118</v>
      </c>
      <c r="X118" s="14" t="s">
        <v>486</v>
      </c>
      <c r="Y118" s="9">
        <v>4357</v>
      </c>
      <c r="Z118" s="27">
        <v>378946</v>
      </c>
      <c r="AA118" s="27" t="s">
        <v>5</v>
      </c>
      <c r="AB118" s="90">
        <v>896453</v>
      </c>
      <c r="AC118" s="27">
        <f t="shared" si="3"/>
        <v>2019</v>
      </c>
      <c r="AD118" s="27" t="s">
        <v>6</v>
      </c>
      <c r="AE118" s="27" t="s">
        <v>5</v>
      </c>
      <c r="AF118" s="39">
        <v>43435</v>
      </c>
      <c r="AG118" s="39">
        <v>43799</v>
      </c>
      <c r="AH118" s="27">
        <f t="shared" ca="1" si="4"/>
        <v>137</v>
      </c>
      <c r="AI118" s="39">
        <f>IF(DataEntry[[#This Row],[Priority]]="High",DataEntry[[#This Row],[EndDate]]-90,IF(DataEntry[Priority]="Medium",DataEntry[[#This Row],[EndDate]]-60,DataEntry[[#This Row],[EndDate]]-30))</f>
        <v>43769</v>
      </c>
      <c r="AJ118" s="27" t="s">
        <v>5</v>
      </c>
      <c r="AK118" s="39">
        <f t="shared" si="5"/>
        <v>43799</v>
      </c>
      <c r="AL118" s="27" t="s">
        <v>273</v>
      </c>
      <c r="AM118" s="27" t="s">
        <v>273</v>
      </c>
      <c r="AN118" s="27" t="s">
        <v>300</v>
      </c>
      <c r="AO118" s="27" t="s">
        <v>4</v>
      </c>
    </row>
    <row r="119" spans="1:41" ht="14.45" customHeight="1" x14ac:dyDescent="0.25">
      <c r="A119" s="28" t="s">
        <v>112</v>
      </c>
      <c r="B119" s="27" t="s">
        <v>140</v>
      </c>
      <c r="C119" s="27" t="s">
        <v>583</v>
      </c>
      <c r="D119" s="27" t="s">
        <v>5</v>
      </c>
      <c r="E119" s="27">
        <v>5</v>
      </c>
      <c r="F119" s="75">
        <v>7500</v>
      </c>
      <c r="G119" s="74">
        <v>0</v>
      </c>
      <c r="H119" s="27" t="s">
        <v>22</v>
      </c>
      <c r="I119" s="27" t="s">
        <v>536</v>
      </c>
      <c r="J119" s="27" t="s">
        <v>574</v>
      </c>
      <c r="K119" s="27" t="s">
        <v>579</v>
      </c>
      <c r="L119" s="27" t="s">
        <v>580</v>
      </c>
      <c r="M119" s="27" t="s">
        <v>5</v>
      </c>
      <c r="N119" s="27" t="s">
        <v>5</v>
      </c>
      <c r="O119" s="27" t="s">
        <v>584</v>
      </c>
      <c r="P119" s="27" t="s">
        <v>140</v>
      </c>
      <c r="Q119" s="56" t="s">
        <v>582</v>
      </c>
      <c r="R119" s="75">
        <v>0</v>
      </c>
      <c r="S119" s="27" t="s">
        <v>18</v>
      </c>
      <c r="T119" s="75">
        <v>0</v>
      </c>
      <c r="U119" s="12">
        <v>0</v>
      </c>
      <c r="V119" s="27" t="s">
        <v>17</v>
      </c>
      <c r="W119" s="27">
        <v>93118</v>
      </c>
      <c r="X119" s="14" t="s">
        <v>486</v>
      </c>
      <c r="Y119" s="9">
        <v>4357</v>
      </c>
      <c r="Z119" s="27">
        <v>378947</v>
      </c>
      <c r="AA119" s="27" t="s">
        <v>5</v>
      </c>
      <c r="AB119" s="90">
        <v>542684</v>
      </c>
      <c r="AC119" s="27">
        <f t="shared" si="3"/>
        <v>2019</v>
      </c>
      <c r="AD119" s="27" t="s">
        <v>6</v>
      </c>
      <c r="AE119" s="27" t="s">
        <v>5</v>
      </c>
      <c r="AF119" s="39">
        <v>43435</v>
      </c>
      <c r="AG119" s="39">
        <v>43799</v>
      </c>
      <c r="AH119" s="27">
        <f t="shared" ca="1" si="4"/>
        <v>137</v>
      </c>
      <c r="AI119" s="39">
        <f>IF(DataEntry[[#This Row],[Priority]]="High",DataEntry[[#This Row],[EndDate]]-90,IF(DataEntry[Priority]="Medium",DataEntry[[#This Row],[EndDate]]-60,DataEntry[[#This Row],[EndDate]]-30))</f>
        <v>43769</v>
      </c>
      <c r="AJ119" s="27" t="s">
        <v>5</v>
      </c>
      <c r="AK119" s="39">
        <f t="shared" si="5"/>
        <v>43799</v>
      </c>
      <c r="AL119" s="27" t="s">
        <v>273</v>
      </c>
      <c r="AM119" s="27" t="s">
        <v>273</v>
      </c>
      <c r="AN119" s="27" t="s">
        <v>300</v>
      </c>
      <c r="AO119" s="27" t="s">
        <v>4</v>
      </c>
    </row>
    <row r="120" spans="1:41" ht="14.45" customHeight="1" x14ac:dyDescent="0.25">
      <c r="A120" s="28" t="s">
        <v>112</v>
      </c>
      <c r="B120" s="27" t="s">
        <v>143</v>
      </c>
      <c r="C120" s="27" t="s">
        <v>585</v>
      </c>
      <c r="D120" s="27" t="s">
        <v>5</v>
      </c>
      <c r="E120" s="27">
        <v>1</v>
      </c>
      <c r="F120" s="74">
        <v>35252.5</v>
      </c>
      <c r="G120" s="74">
        <v>0</v>
      </c>
      <c r="H120" s="27" t="s">
        <v>22</v>
      </c>
      <c r="I120" s="27" t="s">
        <v>586</v>
      </c>
      <c r="J120" s="27" t="s">
        <v>488</v>
      </c>
      <c r="K120" s="27" t="s">
        <v>574</v>
      </c>
      <c r="L120" s="27" t="s">
        <v>587</v>
      </c>
      <c r="M120" s="27" t="s">
        <v>588</v>
      </c>
      <c r="N120" s="27" t="s">
        <v>5</v>
      </c>
      <c r="O120" s="27" t="s">
        <v>589</v>
      </c>
      <c r="P120" s="27" t="s">
        <v>143</v>
      </c>
      <c r="Q120" s="48" t="s">
        <v>590</v>
      </c>
      <c r="R120" s="75">
        <v>0</v>
      </c>
      <c r="S120" s="27" t="s">
        <v>18</v>
      </c>
      <c r="T120" s="75">
        <v>0</v>
      </c>
      <c r="U120" s="12">
        <v>0</v>
      </c>
      <c r="V120" s="27" t="s">
        <v>17</v>
      </c>
      <c r="W120" s="27">
        <v>109548</v>
      </c>
      <c r="X120" s="14">
        <v>18</v>
      </c>
      <c r="Y120" s="9">
        <v>4357</v>
      </c>
      <c r="Z120" s="27">
        <v>378330</v>
      </c>
      <c r="AA120" s="27" t="s">
        <v>5</v>
      </c>
      <c r="AB120" s="90">
        <v>703630</v>
      </c>
      <c r="AC120" s="27">
        <f t="shared" si="3"/>
        <v>2019</v>
      </c>
      <c r="AD120" s="27" t="s">
        <v>6</v>
      </c>
      <c r="AE120" s="27" t="s">
        <v>5</v>
      </c>
      <c r="AF120" s="39">
        <v>43435</v>
      </c>
      <c r="AG120" s="39">
        <v>43799</v>
      </c>
      <c r="AH120" s="27">
        <f t="shared" ca="1" si="4"/>
        <v>137</v>
      </c>
      <c r="AI120" s="39">
        <f>IF(DataEntry[[#This Row],[Priority]]="High",DataEntry[[#This Row],[EndDate]]-90,IF(DataEntry[Priority]="Medium",DataEntry[[#This Row],[EndDate]]-60,DataEntry[[#This Row],[EndDate]]-30))</f>
        <v>43709</v>
      </c>
      <c r="AJ120" s="27" t="s">
        <v>5</v>
      </c>
      <c r="AK120" s="39">
        <f t="shared" si="5"/>
        <v>43799</v>
      </c>
      <c r="AL120" s="27" t="s">
        <v>273</v>
      </c>
      <c r="AM120" s="27" t="s">
        <v>273</v>
      </c>
      <c r="AN120" s="27" t="s">
        <v>274</v>
      </c>
      <c r="AO120" s="27" t="s">
        <v>14</v>
      </c>
    </row>
    <row r="121" spans="1:41" ht="14.45" customHeight="1" x14ac:dyDescent="0.25">
      <c r="A121" s="28" t="s">
        <v>112</v>
      </c>
      <c r="B121" s="27" t="s">
        <v>188</v>
      </c>
      <c r="C121" s="27" t="s">
        <v>591</v>
      </c>
      <c r="D121" s="27" t="s">
        <v>5</v>
      </c>
      <c r="E121" s="27">
        <v>2</v>
      </c>
      <c r="F121" s="74">
        <v>570</v>
      </c>
      <c r="G121" s="74">
        <v>600</v>
      </c>
      <c r="H121" s="27" t="s">
        <v>22</v>
      </c>
      <c r="I121" s="27" t="s">
        <v>480</v>
      </c>
      <c r="J121" s="27" t="s">
        <v>592</v>
      </c>
      <c r="K121" s="27" t="s">
        <v>593</v>
      </c>
      <c r="L121" s="27" t="s">
        <v>464</v>
      </c>
      <c r="M121" s="27" t="s">
        <v>5</v>
      </c>
      <c r="N121" s="27" t="s">
        <v>5</v>
      </c>
      <c r="O121" s="27" t="s">
        <v>594</v>
      </c>
      <c r="P121" s="27" t="s">
        <v>154</v>
      </c>
      <c r="Q121" s="21" t="s">
        <v>595</v>
      </c>
      <c r="R121" s="75">
        <v>0</v>
      </c>
      <c r="S121" s="27" t="s">
        <v>18</v>
      </c>
      <c r="T121" s="78">
        <v>0</v>
      </c>
      <c r="U121" s="12">
        <v>0</v>
      </c>
      <c r="V121" s="27" t="s">
        <v>17</v>
      </c>
      <c r="W121" s="27" t="s">
        <v>596</v>
      </c>
      <c r="X121" s="14" t="s">
        <v>597</v>
      </c>
      <c r="Y121" s="9" t="s">
        <v>598</v>
      </c>
      <c r="Z121" s="27">
        <v>376795</v>
      </c>
      <c r="AA121" s="27">
        <v>379696</v>
      </c>
      <c r="AB121" s="90">
        <v>853170</v>
      </c>
      <c r="AC121" s="27">
        <f t="shared" si="3"/>
        <v>2019</v>
      </c>
      <c r="AD121" s="27" t="s">
        <v>19</v>
      </c>
      <c r="AE121" s="27" t="s">
        <v>5</v>
      </c>
      <c r="AF121" s="39">
        <v>43524</v>
      </c>
      <c r="AG121" s="39">
        <v>43888</v>
      </c>
      <c r="AH121" s="27">
        <f t="shared" ca="1" si="4"/>
        <v>226</v>
      </c>
      <c r="AI121" s="39">
        <f>IF(DataEntry[[#This Row],[Priority]]="High",DataEntry[[#This Row],[EndDate]]-90,IF(DataEntry[Priority]="Medium",DataEntry[[#This Row],[EndDate]]-60,DataEntry[[#This Row],[EndDate]]-30))</f>
        <v>43858</v>
      </c>
      <c r="AJ121" s="27" t="s">
        <v>5</v>
      </c>
      <c r="AK121" s="39">
        <f t="shared" si="5"/>
        <v>43523</v>
      </c>
      <c r="AL121" s="27" t="s">
        <v>273</v>
      </c>
      <c r="AM121" s="27" t="s">
        <v>273</v>
      </c>
      <c r="AN121" s="27" t="s">
        <v>291</v>
      </c>
      <c r="AO121" s="27" t="s">
        <v>4</v>
      </c>
    </row>
    <row r="122" spans="1:41" ht="14.45" customHeight="1" x14ac:dyDescent="0.25">
      <c r="A122" s="28" t="s">
        <v>112</v>
      </c>
      <c r="B122" s="27" t="s">
        <v>188</v>
      </c>
      <c r="C122" s="27" t="s">
        <v>591</v>
      </c>
      <c r="D122" s="27" t="s">
        <v>5</v>
      </c>
      <c r="E122" s="27">
        <v>2</v>
      </c>
      <c r="F122" s="74">
        <v>600</v>
      </c>
      <c r="G122" s="74">
        <v>0</v>
      </c>
      <c r="H122" s="27" t="s">
        <v>22</v>
      </c>
      <c r="I122" s="27" t="s">
        <v>480</v>
      </c>
      <c r="J122" s="27" t="s">
        <v>592</v>
      </c>
      <c r="K122" s="27" t="s">
        <v>593</v>
      </c>
      <c r="L122" s="27" t="s">
        <v>464</v>
      </c>
      <c r="M122" s="27" t="s">
        <v>5</v>
      </c>
      <c r="N122" s="27" t="s">
        <v>5</v>
      </c>
      <c r="O122" s="27" t="s">
        <v>594</v>
      </c>
      <c r="P122" s="27" t="s">
        <v>154</v>
      </c>
      <c r="Q122" s="21" t="s">
        <v>595</v>
      </c>
      <c r="R122" s="75">
        <v>0</v>
      </c>
      <c r="S122" s="27" t="s">
        <v>18</v>
      </c>
      <c r="T122" s="78">
        <v>0</v>
      </c>
      <c r="U122" s="12">
        <v>0</v>
      </c>
      <c r="V122" s="27" t="s">
        <v>17</v>
      </c>
      <c r="W122" s="27" t="s">
        <v>596</v>
      </c>
      <c r="X122" s="14" t="s">
        <v>597</v>
      </c>
      <c r="Y122" s="9" t="s">
        <v>598</v>
      </c>
      <c r="Z122" s="27">
        <v>379696</v>
      </c>
      <c r="AA122" s="27" t="s">
        <v>5</v>
      </c>
      <c r="AB122" s="90">
        <v>853171</v>
      </c>
      <c r="AC122" s="27">
        <f t="shared" si="3"/>
        <v>2020</v>
      </c>
      <c r="AD122" s="27" t="s">
        <v>6</v>
      </c>
      <c r="AE122" s="27" t="s">
        <v>5</v>
      </c>
      <c r="AF122" s="39">
        <v>43524</v>
      </c>
      <c r="AG122" s="39">
        <v>43888</v>
      </c>
      <c r="AH122" s="27">
        <f t="shared" ca="1" si="4"/>
        <v>226</v>
      </c>
      <c r="AI122" s="39">
        <f>IF(DataEntry[[#This Row],[Priority]]="High",DataEntry[[#This Row],[EndDate]]-90,IF(DataEntry[Priority]="Medium",DataEntry[[#This Row],[EndDate]]-60,DataEntry[[#This Row],[EndDate]]-30))</f>
        <v>43858</v>
      </c>
      <c r="AJ122" s="27" t="s">
        <v>5</v>
      </c>
      <c r="AK122" s="39">
        <f t="shared" si="5"/>
        <v>43888</v>
      </c>
      <c r="AL122" s="27" t="s">
        <v>273</v>
      </c>
      <c r="AM122" s="27" t="s">
        <v>273</v>
      </c>
      <c r="AN122" s="27" t="s">
        <v>5</v>
      </c>
      <c r="AO122" s="27" t="s">
        <v>4</v>
      </c>
    </row>
    <row r="123" spans="1:41" ht="14.45" customHeight="1" x14ac:dyDescent="0.25">
      <c r="A123" s="28" t="s">
        <v>112</v>
      </c>
      <c r="B123" s="27" t="s">
        <v>165</v>
      </c>
      <c r="C123" s="27" t="s">
        <v>599</v>
      </c>
      <c r="D123" s="27" t="s">
        <v>5</v>
      </c>
      <c r="E123" s="27">
        <v>55</v>
      </c>
      <c r="F123" s="74">
        <v>2986.95</v>
      </c>
      <c r="G123" s="74">
        <v>0</v>
      </c>
      <c r="H123" s="27" t="s">
        <v>22</v>
      </c>
      <c r="I123" s="27" t="s">
        <v>42</v>
      </c>
      <c r="J123" s="27" t="s">
        <v>600</v>
      </c>
      <c r="K123" s="27" t="s">
        <v>601</v>
      </c>
      <c r="L123" s="27" t="s">
        <v>5</v>
      </c>
      <c r="M123" s="27" t="s">
        <v>5</v>
      </c>
      <c r="N123" s="27" t="s">
        <v>5</v>
      </c>
      <c r="O123" s="27" t="s">
        <v>5</v>
      </c>
      <c r="P123" s="27" t="s">
        <v>165</v>
      </c>
      <c r="Q123" s="28" t="s">
        <v>602</v>
      </c>
      <c r="R123" s="75">
        <v>0</v>
      </c>
      <c r="S123" s="27" t="s">
        <v>18</v>
      </c>
      <c r="T123" s="75">
        <v>0</v>
      </c>
      <c r="U123" s="12">
        <v>0</v>
      </c>
      <c r="V123" s="27" t="s">
        <v>17</v>
      </c>
      <c r="W123" s="27">
        <v>109536</v>
      </c>
      <c r="X123" s="14">
        <v>2</v>
      </c>
      <c r="Y123" s="9">
        <v>3421</v>
      </c>
      <c r="Z123" s="27">
        <v>377401</v>
      </c>
      <c r="AA123" s="27" t="s">
        <v>5</v>
      </c>
      <c r="AB123" s="90">
        <v>536807</v>
      </c>
      <c r="AC123" s="27">
        <f t="shared" si="3"/>
        <v>2019</v>
      </c>
      <c r="AD123" s="27" t="s">
        <v>12</v>
      </c>
      <c r="AE123" s="27" t="s">
        <v>20</v>
      </c>
      <c r="AF123" s="39">
        <v>43282</v>
      </c>
      <c r="AG123" s="39">
        <v>43646</v>
      </c>
      <c r="AH123" s="27">
        <f t="shared" ca="1" si="4"/>
        <v>-16</v>
      </c>
      <c r="AI123" s="39">
        <f>IF(DataEntry[[#This Row],[Priority]]="High",DataEntry[[#This Row],[EndDate]]-90,IF(DataEntry[Priority]="Medium",DataEntry[[#This Row],[EndDate]]-60,DataEntry[[#This Row],[EndDate]]-30))</f>
        <v>43616</v>
      </c>
      <c r="AJ123" s="27" t="s">
        <v>603</v>
      </c>
      <c r="AK123" s="39">
        <f t="shared" si="5"/>
        <v>43281</v>
      </c>
      <c r="AL123" s="27" t="s">
        <v>272</v>
      </c>
      <c r="AM123" s="27" t="s">
        <v>273</v>
      </c>
      <c r="AN123" s="27" t="s">
        <v>291</v>
      </c>
      <c r="AO123" s="27" t="s">
        <v>4</v>
      </c>
    </row>
    <row r="124" spans="1:41" ht="14.45" customHeight="1" x14ac:dyDescent="0.25">
      <c r="A124" s="28" t="s">
        <v>112</v>
      </c>
      <c r="B124" s="27" t="s">
        <v>212</v>
      </c>
      <c r="C124" s="27" t="s">
        <v>604</v>
      </c>
      <c r="D124" s="27" t="s">
        <v>266</v>
      </c>
      <c r="E124" s="27">
        <v>50</v>
      </c>
      <c r="F124" s="75">
        <v>6896.16</v>
      </c>
      <c r="G124" s="75">
        <v>0</v>
      </c>
      <c r="H124" s="27" t="s">
        <v>22</v>
      </c>
      <c r="I124" s="27" t="s">
        <v>71</v>
      </c>
      <c r="J124" s="27" t="s">
        <v>605</v>
      </c>
      <c r="K124" s="27" t="s">
        <v>5</v>
      </c>
      <c r="L124" s="27" t="s">
        <v>357</v>
      </c>
      <c r="M124" s="27" t="s">
        <v>606</v>
      </c>
      <c r="N124" s="27" t="s">
        <v>5</v>
      </c>
      <c r="O124" s="27" t="s">
        <v>5</v>
      </c>
      <c r="P124" s="27" t="s">
        <v>176</v>
      </c>
      <c r="Q124" s="27" t="s">
        <v>607</v>
      </c>
      <c r="R124" s="75">
        <v>0</v>
      </c>
      <c r="S124" s="27" t="s">
        <v>18</v>
      </c>
      <c r="T124" s="75" t="s">
        <v>5</v>
      </c>
      <c r="U124" s="12" t="s">
        <v>5</v>
      </c>
      <c r="V124" s="27" t="s">
        <v>17</v>
      </c>
      <c r="W124" s="27">
        <v>109056</v>
      </c>
      <c r="X124" s="14">
        <v>1</v>
      </c>
      <c r="Y124" s="9">
        <v>8120</v>
      </c>
      <c r="Z124" s="27">
        <v>378984</v>
      </c>
      <c r="AA124" s="27" t="s">
        <v>5</v>
      </c>
      <c r="AB124" s="90">
        <v>988989</v>
      </c>
      <c r="AC124" s="27">
        <f t="shared" si="3"/>
        <v>2019</v>
      </c>
      <c r="AD124" s="27" t="s">
        <v>6</v>
      </c>
      <c r="AE124" s="27" t="s">
        <v>5</v>
      </c>
      <c r="AF124" s="39">
        <v>43401</v>
      </c>
      <c r="AG124" s="39">
        <v>43765</v>
      </c>
      <c r="AH124" s="27">
        <f t="shared" ca="1" si="4"/>
        <v>103</v>
      </c>
      <c r="AI124" s="39">
        <f>IF(DataEntry[[#This Row],[Priority]]="High",DataEntry[[#This Row],[EndDate]]-90,IF(DataEntry[Priority]="Medium",DataEntry[[#This Row],[EndDate]]-60,DataEntry[[#This Row],[EndDate]]-30))</f>
        <v>43675</v>
      </c>
      <c r="AJ124" s="27" t="s">
        <v>608</v>
      </c>
      <c r="AK124" s="39">
        <f t="shared" si="5"/>
        <v>43765</v>
      </c>
      <c r="AL124" s="27" t="s">
        <v>273</v>
      </c>
      <c r="AM124" s="27" t="s">
        <v>273</v>
      </c>
      <c r="AN124" s="27" t="s">
        <v>300</v>
      </c>
      <c r="AO124" s="27" t="s">
        <v>14</v>
      </c>
    </row>
    <row r="125" spans="1:41" ht="14.45" customHeight="1" x14ac:dyDescent="0.25">
      <c r="A125" s="28" t="s">
        <v>112</v>
      </c>
      <c r="B125" s="27" t="s">
        <v>178</v>
      </c>
      <c r="C125" s="27" t="s">
        <v>609</v>
      </c>
      <c r="D125" s="27" t="s">
        <v>351</v>
      </c>
      <c r="E125" s="27">
        <v>4300</v>
      </c>
      <c r="F125" s="74">
        <v>28574.5</v>
      </c>
      <c r="G125" s="74">
        <v>0</v>
      </c>
      <c r="H125" s="27" t="s">
        <v>22</v>
      </c>
      <c r="I125" s="27" t="s">
        <v>42</v>
      </c>
      <c r="J125" s="13" t="s">
        <v>434</v>
      </c>
      <c r="K125" s="27" t="s">
        <v>507</v>
      </c>
      <c r="L125" s="27" t="s">
        <v>5</v>
      </c>
      <c r="M125" s="27" t="s">
        <v>5</v>
      </c>
      <c r="N125" s="27" t="s">
        <v>5</v>
      </c>
      <c r="O125" s="27" t="s">
        <v>436</v>
      </c>
      <c r="P125" s="27" t="s">
        <v>178</v>
      </c>
      <c r="Q125" s="27" t="s">
        <v>610</v>
      </c>
      <c r="R125" s="75">
        <v>0</v>
      </c>
      <c r="S125" s="27" t="s">
        <v>18</v>
      </c>
      <c r="T125" s="75" t="s">
        <v>5</v>
      </c>
      <c r="U125" s="12" t="s">
        <v>5</v>
      </c>
      <c r="V125" s="27" t="s">
        <v>17</v>
      </c>
      <c r="W125" s="27">
        <v>109536</v>
      </c>
      <c r="X125" s="14" t="s">
        <v>509</v>
      </c>
      <c r="Y125" s="9">
        <v>3421</v>
      </c>
      <c r="Z125" s="27">
        <v>378570</v>
      </c>
      <c r="AA125" s="27" t="s">
        <v>5</v>
      </c>
      <c r="AB125" s="90">
        <v>567374</v>
      </c>
      <c r="AC125" s="27">
        <f t="shared" si="3"/>
        <v>2019</v>
      </c>
      <c r="AD125" s="27" t="s">
        <v>6</v>
      </c>
      <c r="AE125" s="27" t="s">
        <v>5</v>
      </c>
      <c r="AF125" s="39">
        <v>43404</v>
      </c>
      <c r="AG125" s="39">
        <v>43768</v>
      </c>
      <c r="AH125" s="27">
        <f t="shared" ca="1" si="4"/>
        <v>106</v>
      </c>
      <c r="AI125" s="39">
        <f>IF(DataEntry[[#This Row],[Priority]]="High",DataEntry[[#This Row],[EndDate]]-90,IF(DataEntry[Priority]="Medium",DataEntry[[#This Row],[EndDate]]-60,DataEntry[[#This Row],[EndDate]]-30))</f>
        <v>43708</v>
      </c>
      <c r="AJ125" s="27" t="s">
        <v>438</v>
      </c>
      <c r="AK125" s="39">
        <f t="shared" si="5"/>
        <v>43768</v>
      </c>
      <c r="AL125" s="27" t="s">
        <v>273</v>
      </c>
      <c r="AM125" s="27" t="s">
        <v>273</v>
      </c>
      <c r="AN125" s="27" t="s">
        <v>300</v>
      </c>
      <c r="AO125" s="27" t="s">
        <v>8</v>
      </c>
    </row>
    <row r="126" spans="1:41" ht="14.45" customHeight="1" x14ac:dyDescent="0.25">
      <c r="A126" s="28" t="s">
        <v>112</v>
      </c>
      <c r="B126" s="27" t="s">
        <v>181</v>
      </c>
      <c r="C126" s="27" t="s">
        <v>611</v>
      </c>
      <c r="D126" s="27" t="s">
        <v>5</v>
      </c>
      <c r="E126" s="27">
        <v>1</v>
      </c>
      <c r="F126" s="74">
        <v>9200</v>
      </c>
      <c r="G126" s="74">
        <v>0</v>
      </c>
      <c r="H126" s="27" t="s">
        <v>22</v>
      </c>
      <c r="I126" s="27" t="s">
        <v>66</v>
      </c>
      <c r="J126" s="66" t="s">
        <v>612</v>
      </c>
      <c r="K126" s="66" t="s">
        <v>5</v>
      </c>
      <c r="L126" s="27" t="s">
        <v>464</v>
      </c>
      <c r="M126" s="27" t="s">
        <v>613</v>
      </c>
      <c r="N126" s="27" t="s">
        <v>5</v>
      </c>
      <c r="O126" s="27" t="s">
        <v>614</v>
      </c>
      <c r="P126" s="27" t="s">
        <v>181</v>
      </c>
      <c r="Q126" s="27" t="s">
        <v>615</v>
      </c>
      <c r="R126" s="75">
        <v>0</v>
      </c>
      <c r="S126" s="27" t="s">
        <v>11</v>
      </c>
      <c r="T126" s="75">
        <v>0</v>
      </c>
      <c r="U126" s="12">
        <v>0</v>
      </c>
      <c r="V126" s="27" t="s">
        <v>17</v>
      </c>
      <c r="W126" s="27">
        <v>104087</v>
      </c>
      <c r="X126" s="14">
        <v>3</v>
      </c>
      <c r="Y126" s="9">
        <v>4869</v>
      </c>
      <c r="Z126" s="27">
        <v>378117</v>
      </c>
      <c r="AA126" s="27" t="s">
        <v>5</v>
      </c>
      <c r="AB126" s="90">
        <v>773895</v>
      </c>
      <c r="AC126" s="27">
        <f t="shared" si="3"/>
        <v>2019</v>
      </c>
      <c r="AD126" s="27" t="s">
        <v>6</v>
      </c>
      <c r="AE126" s="27" t="s">
        <v>5</v>
      </c>
      <c r="AF126" s="39">
        <v>43352</v>
      </c>
      <c r="AG126" s="39">
        <v>43716</v>
      </c>
      <c r="AH126" s="27">
        <f t="shared" ca="1" si="4"/>
        <v>54</v>
      </c>
      <c r="AI126" s="39">
        <f>IF(DataEntry[[#This Row],[Priority]]="High",DataEntry[[#This Row],[EndDate]]-90,IF(DataEntry[Priority]="Medium",DataEntry[[#This Row],[EndDate]]-60,DataEntry[[#This Row],[EndDate]]-30))</f>
        <v>43656</v>
      </c>
      <c r="AJ126" s="27" t="s">
        <v>5</v>
      </c>
      <c r="AK126" s="39">
        <f t="shared" si="5"/>
        <v>43716</v>
      </c>
      <c r="AL126" s="27" t="s">
        <v>273</v>
      </c>
      <c r="AM126" s="27" t="s">
        <v>273</v>
      </c>
      <c r="AN126" s="27" t="s">
        <v>300</v>
      </c>
      <c r="AO126" s="27" t="s">
        <v>8</v>
      </c>
    </row>
    <row r="127" spans="1:41" ht="14.45" customHeight="1" x14ac:dyDescent="0.25">
      <c r="A127" s="28" t="s">
        <v>112</v>
      </c>
      <c r="B127" s="31" t="s">
        <v>223</v>
      </c>
      <c r="C127" s="31" t="s">
        <v>616</v>
      </c>
      <c r="D127" s="27" t="s">
        <v>5</v>
      </c>
      <c r="E127" s="27">
        <v>5</v>
      </c>
      <c r="F127" s="74">
        <v>2750.46</v>
      </c>
      <c r="G127" s="74">
        <v>0</v>
      </c>
      <c r="H127" s="31" t="s">
        <v>22</v>
      </c>
      <c r="I127" s="58" t="s">
        <v>617</v>
      </c>
      <c r="J127" s="31" t="s">
        <v>464</v>
      </c>
      <c r="K127" s="31" t="s">
        <v>5</v>
      </c>
      <c r="L127" s="31" t="s">
        <v>465</v>
      </c>
      <c r="M127" s="27" t="s">
        <v>467</v>
      </c>
      <c r="N127" s="31">
        <v>11453294</v>
      </c>
      <c r="O127" t="s">
        <v>618</v>
      </c>
      <c r="P127" s="31" t="s">
        <v>218</v>
      </c>
      <c r="Q127" s="54" t="s">
        <v>283</v>
      </c>
      <c r="R127" s="75">
        <v>0</v>
      </c>
      <c r="S127" s="31" t="s">
        <v>18</v>
      </c>
      <c r="T127" s="76" t="s">
        <v>5</v>
      </c>
      <c r="U127" s="15" t="s">
        <v>5</v>
      </c>
      <c r="V127" s="31" t="s">
        <v>17</v>
      </c>
      <c r="W127" s="31">
        <v>104083</v>
      </c>
      <c r="X127" s="16" t="s">
        <v>619</v>
      </c>
      <c r="Y127" s="17">
        <v>7099</v>
      </c>
      <c r="Z127" s="27">
        <v>378228</v>
      </c>
      <c r="AA127" s="27" t="s">
        <v>5</v>
      </c>
      <c r="AB127" s="90">
        <v>659236</v>
      </c>
      <c r="AC127" s="27">
        <f t="shared" si="3"/>
        <v>2019</v>
      </c>
      <c r="AD127" s="31" t="s">
        <v>6</v>
      </c>
      <c r="AE127" s="27" t="s">
        <v>5</v>
      </c>
      <c r="AF127" s="40">
        <v>43344</v>
      </c>
      <c r="AG127" s="40">
        <v>43708</v>
      </c>
      <c r="AH127" s="31">
        <f t="shared" ca="1" si="4"/>
        <v>46</v>
      </c>
      <c r="AI127" s="39">
        <f>IF(DataEntry[[#This Row],[Priority]]="High",DataEntry[[#This Row],[EndDate]]-90,IF(DataEntry[Priority]="Medium",DataEntry[[#This Row],[EndDate]]-60,DataEntry[[#This Row],[EndDate]]-30))</f>
        <v>43618</v>
      </c>
      <c r="AJ127" s="27" t="s">
        <v>271</v>
      </c>
      <c r="AK127" s="39">
        <f t="shared" si="5"/>
        <v>43708</v>
      </c>
      <c r="AL127" s="27" t="s">
        <v>273</v>
      </c>
      <c r="AM127" s="27" t="s">
        <v>273</v>
      </c>
      <c r="AN127" s="27" t="s">
        <v>274</v>
      </c>
      <c r="AO127" s="27" t="s">
        <v>14</v>
      </c>
    </row>
    <row r="128" spans="1:41" ht="14.45" customHeight="1" x14ac:dyDescent="0.25">
      <c r="A128" s="28" t="s">
        <v>112</v>
      </c>
      <c r="B128" s="31" t="s">
        <v>223</v>
      </c>
      <c r="C128" s="27" t="s">
        <v>620</v>
      </c>
      <c r="D128" s="27" t="s">
        <v>266</v>
      </c>
      <c r="E128" s="27">
        <v>5</v>
      </c>
      <c r="F128" s="75">
        <v>20696.216494845361</v>
      </c>
      <c r="G128" s="74">
        <v>0</v>
      </c>
      <c r="H128" s="27" t="s">
        <v>22</v>
      </c>
      <c r="I128" s="27" t="s">
        <v>617</v>
      </c>
      <c r="J128" s="27" t="s">
        <v>464</v>
      </c>
      <c r="K128" s="27" t="s">
        <v>5</v>
      </c>
      <c r="L128" s="27" t="s">
        <v>621</v>
      </c>
      <c r="M128" s="27" t="s">
        <v>622</v>
      </c>
      <c r="N128" s="27">
        <v>10954942</v>
      </c>
      <c r="O128" s="27" t="s">
        <v>5</v>
      </c>
      <c r="P128" s="27" t="s">
        <v>218</v>
      </c>
      <c r="Q128" s="54" t="s">
        <v>283</v>
      </c>
      <c r="R128" s="75">
        <v>0</v>
      </c>
      <c r="S128" s="27" t="s">
        <v>5</v>
      </c>
      <c r="T128" s="75" t="s">
        <v>5</v>
      </c>
      <c r="U128" s="12" t="s">
        <v>5</v>
      </c>
      <c r="V128" s="27" t="s">
        <v>17</v>
      </c>
      <c r="W128" s="27" t="s">
        <v>5</v>
      </c>
      <c r="X128" s="14" t="s">
        <v>5</v>
      </c>
      <c r="Y128" s="9" t="s">
        <v>5</v>
      </c>
      <c r="Z128" s="27">
        <v>371469</v>
      </c>
      <c r="AA128" s="27" t="s">
        <v>5</v>
      </c>
      <c r="AB128" s="90">
        <v>792453</v>
      </c>
      <c r="AC128" s="27">
        <f t="shared" si="3"/>
        <v>2019</v>
      </c>
      <c r="AD128" s="31" t="s">
        <v>6</v>
      </c>
      <c r="AE128" s="27" t="s">
        <v>5</v>
      </c>
      <c r="AF128" s="39">
        <v>42504</v>
      </c>
      <c r="AG128" s="39">
        <v>43708</v>
      </c>
      <c r="AH128" s="27">
        <f t="shared" ca="1" si="4"/>
        <v>46</v>
      </c>
      <c r="AI128" s="39">
        <f>IF(DataEntry[[#This Row],[Priority]]="High",DataEntry[[#This Row],[EndDate]]-90,IF(DataEntry[Priority]="Medium",DataEntry[[#This Row],[EndDate]]-60,DataEntry[[#This Row],[EndDate]]-30))</f>
        <v>43618</v>
      </c>
      <c r="AJ128" s="27" t="s">
        <v>361</v>
      </c>
      <c r="AK128" s="39">
        <f t="shared" si="5"/>
        <v>43708</v>
      </c>
      <c r="AL128" s="27" t="s">
        <v>272</v>
      </c>
      <c r="AM128" s="27" t="s">
        <v>272</v>
      </c>
      <c r="AN128" s="27" t="s">
        <v>274</v>
      </c>
      <c r="AO128" s="27" t="s">
        <v>14</v>
      </c>
    </row>
    <row r="129" spans="1:41" ht="14.45" customHeight="1" x14ac:dyDescent="0.25">
      <c r="A129" s="28" t="s">
        <v>112</v>
      </c>
      <c r="B129" s="27" t="s">
        <v>182</v>
      </c>
      <c r="C129" s="27" t="s">
        <v>623</v>
      </c>
      <c r="D129" s="27" t="s">
        <v>5</v>
      </c>
      <c r="E129" s="27">
        <v>1</v>
      </c>
      <c r="F129" s="75">
        <v>325000</v>
      </c>
      <c r="G129" s="74">
        <v>0</v>
      </c>
      <c r="H129" s="27" t="s">
        <v>22</v>
      </c>
      <c r="I129" s="27" t="s">
        <v>624</v>
      </c>
      <c r="J129" s="27" t="s">
        <v>625</v>
      </c>
      <c r="K129" s="27" t="s">
        <v>626</v>
      </c>
      <c r="L129" s="27" t="s">
        <v>627</v>
      </c>
      <c r="M129" s="27" t="s">
        <v>5</v>
      </c>
      <c r="N129" s="27" t="s">
        <v>5</v>
      </c>
      <c r="O129" s="27" t="s">
        <v>628</v>
      </c>
      <c r="P129" s="27" t="s">
        <v>182</v>
      </c>
      <c r="Q129" s="27" t="s">
        <v>629</v>
      </c>
      <c r="R129" s="75" t="s">
        <v>5</v>
      </c>
      <c r="S129" s="27" t="s">
        <v>5</v>
      </c>
      <c r="T129" s="75" t="s">
        <v>5</v>
      </c>
      <c r="U129" s="12" t="s">
        <v>5</v>
      </c>
      <c r="V129" s="27" t="s">
        <v>17</v>
      </c>
      <c r="W129" s="27">
        <v>100865</v>
      </c>
      <c r="X129" s="14">
        <v>33</v>
      </c>
      <c r="Y129" s="9">
        <v>8124</v>
      </c>
      <c r="Z129" s="27">
        <v>372710</v>
      </c>
      <c r="AA129" s="27" t="s">
        <v>5</v>
      </c>
      <c r="AB129" s="90">
        <v>50417</v>
      </c>
      <c r="AC129" s="27">
        <f t="shared" si="3"/>
        <v>2019</v>
      </c>
      <c r="AD129" s="31" t="s">
        <v>6</v>
      </c>
      <c r="AE129" s="27" t="s">
        <v>5</v>
      </c>
      <c r="AF129" s="39">
        <v>42643</v>
      </c>
      <c r="AG129" s="39">
        <v>43738</v>
      </c>
      <c r="AH129" s="27">
        <f t="shared" ca="1" si="4"/>
        <v>76</v>
      </c>
      <c r="AI129" s="39">
        <f>IF(DataEntry[[#This Row],[Priority]]="High",DataEntry[[#This Row],[EndDate]]-90,IF(DataEntry[Priority]="Medium",DataEntry[[#This Row],[EndDate]]-60,DataEntry[[#This Row],[EndDate]]-30))</f>
        <v>43648</v>
      </c>
      <c r="AJ129" s="27" t="s">
        <v>630</v>
      </c>
      <c r="AK129" s="39">
        <f t="shared" si="5"/>
        <v>43738</v>
      </c>
      <c r="AL129" s="27" t="s">
        <v>273</v>
      </c>
      <c r="AM129" s="27" t="s">
        <v>273</v>
      </c>
      <c r="AN129" s="27" t="s">
        <v>300</v>
      </c>
      <c r="AO129" s="27" t="s">
        <v>14</v>
      </c>
    </row>
    <row r="130" spans="1:41" ht="14.45" customHeight="1" x14ac:dyDescent="0.25">
      <c r="A130" s="28" t="s">
        <v>112</v>
      </c>
      <c r="B130" s="27" t="s">
        <v>208</v>
      </c>
      <c r="C130" s="27" t="s">
        <v>631</v>
      </c>
      <c r="D130" s="27" t="s">
        <v>5</v>
      </c>
      <c r="E130" s="27">
        <v>1</v>
      </c>
      <c r="F130" s="75">
        <v>28800</v>
      </c>
      <c r="G130" s="75">
        <v>28800</v>
      </c>
      <c r="H130" s="27" t="s">
        <v>22</v>
      </c>
      <c r="I130" s="27" t="s">
        <v>67</v>
      </c>
      <c r="J130" s="27" t="s">
        <v>485</v>
      </c>
      <c r="K130" s="27" t="s">
        <v>632</v>
      </c>
      <c r="L130" s="27" t="s">
        <v>5</v>
      </c>
      <c r="M130" s="27" t="s">
        <v>5</v>
      </c>
      <c r="N130" s="27" t="s">
        <v>5</v>
      </c>
      <c r="O130" s="27" t="s">
        <v>5</v>
      </c>
      <c r="P130" s="27" t="s">
        <v>208</v>
      </c>
      <c r="Q130" s="27" t="s">
        <v>633</v>
      </c>
      <c r="R130" s="75">
        <v>0</v>
      </c>
      <c r="S130" s="27" t="s">
        <v>18</v>
      </c>
      <c r="T130" s="75">
        <v>0</v>
      </c>
      <c r="U130" s="12">
        <v>0</v>
      </c>
      <c r="V130" s="27" t="s">
        <v>17</v>
      </c>
      <c r="W130" s="27">
        <v>109533</v>
      </c>
      <c r="X130" s="14" t="s">
        <v>486</v>
      </c>
      <c r="Y130" s="9">
        <v>8119</v>
      </c>
      <c r="Z130" s="27">
        <v>376315</v>
      </c>
      <c r="AA130" s="27">
        <v>379597</v>
      </c>
      <c r="AB130" s="90">
        <v>506220</v>
      </c>
      <c r="AC130" s="27">
        <f t="shared" si="3"/>
        <v>2019</v>
      </c>
      <c r="AD130" s="27" t="s">
        <v>19</v>
      </c>
      <c r="AE130" s="27" t="s">
        <v>5</v>
      </c>
      <c r="AF130" s="39">
        <v>43503</v>
      </c>
      <c r="AG130" s="39">
        <v>43867</v>
      </c>
      <c r="AH130" s="27">
        <f t="shared" ca="1" si="4"/>
        <v>205</v>
      </c>
      <c r="AI130" s="39">
        <f>IF(DataEntry[[#This Row],[Priority]]="High",DataEntry[[#This Row],[EndDate]]-90,IF(DataEntry[Priority]="Medium",DataEntry[[#This Row],[EndDate]]-60,DataEntry[[#This Row],[EndDate]]-30))</f>
        <v>43807</v>
      </c>
      <c r="AJ130" s="27" t="s">
        <v>5</v>
      </c>
      <c r="AK130" s="39">
        <f t="shared" si="5"/>
        <v>43502</v>
      </c>
      <c r="AL130" s="27" t="s">
        <v>272</v>
      </c>
      <c r="AM130" s="27" t="s">
        <v>272</v>
      </c>
      <c r="AN130" s="27" t="s">
        <v>291</v>
      </c>
      <c r="AO130" s="27" t="s">
        <v>8</v>
      </c>
    </row>
    <row r="131" spans="1:41" ht="14.45" customHeight="1" x14ac:dyDescent="0.25">
      <c r="A131" s="28" t="s">
        <v>112</v>
      </c>
      <c r="B131" s="27" t="s">
        <v>208</v>
      </c>
      <c r="C131" s="27" t="s">
        <v>631</v>
      </c>
      <c r="D131" s="27" t="s">
        <v>5</v>
      </c>
      <c r="E131" s="27">
        <v>1</v>
      </c>
      <c r="F131" s="75">
        <v>28800</v>
      </c>
      <c r="G131" s="74">
        <v>0</v>
      </c>
      <c r="H131" s="27" t="s">
        <v>22</v>
      </c>
      <c r="I131" s="27" t="s">
        <v>67</v>
      </c>
      <c r="J131" s="27" t="s">
        <v>485</v>
      </c>
      <c r="K131" s="27" t="s">
        <v>632</v>
      </c>
      <c r="L131" s="27" t="s">
        <v>5</v>
      </c>
      <c r="M131" s="27" t="s">
        <v>5</v>
      </c>
      <c r="N131" s="27" t="s">
        <v>5</v>
      </c>
      <c r="O131" s="27" t="s">
        <v>5</v>
      </c>
      <c r="P131" s="27" t="s">
        <v>208</v>
      </c>
      <c r="Q131" s="27" t="s">
        <v>633</v>
      </c>
      <c r="R131" s="75">
        <v>0</v>
      </c>
      <c r="S131" s="27" t="s">
        <v>18</v>
      </c>
      <c r="T131" s="75">
        <v>0</v>
      </c>
      <c r="U131" s="12">
        <v>0</v>
      </c>
      <c r="V131" s="27" t="s">
        <v>17</v>
      </c>
      <c r="W131" s="27">
        <v>109533</v>
      </c>
      <c r="X131" s="14" t="s">
        <v>486</v>
      </c>
      <c r="Y131" s="9">
        <v>8119</v>
      </c>
      <c r="Z131" s="27">
        <v>379597</v>
      </c>
      <c r="AA131" s="27" t="s">
        <v>5</v>
      </c>
      <c r="AB131" s="90">
        <v>506221</v>
      </c>
      <c r="AC131" s="27">
        <f t="shared" si="3"/>
        <v>2020</v>
      </c>
      <c r="AD131" s="27" t="s">
        <v>6</v>
      </c>
      <c r="AE131" s="27" t="s">
        <v>5</v>
      </c>
      <c r="AF131" s="39">
        <v>43503</v>
      </c>
      <c r="AG131" s="39">
        <v>43867</v>
      </c>
      <c r="AH131" s="27">
        <f t="shared" ca="1" si="4"/>
        <v>205</v>
      </c>
      <c r="AI131" s="39">
        <f>IF(DataEntry[[#This Row],[Priority]]="High",DataEntry[[#This Row],[EndDate]]-90,IF(DataEntry[Priority]="Medium",DataEntry[[#This Row],[EndDate]]-60,DataEntry[[#This Row],[EndDate]]-30))</f>
        <v>43807</v>
      </c>
      <c r="AJ131" s="27" t="s">
        <v>5</v>
      </c>
      <c r="AK131" s="39">
        <f t="shared" si="5"/>
        <v>43867</v>
      </c>
      <c r="AL131" s="27" t="s">
        <v>272</v>
      </c>
      <c r="AM131" s="27" t="s">
        <v>272</v>
      </c>
      <c r="AN131" s="27" t="s">
        <v>5</v>
      </c>
      <c r="AO131" s="27" t="s">
        <v>8</v>
      </c>
    </row>
    <row r="132" spans="1:41" ht="14.45" customHeight="1" x14ac:dyDescent="0.25">
      <c r="A132" s="28" t="s">
        <v>112</v>
      </c>
      <c r="B132" s="27" t="s">
        <v>235</v>
      </c>
      <c r="C132" s="27" t="s">
        <v>634</v>
      </c>
      <c r="D132" s="27" t="s">
        <v>5</v>
      </c>
      <c r="E132" s="27">
        <v>1</v>
      </c>
      <c r="F132" s="74">
        <v>5937</v>
      </c>
      <c r="G132" s="74">
        <v>0</v>
      </c>
      <c r="H132" s="27" t="s">
        <v>22</v>
      </c>
      <c r="I132" s="27" t="s">
        <v>54</v>
      </c>
      <c r="J132" s="27" t="s">
        <v>357</v>
      </c>
      <c r="K132" s="27" t="s">
        <v>5</v>
      </c>
      <c r="L132" s="27" t="s">
        <v>495</v>
      </c>
      <c r="M132" s="27" t="s">
        <v>5</v>
      </c>
      <c r="N132" s="27" t="s">
        <v>5</v>
      </c>
      <c r="O132" s="27" t="s">
        <v>5</v>
      </c>
      <c r="P132" s="27" t="s">
        <v>210</v>
      </c>
      <c r="Q132" s="48" t="s">
        <v>635</v>
      </c>
      <c r="R132" s="75">
        <v>0</v>
      </c>
      <c r="S132" s="27" t="s">
        <v>5</v>
      </c>
      <c r="T132" s="75" t="s">
        <v>5</v>
      </c>
      <c r="U132" s="12" t="s">
        <v>5</v>
      </c>
      <c r="V132" s="27" t="s">
        <v>17</v>
      </c>
      <c r="W132" s="27">
        <v>104322</v>
      </c>
      <c r="X132" s="14" t="s">
        <v>486</v>
      </c>
      <c r="Y132" s="9">
        <v>8113</v>
      </c>
      <c r="Z132" s="27">
        <v>379101</v>
      </c>
      <c r="AA132" s="27" t="s">
        <v>5</v>
      </c>
      <c r="AB132" s="90">
        <v>579234</v>
      </c>
      <c r="AC132" s="27">
        <f t="shared" si="3"/>
        <v>2019</v>
      </c>
      <c r="AD132" s="27" t="s">
        <v>6</v>
      </c>
      <c r="AE132" s="27" t="s">
        <v>5</v>
      </c>
      <c r="AF132" s="39">
        <v>43435</v>
      </c>
      <c r="AG132" s="39">
        <v>43799</v>
      </c>
      <c r="AH132" s="27">
        <f t="shared" ca="1" si="4"/>
        <v>137</v>
      </c>
      <c r="AI132" s="39">
        <f>IF(DataEntry[[#This Row],[Priority]]="High",DataEntry[[#This Row],[EndDate]]-90,IF(DataEntry[Priority]="Medium",DataEntry[[#This Row],[EndDate]]-60,DataEntry[[#This Row],[EndDate]]-30))</f>
        <v>43769</v>
      </c>
      <c r="AJ132" s="27" t="s">
        <v>5</v>
      </c>
      <c r="AK132" s="39">
        <f t="shared" si="5"/>
        <v>43799</v>
      </c>
      <c r="AL132" s="27" t="s">
        <v>273</v>
      </c>
      <c r="AM132" s="27" t="s">
        <v>273</v>
      </c>
      <c r="AN132" s="27" t="s">
        <v>274</v>
      </c>
      <c r="AO132" s="27" t="s">
        <v>4</v>
      </c>
    </row>
    <row r="133" spans="1:41" ht="14.45" customHeight="1" x14ac:dyDescent="0.25">
      <c r="A133" s="28" t="s">
        <v>112</v>
      </c>
      <c r="B133" s="27" t="s">
        <v>213</v>
      </c>
      <c r="C133" s="27" t="s">
        <v>636</v>
      </c>
      <c r="D133" s="27" t="s">
        <v>5</v>
      </c>
      <c r="E133" s="27">
        <v>2</v>
      </c>
      <c r="F133" s="74">
        <v>2410</v>
      </c>
      <c r="G133" s="74">
        <v>2566</v>
      </c>
      <c r="H133" s="27" t="s">
        <v>22</v>
      </c>
      <c r="I133" s="27" t="s">
        <v>48</v>
      </c>
      <c r="J133" s="27" t="s">
        <v>546</v>
      </c>
      <c r="K133" s="27" t="s">
        <v>637</v>
      </c>
      <c r="L133" s="27" t="s">
        <v>547</v>
      </c>
      <c r="M133" s="27" t="s">
        <v>5</v>
      </c>
      <c r="N133" s="27" t="s">
        <v>638</v>
      </c>
      <c r="O133" s="27" t="s">
        <v>5</v>
      </c>
      <c r="P133" s="27" t="s">
        <v>213</v>
      </c>
      <c r="Q133" t="s">
        <v>442</v>
      </c>
      <c r="R133" s="75">
        <v>0</v>
      </c>
      <c r="S133" s="27" t="s">
        <v>18</v>
      </c>
      <c r="T133" s="75">
        <v>0</v>
      </c>
      <c r="U133" s="12">
        <v>0</v>
      </c>
      <c r="V133" s="27" t="s">
        <v>17</v>
      </c>
      <c r="W133" s="27" t="s">
        <v>5</v>
      </c>
      <c r="X133" s="14" t="s">
        <v>5</v>
      </c>
      <c r="Y133" s="9">
        <v>8111</v>
      </c>
      <c r="Z133" s="27">
        <v>376705</v>
      </c>
      <c r="AA133" s="27">
        <v>379163</v>
      </c>
      <c r="AB133" s="90">
        <v>219848</v>
      </c>
      <c r="AC133" s="27">
        <f t="shared" si="3"/>
        <v>2018</v>
      </c>
      <c r="AD133" s="27" t="s">
        <v>19</v>
      </c>
      <c r="AE133" s="27" t="s">
        <v>5</v>
      </c>
      <c r="AF133" s="39">
        <v>43132</v>
      </c>
      <c r="AG133" s="39">
        <v>43497</v>
      </c>
      <c r="AH133" s="27">
        <f t="shared" ca="1" si="4"/>
        <v>-165</v>
      </c>
      <c r="AI133" s="39">
        <f>IF(DataEntry[[#This Row],[Priority]]="High",DataEntry[[#This Row],[EndDate]]-90,IF(DataEntry[Priority]="Medium",DataEntry[[#This Row],[EndDate]]-60,DataEntry[[#This Row],[EndDate]]-30))</f>
        <v>43467</v>
      </c>
      <c r="AJ133" s="27" t="s">
        <v>639</v>
      </c>
      <c r="AK133" s="39">
        <f t="shared" si="5"/>
        <v>43131</v>
      </c>
      <c r="AL133" s="27" t="s">
        <v>273</v>
      </c>
      <c r="AM133" s="27" t="s">
        <v>273</v>
      </c>
      <c r="AN133" s="27" t="s">
        <v>305</v>
      </c>
      <c r="AO133" s="27" t="s">
        <v>4</v>
      </c>
    </row>
    <row r="134" spans="1:41" ht="14.45" customHeight="1" x14ac:dyDescent="0.25">
      <c r="A134" s="28" t="s">
        <v>112</v>
      </c>
      <c r="B134" s="27" t="s">
        <v>213</v>
      </c>
      <c r="C134" s="27" t="s">
        <v>636</v>
      </c>
      <c r="D134" s="27" t="s">
        <v>5</v>
      </c>
      <c r="E134" s="27">
        <v>2</v>
      </c>
      <c r="F134" s="74">
        <v>2566</v>
      </c>
      <c r="G134" s="74">
        <v>0</v>
      </c>
      <c r="H134" s="27" t="s">
        <v>22</v>
      </c>
      <c r="I134" s="27" t="s">
        <v>48</v>
      </c>
      <c r="J134" s="27" t="s">
        <v>546</v>
      </c>
      <c r="K134" s="27" t="s">
        <v>637</v>
      </c>
      <c r="L134" s="27" t="s">
        <v>547</v>
      </c>
      <c r="M134" s="27" t="s">
        <v>5</v>
      </c>
      <c r="N134" s="27" t="s">
        <v>638</v>
      </c>
      <c r="O134" s="27" t="s">
        <v>5</v>
      </c>
      <c r="P134" s="27" t="s">
        <v>213</v>
      </c>
      <c r="Q134" t="s">
        <v>442</v>
      </c>
      <c r="R134" s="75">
        <v>0</v>
      </c>
      <c r="S134" s="27" t="s">
        <v>18</v>
      </c>
      <c r="T134" s="75" t="s">
        <v>5</v>
      </c>
      <c r="U134" s="12" t="s">
        <v>5</v>
      </c>
      <c r="V134" s="27" t="s">
        <v>17</v>
      </c>
      <c r="W134" s="27" t="s">
        <v>5</v>
      </c>
      <c r="X134" s="14" t="s">
        <v>5</v>
      </c>
      <c r="Y134" s="9">
        <v>8111</v>
      </c>
      <c r="Z134" s="27">
        <v>379163</v>
      </c>
      <c r="AA134" s="27" t="s">
        <v>5</v>
      </c>
      <c r="AB134" s="90">
        <v>219849</v>
      </c>
      <c r="AC134" s="27">
        <f>IF(AD134="","",IF(OR(AD134="Renewed",AD134="New acquisition"),YEAR(AF134),YEAR(AG134)))</f>
        <v>2020</v>
      </c>
      <c r="AD134" s="27" t="s">
        <v>6</v>
      </c>
      <c r="AE134" s="27" t="s">
        <v>5</v>
      </c>
      <c r="AF134" s="39">
        <v>43497</v>
      </c>
      <c r="AG134" s="39">
        <v>43862</v>
      </c>
      <c r="AH134" s="27">
        <f ca="1">IF(AG134="","",AG134-TODAY())</f>
        <v>200</v>
      </c>
      <c r="AI134" s="39">
        <f>IF(DataEntry[[#This Row],[Priority]]="High",DataEntry[[#This Row],[EndDate]]-90,IF(DataEntry[Priority]="Medium",DataEntry[[#This Row],[EndDate]]-60,DataEntry[[#This Row],[EndDate]]-30))</f>
        <v>43832</v>
      </c>
      <c r="AJ134" s="27" t="s">
        <v>639</v>
      </c>
      <c r="AK134" s="39">
        <f>IF(AD134="","",IF(AD134="Not Started",AG134,AF134-1))</f>
        <v>43862</v>
      </c>
      <c r="AL134" s="27" t="s">
        <v>273</v>
      </c>
      <c r="AM134" s="27" t="s">
        <v>273</v>
      </c>
      <c r="AN134" s="27" t="s">
        <v>5</v>
      </c>
      <c r="AO134" s="27" t="s">
        <v>4</v>
      </c>
    </row>
    <row r="135" spans="1:41" ht="14.45" customHeight="1" x14ac:dyDescent="0.25">
      <c r="A135" s="28" t="s">
        <v>112</v>
      </c>
      <c r="B135" s="27" t="s">
        <v>213</v>
      </c>
      <c r="C135" s="27" t="s">
        <v>636</v>
      </c>
      <c r="D135" s="27" t="s">
        <v>5</v>
      </c>
      <c r="E135" s="27">
        <v>2</v>
      </c>
      <c r="F135" s="74">
        <v>0</v>
      </c>
      <c r="G135" s="74">
        <v>2566</v>
      </c>
      <c r="H135" s="27" t="s">
        <v>22</v>
      </c>
      <c r="I135" s="27" t="s">
        <v>48</v>
      </c>
      <c r="J135" s="27" t="s">
        <v>546</v>
      </c>
      <c r="K135" s="27" t="s">
        <v>637</v>
      </c>
      <c r="L135" s="27" t="s">
        <v>547</v>
      </c>
      <c r="M135" s="27" t="s">
        <v>5</v>
      </c>
      <c r="N135" s="27" t="s">
        <v>638</v>
      </c>
      <c r="O135" s="27" t="s">
        <v>5</v>
      </c>
      <c r="P135" s="27" t="s">
        <v>213</v>
      </c>
      <c r="Q135" t="s">
        <v>442</v>
      </c>
      <c r="R135" s="75">
        <v>0</v>
      </c>
      <c r="S135" s="27" t="s">
        <v>18</v>
      </c>
      <c r="T135" s="75">
        <v>0</v>
      </c>
      <c r="U135" s="12">
        <v>0</v>
      </c>
      <c r="V135" s="27" t="s">
        <v>17</v>
      </c>
      <c r="W135" s="27">
        <v>111765</v>
      </c>
      <c r="X135" s="14" t="s">
        <v>486</v>
      </c>
      <c r="Y135" s="9">
        <v>8111</v>
      </c>
      <c r="Z135" s="27" t="s">
        <v>5</v>
      </c>
      <c r="AA135" s="27">
        <v>379817</v>
      </c>
      <c r="AB135" s="90">
        <v>465178</v>
      </c>
      <c r="AC135" s="27">
        <f>IF(AD135="","",IF(OR(AD135="Renewed",AD135="New acquisition"),YEAR(AF135),YEAR(AG135)))</f>
        <v>2019</v>
      </c>
      <c r="AD135" s="27" t="s">
        <v>33</v>
      </c>
      <c r="AE135" s="27" t="s">
        <v>5</v>
      </c>
      <c r="AF135" s="39">
        <v>43558</v>
      </c>
      <c r="AG135" s="39">
        <v>43924</v>
      </c>
      <c r="AH135" s="27">
        <f ca="1">IF(AG135="","",AG135-TODAY())</f>
        <v>262</v>
      </c>
      <c r="AI135" s="39">
        <f>IF(DataEntry[[#This Row],[Priority]]="High",DataEntry[[#This Row],[EndDate]]-90,IF(DataEntry[Priority]="Medium",DataEntry[[#This Row],[EndDate]]-60,DataEntry[[#This Row],[EndDate]]-30))</f>
        <v>43894</v>
      </c>
      <c r="AJ135" s="27" t="s">
        <v>5</v>
      </c>
      <c r="AK135" s="39">
        <f>IF(AD135="","",IF(AD135="Not Started",AG135,AF135-1))</f>
        <v>43557</v>
      </c>
      <c r="AL135" s="27" t="s">
        <v>273</v>
      </c>
      <c r="AM135" s="27" t="s">
        <v>273</v>
      </c>
      <c r="AN135" s="27" t="s">
        <v>305</v>
      </c>
      <c r="AO135" s="27" t="s">
        <v>4</v>
      </c>
    </row>
    <row r="136" spans="1:41" ht="14.45" customHeight="1" x14ac:dyDescent="0.25">
      <c r="A136" s="28" t="s">
        <v>112</v>
      </c>
      <c r="B136" s="27" t="s">
        <v>213</v>
      </c>
      <c r="C136" s="27" t="s">
        <v>636</v>
      </c>
      <c r="D136" s="27" t="s">
        <v>5</v>
      </c>
      <c r="E136" s="27">
        <v>2</v>
      </c>
      <c r="F136" s="74">
        <v>2566</v>
      </c>
      <c r="G136" s="74">
        <v>0</v>
      </c>
      <c r="H136" s="27" t="s">
        <v>22</v>
      </c>
      <c r="I136" s="27" t="s">
        <v>48</v>
      </c>
      <c r="J136" s="27" t="s">
        <v>546</v>
      </c>
      <c r="K136" s="27" t="s">
        <v>637</v>
      </c>
      <c r="L136" s="27" t="s">
        <v>547</v>
      </c>
      <c r="M136" s="27" t="s">
        <v>5</v>
      </c>
      <c r="N136" s="27" t="s">
        <v>638</v>
      </c>
      <c r="O136" s="27" t="s">
        <v>5</v>
      </c>
      <c r="P136" s="27" t="s">
        <v>213</v>
      </c>
      <c r="Q136" t="s">
        <v>442</v>
      </c>
      <c r="R136" s="75">
        <v>0</v>
      </c>
      <c r="S136" s="27" t="s">
        <v>18</v>
      </c>
      <c r="T136" s="75" t="s">
        <v>5</v>
      </c>
      <c r="U136" s="12" t="s">
        <v>5</v>
      </c>
      <c r="V136" s="27" t="s">
        <v>17</v>
      </c>
      <c r="W136" s="27">
        <v>111765</v>
      </c>
      <c r="X136" s="14" t="s">
        <v>486</v>
      </c>
      <c r="Y136" s="9">
        <v>8111</v>
      </c>
      <c r="Z136" s="27">
        <v>379817</v>
      </c>
      <c r="AA136" s="27" t="s">
        <v>5</v>
      </c>
      <c r="AB136" s="90">
        <v>465179</v>
      </c>
      <c r="AC136" s="27">
        <f>IF(AD136="","",IF(OR(AD136="Renewed",AD136="New acquisition"),YEAR(AF136),YEAR(AG136)))</f>
        <v>2020</v>
      </c>
      <c r="AD136" s="27" t="s">
        <v>6</v>
      </c>
      <c r="AE136" s="27" t="s">
        <v>5</v>
      </c>
      <c r="AF136" s="39">
        <v>43558</v>
      </c>
      <c r="AG136" s="39">
        <v>43924</v>
      </c>
      <c r="AH136" s="27">
        <f ca="1">IF(AG136="","",AG136-TODAY())</f>
        <v>262</v>
      </c>
      <c r="AI136" s="39">
        <f>IF(DataEntry[[#This Row],[Priority]]="High",DataEntry[[#This Row],[EndDate]]-90,IF(DataEntry[Priority]="Medium",DataEntry[[#This Row],[EndDate]]-60,DataEntry[[#This Row],[EndDate]]-30))</f>
        <v>43894</v>
      </c>
      <c r="AJ136" s="27" t="s">
        <v>5</v>
      </c>
      <c r="AK136" s="39">
        <f>IF(AD136="","",IF(AD136="Not Started",AG136,AF136-1))</f>
        <v>43924</v>
      </c>
      <c r="AL136" s="27" t="s">
        <v>273</v>
      </c>
      <c r="AM136" s="27" t="s">
        <v>273</v>
      </c>
      <c r="AN136" s="27" t="s">
        <v>5</v>
      </c>
      <c r="AO136" s="27" t="s">
        <v>4</v>
      </c>
    </row>
    <row r="137" spans="1:41" ht="14.45" customHeight="1" x14ac:dyDescent="0.25">
      <c r="A137" s="28" t="s">
        <v>112</v>
      </c>
      <c r="B137" s="27" t="s">
        <v>213</v>
      </c>
      <c r="C137" s="27" t="s">
        <v>640</v>
      </c>
      <c r="D137" s="27" t="s">
        <v>5</v>
      </c>
      <c r="E137" s="27">
        <v>3</v>
      </c>
      <c r="F137" s="75">
        <v>10728</v>
      </c>
      <c r="G137" s="75">
        <v>11434</v>
      </c>
      <c r="H137" s="27" t="s">
        <v>22</v>
      </c>
      <c r="I137" t="s">
        <v>641</v>
      </c>
      <c r="J137" t="s">
        <v>546</v>
      </c>
      <c r="K137" s="27" t="s">
        <v>5</v>
      </c>
      <c r="L137" t="s">
        <v>464</v>
      </c>
      <c r="M137" s="27" t="s">
        <v>642</v>
      </c>
      <c r="N137" t="s">
        <v>643</v>
      </c>
      <c r="O137" s="27" t="s">
        <v>5</v>
      </c>
      <c r="P137" s="27" t="s">
        <v>213</v>
      </c>
      <c r="Q137" t="s">
        <v>442</v>
      </c>
      <c r="R137" s="75">
        <v>0</v>
      </c>
      <c r="S137" s="27" t="s">
        <v>18</v>
      </c>
      <c r="T137" s="75">
        <v>0</v>
      </c>
      <c r="U137" s="12">
        <v>0</v>
      </c>
      <c r="V137" s="27" t="s">
        <v>17</v>
      </c>
      <c r="W137" s="27">
        <v>111764</v>
      </c>
      <c r="X137" s="14" t="s">
        <v>486</v>
      </c>
      <c r="Y137" s="9">
        <v>8269</v>
      </c>
      <c r="Z137" s="27">
        <v>377070</v>
      </c>
      <c r="AA137" s="27">
        <v>379970</v>
      </c>
      <c r="AB137" s="90">
        <v>873535</v>
      </c>
      <c r="AC137" s="27">
        <f t="shared" si="3"/>
        <v>2018</v>
      </c>
      <c r="AD137" s="27" t="s">
        <v>19</v>
      </c>
      <c r="AE137" s="27" t="s">
        <v>5</v>
      </c>
      <c r="AF137" s="39">
        <v>43189</v>
      </c>
      <c r="AG137" s="39">
        <v>43554</v>
      </c>
      <c r="AH137" s="27">
        <f t="shared" ca="1" si="4"/>
        <v>-108</v>
      </c>
      <c r="AI137" s="39">
        <f>IF(DataEntry[[#This Row],[Priority]]="High",DataEntry[[#This Row],[EndDate]]-90,IF(DataEntry[Priority]="Medium",DataEntry[[#This Row],[EndDate]]-60,DataEntry[[#This Row],[EndDate]]-30))</f>
        <v>43494</v>
      </c>
      <c r="AJ137" s="27" t="s">
        <v>5</v>
      </c>
      <c r="AK137" s="39">
        <f t="shared" si="5"/>
        <v>43188</v>
      </c>
      <c r="AL137" s="27" t="s">
        <v>273</v>
      </c>
      <c r="AM137" s="27" t="s">
        <v>273</v>
      </c>
      <c r="AN137" s="27" t="s">
        <v>305</v>
      </c>
      <c r="AO137" s="27" t="s">
        <v>8</v>
      </c>
    </row>
    <row r="138" spans="1:41" ht="14.45" customHeight="1" x14ac:dyDescent="0.25">
      <c r="A138" s="28" t="s">
        <v>112</v>
      </c>
      <c r="B138" s="27" t="s">
        <v>213</v>
      </c>
      <c r="C138" s="27" t="s">
        <v>640</v>
      </c>
      <c r="D138" s="27" t="s">
        <v>5</v>
      </c>
      <c r="E138" s="27">
        <v>3</v>
      </c>
      <c r="F138" s="75">
        <v>11434</v>
      </c>
      <c r="G138" s="75">
        <v>0</v>
      </c>
      <c r="H138" s="27" t="s">
        <v>22</v>
      </c>
      <c r="I138" t="s">
        <v>641</v>
      </c>
      <c r="J138" t="s">
        <v>546</v>
      </c>
      <c r="K138" s="27" t="s">
        <v>5</v>
      </c>
      <c r="L138" t="s">
        <v>464</v>
      </c>
      <c r="M138" s="27" t="s">
        <v>642</v>
      </c>
      <c r="N138" t="s">
        <v>643</v>
      </c>
      <c r="O138" s="27" t="s">
        <v>5</v>
      </c>
      <c r="P138" s="27" t="s">
        <v>213</v>
      </c>
      <c r="Q138" t="s">
        <v>442</v>
      </c>
      <c r="R138" s="75">
        <v>0</v>
      </c>
      <c r="S138" s="27" t="s">
        <v>18</v>
      </c>
      <c r="T138" s="75" t="s">
        <v>5</v>
      </c>
      <c r="U138" s="12" t="s">
        <v>5</v>
      </c>
      <c r="V138" s="27" t="s">
        <v>17</v>
      </c>
      <c r="W138" s="27">
        <v>111764</v>
      </c>
      <c r="X138" s="14" t="s">
        <v>486</v>
      </c>
      <c r="Y138" s="9">
        <v>8269</v>
      </c>
      <c r="Z138" s="27">
        <v>379970</v>
      </c>
      <c r="AA138" s="27">
        <v>0</v>
      </c>
      <c r="AB138" s="90">
        <v>873536</v>
      </c>
      <c r="AC138" s="27">
        <f>IF(AD138="","",IF(OR(AD138="Renewed",AD138="New acquisition"),YEAR(AF138),YEAR(AG138)))</f>
        <v>2020</v>
      </c>
      <c r="AD138" s="27" t="s">
        <v>6</v>
      </c>
      <c r="AE138" s="27" t="s">
        <v>5</v>
      </c>
      <c r="AF138" s="39">
        <v>43554</v>
      </c>
      <c r="AG138" s="39">
        <v>43920</v>
      </c>
      <c r="AH138" s="27">
        <f ca="1">IF(AG138="","",AG138-TODAY())</f>
        <v>258</v>
      </c>
      <c r="AI138" s="39">
        <f>IF(DataEntry[[#This Row],[Priority]]="High",DataEntry[[#This Row],[EndDate]]-90,IF(DataEntry[Priority]="Medium",DataEntry[[#This Row],[EndDate]]-60,DataEntry[[#This Row],[EndDate]]-30))</f>
        <v>43860</v>
      </c>
      <c r="AJ138" s="27" t="s">
        <v>5</v>
      </c>
      <c r="AK138" s="39">
        <f>IF(AD138="","",IF(AD138="Not Started",AG138,AF138-1))</f>
        <v>43920</v>
      </c>
      <c r="AL138" s="27" t="s">
        <v>273</v>
      </c>
      <c r="AM138" s="27" t="s">
        <v>273</v>
      </c>
      <c r="AN138" s="27" t="s">
        <v>5</v>
      </c>
      <c r="AO138" s="27" t="s">
        <v>8</v>
      </c>
    </row>
    <row r="139" spans="1:41" ht="14.45" customHeight="1" x14ac:dyDescent="0.25">
      <c r="A139" s="28" t="s">
        <v>112</v>
      </c>
      <c r="B139" s="27" t="s">
        <v>221</v>
      </c>
      <c r="C139" s="27" t="s">
        <v>644</v>
      </c>
      <c r="D139" s="27" t="s">
        <v>5</v>
      </c>
      <c r="E139" s="27">
        <v>10</v>
      </c>
      <c r="F139" s="75">
        <v>1983.1</v>
      </c>
      <c r="G139" s="74">
        <v>2119.9</v>
      </c>
      <c r="H139" s="27" t="s">
        <v>22</v>
      </c>
      <c r="I139" s="27" t="s">
        <v>645</v>
      </c>
      <c r="J139" s="27" t="s">
        <v>565</v>
      </c>
      <c r="K139" s="27" t="s">
        <v>646</v>
      </c>
      <c r="L139" s="27" t="s">
        <v>647</v>
      </c>
      <c r="M139" s="27" t="s">
        <v>5</v>
      </c>
      <c r="N139" s="27" t="s">
        <v>5</v>
      </c>
      <c r="O139" s="27" t="s">
        <v>648</v>
      </c>
      <c r="P139" s="27" t="s">
        <v>221</v>
      </c>
      <c r="Q139" t="s">
        <v>649</v>
      </c>
      <c r="R139" s="75">
        <v>0</v>
      </c>
      <c r="S139" s="27" t="s">
        <v>11</v>
      </c>
      <c r="T139" s="75">
        <v>0</v>
      </c>
      <c r="U139" s="12">
        <v>0</v>
      </c>
      <c r="V139" s="27" t="s">
        <v>17</v>
      </c>
      <c r="W139" s="27">
        <v>109548</v>
      </c>
      <c r="X139" s="14">
        <v>18</v>
      </c>
      <c r="Y139" s="9">
        <v>4357</v>
      </c>
      <c r="Z139" s="27">
        <v>376430</v>
      </c>
      <c r="AA139" s="27">
        <v>379783</v>
      </c>
      <c r="AB139" s="90">
        <v>650786</v>
      </c>
      <c r="AC139" s="27">
        <f t="shared" si="3"/>
        <v>2019</v>
      </c>
      <c r="AD139" s="27" t="s">
        <v>19</v>
      </c>
      <c r="AE139" s="27" t="s">
        <v>5</v>
      </c>
      <c r="AF139" s="39">
        <v>43524</v>
      </c>
      <c r="AG139" s="39">
        <v>43888</v>
      </c>
      <c r="AH139" s="27">
        <f t="shared" ca="1" si="4"/>
        <v>226</v>
      </c>
      <c r="AI139" s="39">
        <f>IF(DataEntry[[#This Row],[Priority]]="High",DataEntry[[#This Row],[EndDate]]-90,IF(DataEntry[Priority]="Medium",DataEntry[[#This Row],[EndDate]]-60,DataEntry[[#This Row],[EndDate]]-30))</f>
        <v>43828</v>
      </c>
      <c r="AJ139" s="27" t="s">
        <v>5</v>
      </c>
      <c r="AK139" s="39">
        <f t="shared" si="5"/>
        <v>43523</v>
      </c>
      <c r="AL139" s="27" t="s">
        <v>273</v>
      </c>
      <c r="AM139" s="27" t="s">
        <v>273</v>
      </c>
      <c r="AN139" s="27" t="s">
        <v>305</v>
      </c>
      <c r="AO139" s="31" t="s">
        <v>8</v>
      </c>
    </row>
    <row r="140" spans="1:41" ht="14.45" customHeight="1" x14ac:dyDescent="0.25">
      <c r="A140" s="28" t="s">
        <v>112</v>
      </c>
      <c r="B140" s="27" t="s">
        <v>221</v>
      </c>
      <c r="C140" s="27" t="s">
        <v>644</v>
      </c>
      <c r="D140" s="27" t="s">
        <v>5</v>
      </c>
      <c r="E140" s="27">
        <v>10</v>
      </c>
      <c r="F140" s="74">
        <v>2119.9</v>
      </c>
      <c r="G140" s="74">
        <v>0</v>
      </c>
      <c r="H140" s="27" t="s">
        <v>22</v>
      </c>
      <c r="I140" s="27" t="s">
        <v>645</v>
      </c>
      <c r="J140" s="27" t="s">
        <v>565</v>
      </c>
      <c r="K140" s="27" t="s">
        <v>646</v>
      </c>
      <c r="L140" s="27" t="s">
        <v>647</v>
      </c>
      <c r="M140" s="27" t="s">
        <v>5</v>
      </c>
      <c r="N140" s="27" t="s">
        <v>5</v>
      </c>
      <c r="O140" s="27" t="s">
        <v>648</v>
      </c>
      <c r="P140" s="27" t="s">
        <v>221</v>
      </c>
      <c r="Q140" t="s">
        <v>649</v>
      </c>
      <c r="R140" s="75">
        <v>0</v>
      </c>
      <c r="S140" s="27" t="s">
        <v>11</v>
      </c>
      <c r="T140" s="75" t="s">
        <v>5</v>
      </c>
      <c r="U140" s="12" t="s">
        <v>5</v>
      </c>
      <c r="V140" s="27" t="s">
        <v>17</v>
      </c>
      <c r="W140" s="27">
        <v>109548</v>
      </c>
      <c r="X140" s="14">
        <v>18</v>
      </c>
      <c r="Y140" s="9">
        <v>4357</v>
      </c>
      <c r="Z140" s="27">
        <v>379783</v>
      </c>
      <c r="AA140" s="27" t="s">
        <v>5</v>
      </c>
      <c r="AB140" s="90">
        <v>650787</v>
      </c>
      <c r="AC140" s="27">
        <f>IF(AD140="","",IF(OR(AD140="Renewed",AD140="New acquisition"),YEAR(AF140),YEAR(AG140)))</f>
        <v>2020</v>
      </c>
      <c r="AD140" s="27" t="s">
        <v>6</v>
      </c>
      <c r="AE140" s="27" t="s">
        <v>5</v>
      </c>
      <c r="AF140" s="39">
        <v>43524</v>
      </c>
      <c r="AG140" s="39">
        <v>43888</v>
      </c>
      <c r="AH140" s="27">
        <f ca="1">IF(AG140="","",AG140-TODAY())</f>
        <v>226</v>
      </c>
      <c r="AI140" s="39">
        <f>IF(DataEntry[[#This Row],[Priority]]="High",DataEntry[[#This Row],[EndDate]]-90,IF(DataEntry[Priority]="Medium",DataEntry[[#This Row],[EndDate]]-60,DataEntry[[#This Row],[EndDate]]-30))</f>
        <v>43828</v>
      </c>
      <c r="AJ140" s="27" t="s">
        <v>5</v>
      </c>
      <c r="AK140" s="39">
        <f>IF(AD140="","",IF(AD140="Not Started",AG140,AF140-1))</f>
        <v>43888</v>
      </c>
      <c r="AL140" s="27" t="s">
        <v>273</v>
      </c>
      <c r="AM140" s="27" t="s">
        <v>273</v>
      </c>
      <c r="AN140" s="27" t="s">
        <v>5</v>
      </c>
      <c r="AO140" s="31" t="s">
        <v>8</v>
      </c>
    </row>
    <row r="141" spans="1:41" ht="14.45" customHeight="1" x14ac:dyDescent="0.25">
      <c r="A141" s="28" t="s">
        <v>112</v>
      </c>
      <c r="B141" s="27" t="s">
        <v>229</v>
      </c>
      <c r="C141" s="27" t="s">
        <v>650</v>
      </c>
      <c r="D141" s="27" t="s">
        <v>5</v>
      </c>
      <c r="E141" s="27">
        <v>2</v>
      </c>
      <c r="F141" s="74">
        <v>147</v>
      </c>
      <c r="G141" s="74">
        <v>0</v>
      </c>
      <c r="H141" s="27" t="s">
        <v>22</v>
      </c>
      <c r="I141" s="54" t="s">
        <v>651</v>
      </c>
      <c r="J141" s="27" t="s">
        <v>652</v>
      </c>
      <c r="K141" s="27" t="s">
        <v>464</v>
      </c>
      <c r="L141" s="27" t="s">
        <v>466</v>
      </c>
      <c r="M141" s="27" t="s">
        <v>653</v>
      </c>
      <c r="N141" s="18">
        <v>127759</v>
      </c>
      <c r="O141" s="27" t="s">
        <v>654</v>
      </c>
      <c r="P141" s="27" t="s">
        <v>231</v>
      </c>
      <c r="Q141" s="54" t="s">
        <v>444</v>
      </c>
      <c r="R141" s="75">
        <v>0</v>
      </c>
      <c r="S141" s="27" t="s">
        <v>11</v>
      </c>
      <c r="T141" s="75" t="s">
        <v>5</v>
      </c>
      <c r="U141" s="12" t="s">
        <v>5</v>
      </c>
      <c r="V141" s="27" t="s">
        <v>17</v>
      </c>
      <c r="W141" s="27">
        <v>109492</v>
      </c>
      <c r="X141" s="14">
        <v>100</v>
      </c>
      <c r="Y141" s="9">
        <v>8269</v>
      </c>
      <c r="Z141" s="27">
        <v>377905</v>
      </c>
      <c r="AA141" s="27" t="s">
        <v>5</v>
      </c>
      <c r="AB141" s="90">
        <v>200619</v>
      </c>
      <c r="AC141" s="27">
        <f t="shared" si="3"/>
        <v>2019</v>
      </c>
      <c r="AD141" s="31" t="s">
        <v>12</v>
      </c>
      <c r="AE141" s="27" t="s">
        <v>36</v>
      </c>
      <c r="AF141" s="39">
        <v>43282</v>
      </c>
      <c r="AG141" s="39">
        <v>43646</v>
      </c>
      <c r="AH141" s="27">
        <f t="shared" ca="1" si="4"/>
        <v>-16</v>
      </c>
      <c r="AI141" s="39">
        <f>IF(DataEntry[[#This Row],[Priority]]="High",DataEntry[[#This Row],[EndDate]]-90,IF(DataEntry[Priority]="Medium",DataEntry[[#This Row],[EndDate]]-60,DataEntry[[#This Row],[EndDate]]-30))</f>
        <v>43556</v>
      </c>
      <c r="AJ141" s="27" t="s">
        <v>655</v>
      </c>
      <c r="AK141" s="39">
        <f t="shared" si="5"/>
        <v>43281</v>
      </c>
      <c r="AL141" s="27" t="s">
        <v>273</v>
      </c>
      <c r="AM141" s="27" t="s">
        <v>273</v>
      </c>
      <c r="AN141" s="27" t="s">
        <v>305</v>
      </c>
      <c r="AO141" s="27" t="s">
        <v>14</v>
      </c>
    </row>
    <row r="142" spans="1:41" ht="14.45" customHeight="1" x14ac:dyDescent="0.25">
      <c r="A142" s="28" t="s">
        <v>112</v>
      </c>
      <c r="B142" s="27" t="s">
        <v>229</v>
      </c>
      <c r="C142" s="27" t="s">
        <v>656</v>
      </c>
      <c r="D142" s="27" t="s">
        <v>5</v>
      </c>
      <c r="E142" s="27">
        <v>30</v>
      </c>
      <c r="F142" s="75">
        <v>10579</v>
      </c>
      <c r="G142" s="74">
        <v>0</v>
      </c>
      <c r="H142" s="27" t="s">
        <v>22</v>
      </c>
      <c r="I142" s="27" t="s">
        <v>82</v>
      </c>
      <c r="J142" s="27" t="s">
        <v>464</v>
      </c>
      <c r="K142" s="27" t="s">
        <v>465</v>
      </c>
      <c r="L142" s="27" t="s">
        <v>466</v>
      </c>
      <c r="M142" s="27" t="s">
        <v>528</v>
      </c>
      <c r="N142" s="27" t="s">
        <v>657</v>
      </c>
      <c r="O142" s="27" t="s">
        <v>5</v>
      </c>
      <c r="P142" s="27" t="s">
        <v>231</v>
      </c>
      <c r="Q142" s="27" t="s">
        <v>444</v>
      </c>
      <c r="R142" s="75">
        <v>21598.240000000002</v>
      </c>
      <c r="S142" s="27" t="s">
        <v>11</v>
      </c>
      <c r="T142" s="75" t="s">
        <v>5</v>
      </c>
      <c r="U142" s="12" t="s">
        <v>5</v>
      </c>
      <c r="V142" s="27" t="s">
        <v>17</v>
      </c>
      <c r="W142" s="27">
        <v>104072</v>
      </c>
      <c r="X142" s="14">
        <v>7</v>
      </c>
      <c r="Y142" s="9">
        <v>4896</v>
      </c>
      <c r="Z142" s="27">
        <v>377954</v>
      </c>
      <c r="AA142" s="27" t="s">
        <v>5</v>
      </c>
      <c r="AB142" s="90">
        <v>61582</v>
      </c>
      <c r="AC142" s="27">
        <f t="shared" si="3"/>
        <v>2019</v>
      </c>
      <c r="AD142" s="31" t="s">
        <v>12</v>
      </c>
      <c r="AE142" s="27" t="s">
        <v>36</v>
      </c>
      <c r="AF142" s="39">
        <v>43282</v>
      </c>
      <c r="AG142" s="39">
        <v>43646</v>
      </c>
      <c r="AH142" s="27">
        <f t="shared" ca="1" si="4"/>
        <v>-16</v>
      </c>
      <c r="AI142" s="39">
        <f>IF(DataEntry[[#This Row],[Priority]]="High",DataEntry[[#This Row],[EndDate]]-90,IF(DataEntry[Priority]="Medium",DataEntry[[#This Row],[EndDate]]-60,DataEntry[[#This Row],[EndDate]]-30))</f>
        <v>43556</v>
      </c>
      <c r="AJ142" s="27" t="s">
        <v>271</v>
      </c>
      <c r="AK142" s="39">
        <f t="shared" si="5"/>
        <v>43281</v>
      </c>
      <c r="AL142" s="27" t="s">
        <v>273</v>
      </c>
      <c r="AM142" s="27" t="s">
        <v>273</v>
      </c>
      <c r="AN142" s="27" t="s">
        <v>305</v>
      </c>
      <c r="AO142" s="27" t="s">
        <v>14</v>
      </c>
    </row>
    <row r="143" spans="1:41" ht="14.45" customHeight="1" x14ac:dyDescent="0.25">
      <c r="A143" s="28" t="s">
        <v>112</v>
      </c>
      <c r="B143" s="27" t="s">
        <v>242</v>
      </c>
      <c r="C143" s="52" t="s">
        <v>658</v>
      </c>
      <c r="D143" s="27" t="s">
        <v>5</v>
      </c>
      <c r="E143" s="27">
        <v>6</v>
      </c>
      <c r="F143" s="74">
        <v>1845.66</v>
      </c>
      <c r="G143" s="74">
        <v>0</v>
      </c>
      <c r="H143" s="27" t="s">
        <v>22</v>
      </c>
      <c r="I143" s="27" t="s">
        <v>61</v>
      </c>
      <c r="J143" s="27" t="s">
        <v>507</v>
      </c>
      <c r="K143" s="27" t="s">
        <v>659</v>
      </c>
      <c r="L143" s="27" t="s">
        <v>507</v>
      </c>
      <c r="M143" s="27" t="s">
        <v>660</v>
      </c>
      <c r="N143" s="27" t="s">
        <v>661</v>
      </c>
      <c r="O143" s="27" t="s">
        <v>662</v>
      </c>
      <c r="P143" s="31" t="s">
        <v>136</v>
      </c>
      <c r="Q143" t="s">
        <v>303</v>
      </c>
      <c r="R143" s="75" t="s">
        <v>5</v>
      </c>
      <c r="S143" s="27" t="s">
        <v>18</v>
      </c>
      <c r="T143" s="75">
        <v>0</v>
      </c>
      <c r="U143" s="12">
        <v>0</v>
      </c>
      <c r="V143" s="27" t="s">
        <v>17</v>
      </c>
      <c r="W143" s="27">
        <v>109536</v>
      </c>
      <c r="X143" s="14" t="s">
        <v>509</v>
      </c>
      <c r="Y143" s="9">
        <v>3421</v>
      </c>
      <c r="Z143" s="27">
        <v>378048</v>
      </c>
      <c r="AA143" s="27" t="s">
        <v>5</v>
      </c>
      <c r="AB143" s="90">
        <v>293768</v>
      </c>
      <c r="AC143" s="27">
        <f t="shared" si="3"/>
        <v>2019</v>
      </c>
      <c r="AD143" s="31" t="s">
        <v>6</v>
      </c>
      <c r="AE143" s="27" t="s">
        <v>5</v>
      </c>
      <c r="AF143" s="39">
        <v>43321</v>
      </c>
      <c r="AG143" s="39">
        <v>43685</v>
      </c>
      <c r="AH143" s="27">
        <f t="shared" ca="1" si="4"/>
        <v>23</v>
      </c>
      <c r="AI143" s="39">
        <f>IF(DataEntry[[#This Row],[Priority]]="High",DataEntry[[#This Row],[EndDate]]-90,IF(DataEntry[Priority]="Medium",DataEntry[[#This Row],[EndDate]]-60,DataEntry[[#This Row],[EndDate]]-30))</f>
        <v>43625</v>
      </c>
      <c r="AJ143" s="27" t="s">
        <v>663</v>
      </c>
      <c r="AK143" s="39">
        <f t="shared" si="5"/>
        <v>43685</v>
      </c>
      <c r="AL143" s="27" t="s">
        <v>273</v>
      </c>
      <c r="AM143" s="27" t="s">
        <v>273</v>
      </c>
      <c r="AN143" s="31" t="s">
        <v>300</v>
      </c>
      <c r="AO143" s="27" t="s">
        <v>8</v>
      </c>
    </row>
    <row r="144" spans="1:41" ht="14.45" customHeight="1" x14ac:dyDescent="0.25">
      <c r="A144" s="28" t="s">
        <v>112</v>
      </c>
      <c r="B144" s="27" t="s">
        <v>243</v>
      </c>
      <c r="C144" s="27" t="s">
        <v>664</v>
      </c>
      <c r="D144" s="27" t="s">
        <v>5</v>
      </c>
      <c r="E144" s="27">
        <v>1</v>
      </c>
      <c r="F144" s="75">
        <v>0</v>
      </c>
      <c r="G144" s="74">
        <v>0</v>
      </c>
      <c r="H144" s="27" t="s">
        <v>22</v>
      </c>
      <c r="I144" s="27" t="s">
        <v>480</v>
      </c>
      <c r="J144" s="27" t="s">
        <v>5</v>
      </c>
      <c r="K144" s="27" t="s">
        <v>665</v>
      </c>
      <c r="L144" s="27" t="s">
        <v>5</v>
      </c>
      <c r="M144" s="27" t="s">
        <v>5</v>
      </c>
      <c r="N144" s="27">
        <v>1247541</v>
      </c>
      <c r="O144" s="27" t="s">
        <v>5</v>
      </c>
      <c r="P144" s="27" t="s">
        <v>136</v>
      </c>
      <c r="Q144" s="27" t="s">
        <v>666</v>
      </c>
      <c r="R144" s="75">
        <v>0</v>
      </c>
      <c r="S144" s="27" t="s">
        <v>18</v>
      </c>
      <c r="T144" s="75" t="s">
        <v>5</v>
      </c>
      <c r="U144" s="12" t="s">
        <v>5</v>
      </c>
      <c r="V144" s="27" t="s">
        <v>28</v>
      </c>
      <c r="W144" s="27" t="s">
        <v>5</v>
      </c>
      <c r="X144" s="14" t="s">
        <v>5</v>
      </c>
      <c r="Y144" s="9" t="s">
        <v>5</v>
      </c>
      <c r="Z144" s="27">
        <v>373905</v>
      </c>
      <c r="AA144" s="27" t="s">
        <v>5</v>
      </c>
      <c r="AB144" s="90">
        <v>494574</v>
      </c>
      <c r="AC144" s="27">
        <f t="shared" si="3"/>
        <v>2019</v>
      </c>
      <c r="AD144" s="31" t="s">
        <v>19</v>
      </c>
      <c r="AE144" s="27" t="s">
        <v>5</v>
      </c>
      <c r="AF144" s="39">
        <v>43535</v>
      </c>
      <c r="AG144" s="39">
        <v>43901</v>
      </c>
      <c r="AH144" s="27">
        <f t="shared" ca="1" si="4"/>
        <v>239</v>
      </c>
      <c r="AI144" s="39">
        <f>IF(DataEntry[[#This Row],[Priority]]="High",DataEntry[[#This Row],[EndDate]]-90,IF(DataEntry[Priority]="Medium",DataEntry[[#This Row],[EndDate]]-60,DataEntry[[#This Row],[EndDate]]-30))</f>
        <v>43811</v>
      </c>
      <c r="AJ144" s="27" t="s">
        <v>5</v>
      </c>
      <c r="AK144" s="39">
        <f t="shared" si="5"/>
        <v>43534</v>
      </c>
      <c r="AL144" s="27" t="s">
        <v>272</v>
      </c>
      <c r="AM144" s="27" t="s">
        <v>272</v>
      </c>
      <c r="AN144" s="27" t="s">
        <v>305</v>
      </c>
      <c r="AO144" s="27" t="s">
        <v>14</v>
      </c>
    </row>
    <row r="145" spans="1:41" ht="14.45" customHeight="1" x14ac:dyDescent="0.25">
      <c r="A145" s="28" t="s">
        <v>112</v>
      </c>
      <c r="B145" s="27" t="s">
        <v>243</v>
      </c>
      <c r="C145" s="27" t="s">
        <v>664</v>
      </c>
      <c r="D145" s="27" t="s">
        <v>5</v>
      </c>
      <c r="E145" s="27">
        <v>1</v>
      </c>
      <c r="F145" s="75">
        <v>0</v>
      </c>
      <c r="G145" s="74">
        <v>0</v>
      </c>
      <c r="H145" s="27" t="s">
        <v>22</v>
      </c>
      <c r="I145" s="27" t="s">
        <v>480</v>
      </c>
      <c r="J145" s="27" t="s">
        <v>5</v>
      </c>
      <c r="K145" s="27" t="s">
        <v>665</v>
      </c>
      <c r="L145" s="27" t="s">
        <v>5</v>
      </c>
      <c r="M145" s="27" t="s">
        <v>5</v>
      </c>
      <c r="N145" s="27">
        <v>1247541</v>
      </c>
      <c r="O145" s="27" t="s">
        <v>5</v>
      </c>
      <c r="P145" s="27" t="s">
        <v>136</v>
      </c>
      <c r="Q145" s="27" t="s">
        <v>666</v>
      </c>
      <c r="R145" s="75">
        <v>0</v>
      </c>
      <c r="S145" s="27" t="s">
        <v>18</v>
      </c>
      <c r="T145" s="75" t="s">
        <v>5</v>
      </c>
      <c r="U145" s="12" t="s">
        <v>5</v>
      </c>
      <c r="V145" s="27" t="s">
        <v>28</v>
      </c>
      <c r="W145" s="27" t="s">
        <v>5</v>
      </c>
      <c r="X145" s="14" t="s">
        <v>5</v>
      </c>
      <c r="Y145" s="9" t="s">
        <v>5</v>
      </c>
      <c r="Z145" s="27" t="s">
        <v>5</v>
      </c>
      <c r="AA145" s="27" t="s">
        <v>5</v>
      </c>
      <c r="AB145" s="90">
        <v>494575</v>
      </c>
      <c r="AC145" s="27">
        <f t="shared" si="3"/>
        <v>2020</v>
      </c>
      <c r="AD145" s="31" t="s">
        <v>6</v>
      </c>
      <c r="AE145" s="27" t="s">
        <v>5</v>
      </c>
      <c r="AF145" s="39">
        <v>43535</v>
      </c>
      <c r="AG145" s="39">
        <v>43901</v>
      </c>
      <c r="AH145" s="27">
        <f t="shared" ca="1" si="4"/>
        <v>239</v>
      </c>
      <c r="AI145" s="39">
        <f>IF(DataEntry[[#This Row],[Priority]]="High",DataEntry[[#This Row],[EndDate]]-90,IF(DataEntry[Priority]="Medium",DataEntry[[#This Row],[EndDate]]-60,DataEntry[[#This Row],[EndDate]]-30))</f>
        <v>43811</v>
      </c>
      <c r="AJ145" s="27" t="s">
        <v>5</v>
      </c>
      <c r="AK145" s="39">
        <f t="shared" si="5"/>
        <v>43901</v>
      </c>
      <c r="AL145" s="27" t="s">
        <v>272</v>
      </c>
      <c r="AM145" s="27" t="s">
        <v>272</v>
      </c>
      <c r="AN145" s="27" t="s">
        <v>5</v>
      </c>
      <c r="AO145" s="27" t="s">
        <v>14</v>
      </c>
    </row>
    <row r="146" spans="1:41" ht="14.45" customHeight="1" x14ac:dyDescent="0.25">
      <c r="A146" s="28" t="s">
        <v>112</v>
      </c>
      <c r="B146" s="27" t="s">
        <v>141</v>
      </c>
      <c r="C146" s="27" t="s">
        <v>667</v>
      </c>
      <c r="D146" s="27" t="s">
        <v>5</v>
      </c>
      <c r="E146" s="27">
        <v>50</v>
      </c>
      <c r="F146" s="75">
        <v>0</v>
      </c>
      <c r="G146" s="74">
        <v>3800</v>
      </c>
      <c r="H146" s="27" t="s">
        <v>22</v>
      </c>
      <c r="I146" s="27" t="s">
        <v>5</v>
      </c>
      <c r="J146" s="27" t="s">
        <v>555</v>
      </c>
      <c r="K146" s="27" t="s">
        <v>5</v>
      </c>
      <c r="L146" s="27" t="s">
        <v>5</v>
      </c>
      <c r="M146" s="27" t="s">
        <v>5</v>
      </c>
      <c r="N146" s="27" t="s">
        <v>5</v>
      </c>
      <c r="O146" s="27" t="s">
        <v>5</v>
      </c>
      <c r="P146" s="27" t="s">
        <v>141</v>
      </c>
      <c r="Q146" t="s">
        <v>668</v>
      </c>
      <c r="R146" s="75">
        <v>0</v>
      </c>
      <c r="S146" s="27" t="s">
        <v>18</v>
      </c>
      <c r="T146" s="75">
        <v>0</v>
      </c>
      <c r="U146" s="12">
        <v>0</v>
      </c>
      <c r="V146" s="27" t="s">
        <v>17</v>
      </c>
      <c r="W146" s="27" t="s">
        <v>5</v>
      </c>
      <c r="X146" s="14" t="s">
        <v>5</v>
      </c>
      <c r="Y146" s="9">
        <v>8272</v>
      </c>
      <c r="Z146" s="27" t="s">
        <v>5</v>
      </c>
      <c r="AA146" s="27">
        <v>379459</v>
      </c>
      <c r="AB146" s="90">
        <v>258796</v>
      </c>
      <c r="AC146" s="27">
        <f>IF(AD146="","",IF(OR(AD146="Renewed",AD146="New acquisition"),YEAR(AF146),YEAR(AG146)))</f>
        <v>2018</v>
      </c>
      <c r="AD146" s="31" t="s">
        <v>33</v>
      </c>
      <c r="AE146" s="27" t="s">
        <v>5</v>
      </c>
      <c r="AF146" s="39">
        <v>43455</v>
      </c>
      <c r="AG146" s="39">
        <v>43820</v>
      </c>
      <c r="AH146" s="27">
        <f ca="1">IF(AG146="","",AG146-TODAY())</f>
        <v>158</v>
      </c>
      <c r="AI146" s="39">
        <f>IF(DataEntry[[#This Row],[Priority]]="High",DataEntry[[#This Row],[EndDate]]-90,IF(DataEntry[Priority]="Medium",DataEntry[[#This Row],[EndDate]]-60,DataEntry[[#This Row],[EndDate]]-30))</f>
        <v>43760</v>
      </c>
      <c r="AJ146" s="27" t="s">
        <v>5</v>
      </c>
      <c r="AK146" s="39">
        <f>IF(AD146="","",IF(AD146="Not Started",AG146,AF146-1))</f>
        <v>43454</v>
      </c>
      <c r="AL146" s="27" t="s">
        <v>273</v>
      </c>
      <c r="AM146" s="27" t="s">
        <v>273</v>
      </c>
      <c r="AN146" s="27" t="s">
        <v>305</v>
      </c>
      <c r="AO146" s="27" t="s">
        <v>8</v>
      </c>
    </row>
    <row r="147" spans="1:41" ht="14.45" customHeight="1" x14ac:dyDescent="0.25">
      <c r="A147" s="28" t="s">
        <v>112</v>
      </c>
      <c r="B147" s="27" t="s">
        <v>141</v>
      </c>
      <c r="C147" s="27" t="s">
        <v>667</v>
      </c>
      <c r="D147" s="27" t="s">
        <v>5</v>
      </c>
      <c r="E147" s="27">
        <v>50</v>
      </c>
      <c r="F147" s="74">
        <v>3800</v>
      </c>
      <c r="G147" s="74">
        <v>0</v>
      </c>
      <c r="H147" s="27" t="s">
        <v>22</v>
      </c>
      <c r="I147" s="27" t="s">
        <v>5</v>
      </c>
      <c r="J147" s="27" t="s">
        <v>555</v>
      </c>
      <c r="K147" s="27" t="s">
        <v>5</v>
      </c>
      <c r="L147" s="27" t="s">
        <v>5</v>
      </c>
      <c r="M147" s="27" t="s">
        <v>5</v>
      </c>
      <c r="N147" s="27" t="s">
        <v>5</v>
      </c>
      <c r="O147" s="27" t="s">
        <v>5</v>
      </c>
      <c r="P147" s="27" t="s">
        <v>141</v>
      </c>
      <c r="Q147" t="s">
        <v>668</v>
      </c>
      <c r="R147" s="75">
        <v>0</v>
      </c>
      <c r="S147" s="27" t="s">
        <v>18</v>
      </c>
      <c r="T147" s="75" t="s">
        <v>5</v>
      </c>
      <c r="U147" s="12" t="s">
        <v>5</v>
      </c>
      <c r="V147" s="27" t="s">
        <v>17</v>
      </c>
      <c r="W147" s="27" t="s">
        <v>5</v>
      </c>
      <c r="X147" s="14" t="s">
        <v>5</v>
      </c>
      <c r="Y147" s="9">
        <v>8272</v>
      </c>
      <c r="Z147" s="27">
        <v>379459</v>
      </c>
      <c r="AA147" s="27" t="s">
        <v>5</v>
      </c>
      <c r="AB147" s="90">
        <v>258797</v>
      </c>
      <c r="AC147" s="27">
        <f>IF(AD147="","",IF(OR(AD147="Renewed",AD147="New acquisition"),YEAR(AF147),YEAR(AG147)))</f>
        <v>2019</v>
      </c>
      <c r="AD147" s="31" t="s">
        <v>6</v>
      </c>
      <c r="AE147" s="27" t="s">
        <v>5</v>
      </c>
      <c r="AF147" s="39">
        <v>43455</v>
      </c>
      <c r="AG147" s="39">
        <v>43820</v>
      </c>
      <c r="AH147" s="27">
        <f ca="1">IF(AG147="","",AG147-TODAY())</f>
        <v>158</v>
      </c>
      <c r="AI147" s="39">
        <f>IF(DataEntry[[#This Row],[Priority]]="High",DataEntry[[#This Row],[EndDate]]-90,IF(DataEntry[Priority]="Medium",DataEntry[[#This Row],[EndDate]]-60,DataEntry[[#This Row],[EndDate]]-30))</f>
        <v>43760</v>
      </c>
      <c r="AJ147" s="27" t="s">
        <v>5</v>
      </c>
      <c r="AK147" s="39">
        <f>IF(AD147="","",IF(AD147="Not Started",AG147,AF147-1))</f>
        <v>43820</v>
      </c>
      <c r="AL147" s="27" t="s">
        <v>273</v>
      </c>
      <c r="AM147" s="27" t="s">
        <v>273</v>
      </c>
      <c r="AN147" s="27" t="s">
        <v>300</v>
      </c>
      <c r="AO147" s="27" t="s">
        <v>8</v>
      </c>
    </row>
    <row r="148" spans="1:41" ht="14.45" customHeight="1" x14ac:dyDescent="0.25">
      <c r="A148" s="27" t="s">
        <v>114</v>
      </c>
      <c r="B148" s="27" t="s">
        <v>178</v>
      </c>
      <c r="C148" s="27" t="s">
        <v>448</v>
      </c>
      <c r="D148" s="27" t="s">
        <v>351</v>
      </c>
      <c r="E148" s="27">
        <v>8</v>
      </c>
      <c r="F148" s="75">
        <v>1496.25</v>
      </c>
      <c r="G148" s="74">
        <v>0</v>
      </c>
      <c r="H148" s="27" t="s">
        <v>22</v>
      </c>
      <c r="I148" s="27" t="s">
        <v>5</v>
      </c>
      <c r="J148" s="27" t="s">
        <v>434</v>
      </c>
      <c r="K148" s="27" t="s">
        <v>435</v>
      </c>
      <c r="L148" s="27" t="s">
        <v>5</v>
      </c>
      <c r="M148" s="27" t="s">
        <v>5</v>
      </c>
      <c r="N148" s="27" t="s">
        <v>5</v>
      </c>
      <c r="O148" s="27" t="s">
        <v>436</v>
      </c>
      <c r="P148" s="27" t="s">
        <v>178</v>
      </c>
      <c r="Q148" s="27" t="s">
        <v>449</v>
      </c>
      <c r="R148" s="75">
        <v>0</v>
      </c>
      <c r="S148" s="27" t="s">
        <v>18</v>
      </c>
      <c r="T148" s="75" t="s">
        <v>5</v>
      </c>
      <c r="U148" s="12" t="s">
        <v>5</v>
      </c>
      <c r="V148" s="27" t="s">
        <v>17</v>
      </c>
      <c r="W148" s="27">
        <v>82752</v>
      </c>
      <c r="X148" s="14">
        <v>5</v>
      </c>
      <c r="Y148" s="9">
        <v>6396</v>
      </c>
      <c r="Z148" s="27">
        <v>378100</v>
      </c>
      <c r="AA148" s="27" t="s">
        <v>5</v>
      </c>
      <c r="AB148" s="90">
        <v>374297</v>
      </c>
      <c r="AC148" s="27">
        <f t="shared" si="3"/>
        <v>2019</v>
      </c>
      <c r="AD148" s="27" t="s">
        <v>6</v>
      </c>
      <c r="AE148" s="27" t="s">
        <v>5</v>
      </c>
      <c r="AF148" s="39">
        <v>43346</v>
      </c>
      <c r="AG148" s="39">
        <v>43710</v>
      </c>
      <c r="AH148" s="27">
        <f t="shared" ca="1" si="4"/>
        <v>48</v>
      </c>
      <c r="AI148" s="39">
        <f>IF(DataEntry[[#This Row],[Priority]]="High",DataEntry[[#This Row],[EndDate]]-90,IF(DataEntry[Priority]="Medium",DataEntry[[#This Row],[EndDate]]-60,DataEntry[[#This Row],[EndDate]]-30))</f>
        <v>43650</v>
      </c>
      <c r="AJ148" s="27" t="s">
        <v>438</v>
      </c>
      <c r="AK148" s="39">
        <f t="shared" si="5"/>
        <v>43710</v>
      </c>
      <c r="AL148" s="27" t="s">
        <v>273</v>
      </c>
      <c r="AM148" s="27" t="s">
        <v>273</v>
      </c>
      <c r="AN148" s="27" t="s">
        <v>300</v>
      </c>
      <c r="AO148" s="27" t="s">
        <v>8</v>
      </c>
    </row>
    <row r="149" spans="1:41" ht="14.45" customHeight="1" x14ac:dyDescent="0.25">
      <c r="A149" s="27" t="s">
        <v>116</v>
      </c>
      <c r="B149" s="27" t="s">
        <v>76</v>
      </c>
      <c r="C149" s="27" t="s">
        <v>292</v>
      </c>
      <c r="D149" s="27" t="s">
        <v>282</v>
      </c>
      <c r="E149" s="27">
        <v>1</v>
      </c>
      <c r="F149" s="74">
        <v>14359.2</v>
      </c>
      <c r="G149" s="74">
        <v>12665</v>
      </c>
      <c r="H149" s="27" t="s">
        <v>22</v>
      </c>
      <c r="I149" s="27" t="s">
        <v>5</v>
      </c>
      <c r="J149" s="27" t="s">
        <v>669</v>
      </c>
      <c r="K149" s="27" t="s">
        <v>670</v>
      </c>
      <c r="L149" s="27" t="s">
        <v>671</v>
      </c>
      <c r="M149" s="27" t="s">
        <v>672</v>
      </c>
      <c r="N149" s="27" t="s">
        <v>673</v>
      </c>
      <c r="O149" s="27" t="s">
        <v>5</v>
      </c>
      <c r="P149" s="27" t="s">
        <v>76</v>
      </c>
      <c r="Q149" s="27" t="s">
        <v>500</v>
      </c>
      <c r="R149" s="75">
        <v>0</v>
      </c>
      <c r="S149" s="27" t="s">
        <v>18</v>
      </c>
      <c r="T149" s="75">
        <v>0</v>
      </c>
      <c r="U149" s="12">
        <v>0</v>
      </c>
      <c r="V149" s="27" t="s">
        <v>17</v>
      </c>
      <c r="W149" s="27">
        <v>88449</v>
      </c>
      <c r="X149" s="14" t="s">
        <v>354</v>
      </c>
      <c r="Y149" s="9" t="s">
        <v>674</v>
      </c>
      <c r="Z149" s="27">
        <v>376432</v>
      </c>
      <c r="AA149" s="27">
        <v>379519</v>
      </c>
      <c r="AB149" s="90">
        <v>219661</v>
      </c>
      <c r="AC149" s="27">
        <f t="shared" si="3"/>
        <v>2019</v>
      </c>
      <c r="AD149" s="27" t="s">
        <v>19</v>
      </c>
      <c r="AE149" s="27" t="s">
        <v>5</v>
      </c>
      <c r="AF149" s="39">
        <v>43466</v>
      </c>
      <c r="AG149" s="39">
        <v>43830</v>
      </c>
      <c r="AH149" s="27">
        <f t="shared" ca="1" si="4"/>
        <v>168</v>
      </c>
      <c r="AI149" s="39">
        <f>IF(DataEntry[[#This Row],[Priority]]="High",DataEntry[[#This Row],[EndDate]]-90,IF(DataEntry[Priority]="Medium",DataEntry[[#This Row],[EndDate]]-60,DataEntry[[#This Row],[EndDate]]-30))</f>
        <v>43740</v>
      </c>
      <c r="AJ149" s="27" t="s">
        <v>271</v>
      </c>
      <c r="AK149" s="39">
        <f t="shared" si="5"/>
        <v>43465</v>
      </c>
      <c r="AL149" s="27" t="s">
        <v>273</v>
      </c>
      <c r="AM149" s="27" t="s">
        <v>273</v>
      </c>
      <c r="AN149" s="27" t="s">
        <v>305</v>
      </c>
      <c r="AO149" s="27" t="s">
        <v>14</v>
      </c>
    </row>
    <row r="150" spans="1:41" ht="14.45" customHeight="1" x14ac:dyDescent="0.25">
      <c r="A150" s="27" t="s">
        <v>116</v>
      </c>
      <c r="B150" s="27" t="s">
        <v>76</v>
      </c>
      <c r="C150" s="27" t="s">
        <v>292</v>
      </c>
      <c r="D150" s="27" t="s">
        <v>282</v>
      </c>
      <c r="E150" s="27">
        <v>1</v>
      </c>
      <c r="F150" s="74">
        <v>12665</v>
      </c>
      <c r="G150" s="74">
        <v>0</v>
      </c>
      <c r="H150" s="27" t="s">
        <v>22</v>
      </c>
      <c r="I150" s="27" t="s">
        <v>5</v>
      </c>
      <c r="J150" s="27" t="s">
        <v>669</v>
      </c>
      <c r="K150" s="27" t="s">
        <v>670</v>
      </c>
      <c r="L150" s="27" t="s">
        <v>671</v>
      </c>
      <c r="M150" s="27" t="s">
        <v>672</v>
      </c>
      <c r="N150" s="27" t="s">
        <v>673</v>
      </c>
      <c r="O150" s="27" t="s">
        <v>5</v>
      </c>
      <c r="P150" s="27" t="s">
        <v>76</v>
      </c>
      <c r="Q150" s="27" t="s">
        <v>500</v>
      </c>
      <c r="R150" s="75">
        <v>0</v>
      </c>
      <c r="S150" s="27" t="s">
        <v>18</v>
      </c>
      <c r="T150" s="75" t="s">
        <v>5</v>
      </c>
      <c r="U150" s="12" t="s">
        <v>5</v>
      </c>
      <c r="V150" s="27" t="s">
        <v>17</v>
      </c>
      <c r="W150" s="27">
        <v>88449</v>
      </c>
      <c r="X150" s="14" t="s">
        <v>354</v>
      </c>
      <c r="Y150" s="9" t="s">
        <v>674</v>
      </c>
      <c r="Z150" s="27">
        <v>379519</v>
      </c>
      <c r="AA150" s="27" t="s">
        <v>5</v>
      </c>
      <c r="AB150" s="90">
        <v>219662</v>
      </c>
      <c r="AC150" s="27">
        <f t="shared" si="3"/>
        <v>2019</v>
      </c>
      <c r="AD150" s="27" t="s">
        <v>6</v>
      </c>
      <c r="AE150" s="27" t="s">
        <v>5</v>
      </c>
      <c r="AF150" s="39">
        <v>43466</v>
      </c>
      <c r="AG150" s="39">
        <v>43830</v>
      </c>
      <c r="AH150" s="27">
        <f t="shared" ca="1" si="4"/>
        <v>168</v>
      </c>
      <c r="AI150" s="39">
        <f>IF(DataEntry[[#This Row],[Priority]]="High",DataEntry[[#This Row],[EndDate]]-90,IF(DataEntry[Priority]="Medium",DataEntry[[#This Row],[EndDate]]-60,DataEntry[[#This Row],[EndDate]]-30))</f>
        <v>43740</v>
      </c>
      <c r="AJ150" s="27" t="s">
        <v>271</v>
      </c>
      <c r="AK150" s="39">
        <f t="shared" si="5"/>
        <v>43830</v>
      </c>
      <c r="AL150" s="27" t="s">
        <v>273</v>
      </c>
      <c r="AM150" s="27" t="s">
        <v>273</v>
      </c>
      <c r="AN150" s="27" t="s">
        <v>300</v>
      </c>
      <c r="AO150" s="27" t="s">
        <v>14</v>
      </c>
    </row>
    <row r="151" spans="1:41" ht="14.45" customHeight="1" x14ac:dyDescent="0.25">
      <c r="A151" s="27" t="s">
        <v>116</v>
      </c>
      <c r="B151" s="27" t="s">
        <v>108</v>
      </c>
      <c r="C151" s="27" t="s">
        <v>675</v>
      </c>
      <c r="D151" s="27" t="s">
        <v>5</v>
      </c>
      <c r="E151" s="27">
        <v>1</v>
      </c>
      <c r="F151" s="74">
        <v>1261.79</v>
      </c>
      <c r="G151" s="74">
        <v>1261.79</v>
      </c>
      <c r="H151" s="27" t="s">
        <v>22</v>
      </c>
      <c r="I151" s="27" t="s">
        <v>5</v>
      </c>
      <c r="J151" s="27" t="s">
        <v>671</v>
      </c>
      <c r="K151" s="27" t="s">
        <v>670</v>
      </c>
      <c r="L151" s="27" t="s">
        <v>5</v>
      </c>
      <c r="M151" s="27" t="s">
        <v>5</v>
      </c>
      <c r="N151" s="27" t="s">
        <v>676</v>
      </c>
      <c r="O151" s="27" t="s">
        <v>5</v>
      </c>
      <c r="P151" s="27" t="s">
        <v>108</v>
      </c>
      <c r="Q151" s="58" t="s">
        <v>677</v>
      </c>
      <c r="R151" s="75">
        <v>0</v>
      </c>
      <c r="S151" s="27" t="s">
        <v>18</v>
      </c>
      <c r="T151" s="75">
        <v>0</v>
      </c>
      <c r="U151" s="12">
        <v>0</v>
      </c>
      <c r="V151" s="27" t="s">
        <v>17</v>
      </c>
      <c r="W151" s="27">
        <v>88449</v>
      </c>
      <c r="X151" s="14" t="s">
        <v>678</v>
      </c>
      <c r="Y151" s="9" t="s">
        <v>679</v>
      </c>
      <c r="Z151" s="27">
        <v>377323</v>
      </c>
      <c r="AA151" s="27">
        <v>379667</v>
      </c>
      <c r="AB151" s="90">
        <v>744000</v>
      </c>
      <c r="AC151" s="27">
        <f t="shared" si="3"/>
        <v>2019</v>
      </c>
      <c r="AD151" s="27" t="s">
        <v>19</v>
      </c>
      <c r="AE151" s="27" t="s">
        <v>5</v>
      </c>
      <c r="AF151" s="39">
        <v>43573</v>
      </c>
      <c r="AG151" s="39">
        <v>43938</v>
      </c>
      <c r="AH151" s="27">
        <f t="shared" ca="1" si="4"/>
        <v>276</v>
      </c>
      <c r="AI151" s="39">
        <f>IF(DataEntry[[#This Row],[Priority]]="High",DataEntry[[#This Row],[EndDate]]-90,IF(DataEntry[Priority]="Medium",DataEntry[[#This Row],[EndDate]]-60,DataEntry[[#This Row],[EndDate]]-30))</f>
        <v>43878</v>
      </c>
      <c r="AJ151" s="27" t="s">
        <v>5</v>
      </c>
      <c r="AK151" s="39">
        <f t="shared" si="5"/>
        <v>43572</v>
      </c>
      <c r="AL151" s="27" t="s">
        <v>273</v>
      </c>
      <c r="AM151" s="27" t="s">
        <v>273</v>
      </c>
      <c r="AN151" s="27" t="s">
        <v>291</v>
      </c>
      <c r="AO151" s="27" t="s">
        <v>8</v>
      </c>
    </row>
    <row r="152" spans="1:41" ht="14.45" customHeight="1" x14ac:dyDescent="0.25">
      <c r="A152" s="27" t="s">
        <v>116</v>
      </c>
      <c r="B152" s="27" t="s">
        <v>108</v>
      </c>
      <c r="C152" s="27" t="s">
        <v>675</v>
      </c>
      <c r="D152" s="27" t="s">
        <v>5</v>
      </c>
      <c r="E152" s="27">
        <v>1</v>
      </c>
      <c r="F152" s="74">
        <v>1261.79</v>
      </c>
      <c r="G152" s="74">
        <v>0</v>
      </c>
      <c r="H152" s="27" t="s">
        <v>22</v>
      </c>
      <c r="I152" s="27" t="s">
        <v>5</v>
      </c>
      <c r="J152" s="27" t="s">
        <v>671</v>
      </c>
      <c r="K152" s="27" t="s">
        <v>670</v>
      </c>
      <c r="L152" s="27" t="s">
        <v>5</v>
      </c>
      <c r="M152" s="27" t="s">
        <v>5</v>
      </c>
      <c r="N152" s="27" t="s">
        <v>676</v>
      </c>
      <c r="O152" s="27" t="s">
        <v>5</v>
      </c>
      <c r="P152" s="27" t="s">
        <v>108</v>
      </c>
      <c r="Q152" s="58" t="s">
        <v>677</v>
      </c>
      <c r="R152" s="75">
        <v>0</v>
      </c>
      <c r="S152" s="27" t="s">
        <v>18</v>
      </c>
      <c r="T152" s="75">
        <v>0</v>
      </c>
      <c r="U152" s="12">
        <v>0</v>
      </c>
      <c r="V152" s="27" t="s">
        <v>17</v>
      </c>
      <c r="W152" s="27">
        <v>88449</v>
      </c>
      <c r="X152" s="14" t="s">
        <v>678</v>
      </c>
      <c r="Y152" s="9" t="s">
        <v>679</v>
      </c>
      <c r="Z152" s="27">
        <v>379667</v>
      </c>
      <c r="AA152" s="27" t="s">
        <v>5</v>
      </c>
      <c r="AB152" s="90">
        <v>744001</v>
      </c>
      <c r="AC152" s="27">
        <f t="shared" si="3"/>
        <v>2020</v>
      </c>
      <c r="AD152" s="27" t="s">
        <v>6</v>
      </c>
      <c r="AE152" s="27" t="s">
        <v>5</v>
      </c>
      <c r="AF152" s="39">
        <v>43573</v>
      </c>
      <c r="AG152" s="39">
        <v>43938</v>
      </c>
      <c r="AH152" s="27">
        <f t="shared" ca="1" si="4"/>
        <v>276</v>
      </c>
      <c r="AI152" s="39">
        <f>IF(DataEntry[[#This Row],[Priority]]="High",DataEntry[[#This Row],[EndDate]]-90,IF(DataEntry[Priority]="Medium",DataEntry[[#This Row],[EndDate]]-60,DataEntry[[#This Row],[EndDate]]-30))</f>
        <v>43878</v>
      </c>
      <c r="AJ152" s="27" t="s">
        <v>5</v>
      </c>
      <c r="AK152" s="39">
        <f t="shared" si="5"/>
        <v>43938</v>
      </c>
      <c r="AL152" s="27" t="s">
        <v>273</v>
      </c>
      <c r="AM152" s="27" t="s">
        <v>273</v>
      </c>
      <c r="AN152" s="27" t="s">
        <v>5</v>
      </c>
      <c r="AO152" s="27" t="s">
        <v>8</v>
      </c>
    </row>
    <row r="153" spans="1:41" ht="14.45" customHeight="1" x14ac:dyDescent="0.25">
      <c r="A153" s="27" t="s">
        <v>116</v>
      </c>
      <c r="B153" s="27" t="s">
        <v>111</v>
      </c>
      <c r="C153" s="31" t="s">
        <v>401</v>
      </c>
      <c r="D153" s="27" t="s">
        <v>5</v>
      </c>
      <c r="E153" s="27">
        <v>1</v>
      </c>
      <c r="F153" s="74">
        <v>8689.42</v>
      </c>
      <c r="G153" s="74">
        <v>0</v>
      </c>
      <c r="H153" s="27" t="s">
        <v>22</v>
      </c>
      <c r="I153" s="27" t="s">
        <v>5</v>
      </c>
      <c r="J153" s="54" t="s">
        <v>680</v>
      </c>
      <c r="K153" s="27" t="s">
        <v>670</v>
      </c>
      <c r="L153" s="27" t="s">
        <v>681</v>
      </c>
      <c r="M153" s="33" t="s">
        <v>682</v>
      </c>
      <c r="N153" s="27" t="s">
        <v>5</v>
      </c>
      <c r="O153" s="27" t="s">
        <v>5</v>
      </c>
      <c r="P153" s="27" t="s">
        <v>111</v>
      </c>
      <c r="Q153" s="48" t="s">
        <v>683</v>
      </c>
      <c r="R153" s="75">
        <v>0</v>
      </c>
      <c r="S153" s="27" t="s">
        <v>18</v>
      </c>
      <c r="T153" s="75">
        <v>0</v>
      </c>
      <c r="U153" s="12">
        <v>0</v>
      </c>
      <c r="V153" s="27" t="s">
        <v>17</v>
      </c>
      <c r="W153" s="27">
        <v>88449</v>
      </c>
      <c r="X153" s="14" t="s">
        <v>678</v>
      </c>
      <c r="Y153" s="9" t="s">
        <v>674</v>
      </c>
      <c r="Z153" s="27">
        <v>377933</v>
      </c>
      <c r="AA153" s="27" t="s">
        <v>5</v>
      </c>
      <c r="AB153" s="90">
        <v>107210</v>
      </c>
      <c r="AC153" s="27">
        <f t="shared" si="3"/>
        <v>2019</v>
      </c>
      <c r="AD153" s="27" t="s">
        <v>12</v>
      </c>
      <c r="AE153" s="27" t="s">
        <v>36</v>
      </c>
      <c r="AF153" s="39">
        <v>43282</v>
      </c>
      <c r="AG153" s="39">
        <v>43646</v>
      </c>
      <c r="AH153" s="27">
        <f t="shared" ca="1" si="4"/>
        <v>-16</v>
      </c>
      <c r="AI153" s="39">
        <f>IF(DataEntry[[#This Row],[Priority]]="High",DataEntry[[#This Row],[EndDate]]-90,IF(DataEntry[Priority]="Medium",DataEntry[[#This Row],[EndDate]]-60,DataEntry[[#This Row],[EndDate]]-30))</f>
        <v>43556</v>
      </c>
      <c r="AJ153" s="27" t="s">
        <v>271</v>
      </c>
      <c r="AK153" s="39">
        <f t="shared" si="5"/>
        <v>43281</v>
      </c>
      <c r="AL153" s="27" t="s">
        <v>273</v>
      </c>
      <c r="AM153" s="27" t="s">
        <v>273</v>
      </c>
      <c r="AN153" s="27" t="s">
        <v>300</v>
      </c>
      <c r="AO153" s="27" t="s">
        <v>14</v>
      </c>
    </row>
    <row r="154" spans="1:41" ht="14.45" customHeight="1" x14ac:dyDescent="0.25">
      <c r="A154" s="27" t="s">
        <v>116</v>
      </c>
      <c r="B154" s="27" t="s">
        <v>138</v>
      </c>
      <c r="C154" s="27" t="s">
        <v>265</v>
      </c>
      <c r="D154" s="27" t="s">
        <v>266</v>
      </c>
      <c r="E154" s="27">
        <v>2</v>
      </c>
      <c r="F154" s="74">
        <v>5690.02</v>
      </c>
      <c r="G154" s="74">
        <v>0</v>
      </c>
      <c r="H154" s="27" t="s">
        <v>22</v>
      </c>
      <c r="I154" s="27" t="s">
        <v>5</v>
      </c>
      <c r="J154" s="27" t="s">
        <v>5</v>
      </c>
      <c r="K154" s="27" t="s">
        <v>684</v>
      </c>
      <c r="L154" s="27" t="s">
        <v>670</v>
      </c>
      <c r="M154" s="27" t="s">
        <v>5</v>
      </c>
      <c r="N154" s="27" t="s">
        <v>5</v>
      </c>
      <c r="O154" s="27" t="s">
        <v>685</v>
      </c>
      <c r="P154" s="27" t="s">
        <v>144</v>
      </c>
      <c r="Q154" s="27" t="s">
        <v>320</v>
      </c>
      <c r="R154" s="75">
        <v>0</v>
      </c>
      <c r="S154" s="27" t="s">
        <v>18</v>
      </c>
      <c r="T154" s="75">
        <v>0</v>
      </c>
      <c r="U154" s="12">
        <v>0</v>
      </c>
      <c r="V154" s="27" t="s">
        <v>10</v>
      </c>
      <c r="W154" s="27">
        <v>88449</v>
      </c>
      <c r="X154" s="14" t="s">
        <v>354</v>
      </c>
      <c r="Y154" s="9" t="s">
        <v>674</v>
      </c>
      <c r="Z154" s="27">
        <v>378379</v>
      </c>
      <c r="AA154" s="27" t="s">
        <v>5</v>
      </c>
      <c r="AB154" s="90">
        <v>970268</v>
      </c>
      <c r="AC154" s="27">
        <f t="shared" si="3"/>
        <v>2019</v>
      </c>
      <c r="AD154" s="27" t="s">
        <v>6</v>
      </c>
      <c r="AE154" s="27" t="s">
        <v>5</v>
      </c>
      <c r="AF154" s="39">
        <v>43466</v>
      </c>
      <c r="AG154" s="39">
        <v>43830</v>
      </c>
      <c r="AH154" s="27">
        <f t="shared" ca="1" si="4"/>
        <v>168</v>
      </c>
      <c r="AI154" s="39">
        <f>IF(DataEntry[[#This Row],[Priority]]="High",DataEntry[[#This Row],[EndDate]]-90,IF(DataEntry[Priority]="Medium",DataEntry[[#This Row],[EndDate]]-60,DataEntry[[#This Row],[EndDate]]-30))</f>
        <v>43770</v>
      </c>
      <c r="AJ154" s="27" t="s">
        <v>271</v>
      </c>
      <c r="AK154" s="39">
        <f t="shared" si="5"/>
        <v>43830</v>
      </c>
      <c r="AL154" s="27" t="s">
        <v>273</v>
      </c>
      <c r="AM154" s="27" t="s">
        <v>273</v>
      </c>
      <c r="AN154" s="27" t="s">
        <v>274</v>
      </c>
      <c r="AO154" s="27" t="s">
        <v>8</v>
      </c>
    </row>
    <row r="155" spans="1:41" ht="14.45" customHeight="1" x14ac:dyDescent="0.25">
      <c r="A155" s="27" t="s">
        <v>119</v>
      </c>
      <c r="B155" s="27" t="s">
        <v>178</v>
      </c>
      <c r="C155" s="27" t="s">
        <v>448</v>
      </c>
      <c r="D155" s="27" t="s">
        <v>351</v>
      </c>
      <c r="E155" s="27">
        <v>3</v>
      </c>
      <c r="F155" s="74">
        <v>746.25</v>
      </c>
      <c r="G155" s="74">
        <v>0</v>
      </c>
      <c r="H155" s="27" t="s">
        <v>22</v>
      </c>
      <c r="I155" s="27" t="s">
        <v>5</v>
      </c>
      <c r="J155" s="13" t="s">
        <v>434</v>
      </c>
      <c r="K155" s="27" t="s">
        <v>507</v>
      </c>
      <c r="L155" s="27" t="s">
        <v>686</v>
      </c>
      <c r="M155" s="27" t="s">
        <v>5</v>
      </c>
      <c r="N155" s="27" t="s">
        <v>5</v>
      </c>
      <c r="O155" s="27" t="s">
        <v>436</v>
      </c>
      <c r="P155" s="27" t="s">
        <v>178</v>
      </c>
      <c r="Q155" s="27" t="s">
        <v>687</v>
      </c>
      <c r="R155" s="75">
        <v>0</v>
      </c>
      <c r="S155" s="27" t="s">
        <v>18</v>
      </c>
      <c r="T155" s="75" t="s">
        <v>5</v>
      </c>
      <c r="U155" s="12">
        <v>0</v>
      </c>
      <c r="V155" s="27" t="s">
        <v>17</v>
      </c>
      <c r="W155" s="27">
        <v>82752</v>
      </c>
      <c r="X155" s="14">
        <v>5</v>
      </c>
      <c r="Y155" s="9">
        <v>6396</v>
      </c>
      <c r="Z155" s="27">
        <v>379118</v>
      </c>
      <c r="AA155" s="27" t="s">
        <v>5</v>
      </c>
      <c r="AB155" s="90">
        <v>639824</v>
      </c>
      <c r="AC155" s="27">
        <f t="shared" ref="AC155:AC219" si="6">IF(AD155="","",IF(OR(AD155="Renewed",AD155="New acquisition"),YEAR(AF155),YEAR(AG155)))</f>
        <v>2019</v>
      </c>
      <c r="AD155" s="27" t="s">
        <v>6</v>
      </c>
      <c r="AE155" s="27" t="s">
        <v>5</v>
      </c>
      <c r="AF155" s="39">
        <v>43465</v>
      </c>
      <c r="AG155" s="39">
        <v>43829</v>
      </c>
      <c r="AH155" s="27">
        <f t="shared" ref="AH155:AH219" ca="1" si="7">IF(AG155="","",AG155-TODAY())</f>
        <v>167</v>
      </c>
      <c r="AI155" s="39">
        <f>IF(DataEntry[[#This Row],[Priority]]="High",DataEntry[[#This Row],[EndDate]]-90,IF(DataEntry[Priority]="Medium",DataEntry[[#This Row],[EndDate]]-60,DataEntry[[#This Row],[EndDate]]-30))</f>
        <v>43769</v>
      </c>
      <c r="AJ155" s="27" t="s">
        <v>438</v>
      </c>
      <c r="AK155" s="39">
        <f t="shared" ref="AK155:AK219" si="8">IF(AD155="","",IF(AD155="Not Started",AG155,AF155-1))</f>
        <v>43829</v>
      </c>
      <c r="AL155" s="27" t="s">
        <v>273</v>
      </c>
      <c r="AM155" s="27" t="s">
        <v>273</v>
      </c>
      <c r="AN155" s="27" t="s">
        <v>300</v>
      </c>
      <c r="AO155" s="27" t="s">
        <v>8</v>
      </c>
    </row>
    <row r="156" spans="1:41" ht="14.45" customHeight="1" x14ac:dyDescent="0.25">
      <c r="A156" s="27" t="s">
        <v>125</v>
      </c>
      <c r="B156" s="27" t="s">
        <v>32</v>
      </c>
      <c r="C156" s="27" t="s">
        <v>688</v>
      </c>
      <c r="D156" s="27" t="s">
        <v>5</v>
      </c>
      <c r="E156" s="27">
        <v>1</v>
      </c>
      <c r="F156" s="74">
        <v>500000</v>
      </c>
      <c r="G156" s="74">
        <v>500000</v>
      </c>
      <c r="H156" s="27" t="s">
        <v>22</v>
      </c>
      <c r="I156" s="27" t="s">
        <v>5</v>
      </c>
      <c r="J156" s="27" t="s">
        <v>689</v>
      </c>
      <c r="K156" s="27" t="s">
        <v>690</v>
      </c>
      <c r="L156" s="27" t="s">
        <v>691</v>
      </c>
      <c r="M156" s="27" t="s">
        <v>692</v>
      </c>
      <c r="N156" s="27" t="s">
        <v>693</v>
      </c>
      <c r="O156" s="27" t="s">
        <v>5</v>
      </c>
      <c r="P156" s="27" t="s">
        <v>32</v>
      </c>
      <c r="Q156" s="27" t="s">
        <v>694</v>
      </c>
      <c r="R156" s="75">
        <v>0</v>
      </c>
      <c r="S156" s="27" t="s">
        <v>18</v>
      </c>
      <c r="T156" s="75">
        <v>0</v>
      </c>
      <c r="U156" s="12">
        <v>0</v>
      </c>
      <c r="V156" s="27" t="s">
        <v>17</v>
      </c>
      <c r="W156" s="27">
        <v>111099</v>
      </c>
      <c r="X156" s="14">
        <v>4010</v>
      </c>
      <c r="Y156" s="9">
        <v>8609</v>
      </c>
      <c r="Z156" s="27" t="s">
        <v>5</v>
      </c>
      <c r="AA156" s="27">
        <v>380036</v>
      </c>
      <c r="AB156" s="90">
        <v>401000</v>
      </c>
      <c r="AC156" s="27">
        <f t="shared" si="6"/>
        <v>2019</v>
      </c>
      <c r="AD156" s="27" t="s">
        <v>19</v>
      </c>
      <c r="AE156" s="27" t="s">
        <v>5</v>
      </c>
      <c r="AF156" s="39">
        <v>43466</v>
      </c>
      <c r="AG156" s="39">
        <v>401768</v>
      </c>
      <c r="AH156" s="27">
        <f t="shared" ca="1" si="7"/>
        <v>358106</v>
      </c>
      <c r="AI156" s="39">
        <f>IF(DataEntry[[#This Row],[Priority]]="High",DataEntry[[#This Row],[EndDate]]-90,IF(DataEntry[Priority]="Medium",DataEntry[[#This Row],[EndDate]]-60,DataEntry[[#This Row],[EndDate]]-30))</f>
        <v>401708</v>
      </c>
      <c r="AJ156" s="27" t="s">
        <v>5</v>
      </c>
      <c r="AK156" s="39">
        <f t="shared" si="8"/>
        <v>43465</v>
      </c>
      <c r="AL156" s="27" t="s">
        <v>272</v>
      </c>
      <c r="AM156" s="27" t="s">
        <v>272</v>
      </c>
      <c r="AN156" s="27" t="s">
        <v>305</v>
      </c>
      <c r="AO156" s="27" t="s">
        <v>8</v>
      </c>
    </row>
    <row r="157" spans="1:41" ht="14.45" customHeight="1" x14ac:dyDescent="0.25">
      <c r="A157" s="27" t="s">
        <v>125</v>
      </c>
      <c r="B157" s="27" t="s">
        <v>32</v>
      </c>
      <c r="C157" s="27" t="s">
        <v>688</v>
      </c>
      <c r="D157" s="27" t="s">
        <v>5</v>
      </c>
      <c r="E157" s="27">
        <v>1</v>
      </c>
      <c r="F157" s="74">
        <v>500000</v>
      </c>
      <c r="G157" s="74">
        <v>0</v>
      </c>
      <c r="H157" s="27" t="s">
        <v>22</v>
      </c>
      <c r="I157" s="27" t="s">
        <v>5</v>
      </c>
      <c r="J157" s="27" t="s">
        <v>689</v>
      </c>
      <c r="K157" s="27" t="s">
        <v>690</v>
      </c>
      <c r="L157" s="27" t="s">
        <v>691</v>
      </c>
      <c r="M157" s="27" t="s">
        <v>692</v>
      </c>
      <c r="N157" s="27" t="s">
        <v>693</v>
      </c>
      <c r="O157" s="27" t="s">
        <v>5</v>
      </c>
      <c r="P157" s="27" t="s">
        <v>32</v>
      </c>
      <c r="Q157" s="27" t="s">
        <v>694</v>
      </c>
      <c r="R157" s="75">
        <v>0</v>
      </c>
      <c r="S157" s="27" t="s">
        <v>18</v>
      </c>
      <c r="T157" s="75" t="s">
        <v>5</v>
      </c>
      <c r="U157" s="12" t="s">
        <v>5</v>
      </c>
      <c r="V157" s="27" t="s">
        <v>17</v>
      </c>
      <c r="W157" s="27">
        <v>111099</v>
      </c>
      <c r="X157" s="14">
        <v>4010</v>
      </c>
      <c r="Y157" s="9">
        <v>8609</v>
      </c>
      <c r="Z157" s="27">
        <v>380036</v>
      </c>
      <c r="AA157" s="27" t="s">
        <v>5</v>
      </c>
      <c r="AB157" s="90">
        <v>401410</v>
      </c>
      <c r="AC157" s="27">
        <f>IF(AD157="","",IF(OR(AD157="Renewed",AD157="New acquisition"),YEAR(AF157),YEAR(AG157)))</f>
        <v>2019</v>
      </c>
      <c r="AD157" s="27" t="s">
        <v>6</v>
      </c>
      <c r="AE157" s="27" t="s">
        <v>5</v>
      </c>
      <c r="AF157" s="39">
        <v>43466</v>
      </c>
      <c r="AG157" s="39">
        <v>43830</v>
      </c>
      <c r="AH157" s="27">
        <f ca="1">IF(AG157="","",AG157-TODAY())</f>
        <v>168</v>
      </c>
      <c r="AI157" s="39">
        <f>IF(DataEntry[[#This Row],[Priority]]="High",DataEntry[[#This Row],[EndDate]]-90,IF(DataEntry[Priority]="Medium",DataEntry[[#This Row],[EndDate]]-60,DataEntry[[#This Row],[EndDate]]-30))</f>
        <v>43770</v>
      </c>
      <c r="AJ157" s="27" t="s">
        <v>695</v>
      </c>
      <c r="AK157" s="39">
        <f>IF(AD157="","",IF(AD157="Not Started",AG157,AF157-1))</f>
        <v>43830</v>
      </c>
      <c r="AL157" s="27" t="s">
        <v>272</v>
      </c>
      <c r="AM157" s="27" t="s">
        <v>272</v>
      </c>
      <c r="AN157" s="27" t="s">
        <v>305</v>
      </c>
      <c r="AO157" s="27" t="s">
        <v>8</v>
      </c>
    </row>
    <row r="158" spans="1:41" ht="14.45" customHeight="1" x14ac:dyDescent="0.25">
      <c r="A158" s="27" t="s">
        <v>125</v>
      </c>
      <c r="B158" s="11" t="s">
        <v>47</v>
      </c>
      <c r="C158" s="27" t="s">
        <v>696</v>
      </c>
      <c r="D158" s="27" t="s">
        <v>5</v>
      </c>
      <c r="E158" s="27">
        <v>1</v>
      </c>
      <c r="F158" s="74">
        <v>7613.92</v>
      </c>
      <c r="G158" s="74">
        <v>0</v>
      </c>
      <c r="H158" s="27" t="s">
        <v>22</v>
      </c>
      <c r="I158" s="27" t="s">
        <v>5</v>
      </c>
      <c r="J158" s="27" t="s">
        <v>689</v>
      </c>
      <c r="K158" s="27" t="s">
        <v>690</v>
      </c>
      <c r="L158" s="27" t="s">
        <v>691</v>
      </c>
      <c r="M158" s="27" t="s">
        <v>692</v>
      </c>
      <c r="N158" s="27" t="s">
        <v>5</v>
      </c>
      <c r="O158" s="27" t="s">
        <v>5</v>
      </c>
      <c r="P158" s="11" t="s">
        <v>47</v>
      </c>
      <c r="Q158" s="27" t="s">
        <v>697</v>
      </c>
      <c r="R158" s="75">
        <v>0</v>
      </c>
      <c r="S158" s="27" t="s">
        <v>18</v>
      </c>
      <c r="T158" s="75">
        <v>0</v>
      </c>
      <c r="U158" s="12">
        <v>0</v>
      </c>
      <c r="V158" s="27" t="s">
        <v>17</v>
      </c>
      <c r="W158" s="27">
        <v>111099</v>
      </c>
      <c r="X158" s="14">
        <v>4010</v>
      </c>
      <c r="Y158" s="9">
        <v>8609</v>
      </c>
      <c r="Z158" s="27" t="s">
        <v>5</v>
      </c>
      <c r="AA158" s="27" t="s">
        <v>5</v>
      </c>
      <c r="AB158" s="90">
        <v>401013</v>
      </c>
      <c r="AC158" s="27">
        <f t="shared" si="6"/>
        <v>2019</v>
      </c>
      <c r="AD158" s="27" t="s">
        <v>12</v>
      </c>
      <c r="AE158" s="27" t="s">
        <v>38</v>
      </c>
      <c r="AF158" s="39">
        <v>43367</v>
      </c>
      <c r="AG158" s="39">
        <v>43555</v>
      </c>
      <c r="AH158" s="27">
        <f t="shared" ca="1" si="7"/>
        <v>-107</v>
      </c>
      <c r="AI158" s="39">
        <f>IF(DataEntry[[#This Row],[Priority]]="High",DataEntry[[#This Row],[EndDate]]-90,IF(DataEntry[Priority]="Medium",DataEntry[[#This Row],[EndDate]]-60,DataEntry[[#This Row],[EndDate]]-30))</f>
        <v>43495</v>
      </c>
      <c r="AJ158" s="27" t="s">
        <v>5</v>
      </c>
      <c r="AK158" s="39">
        <f t="shared" si="8"/>
        <v>43366</v>
      </c>
      <c r="AL158" s="27" t="s">
        <v>272</v>
      </c>
      <c r="AM158" s="27" t="s">
        <v>272</v>
      </c>
      <c r="AN158" s="27" t="s">
        <v>305</v>
      </c>
      <c r="AO158" s="27" t="s">
        <v>8</v>
      </c>
    </row>
    <row r="159" spans="1:41" ht="14.45" customHeight="1" x14ac:dyDescent="0.25">
      <c r="A159" s="27" t="s">
        <v>125</v>
      </c>
      <c r="B159" s="11" t="s">
        <v>47</v>
      </c>
      <c r="C159" s="27" t="s">
        <v>698</v>
      </c>
      <c r="D159" s="27" t="s">
        <v>5</v>
      </c>
      <c r="E159" s="27">
        <v>11</v>
      </c>
      <c r="F159" s="74">
        <v>0</v>
      </c>
      <c r="G159" s="74">
        <v>0</v>
      </c>
      <c r="H159" s="27" t="s">
        <v>22</v>
      </c>
      <c r="I159" s="27" t="s">
        <v>5</v>
      </c>
      <c r="J159" s="27" t="s">
        <v>689</v>
      </c>
      <c r="K159" s="27" t="s">
        <v>690</v>
      </c>
      <c r="L159" s="27" t="s">
        <v>691</v>
      </c>
      <c r="M159" s="27" t="s">
        <v>692</v>
      </c>
      <c r="N159" s="27" t="s">
        <v>5</v>
      </c>
      <c r="O159" s="27" t="s">
        <v>5</v>
      </c>
      <c r="P159" s="11" t="s">
        <v>47</v>
      </c>
      <c r="Q159" s="27" t="s">
        <v>697</v>
      </c>
      <c r="R159" s="75">
        <v>0</v>
      </c>
      <c r="S159" s="27" t="s">
        <v>18</v>
      </c>
      <c r="T159" s="75">
        <v>0</v>
      </c>
      <c r="U159" s="12">
        <v>0</v>
      </c>
      <c r="V159" s="27" t="s">
        <v>17</v>
      </c>
      <c r="W159" s="27">
        <v>111099</v>
      </c>
      <c r="X159" s="14">
        <v>4010</v>
      </c>
      <c r="Y159" s="9">
        <v>8609</v>
      </c>
      <c r="Z159" s="27" t="s">
        <v>5</v>
      </c>
      <c r="AA159" s="27" t="s">
        <v>5</v>
      </c>
      <c r="AB159" s="90">
        <v>401012</v>
      </c>
      <c r="AC159" s="27">
        <f t="shared" si="6"/>
        <v>2999</v>
      </c>
      <c r="AD159" s="27" t="s">
        <v>6</v>
      </c>
      <c r="AE159" s="27" t="s">
        <v>5</v>
      </c>
      <c r="AF159" s="39">
        <v>401768</v>
      </c>
      <c r="AG159" s="39">
        <v>401768</v>
      </c>
      <c r="AH159" s="27">
        <f t="shared" ca="1" si="7"/>
        <v>358106</v>
      </c>
      <c r="AI159" s="39">
        <f>IF(DataEntry[[#This Row],[Priority]]="High",DataEntry[[#This Row],[EndDate]]-90,IF(DataEntry[Priority]="Medium",DataEntry[[#This Row],[EndDate]]-60,DataEntry[[#This Row],[EndDate]]-30))</f>
        <v>401708</v>
      </c>
      <c r="AJ159" s="27" t="s">
        <v>5</v>
      </c>
      <c r="AK159" s="39">
        <f t="shared" si="8"/>
        <v>401768</v>
      </c>
      <c r="AL159" s="27" t="s">
        <v>272</v>
      </c>
      <c r="AM159" s="27" t="s">
        <v>272</v>
      </c>
      <c r="AN159" s="27" t="s">
        <v>305</v>
      </c>
      <c r="AO159" s="27" t="s">
        <v>8</v>
      </c>
    </row>
    <row r="160" spans="1:41" ht="14.45" customHeight="1" x14ac:dyDescent="0.25">
      <c r="A160" s="27" t="s">
        <v>125</v>
      </c>
      <c r="B160" s="11" t="s">
        <v>47</v>
      </c>
      <c r="C160" s="27" t="s">
        <v>699</v>
      </c>
      <c r="D160" s="27" t="s">
        <v>5</v>
      </c>
      <c r="E160" s="27">
        <v>2</v>
      </c>
      <c r="F160" s="74">
        <v>0</v>
      </c>
      <c r="G160" s="74">
        <v>0</v>
      </c>
      <c r="H160" s="27" t="s">
        <v>22</v>
      </c>
      <c r="I160" s="27" t="s">
        <v>5</v>
      </c>
      <c r="J160" s="27" t="s">
        <v>689</v>
      </c>
      <c r="K160" s="27" t="s">
        <v>690</v>
      </c>
      <c r="L160" s="27" t="s">
        <v>691</v>
      </c>
      <c r="M160" s="27" t="s">
        <v>692</v>
      </c>
      <c r="N160" s="27" t="s">
        <v>5</v>
      </c>
      <c r="O160" s="27" t="s">
        <v>5</v>
      </c>
      <c r="P160" s="11" t="s">
        <v>47</v>
      </c>
      <c r="Q160" s="27" t="s">
        <v>697</v>
      </c>
      <c r="R160" s="75">
        <v>0</v>
      </c>
      <c r="S160" s="27" t="s">
        <v>18</v>
      </c>
      <c r="T160" s="75">
        <v>0</v>
      </c>
      <c r="U160" s="12">
        <v>0</v>
      </c>
      <c r="V160" s="27" t="s">
        <v>17</v>
      </c>
      <c r="W160" s="27">
        <v>111099</v>
      </c>
      <c r="X160" s="14">
        <v>4010</v>
      </c>
      <c r="Y160" s="9">
        <v>8609</v>
      </c>
      <c r="Z160" s="27" t="s">
        <v>5</v>
      </c>
      <c r="AA160" s="27" t="s">
        <v>5</v>
      </c>
      <c r="AB160" s="90">
        <v>401014</v>
      </c>
      <c r="AC160" s="27">
        <f t="shared" si="6"/>
        <v>2999</v>
      </c>
      <c r="AD160" s="27" t="s">
        <v>6</v>
      </c>
      <c r="AE160" s="27" t="s">
        <v>5</v>
      </c>
      <c r="AF160" s="39">
        <v>401768</v>
      </c>
      <c r="AG160" s="39">
        <v>401768</v>
      </c>
      <c r="AH160" s="27">
        <f t="shared" ca="1" si="7"/>
        <v>358106</v>
      </c>
      <c r="AI160" s="39">
        <f>IF(DataEntry[[#This Row],[Priority]]="High",DataEntry[[#This Row],[EndDate]]-90,IF(DataEntry[Priority]="Medium",DataEntry[[#This Row],[EndDate]]-60,DataEntry[[#This Row],[EndDate]]-30))</f>
        <v>401708</v>
      </c>
      <c r="AJ160" s="27" t="s">
        <v>5</v>
      </c>
      <c r="AK160" s="39">
        <f t="shared" si="8"/>
        <v>401768</v>
      </c>
      <c r="AL160" s="27" t="s">
        <v>272</v>
      </c>
      <c r="AM160" s="27" t="s">
        <v>272</v>
      </c>
      <c r="AN160" s="27" t="s">
        <v>305</v>
      </c>
      <c r="AO160" s="27" t="s">
        <v>8</v>
      </c>
    </row>
    <row r="161" spans="1:41" ht="14.45" customHeight="1" x14ac:dyDescent="0.25">
      <c r="A161" s="27" t="s">
        <v>125</v>
      </c>
      <c r="B161" s="11" t="s">
        <v>74</v>
      </c>
      <c r="C161" s="27" t="s">
        <v>700</v>
      </c>
      <c r="D161" s="27" t="s">
        <v>5</v>
      </c>
      <c r="E161" s="27">
        <v>1</v>
      </c>
      <c r="F161" s="74">
        <v>13994.04</v>
      </c>
      <c r="G161" s="74">
        <v>0</v>
      </c>
      <c r="H161" s="27" t="s">
        <v>22</v>
      </c>
      <c r="I161" s="27" t="s">
        <v>5</v>
      </c>
      <c r="J161" s="27" t="s">
        <v>689</v>
      </c>
      <c r="K161" s="27" t="s">
        <v>690</v>
      </c>
      <c r="L161" s="27" t="s">
        <v>691</v>
      </c>
      <c r="M161" s="27" t="s">
        <v>692</v>
      </c>
      <c r="N161" s="27" t="s">
        <v>5</v>
      </c>
      <c r="O161" s="27" t="s">
        <v>5</v>
      </c>
      <c r="P161" s="11" t="s">
        <v>5</v>
      </c>
      <c r="Q161" s="27" t="s">
        <v>697</v>
      </c>
      <c r="R161" s="75">
        <v>0</v>
      </c>
      <c r="S161" s="27" t="s">
        <v>18</v>
      </c>
      <c r="T161" s="75">
        <v>0</v>
      </c>
      <c r="U161" s="12">
        <v>0</v>
      </c>
      <c r="V161" s="27" t="s">
        <v>17</v>
      </c>
      <c r="W161" s="27">
        <v>111099</v>
      </c>
      <c r="X161" s="14">
        <v>4010</v>
      </c>
      <c r="Y161" s="9">
        <v>8609</v>
      </c>
      <c r="Z161" s="27" t="s">
        <v>5</v>
      </c>
      <c r="AA161" s="27" t="s">
        <v>5</v>
      </c>
      <c r="AB161" s="90">
        <v>401015</v>
      </c>
      <c r="AC161" s="27">
        <f t="shared" si="6"/>
        <v>2019</v>
      </c>
      <c r="AD161" s="27" t="s">
        <v>6</v>
      </c>
      <c r="AE161" s="27" t="s">
        <v>5</v>
      </c>
      <c r="AF161" s="39">
        <v>43351</v>
      </c>
      <c r="AG161" s="39">
        <v>43716</v>
      </c>
      <c r="AH161" s="27">
        <f t="shared" ca="1" si="7"/>
        <v>54</v>
      </c>
      <c r="AI161" s="39">
        <f>IF(DataEntry[[#This Row],[Priority]]="High",DataEntry[[#This Row],[EndDate]]-90,IF(DataEntry[Priority]="Medium",DataEntry[[#This Row],[EndDate]]-60,DataEntry[[#This Row],[EndDate]]-30))</f>
        <v>43656</v>
      </c>
      <c r="AJ161" s="27" t="s">
        <v>5</v>
      </c>
      <c r="AK161" s="39">
        <f t="shared" si="8"/>
        <v>43716</v>
      </c>
      <c r="AL161" s="27" t="s">
        <v>272</v>
      </c>
      <c r="AM161" s="27" t="s">
        <v>272</v>
      </c>
      <c r="AN161" s="27" t="s">
        <v>305</v>
      </c>
      <c r="AO161" s="27" t="s">
        <v>8</v>
      </c>
    </row>
    <row r="162" spans="1:41" ht="14.45" customHeight="1" x14ac:dyDescent="0.25">
      <c r="A162" s="27" t="s">
        <v>125</v>
      </c>
      <c r="B162" s="27" t="s">
        <v>102</v>
      </c>
      <c r="C162" s="27" t="s">
        <v>701</v>
      </c>
      <c r="D162" s="27" t="s">
        <v>5</v>
      </c>
      <c r="E162" s="27">
        <v>1</v>
      </c>
      <c r="F162" s="74">
        <v>423</v>
      </c>
      <c r="G162" s="74">
        <v>0</v>
      </c>
      <c r="H162" s="27" t="s">
        <v>22</v>
      </c>
      <c r="I162" s="27" t="s">
        <v>5</v>
      </c>
      <c r="J162" s="27" t="s">
        <v>689</v>
      </c>
      <c r="K162" s="27" t="s">
        <v>690</v>
      </c>
      <c r="L162" s="27" t="s">
        <v>691</v>
      </c>
      <c r="M162" s="27" t="s">
        <v>692</v>
      </c>
      <c r="N162" s="93" t="s">
        <v>702</v>
      </c>
      <c r="O162" s="93" t="s">
        <v>703</v>
      </c>
      <c r="P162" s="27" t="s">
        <v>102</v>
      </c>
      <c r="Q162" s="27" t="s">
        <v>704</v>
      </c>
      <c r="R162" s="75">
        <v>0</v>
      </c>
      <c r="S162" s="27" t="s">
        <v>18</v>
      </c>
      <c r="T162" s="75">
        <v>0</v>
      </c>
      <c r="U162" s="12">
        <v>0</v>
      </c>
      <c r="V162" s="27" t="s">
        <v>17</v>
      </c>
      <c r="W162" s="27">
        <v>111099</v>
      </c>
      <c r="X162" s="14">
        <v>4010</v>
      </c>
      <c r="Y162" s="9">
        <v>8609</v>
      </c>
      <c r="Z162" s="27" t="s">
        <v>5</v>
      </c>
      <c r="AA162" s="27" t="s">
        <v>5</v>
      </c>
      <c r="AB162" s="90">
        <v>401021</v>
      </c>
      <c r="AC162" s="27">
        <f t="shared" si="6"/>
        <v>2018</v>
      </c>
      <c r="AD162" s="27" t="s">
        <v>19</v>
      </c>
      <c r="AE162" s="27" t="s">
        <v>5</v>
      </c>
      <c r="AF162" s="39">
        <v>43179</v>
      </c>
      <c r="AG162" s="39">
        <v>43605</v>
      </c>
      <c r="AH162" s="27">
        <f t="shared" ca="1" si="7"/>
        <v>-57</v>
      </c>
      <c r="AI162" s="39">
        <f>IF(DataEntry[[#This Row],[Priority]]="High",DataEntry[[#This Row],[EndDate]]-90,IF(DataEntry[Priority]="Medium",DataEntry[[#This Row],[EndDate]]-60,DataEntry[[#This Row],[EndDate]]-30))</f>
        <v>43545</v>
      </c>
      <c r="AJ162" s="27" t="s">
        <v>5</v>
      </c>
      <c r="AK162" s="39">
        <f t="shared" si="8"/>
        <v>43178</v>
      </c>
      <c r="AL162" s="27" t="s">
        <v>272</v>
      </c>
      <c r="AM162" s="27" t="s">
        <v>272</v>
      </c>
      <c r="AN162" s="27" t="s">
        <v>305</v>
      </c>
      <c r="AO162" s="27" t="s">
        <v>8</v>
      </c>
    </row>
    <row r="163" spans="1:41" ht="14.45" customHeight="1" x14ac:dyDescent="0.25">
      <c r="A163" s="27" t="s">
        <v>125</v>
      </c>
      <c r="B163" s="27" t="s">
        <v>102</v>
      </c>
      <c r="C163" s="27" t="s">
        <v>701</v>
      </c>
      <c r="D163" s="27" t="s">
        <v>5</v>
      </c>
      <c r="E163" s="27">
        <v>1</v>
      </c>
      <c r="F163" s="74">
        <v>1015</v>
      </c>
      <c r="G163" s="74">
        <v>0</v>
      </c>
      <c r="H163" s="27" t="s">
        <v>22</v>
      </c>
      <c r="I163" s="27" t="s">
        <v>5</v>
      </c>
      <c r="J163" s="27" t="s">
        <v>689</v>
      </c>
      <c r="K163" s="27" t="s">
        <v>690</v>
      </c>
      <c r="L163" s="27" t="s">
        <v>691</v>
      </c>
      <c r="M163" s="27" t="s">
        <v>692</v>
      </c>
      <c r="N163" s="93" t="s">
        <v>705</v>
      </c>
      <c r="O163" s="93" t="s">
        <v>706</v>
      </c>
      <c r="P163" s="27" t="s">
        <v>102</v>
      </c>
      <c r="Q163" s="27" t="s">
        <v>704</v>
      </c>
      <c r="R163" s="75">
        <v>0</v>
      </c>
      <c r="S163" s="27" t="s">
        <v>18</v>
      </c>
      <c r="T163" s="75">
        <v>0</v>
      </c>
      <c r="U163" s="12">
        <v>0</v>
      </c>
      <c r="V163" s="27" t="s">
        <v>17</v>
      </c>
      <c r="W163" s="27">
        <v>111099</v>
      </c>
      <c r="X163" s="14">
        <v>4010</v>
      </c>
      <c r="Y163" s="9">
        <v>8609</v>
      </c>
      <c r="Z163" s="27" t="s">
        <v>5</v>
      </c>
      <c r="AA163" s="27" t="s">
        <v>5</v>
      </c>
      <c r="AB163" s="90">
        <v>401023</v>
      </c>
      <c r="AC163" s="27">
        <f t="shared" si="6"/>
        <v>2016</v>
      </c>
      <c r="AD163" s="27" t="s">
        <v>19</v>
      </c>
      <c r="AE163" s="27" t="s">
        <v>5</v>
      </c>
      <c r="AF163" s="39">
        <v>42551</v>
      </c>
      <c r="AG163" s="39">
        <v>43651</v>
      </c>
      <c r="AH163" s="27">
        <f t="shared" ca="1" si="7"/>
        <v>-11</v>
      </c>
      <c r="AI163" s="39">
        <f>IF(DataEntry[[#This Row],[Priority]]="High",DataEntry[[#This Row],[EndDate]]-90,IF(DataEntry[Priority]="Medium",DataEntry[[#This Row],[EndDate]]-60,DataEntry[[#This Row],[EndDate]]-30))</f>
        <v>43591</v>
      </c>
      <c r="AJ163" s="27" t="s">
        <v>5</v>
      </c>
      <c r="AK163" s="39">
        <f t="shared" si="8"/>
        <v>42550</v>
      </c>
      <c r="AL163" s="27" t="s">
        <v>272</v>
      </c>
      <c r="AM163" s="27" t="s">
        <v>272</v>
      </c>
      <c r="AN163" s="27" t="s">
        <v>305</v>
      </c>
      <c r="AO163" s="27" t="s">
        <v>8</v>
      </c>
    </row>
    <row r="164" spans="1:41" ht="14.45" customHeight="1" x14ac:dyDescent="0.25">
      <c r="A164" s="27" t="s">
        <v>125</v>
      </c>
      <c r="B164" s="27" t="s">
        <v>102</v>
      </c>
      <c r="C164" s="27" t="s">
        <v>707</v>
      </c>
      <c r="D164" s="27" t="s">
        <v>5</v>
      </c>
      <c r="E164" s="27">
        <v>1</v>
      </c>
      <c r="F164" s="74">
        <v>298</v>
      </c>
      <c r="G164" s="74">
        <v>0</v>
      </c>
      <c r="H164" s="27" t="s">
        <v>22</v>
      </c>
      <c r="I164" s="27" t="s">
        <v>5</v>
      </c>
      <c r="J164" s="27" t="s">
        <v>689</v>
      </c>
      <c r="K164" s="27" t="s">
        <v>690</v>
      </c>
      <c r="L164" s="27" t="s">
        <v>691</v>
      </c>
      <c r="M164" s="27" t="s">
        <v>692</v>
      </c>
      <c r="N164" s="93" t="s">
        <v>705</v>
      </c>
      <c r="O164" s="93" t="s">
        <v>708</v>
      </c>
      <c r="P164" s="27" t="s">
        <v>102</v>
      </c>
      <c r="Q164" s="27" t="s">
        <v>704</v>
      </c>
      <c r="R164" s="75">
        <v>0</v>
      </c>
      <c r="S164" s="27" t="s">
        <v>18</v>
      </c>
      <c r="T164" s="75">
        <v>0</v>
      </c>
      <c r="U164" s="12">
        <v>0</v>
      </c>
      <c r="V164" s="27" t="s">
        <v>17</v>
      </c>
      <c r="W164" s="27">
        <v>111099</v>
      </c>
      <c r="X164" s="14">
        <v>4010</v>
      </c>
      <c r="Y164" s="9">
        <v>8609</v>
      </c>
      <c r="Z164" s="27" t="s">
        <v>5</v>
      </c>
      <c r="AA164" s="27" t="s">
        <v>5</v>
      </c>
      <c r="AB164" s="90">
        <v>401022</v>
      </c>
      <c r="AC164" s="27">
        <f t="shared" si="6"/>
        <v>2019</v>
      </c>
      <c r="AD164" s="27" t="s">
        <v>6</v>
      </c>
      <c r="AE164" s="27" t="s">
        <v>5</v>
      </c>
      <c r="AF164" s="39">
        <v>42543</v>
      </c>
      <c r="AG164" s="39">
        <v>43699</v>
      </c>
      <c r="AH164" s="27">
        <f t="shared" ca="1" si="7"/>
        <v>37</v>
      </c>
      <c r="AI164" s="39">
        <f>IF(DataEntry[[#This Row],[Priority]]="High",DataEntry[[#This Row],[EndDate]]-90,IF(DataEntry[Priority]="Medium",DataEntry[[#This Row],[EndDate]]-60,DataEntry[[#This Row],[EndDate]]-30))</f>
        <v>43639</v>
      </c>
      <c r="AJ164" s="27" t="s">
        <v>5</v>
      </c>
      <c r="AK164" s="39">
        <f t="shared" si="8"/>
        <v>43699</v>
      </c>
      <c r="AL164" s="27" t="s">
        <v>272</v>
      </c>
      <c r="AM164" s="27" t="s">
        <v>272</v>
      </c>
      <c r="AN164" s="27" t="s">
        <v>305</v>
      </c>
      <c r="AO164" s="27" t="s">
        <v>8</v>
      </c>
    </row>
    <row r="165" spans="1:41" ht="14.45" customHeight="1" x14ac:dyDescent="0.25">
      <c r="A165" s="27" t="s">
        <v>125</v>
      </c>
      <c r="B165" s="27" t="s">
        <v>102</v>
      </c>
      <c r="C165" s="27" t="s">
        <v>707</v>
      </c>
      <c r="D165" s="27" t="s">
        <v>5</v>
      </c>
      <c r="E165" s="27">
        <v>1</v>
      </c>
      <c r="F165" s="74">
        <v>298</v>
      </c>
      <c r="G165" s="74">
        <v>0</v>
      </c>
      <c r="H165" s="27" t="s">
        <v>22</v>
      </c>
      <c r="I165" s="27" t="s">
        <v>5</v>
      </c>
      <c r="J165" s="27" t="s">
        <v>689</v>
      </c>
      <c r="K165" s="27" t="s">
        <v>690</v>
      </c>
      <c r="L165" s="27" t="s">
        <v>691</v>
      </c>
      <c r="M165" s="27" t="s">
        <v>692</v>
      </c>
      <c r="N165" s="93" t="s">
        <v>709</v>
      </c>
      <c r="O165" s="93" t="s">
        <v>710</v>
      </c>
      <c r="P165" s="27" t="s">
        <v>102</v>
      </c>
      <c r="Q165" s="27" t="s">
        <v>704</v>
      </c>
      <c r="R165" s="75">
        <v>0</v>
      </c>
      <c r="S165" s="27" t="s">
        <v>18</v>
      </c>
      <c r="T165" s="75">
        <v>0</v>
      </c>
      <c r="U165" s="12">
        <v>0</v>
      </c>
      <c r="V165" s="27" t="s">
        <v>17</v>
      </c>
      <c r="W165" s="27">
        <v>111099</v>
      </c>
      <c r="X165" s="14">
        <v>4010</v>
      </c>
      <c r="Y165" s="9">
        <v>8609</v>
      </c>
      <c r="Z165" s="27" t="s">
        <v>5</v>
      </c>
      <c r="AA165" s="27" t="s">
        <v>5</v>
      </c>
      <c r="AB165" s="90">
        <v>401046</v>
      </c>
      <c r="AC165" s="27">
        <f t="shared" si="6"/>
        <v>2019</v>
      </c>
      <c r="AD165" s="27" t="s">
        <v>6</v>
      </c>
      <c r="AE165" s="27" t="s">
        <v>5</v>
      </c>
      <c r="AF165" s="39" t="s">
        <v>711</v>
      </c>
      <c r="AG165" s="39">
        <v>43706</v>
      </c>
      <c r="AH165" s="27">
        <f t="shared" ca="1" si="7"/>
        <v>44</v>
      </c>
      <c r="AI165" s="39">
        <f>IF(DataEntry[[#This Row],[Priority]]="High",DataEntry[[#This Row],[EndDate]]-90,IF(DataEntry[Priority]="Medium",DataEntry[[#This Row],[EndDate]]-60,DataEntry[[#This Row],[EndDate]]-30))</f>
        <v>43646</v>
      </c>
      <c r="AJ165" s="27" t="s">
        <v>5</v>
      </c>
      <c r="AK165" s="39">
        <f t="shared" si="8"/>
        <v>43706</v>
      </c>
      <c r="AL165" s="27" t="s">
        <v>272</v>
      </c>
      <c r="AM165" s="27" t="s">
        <v>272</v>
      </c>
      <c r="AN165" s="27" t="s">
        <v>305</v>
      </c>
      <c r="AO165" s="27" t="s">
        <v>8</v>
      </c>
    </row>
    <row r="166" spans="1:41" ht="14.45" customHeight="1" x14ac:dyDescent="0.25">
      <c r="A166" s="27" t="s">
        <v>125</v>
      </c>
      <c r="B166" s="27" t="s">
        <v>102</v>
      </c>
      <c r="C166" s="27" t="s">
        <v>701</v>
      </c>
      <c r="D166" s="27" t="s">
        <v>5</v>
      </c>
      <c r="E166" s="27">
        <v>1</v>
      </c>
      <c r="F166" s="74">
        <v>1015</v>
      </c>
      <c r="G166" s="74">
        <v>0</v>
      </c>
      <c r="H166" s="27" t="s">
        <v>22</v>
      </c>
      <c r="I166" s="27" t="s">
        <v>5</v>
      </c>
      <c r="J166" s="27" t="s">
        <v>689</v>
      </c>
      <c r="K166" s="27" t="s">
        <v>690</v>
      </c>
      <c r="L166" s="27" t="s">
        <v>691</v>
      </c>
      <c r="M166" s="27" t="s">
        <v>692</v>
      </c>
      <c r="N166" s="93" t="s">
        <v>709</v>
      </c>
      <c r="O166" s="93" t="s">
        <v>712</v>
      </c>
      <c r="P166" s="27" t="s">
        <v>102</v>
      </c>
      <c r="Q166" s="27" t="s">
        <v>704</v>
      </c>
      <c r="R166" s="75">
        <v>0</v>
      </c>
      <c r="S166" s="27" t="s">
        <v>18</v>
      </c>
      <c r="T166" s="75">
        <v>0</v>
      </c>
      <c r="U166" s="12">
        <v>0</v>
      </c>
      <c r="V166" s="27" t="s">
        <v>17</v>
      </c>
      <c r="W166" s="27">
        <v>111099</v>
      </c>
      <c r="X166" s="14">
        <v>4010</v>
      </c>
      <c r="Y166" s="9">
        <v>8609</v>
      </c>
      <c r="Z166" s="27" t="s">
        <v>5</v>
      </c>
      <c r="AA166" s="27" t="s">
        <v>5</v>
      </c>
      <c r="AB166" s="90">
        <v>401047</v>
      </c>
      <c r="AC166" s="27">
        <f t="shared" si="6"/>
        <v>2019</v>
      </c>
      <c r="AD166" s="27" t="s">
        <v>6</v>
      </c>
      <c r="AE166" s="27" t="s">
        <v>5</v>
      </c>
      <c r="AF166" s="39" t="s">
        <v>711</v>
      </c>
      <c r="AG166" s="39">
        <v>43706</v>
      </c>
      <c r="AH166" s="27">
        <f t="shared" ca="1" si="7"/>
        <v>44</v>
      </c>
      <c r="AI166" s="39">
        <f>IF(DataEntry[[#This Row],[Priority]]="High",DataEntry[[#This Row],[EndDate]]-90,IF(DataEntry[Priority]="Medium",DataEntry[[#This Row],[EndDate]]-60,DataEntry[[#This Row],[EndDate]]-30))</f>
        <v>43646</v>
      </c>
      <c r="AJ166" s="27" t="s">
        <v>5</v>
      </c>
      <c r="AK166" s="39">
        <f t="shared" si="8"/>
        <v>43706</v>
      </c>
      <c r="AL166" s="27" t="s">
        <v>272</v>
      </c>
      <c r="AM166" s="27" t="s">
        <v>272</v>
      </c>
      <c r="AN166" s="27" t="s">
        <v>305</v>
      </c>
      <c r="AO166" s="27" t="s">
        <v>8</v>
      </c>
    </row>
    <row r="167" spans="1:41" ht="14.45" customHeight="1" x14ac:dyDescent="0.25">
      <c r="A167" s="27" t="s">
        <v>125</v>
      </c>
      <c r="B167" s="27" t="s">
        <v>102</v>
      </c>
      <c r="C167" s="27" t="s">
        <v>707</v>
      </c>
      <c r="D167" s="27" t="s">
        <v>5</v>
      </c>
      <c r="E167" s="27">
        <v>1</v>
      </c>
      <c r="F167" s="74">
        <v>298</v>
      </c>
      <c r="G167" s="74">
        <v>0</v>
      </c>
      <c r="H167" s="27" t="s">
        <v>22</v>
      </c>
      <c r="I167" s="27" t="s">
        <v>5</v>
      </c>
      <c r="J167" s="27" t="s">
        <v>689</v>
      </c>
      <c r="K167" s="27" t="s">
        <v>690</v>
      </c>
      <c r="L167" s="27" t="s">
        <v>691</v>
      </c>
      <c r="M167" s="27" t="s">
        <v>692</v>
      </c>
      <c r="N167" s="93" t="s">
        <v>713</v>
      </c>
      <c r="O167" s="93" t="s">
        <v>714</v>
      </c>
      <c r="P167" s="27" t="s">
        <v>102</v>
      </c>
      <c r="Q167" s="27" t="s">
        <v>704</v>
      </c>
      <c r="R167" s="75">
        <v>0</v>
      </c>
      <c r="S167" s="27" t="s">
        <v>18</v>
      </c>
      <c r="T167" s="75">
        <v>0</v>
      </c>
      <c r="U167" s="12">
        <v>0</v>
      </c>
      <c r="V167" s="27" t="s">
        <v>17</v>
      </c>
      <c r="W167" s="27">
        <v>111099</v>
      </c>
      <c r="X167" s="14">
        <v>4010</v>
      </c>
      <c r="Y167" s="9">
        <v>8609</v>
      </c>
      <c r="Z167" s="27" t="s">
        <v>5</v>
      </c>
      <c r="AA167" s="27" t="s">
        <v>5</v>
      </c>
      <c r="AB167" s="90">
        <v>401066</v>
      </c>
      <c r="AC167" s="27">
        <f t="shared" si="6"/>
        <v>2019</v>
      </c>
      <c r="AD167" s="27" t="s">
        <v>6</v>
      </c>
      <c r="AE167" s="27" t="s">
        <v>5</v>
      </c>
      <c r="AF167" s="39">
        <v>42573</v>
      </c>
      <c r="AG167" s="39">
        <v>43707</v>
      </c>
      <c r="AH167" s="27">
        <f t="shared" ca="1" si="7"/>
        <v>45</v>
      </c>
      <c r="AI167" s="39">
        <f>IF(DataEntry[[#This Row],[Priority]]="High",DataEntry[[#This Row],[EndDate]]-90,IF(DataEntry[Priority]="Medium",DataEntry[[#This Row],[EndDate]]-60,DataEntry[[#This Row],[EndDate]]-30))</f>
        <v>43647</v>
      </c>
      <c r="AJ167" s="27" t="s">
        <v>5</v>
      </c>
      <c r="AK167" s="39">
        <f t="shared" si="8"/>
        <v>43707</v>
      </c>
      <c r="AL167" s="27" t="s">
        <v>272</v>
      </c>
      <c r="AM167" s="27" t="s">
        <v>272</v>
      </c>
      <c r="AN167" s="27" t="s">
        <v>305</v>
      </c>
      <c r="AO167" s="27" t="s">
        <v>8</v>
      </c>
    </row>
    <row r="168" spans="1:41" ht="14.45" customHeight="1" x14ac:dyDescent="0.25">
      <c r="A168" s="27" t="s">
        <v>125</v>
      </c>
      <c r="B168" s="27" t="s">
        <v>102</v>
      </c>
      <c r="C168" s="27" t="s">
        <v>707</v>
      </c>
      <c r="D168" s="27" t="s">
        <v>5</v>
      </c>
      <c r="E168" s="27">
        <v>1</v>
      </c>
      <c r="F168" s="74">
        <v>298</v>
      </c>
      <c r="G168" s="74">
        <v>0</v>
      </c>
      <c r="H168" s="27" t="s">
        <v>22</v>
      </c>
      <c r="I168" s="27" t="s">
        <v>5</v>
      </c>
      <c r="J168" s="27" t="s">
        <v>689</v>
      </c>
      <c r="K168" s="27" t="s">
        <v>690</v>
      </c>
      <c r="L168" s="27" t="s">
        <v>691</v>
      </c>
      <c r="M168" s="27" t="s">
        <v>692</v>
      </c>
      <c r="N168" s="93" t="s">
        <v>713</v>
      </c>
      <c r="O168" s="93" t="s">
        <v>715</v>
      </c>
      <c r="P168" s="27" t="s">
        <v>102</v>
      </c>
      <c r="Q168" s="27" t="s">
        <v>704</v>
      </c>
      <c r="R168" s="75">
        <v>0</v>
      </c>
      <c r="S168" s="27" t="s">
        <v>18</v>
      </c>
      <c r="T168" s="75">
        <v>0</v>
      </c>
      <c r="U168" s="12">
        <v>0</v>
      </c>
      <c r="V168" s="27" t="s">
        <v>17</v>
      </c>
      <c r="W168" s="27">
        <v>111099</v>
      </c>
      <c r="X168" s="14">
        <v>4010</v>
      </c>
      <c r="Y168" s="9">
        <v>8609</v>
      </c>
      <c r="Z168" s="27" t="s">
        <v>5</v>
      </c>
      <c r="AA168" s="27" t="s">
        <v>5</v>
      </c>
      <c r="AB168" s="90">
        <v>401067</v>
      </c>
      <c r="AC168" s="27">
        <f t="shared" si="6"/>
        <v>2019</v>
      </c>
      <c r="AD168" s="27" t="s">
        <v>6</v>
      </c>
      <c r="AE168" s="27" t="s">
        <v>5</v>
      </c>
      <c r="AF168" s="39">
        <v>42573</v>
      </c>
      <c r="AG168" s="39">
        <v>43707</v>
      </c>
      <c r="AH168" s="27">
        <f t="shared" ca="1" si="7"/>
        <v>45</v>
      </c>
      <c r="AI168" s="39">
        <f>IF(DataEntry[[#This Row],[Priority]]="High",DataEntry[[#This Row],[EndDate]]-90,IF(DataEntry[Priority]="Medium",DataEntry[[#This Row],[EndDate]]-60,DataEntry[[#This Row],[EndDate]]-30))</f>
        <v>43647</v>
      </c>
      <c r="AJ168" s="27" t="s">
        <v>5</v>
      </c>
      <c r="AK168" s="39">
        <f t="shared" si="8"/>
        <v>43707</v>
      </c>
      <c r="AL168" s="27" t="s">
        <v>272</v>
      </c>
      <c r="AM168" s="27" t="s">
        <v>272</v>
      </c>
      <c r="AN168" s="27" t="s">
        <v>305</v>
      </c>
      <c r="AO168" s="27" t="s">
        <v>8</v>
      </c>
    </row>
    <row r="169" spans="1:41" ht="14.45" customHeight="1" x14ac:dyDescent="0.25">
      <c r="A169" s="27" t="s">
        <v>125</v>
      </c>
      <c r="B169" s="27" t="s">
        <v>102</v>
      </c>
      <c r="C169" s="27" t="s">
        <v>707</v>
      </c>
      <c r="D169" s="27" t="s">
        <v>5</v>
      </c>
      <c r="E169" s="27">
        <v>1</v>
      </c>
      <c r="F169" s="74">
        <v>298</v>
      </c>
      <c r="G169" s="74">
        <v>0</v>
      </c>
      <c r="H169" s="27" t="s">
        <v>22</v>
      </c>
      <c r="I169" s="27" t="s">
        <v>5</v>
      </c>
      <c r="J169" s="27" t="s">
        <v>689</v>
      </c>
      <c r="K169" s="27" t="s">
        <v>690</v>
      </c>
      <c r="L169" s="27" t="s">
        <v>691</v>
      </c>
      <c r="M169" s="27" t="s">
        <v>692</v>
      </c>
      <c r="N169" s="93" t="s">
        <v>713</v>
      </c>
      <c r="O169" s="93" t="s">
        <v>716</v>
      </c>
      <c r="P169" s="27" t="s">
        <v>102</v>
      </c>
      <c r="Q169" s="27" t="s">
        <v>704</v>
      </c>
      <c r="R169" s="75">
        <v>0</v>
      </c>
      <c r="S169" s="27" t="s">
        <v>18</v>
      </c>
      <c r="T169" s="75">
        <v>0</v>
      </c>
      <c r="U169" s="12">
        <v>0</v>
      </c>
      <c r="V169" s="27" t="s">
        <v>17</v>
      </c>
      <c r="W169" s="27">
        <v>111099</v>
      </c>
      <c r="X169" s="14">
        <v>4010</v>
      </c>
      <c r="Y169" s="9">
        <v>8609</v>
      </c>
      <c r="Z169" s="27" t="s">
        <v>5</v>
      </c>
      <c r="AA169" s="27" t="s">
        <v>5</v>
      </c>
      <c r="AB169" s="90">
        <v>401065</v>
      </c>
      <c r="AC169" s="27">
        <f t="shared" si="6"/>
        <v>2019</v>
      </c>
      <c r="AD169" s="27" t="s">
        <v>6</v>
      </c>
      <c r="AE169" s="27" t="s">
        <v>5</v>
      </c>
      <c r="AF169" s="39">
        <v>42573</v>
      </c>
      <c r="AG169" s="39">
        <v>43711</v>
      </c>
      <c r="AH169" s="27">
        <f t="shared" ca="1" si="7"/>
        <v>49</v>
      </c>
      <c r="AI169" s="39">
        <f>IF(DataEntry[[#This Row],[Priority]]="High",DataEntry[[#This Row],[EndDate]]-90,IF(DataEntry[Priority]="Medium",DataEntry[[#This Row],[EndDate]]-60,DataEntry[[#This Row],[EndDate]]-30))</f>
        <v>43651</v>
      </c>
      <c r="AJ169" s="27" t="s">
        <v>5</v>
      </c>
      <c r="AK169" s="39">
        <f t="shared" si="8"/>
        <v>43711</v>
      </c>
      <c r="AL169" s="27" t="s">
        <v>272</v>
      </c>
      <c r="AM169" s="27" t="s">
        <v>272</v>
      </c>
      <c r="AN169" s="27" t="s">
        <v>305</v>
      </c>
      <c r="AO169" s="27" t="s">
        <v>8</v>
      </c>
    </row>
    <row r="170" spans="1:41" ht="14.45" customHeight="1" x14ac:dyDescent="0.25">
      <c r="A170" s="27" t="s">
        <v>125</v>
      </c>
      <c r="B170" s="27" t="s">
        <v>102</v>
      </c>
      <c r="C170" s="27" t="s">
        <v>707</v>
      </c>
      <c r="D170" s="27" t="s">
        <v>5</v>
      </c>
      <c r="E170" s="27">
        <v>1</v>
      </c>
      <c r="F170" s="74">
        <v>298</v>
      </c>
      <c r="G170" s="74">
        <v>0</v>
      </c>
      <c r="H170" s="27" t="s">
        <v>22</v>
      </c>
      <c r="I170" s="27" t="s">
        <v>5</v>
      </c>
      <c r="J170" s="27" t="s">
        <v>689</v>
      </c>
      <c r="K170" s="27" t="s">
        <v>690</v>
      </c>
      <c r="L170" s="27" t="s">
        <v>691</v>
      </c>
      <c r="M170" s="27" t="s">
        <v>692</v>
      </c>
      <c r="N170" s="93" t="s">
        <v>717</v>
      </c>
      <c r="O170" s="93" t="s">
        <v>718</v>
      </c>
      <c r="P170" s="27" t="s">
        <v>102</v>
      </c>
      <c r="Q170" s="27" t="s">
        <v>704</v>
      </c>
      <c r="R170" s="75">
        <v>0</v>
      </c>
      <c r="S170" s="27" t="s">
        <v>18</v>
      </c>
      <c r="T170" s="75">
        <v>0</v>
      </c>
      <c r="U170" s="12">
        <v>0</v>
      </c>
      <c r="V170" s="27" t="s">
        <v>17</v>
      </c>
      <c r="W170" s="27">
        <v>111099</v>
      </c>
      <c r="X170" s="14">
        <v>4010</v>
      </c>
      <c r="Y170" s="9">
        <v>8609</v>
      </c>
      <c r="Z170" s="27" t="s">
        <v>5</v>
      </c>
      <c r="AA170" s="27" t="s">
        <v>5</v>
      </c>
      <c r="AB170" s="90">
        <v>401041</v>
      </c>
      <c r="AC170" s="27">
        <f t="shared" si="6"/>
        <v>2019</v>
      </c>
      <c r="AD170" s="27" t="s">
        <v>6</v>
      </c>
      <c r="AE170" s="27" t="s">
        <v>5</v>
      </c>
      <c r="AF170" s="39">
        <v>42545</v>
      </c>
      <c r="AG170" s="39">
        <v>43712</v>
      </c>
      <c r="AH170" s="27">
        <f t="shared" ca="1" si="7"/>
        <v>50</v>
      </c>
      <c r="AI170" s="39">
        <f>IF(DataEntry[[#This Row],[Priority]]="High",DataEntry[[#This Row],[EndDate]]-90,IF(DataEntry[Priority]="Medium",DataEntry[[#This Row],[EndDate]]-60,DataEntry[[#This Row],[EndDate]]-30))</f>
        <v>43652</v>
      </c>
      <c r="AJ170" s="27" t="s">
        <v>5</v>
      </c>
      <c r="AK170" s="39">
        <f t="shared" si="8"/>
        <v>43712</v>
      </c>
      <c r="AL170" s="27" t="s">
        <v>272</v>
      </c>
      <c r="AM170" s="27" t="s">
        <v>272</v>
      </c>
      <c r="AN170" s="27" t="s">
        <v>305</v>
      </c>
      <c r="AO170" s="27" t="s">
        <v>8</v>
      </c>
    </row>
    <row r="171" spans="1:41" ht="14.45" customHeight="1" x14ac:dyDescent="0.25">
      <c r="A171" s="27" t="s">
        <v>125</v>
      </c>
      <c r="B171" s="27" t="s">
        <v>102</v>
      </c>
      <c r="C171" s="27" t="s">
        <v>707</v>
      </c>
      <c r="D171" s="27" t="s">
        <v>5</v>
      </c>
      <c r="E171" s="27">
        <v>1</v>
      </c>
      <c r="F171" s="74">
        <v>124.45</v>
      </c>
      <c r="G171" s="74">
        <v>0</v>
      </c>
      <c r="H171" s="27" t="s">
        <v>22</v>
      </c>
      <c r="I171" s="27" t="s">
        <v>5</v>
      </c>
      <c r="J171" s="27" t="s">
        <v>689</v>
      </c>
      <c r="K171" s="27" t="s">
        <v>690</v>
      </c>
      <c r="L171" s="27" t="s">
        <v>691</v>
      </c>
      <c r="M171" s="27" t="s">
        <v>692</v>
      </c>
      <c r="N171" s="93" t="s">
        <v>719</v>
      </c>
      <c r="O171" s="93" t="s">
        <v>720</v>
      </c>
      <c r="P171" s="27" t="s">
        <v>102</v>
      </c>
      <c r="Q171" s="27" t="s">
        <v>704</v>
      </c>
      <c r="R171" s="75">
        <v>0</v>
      </c>
      <c r="S171" s="27" t="s">
        <v>18</v>
      </c>
      <c r="T171" s="75">
        <v>0</v>
      </c>
      <c r="U171" s="12">
        <v>0</v>
      </c>
      <c r="V171" s="27" t="s">
        <v>17</v>
      </c>
      <c r="W171" s="27">
        <v>111099</v>
      </c>
      <c r="X171" s="14">
        <v>4010</v>
      </c>
      <c r="Y171" s="9">
        <v>8609</v>
      </c>
      <c r="Z171" s="27" t="s">
        <v>5</v>
      </c>
      <c r="AA171" s="27" t="s">
        <v>5</v>
      </c>
      <c r="AB171" s="90">
        <v>401035</v>
      </c>
      <c r="AC171" s="27">
        <f t="shared" si="6"/>
        <v>2019</v>
      </c>
      <c r="AD171" s="27" t="s">
        <v>6</v>
      </c>
      <c r="AE171" s="27" t="s">
        <v>5</v>
      </c>
      <c r="AF171" s="39">
        <v>43297</v>
      </c>
      <c r="AG171" s="39">
        <v>43735</v>
      </c>
      <c r="AH171" s="27">
        <f t="shared" ca="1" si="7"/>
        <v>73</v>
      </c>
      <c r="AI171" s="39">
        <f>IF(DataEntry[[#This Row],[Priority]]="High",DataEntry[[#This Row],[EndDate]]-90,IF(DataEntry[Priority]="Medium",DataEntry[[#This Row],[EndDate]]-60,DataEntry[[#This Row],[EndDate]]-30))</f>
        <v>43675</v>
      </c>
      <c r="AJ171" s="27" t="s">
        <v>5</v>
      </c>
      <c r="AK171" s="39">
        <f t="shared" si="8"/>
        <v>43735</v>
      </c>
      <c r="AL171" s="27" t="s">
        <v>272</v>
      </c>
      <c r="AM171" s="27" t="s">
        <v>272</v>
      </c>
      <c r="AN171" s="27" t="s">
        <v>305</v>
      </c>
      <c r="AO171" s="27" t="s">
        <v>8</v>
      </c>
    </row>
    <row r="172" spans="1:41" ht="14.45" customHeight="1" x14ac:dyDescent="0.25">
      <c r="A172" s="27" t="s">
        <v>125</v>
      </c>
      <c r="B172" s="27" t="s">
        <v>102</v>
      </c>
      <c r="C172" s="27" t="s">
        <v>701</v>
      </c>
      <c r="D172" s="27" t="s">
        <v>5</v>
      </c>
      <c r="E172" s="27">
        <v>1</v>
      </c>
      <c r="F172" s="74">
        <v>1015</v>
      </c>
      <c r="G172" s="74">
        <v>0</v>
      </c>
      <c r="H172" s="27" t="s">
        <v>22</v>
      </c>
      <c r="I172" s="27" t="s">
        <v>5</v>
      </c>
      <c r="J172" s="27" t="s">
        <v>689</v>
      </c>
      <c r="K172" s="27" t="s">
        <v>690</v>
      </c>
      <c r="L172" s="27" t="s">
        <v>691</v>
      </c>
      <c r="M172" s="27" t="s">
        <v>692</v>
      </c>
      <c r="N172" s="93" t="s">
        <v>721</v>
      </c>
      <c r="O172" s="93" t="s">
        <v>722</v>
      </c>
      <c r="P172" s="27" t="s">
        <v>102</v>
      </c>
      <c r="Q172" s="27" t="s">
        <v>704</v>
      </c>
      <c r="R172" s="75">
        <v>0</v>
      </c>
      <c r="S172" s="27" t="s">
        <v>18</v>
      </c>
      <c r="T172" s="75">
        <v>0</v>
      </c>
      <c r="U172" s="12">
        <v>0</v>
      </c>
      <c r="V172" s="27" t="s">
        <v>17</v>
      </c>
      <c r="W172" s="27">
        <v>111099</v>
      </c>
      <c r="X172" s="14">
        <v>4010</v>
      </c>
      <c r="Y172" s="9">
        <v>8609</v>
      </c>
      <c r="Z172" s="27" t="s">
        <v>5</v>
      </c>
      <c r="AA172" s="27" t="s">
        <v>5</v>
      </c>
      <c r="AB172" s="90">
        <v>401043</v>
      </c>
      <c r="AC172" s="27">
        <f t="shared" si="6"/>
        <v>2019</v>
      </c>
      <c r="AD172" s="27" t="s">
        <v>6</v>
      </c>
      <c r="AE172" s="27" t="s">
        <v>5</v>
      </c>
      <c r="AF172" s="39">
        <v>42635</v>
      </c>
      <c r="AG172" s="39">
        <v>43735</v>
      </c>
      <c r="AH172" s="27">
        <f t="shared" ca="1" si="7"/>
        <v>73</v>
      </c>
      <c r="AI172" s="39">
        <f>IF(DataEntry[[#This Row],[Priority]]="High",DataEntry[[#This Row],[EndDate]]-90,IF(DataEntry[Priority]="Medium",DataEntry[[#This Row],[EndDate]]-60,DataEntry[[#This Row],[EndDate]]-30))</f>
        <v>43675</v>
      </c>
      <c r="AJ172" s="27" t="s">
        <v>5</v>
      </c>
      <c r="AK172" s="39">
        <f t="shared" si="8"/>
        <v>43735</v>
      </c>
      <c r="AL172" s="27" t="s">
        <v>272</v>
      </c>
      <c r="AM172" s="27" t="s">
        <v>272</v>
      </c>
      <c r="AN172" s="27" t="s">
        <v>305</v>
      </c>
      <c r="AO172" s="27" t="s">
        <v>8</v>
      </c>
    </row>
    <row r="173" spans="1:41" ht="14.45" customHeight="1" x14ac:dyDescent="0.25">
      <c r="A173" s="27" t="s">
        <v>125</v>
      </c>
      <c r="B173" s="27" t="s">
        <v>102</v>
      </c>
      <c r="C173" s="27" t="s">
        <v>707</v>
      </c>
      <c r="D173" s="27" t="s">
        <v>5</v>
      </c>
      <c r="E173" s="27">
        <v>1</v>
      </c>
      <c r="F173" s="74">
        <v>298</v>
      </c>
      <c r="G173" s="74">
        <v>0</v>
      </c>
      <c r="H173" s="27" t="s">
        <v>22</v>
      </c>
      <c r="I173" s="27" t="s">
        <v>5</v>
      </c>
      <c r="J173" s="27" t="s">
        <v>689</v>
      </c>
      <c r="K173" s="27" t="s">
        <v>690</v>
      </c>
      <c r="L173" s="27" t="s">
        <v>691</v>
      </c>
      <c r="M173" s="27" t="s">
        <v>692</v>
      </c>
      <c r="N173" s="93" t="s">
        <v>723</v>
      </c>
      <c r="O173" s="93" t="s">
        <v>724</v>
      </c>
      <c r="P173" s="27" t="s">
        <v>102</v>
      </c>
      <c r="Q173" s="27" t="s">
        <v>704</v>
      </c>
      <c r="R173" s="75">
        <v>0</v>
      </c>
      <c r="S173" s="27" t="s">
        <v>18</v>
      </c>
      <c r="T173" s="75">
        <v>0</v>
      </c>
      <c r="U173" s="12">
        <v>0</v>
      </c>
      <c r="V173" s="27" t="s">
        <v>17</v>
      </c>
      <c r="W173" s="27">
        <v>111099</v>
      </c>
      <c r="X173" s="14">
        <v>4010</v>
      </c>
      <c r="Y173" s="9">
        <v>8609</v>
      </c>
      <c r="Z173" s="27" t="s">
        <v>5</v>
      </c>
      <c r="AA173" s="27" t="s">
        <v>5</v>
      </c>
      <c r="AB173" s="90">
        <v>401051</v>
      </c>
      <c r="AC173" s="27">
        <f t="shared" si="6"/>
        <v>2019</v>
      </c>
      <c r="AD173" s="27" t="s">
        <v>6</v>
      </c>
      <c r="AE173" s="27" t="s">
        <v>5</v>
      </c>
      <c r="AF173" s="39">
        <v>42625</v>
      </c>
      <c r="AG173" s="39">
        <v>43736</v>
      </c>
      <c r="AH173" s="27">
        <f t="shared" ca="1" si="7"/>
        <v>74</v>
      </c>
      <c r="AI173" s="39">
        <f>IF(DataEntry[[#This Row],[Priority]]="High",DataEntry[[#This Row],[EndDate]]-90,IF(DataEntry[Priority]="Medium",DataEntry[[#This Row],[EndDate]]-60,DataEntry[[#This Row],[EndDate]]-30))</f>
        <v>43676</v>
      </c>
      <c r="AJ173" s="27" t="s">
        <v>5</v>
      </c>
      <c r="AK173" s="39">
        <f t="shared" si="8"/>
        <v>43736</v>
      </c>
      <c r="AL173" s="27" t="s">
        <v>272</v>
      </c>
      <c r="AM173" s="27" t="s">
        <v>272</v>
      </c>
      <c r="AN173" s="27" t="s">
        <v>305</v>
      </c>
      <c r="AO173" s="27" t="s">
        <v>8</v>
      </c>
    </row>
    <row r="174" spans="1:41" ht="14.45" customHeight="1" x14ac:dyDescent="0.25">
      <c r="A174" s="27" t="s">
        <v>125</v>
      </c>
      <c r="B174" s="27" t="s">
        <v>102</v>
      </c>
      <c r="C174" s="27" t="s">
        <v>701</v>
      </c>
      <c r="D174" s="27" t="s">
        <v>5</v>
      </c>
      <c r="E174" s="27">
        <v>1</v>
      </c>
      <c r="F174" s="74">
        <v>1015</v>
      </c>
      <c r="G174" s="74">
        <v>0</v>
      </c>
      <c r="H174" s="27" t="s">
        <v>22</v>
      </c>
      <c r="I174" s="27" t="s">
        <v>5</v>
      </c>
      <c r="J174" s="27" t="s">
        <v>689</v>
      </c>
      <c r="K174" s="27" t="s">
        <v>690</v>
      </c>
      <c r="L174" s="27" t="s">
        <v>691</v>
      </c>
      <c r="M174" s="27" t="s">
        <v>692</v>
      </c>
      <c r="N174" s="93" t="s">
        <v>725</v>
      </c>
      <c r="O174" s="93" t="s">
        <v>726</v>
      </c>
      <c r="P174" s="27" t="s">
        <v>102</v>
      </c>
      <c r="Q174" s="27" t="s">
        <v>704</v>
      </c>
      <c r="R174" s="75">
        <v>0</v>
      </c>
      <c r="S174" s="27" t="s">
        <v>18</v>
      </c>
      <c r="T174" s="75">
        <v>0</v>
      </c>
      <c r="U174" s="12">
        <v>0</v>
      </c>
      <c r="V174" s="27" t="s">
        <v>17</v>
      </c>
      <c r="W174" s="27">
        <v>111099</v>
      </c>
      <c r="X174" s="14">
        <v>4010</v>
      </c>
      <c r="Y174" s="9">
        <v>8609</v>
      </c>
      <c r="Z174" s="27" t="s">
        <v>5</v>
      </c>
      <c r="AA174" s="27" t="s">
        <v>5</v>
      </c>
      <c r="AB174" s="90">
        <v>401044</v>
      </c>
      <c r="AC174" s="27">
        <f t="shared" si="6"/>
        <v>2019</v>
      </c>
      <c r="AD174" s="27" t="s">
        <v>6</v>
      </c>
      <c r="AE174" s="27" t="s">
        <v>5</v>
      </c>
      <c r="AF174" s="39">
        <v>42625</v>
      </c>
      <c r="AG174" s="39">
        <v>43756</v>
      </c>
      <c r="AH174" s="27">
        <f t="shared" ca="1" si="7"/>
        <v>94</v>
      </c>
      <c r="AI174" s="39">
        <f>IF(DataEntry[[#This Row],[Priority]]="High",DataEntry[[#This Row],[EndDate]]-90,IF(DataEntry[Priority]="Medium",DataEntry[[#This Row],[EndDate]]-60,DataEntry[[#This Row],[EndDate]]-30))</f>
        <v>43696</v>
      </c>
      <c r="AJ174" s="27" t="s">
        <v>5</v>
      </c>
      <c r="AK174" s="39">
        <f t="shared" si="8"/>
        <v>43756</v>
      </c>
      <c r="AL174" s="27" t="s">
        <v>272</v>
      </c>
      <c r="AM174" s="27" t="s">
        <v>272</v>
      </c>
      <c r="AN174" s="27" t="s">
        <v>305</v>
      </c>
      <c r="AO174" s="27" t="s">
        <v>8</v>
      </c>
    </row>
    <row r="175" spans="1:41" ht="14.45" customHeight="1" x14ac:dyDescent="0.25">
      <c r="A175" s="27" t="s">
        <v>125</v>
      </c>
      <c r="B175" s="27" t="s">
        <v>102</v>
      </c>
      <c r="C175" s="27" t="s">
        <v>707</v>
      </c>
      <c r="D175" s="27" t="s">
        <v>5</v>
      </c>
      <c r="E175" s="27">
        <v>1</v>
      </c>
      <c r="F175" s="74">
        <v>124.45</v>
      </c>
      <c r="G175" s="74">
        <v>0</v>
      </c>
      <c r="H175" s="27" t="s">
        <v>22</v>
      </c>
      <c r="I175" s="27" t="s">
        <v>5</v>
      </c>
      <c r="J175" s="27" t="s">
        <v>689</v>
      </c>
      <c r="K175" s="27" t="s">
        <v>690</v>
      </c>
      <c r="L175" s="27" t="s">
        <v>691</v>
      </c>
      <c r="M175" s="27" t="s">
        <v>692</v>
      </c>
      <c r="N175" s="93" t="s">
        <v>719</v>
      </c>
      <c r="O175" s="93" t="s">
        <v>727</v>
      </c>
      <c r="P175" s="27" t="s">
        <v>102</v>
      </c>
      <c r="Q175" s="27" t="s">
        <v>704</v>
      </c>
      <c r="R175" s="75">
        <v>0</v>
      </c>
      <c r="S175" s="27" t="s">
        <v>18</v>
      </c>
      <c r="T175" s="75">
        <v>0</v>
      </c>
      <c r="U175" s="12">
        <v>0</v>
      </c>
      <c r="V175" s="27" t="s">
        <v>17</v>
      </c>
      <c r="W175" s="27">
        <v>111099</v>
      </c>
      <c r="X175" s="14">
        <v>4010</v>
      </c>
      <c r="Y175" s="9">
        <v>8609</v>
      </c>
      <c r="Z175" s="27" t="s">
        <v>5</v>
      </c>
      <c r="AA175" s="27" t="s">
        <v>5</v>
      </c>
      <c r="AB175" s="90">
        <v>401031</v>
      </c>
      <c r="AC175" s="27">
        <f t="shared" si="6"/>
        <v>2019</v>
      </c>
      <c r="AD175" s="27" t="s">
        <v>6</v>
      </c>
      <c r="AE175" s="27" t="s">
        <v>5</v>
      </c>
      <c r="AF175" s="39">
        <v>43409</v>
      </c>
      <c r="AG175" s="39">
        <v>43782</v>
      </c>
      <c r="AH175" s="27">
        <f t="shared" ca="1" si="7"/>
        <v>120</v>
      </c>
      <c r="AI175" s="39">
        <f>IF(DataEntry[[#This Row],[Priority]]="High",DataEntry[[#This Row],[EndDate]]-90,IF(DataEntry[Priority]="Medium",DataEntry[[#This Row],[EndDate]]-60,DataEntry[[#This Row],[EndDate]]-30))</f>
        <v>43722</v>
      </c>
      <c r="AJ175" s="27" t="s">
        <v>5</v>
      </c>
      <c r="AK175" s="39">
        <f t="shared" si="8"/>
        <v>43782</v>
      </c>
      <c r="AL175" s="27" t="s">
        <v>272</v>
      </c>
      <c r="AM175" s="27" t="s">
        <v>272</v>
      </c>
      <c r="AN175" s="27" t="s">
        <v>305</v>
      </c>
      <c r="AO175" s="27" t="s">
        <v>8</v>
      </c>
    </row>
    <row r="176" spans="1:41" ht="14.45" customHeight="1" x14ac:dyDescent="0.25">
      <c r="A176" s="27" t="s">
        <v>125</v>
      </c>
      <c r="B176" s="27" t="s">
        <v>102</v>
      </c>
      <c r="C176" s="27" t="s">
        <v>707</v>
      </c>
      <c r="D176" s="27" t="s">
        <v>5</v>
      </c>
      <c r="E176" s="27">
        <v>1</v>
      </c>
      <c r="F176" s="74">
        <v>124.45</v>
      </c>
      <c r="G176" s="74">
        <v>0</v>
      </c>
      <c r="H176" s="27" t="s">
        <v>22</v>
      </c>
      <c r="I176" s="27" t="s">
        <v>5</v>
      </c>
      <c r="J176" s="27" t="s">
        <v>689</v>
      </c>
      <c r="K176" s="27" t="s">
        <v>690</v>
      </c>
      <c r="L176" s="27" t="s">
        <v>691</v>
      </c>
      <c r="M176" s="27" t="s">
        <v>692</v>
      </c>
      <c r="N176" s="93" t="s">
        <v>719</v>
      </c>
      <c r="O176" s="93" t="s">
        <v>728</v>
      </c>
      <c r="P176" s="27" t="s">
        <v>102</v>
      </c>
      <c r="Q176" s="27" t="s">
        <v>704</v>
      </c>
      <c r="R176" s="75">
        <v>0</v>
      </c>
      <c r="S176" s="27" t="s">
        <v>18</v>
      </c>
      <c r="T176" s="75">
        <v>0</v>
      </c>
      <c r="U176" s="12">
        <v>0</v>
      </c>
      <c r="V176" s="27" t="s">
        <v>17</v>
      </c>
      <c r="W176" s="27">
        <v>111099</v>
      </c>
      <c r="X176" s="14">
        <v>4010</v>
      </c>
      <c r="Y176" s="9">
        <v>8609</v>
      </c>
      <c r="Z176" s="27" t="s">
        <v>5</v>
      </c>
      <c r="AA176" s="27" t="s">
        <v>5</v>
      </c>
      <c r="AB176" s="90">
        <v>401032</v>
      </c>
      <c r="AC176" s="27">
        <f t="shared" si="6"/>
        <v>2019</v>
      </c>
      <c r="AD176" s="27" t="s">
        <v>6</v>
      </c>
      <c r="AE176" s="27" t="s">
        <v>5</v>
      </c>
      <c r="AF176" s="39">
        <v>43409</v>
      </c>
      <c r="AG176" s="39">
        <v>43782</v>
      </c>
      <c r="AH176" s="27">
        <f t="shared" ca="1" si="7"/>
        <v>120</v>
      </c>
      <c r="AI176" s="39">
        <f>IF(DataEntry[[#This Row],[Priority]]="High",DataEntry[[#This Row],[EndDate]]-90,IF(DataEntry[Priority]="Medium",DataEntry[[#This Row],[EndDate]]-60,DataEntry[[#This Row],[EndDate]]-30))</f>
        <v>43722</v>
      </c>
      <c r="AJ176" s="27" t="s">
        <v>5</v>
      </c>
      <c r="AK176" s="39">
        <f t="shared" si="8"/>
        <v>43782</v>
      </c>
      <c r="AL176" s="27" t="s">
        <v>272</v>
      </c>
      <c r="AM176" s="27" t="s">
        <v>272</v>
      </c>
      <c r="AN176" s="27" t="s">
        <v>305</v>
      </c>
      <c r="AO176" s="27" t="s">
        <v>8</v>
      </c>
    </row>
    <row r="177" spans="1:41" ht="14.45" customHeight="1" x14ac:dyDescent="0.25">
      <c r="A177" s="27" t="s">
        <v>125</v>
      </c>
      <c r="B177" s="27" t="s">
        <v>102</v>
      </c>
      <c r="C177" s="27" t="s">
        <v>707</v>
      </c>
      <c r="D177" s="27" t="s">
        <v>5</v>
      </c>
      <c r="E177" s="27">
        <v>1</v>
      </c>
      <c r="F177" s="74">
        <v>124.45</v>
      </c>
      <c r="G177" s="74">
        <v>0</v>
      </c>
      <c r="H177" s="27" t="s">
        <v>22</v>
      </c>
      <c r="I177" s="27" t="s">
        <v>5</v>
      </c>
      <c r="J177" s="27" t="s">
        <v>689</v>
      </c>
      <c r="K177" s="27" t="s">
        <v>690</v>
      </c>
      <c r="L177" s="27" t="s">
        <v>691</v>
      </c>
      <c r="M177" s="27" t="s">
        <v>692</v>
      </c>
      <c r="N177" s="93" t="s">
        <v>719</v>
      </c>
      <c r="O177" s="93" t="s">
        <v>729</v>
      </c>
      <c r="P177" s="27" t="s">
        <v>102</v>
      </c>
      <c r="Q177" s="27" t="s">
        <v>704</v>
      </c>
      <c r="R177" s="75">
        <v>0</v>
      </c>
      <c r="S177" s="27" t="s">
        <v>18</v>
      </c>
      <c r="T177" s="75">
        <v>0</v>
      </c>
      <c r="U177" s="12">
        <v>0</v>
      </c>
      <c r="V177" s="27" t="s">
        <v>17</v>
      </c>
      <c r="W177" s="27">
        <v>111099</v>
      </c>
      <c r="X177" s="14">
        <v>4010</v>
      </c>
      <c r="Y177" s="9">
        <v>8609</v>
      </c>
      <c r="Z177" s="27" t="s">
        <v>5</v>
      </c>
      <c r="AA177" s="27" t="s">
        <v>5</v>
      </c>
      <c r="AB177" s="90">
        <v>401033</v>
      </c>
      <c r="AC177" s="27">
        <f t="shared" si="6"/>
        <v>2019</v>
      </c>
      <c r="AD177" s="27" t="s">
        <v>6</v>
      </c>
      <c r="AE177" s="27" t="s">
        <v>5</v>
      </c>
      <c r="AF177" s="39">
        <v>43409</v>
      </c>
      <c r="AG177" s="39">
        <v>43782</v>
      </c>
      <c r="AH177" s="27">
        <f t="shared" ca="1" si="7"/>
        <v>120</v>
      </c>
      <c r="AI177" s="39">
        <f>IF(DataEntry[[#This Row],[Priority]]="High",DataEntry[[#This Row],[EndDate]]-90,IF(DataEntry[Priority]="Medium",DataEntry[[#This Row],[EndDate]]-60,DataEntry[[#This Row],[EndDate]]-30))</f>
        <v>43722</v>
      </c>
      <c r="AJ177" s="27" t="s">
        <v>5</v>
      </c>
      <c r="AK177" s="39">
        <f t="shared" si="8"/>
        <v>43782</v>
      </c>
      <c r="AL177" s="27" t="s">
        <v>272</v>
      </c>
      <c r="AM177" s="27" t="s">
        <v>272</v>
      </c>
      <c r="AN177" s="27" t="s">
        <v>305</v>
      </c>
      <c r="AO177" s="27" t="s">
        <v>8</v>
      </c>
    </row>
    <row r="178" spans="1:41" ht="14.45" customHeight="1" x14ac:dyDescent="0.25">
      <c r="A178" s="27" t="s">
        <v>125</v>
      </c>
      <c r="B178" s="27" t="s">
        <v>102</v>
      </c>
      <c r="C178" s="27" t="s">
        <v>707</v>
      </c>
      <c r="D178" s="27" t="s">
        <v>5</v>
      </c>
      <c r="E178" s="27">
        <v>1</v>
      </c>
      <c r="F178" s="74">
        <v>124.45</v>
      </c>
      <c r="G178" s="74">
        <v>0</v>
      </c>
      <c r="H178" s="27" t="s">
        <v>22</v>
      </c>
      <c r="I178" s="27" t="s">
        <v>5</v>
      </c>
      <c r="J178" s="27" t="s">
        <v>689</v>
      </c>
      <c r="K178" s="27" t="s">
        <v>690</v>
      </c>
      <c r="L178" s="27" t="s">
        <v>691</v>
      </c>
      <c r="M178" s="27" t="s">
        <v>692</v>
      </c>
      <c r="N178" s="93" t="s">
        <v>719</v>
      </c>
      <c r="O178" s="93" t="s">
        <v>730</v>
      </c>
      <c r="P178" s="27" t="s">
        <v>102</v>
      </c>
      <c r="Q178" s="27" t="s">
        <v>704</v>
      </c>
      <c r="R178" s="75">
        <v>0</v>
      </c>
      <c r="S178" s="27" t="s">
        <v>18</v>
      </c>
      <c r="T178" s="75">
        <v>0</v>
      </c>
      <c r="U178" s="12">
        <v>0</v>
      </c>
      <c r="V178" s="27" t="s">
        <v>17</v>
      </c>
      <c r="W178" s="27">
        <v>111099</v>
      </c>
      <c r="X178" s="14">
        <v>4010</v>
      </c>
      <c r="Y178" s="9">
        <v>8609</v>
      </c>
      <c r="Z178" s="27" t="s">
        <v>5</v>
      </c>
      <c r="AA178" s="27" t="s">
        <v>5</v>
      </c>
      <c r="AB178" s="90">
        <v>401034</v>
      </c>
      <c r="AC178" s="27">
        <f t="shared" si="6"/>
        <v>2019</v>
      </c>
      <c r="AD178" s="27" t="s">
        <v>6</v>
      </c>
      <c r="AE178" s="27" t="s">
        <v>5</v>
      </c>
      <c r="AF178" s="39">
        <v>43409</v>
      </c>
      <c r="AG178" s="39">
        <v>43782</v>
      </c>
      <c r="AH178" s="27">
        <f t="shared" ca="1" si="7"/>
        <v>120</v>
      </c>
      <c r="AI178" s="39">
        <f>IF(DataEntry[[#This Row],[Priority]]="High",DataEntry[[#This Row],[EndDate]]-90,IF(DataEntry[Priority]="Medium",DataEntry[[#This Row],[EndDate]]-60,DataEntry[[#This Row],[EndDate]]-30))</f>
        <v>43722</v>
      </c>
      <c r="AJ178" s="27" t="s">
        <v>5</v>
      </c>
      <c r="AK178" s="39">
        <f t="shared" si="8"/>
        <v>43782</v>
      </c>
      <c r="AL178" s="27" t="s">
        <v>272</v>
      </c>
      <c r="AM178" s="27" t="s">
        <v>272</v>
      </c>
      <c r="AN178" s="27" t="s">
        <v>305</v>
      </c>
      <c r="AO178" s="27" t="s">
        <v>8</v>
      </c>
    </row>
    <row r="179" spans="1:41" ht="14.45" customHeight="1" x14ac:dyDescent="0.25">
      <c r="A179" s="27" t="s">
        <v>125</v>
      </c>
      <c r="B179" s="27" t="s">
        <v>102</v>
      </c>
      <c r="C179" s="27" t="s">
        <v>707</v>
      </c>
      <c r="D179" s="27" t="s">
        <v>5</v>
      </c>
      <c r="E179" s="27">
        <v>1</v>
      </c>
      <c r="F179" s="74">
        <v>298</v>
      </c>
      <c r="G179" s="74">
        <v>0</v>
      </c>
      <c r="H179" s="27" t="s">
        <v>22</v>
      </c>
      <c r="I179" s="27" t="s">
        <v>5</v>
      </c>
      <c r="J179" s="27" t="s">
        <v>689</v>
      </c>
      <c r="K179" s="27" t="s">
        <v>690</v>
      </c>
      <c r="L179" s="27" t="s">
        <v>691</v>
      </c>
      <c r="M179" s="27" t="s">
        <v>692</v>
      </c>
      <c r="N179" s="93" t="s">
        <v>731</v>
      </c>
      <c r="O179" s="93" t="s">
        <v>732</v>
      </c>
      <c r="P179" s="27" t="s">
        <v>102</v>
      </c>
      <c r="Q179" s="27" t="s">
        <v>704</v>
      </c>
      <c r="R179" s="75">
        <v>0</v>
      </c>
      <c r="S179" s="27" t="s">
        <v>18</v>
      </c>
      <c r="T179" s="75">
        <v>0</v>
      </c>
      <c r="U179" s="12">
        <v>0</v>
      </c>
      <c r="V179" s="27" t="s">
        <v>17</v>
      </c>
      <c r="W179" s="27">
        <v>111099</v>
      </c>
      <c r="X179" s="14">
        <v>4010</v>
      </c>
      <c r="Y179" s="9">
        <v>8609</v>
      </c>
      <c r="Z179" s="27" t="s">
        <v>5</v>
      </c>
      <c r="AA179" s="27" t="s">
        <v>5</v>
      </c>
      <c r="AB179" s="90">
        <v>401061</v>
      </c>
      <c r="AC179" s="27">
        <f t="shared" si="6"/>
        <v>2019</v>
      </c>
      <c r="AD179" s="27" t="s">
        <v>6</v>
      </c>
      <c r="AE179" s="27" t="s">
        <v>5</v>
      </c>
      <c r="AF179" s="39">
        <v>42599</v>
      </c>
      <c r="AG179" s="39">
        <v>43782</v>
      </c>
      <c r="AH179" s="27">
        <f t="shared" ca="1" si="7"/>
        <v>120</v>
      </c>
      <c r="AI179" s="39">
        <f>IF(DataEntry[[#This Row],[Priority]]="High",DataEntry[[#This Row],[EndDate]]-90,IF(DataEntry[Priority]="Medium",DataEntry[[#This Row],[EndDate]]-60,DataEntry[[#This Row],[EndDate]]-30))</f>
        <v>43722</v>
      </c>
      <c r="AJ179" s="27" t="s">
        <v>5</v>
      </c>
      <c r="AK179" s="39">
        <f t="shared" si="8"/>
        <v>43782</v>
      </c>
      <c r="AL179" s="27" t="s">
        <v>272</v>
      </c>
      <c r="AM179" s="27" t="s">
        <v>272</v>
      </c>
      <c r="AN179" s="27" t="s">
        <v>305</v>
      </c>
      <c r="AO179" s="27" t="s">
        <v>8</v>
      </c>
    </row>
    <row r="180" spans="1:41" ht="14.45" customHeight="1" x14ac:dyDescent="0.25">
      <c r="A180" s="27" t="s">
        <v>125</v>
      </c>
      <c r="B180" s="27" t="s">
        <v>102</v>
      </c>
      <c r="C180" s="27" t="s">
        <v>707</v>
      </c>
      <c r="D180" s="27" t="s">
        <v>5</v>
      </c>
      <c r="E180" s="27">
        <v>1</v>
      </c>
      <c r="F180" s="74">
        <v>298</v>
      </c>
      <c r="G180" s="74">
        <v>0</v>
      </c>
      <c r="H180" s="27" t="s">
        <v>22</v>
      </c>
      <c r="I180" s="27" t="s">
        <v>5</v>
      </c>
      <c r="J180" s="27" t="s">
        <v>689</v>
      </c>
      <c r="K180" s="27" t="s">
        <v>690</v>
      </c>
      <c r="L180" s="27" t="s">
        <v>691</v>
      </c>
      <c r="M180" s="27" t="s">
        <v>692</v>
      </c>
      <c r="N180" s="93" t="s">
        <v>721</v>
      </c>
      <c r="O180" s="93" t="s">
        <v>733</v>
      </c>
      <c r="P180" s="27" t="s">
        <v>102</v>
      </c>
      <c r="Q180" s="27" t="s">
        <v>704</v>
      </c>
      <c r="R180" s="75">
        <v>0</v>
      </c>
      <c r="S180" s="27" t="s">
        <v>18</v>
      </c>
      <c r="T180" s="75">
        <v>0</v>
      </c>
      <c r="U180" s="12">
        <v>0</v>
      </c>
      <c r="V180" s="27" t="s">
        <v>17</v>
      </c>
      <c r="W180" s="27">
        <v>111099</v>
      </c>
      <c r="X180" s="14">
        <v>4010</v>
      </c>
      <c r="Y180" s="9">
        <v>8609</v>
      </c>
      <c r="Z180" s="27" t="s">
        <v>5</v>
      </c>
      <c r="AA180" s="27" t="s">
        <v>5</v>
      </c>
      <c r="AB180" s="90">
        <v>401042</v>
      </c>
      <c r="AC180" s="27">
        <f t="shared" si="6"/>
        <v>2019</v>
      </c>
      <c r="AD180" s="27" t="s">
        <v>6</v>
      </c>
      <c r="AE180" s="27" t="s">
        <v>5</v>
      </c>
      <c r="AF180" s="39">
        <v>42625</v>
      </c>
      <c r="AG180" s="39">
        <v>43787</v>
      </c>
      <c r="AH180" s="27">
        <f t="shared" ca="1" si="7"/>
        <v>125</v>
      </c>
      <c r="AI180" s="39">
        <f>IF(DataEntry[[#This Row],[Priority]]="High",DataEntry[[#This Row],[EndDate]]-90,IF(DataEntry[Priority]="Medium",DataEntry[[#This Row],[EndDate]]-60,DataEntry[[#This Row],[EndDate]]-30))</f>
        <v>43727</v>
      </c>
      <c r="AJ180" s="27" t="s">
        <v>5</v>
      </c>
      <c r="AK180" s="39">
        <f t="shared" si="8"/>
        <v>43787</v>
      </c>
      <c r="AL180" s="27" t="s">
        <v>272</v>
      </c>
      <c r="AM180" s="27" t="s">
        <v>272</v>
      </c>
      <c r="AN180" s="27" t="s">
        <v>305</v>
      </c>
      <c r="AO180" s="27" t="s">
        <v>8</v>
      </c>
    </row>
    <row r="181" spans="1:41" ht="14.45" customHeight="1" x14ac:dyDescent="0.25">
      <c r="A181" s="27" t="s">
        <v>125</v>
      </c>
      <c r="B181" s="27" t="s">
        <v>102</v>
      </c>
      <c r="C181" s="27" t="s">
        <v>707</v>
      </c>
      <c r="D181" s="27" t="s">
        <v>5</v>
      </c>
      <c r="E181" s="27">
        <v>1</v>
      </c>
      <c r="F181" s="74">
        <v>298</v>
      </c>
      <c r="G181" s="74">
        <v>0</v>
      </c>
      <c r="H181" s="27" t="s">
        <v>22</v>
      </c>
      <c r="I181" s="27" t="s">
        <v>5</v>
      </c>
      <c r="J181" s="27" t="s">
        <v>689</v>
      </c>
      <c r="K181" s="27" t="s">
        <v>690</v>
      </c>
      <c r="L181" s="27" t="s">
        <v>691</v>
      </c>
      <c r="M181" s="27" t="s">
        <v>692</v>
      </c>
      <c r="N181" s="93" t="s">
        <v>731</v>
      </c>
      <c r="O181" s="93" t="s">
        <v>734</v>
      </c>
      <c r="P181" s="27" t="s">
        <v>102</v>
      </c>
      <c r="Q181" s="27" t="s">
        <v>704</v>
      </c>
      <c r="R181" s="75">
        <v>0</v>
      </c>
      <c r="S181" s="27" t="s">
        <v>18</v>
      </c>
      <c r="T181" s="75">
        <v>0</v>
      </c>
      <c r="U181" s="12">
        <v>0</v>
      </c>
      <c r="V181" s="27" t="s">
        <v>17</v>
      </c>
      <c r="W181" s="27">
        <v>111099</v>
      </c>
      <c r="X181" s="14">
        <v>4010</v>
      </c>
      <c r="Y181" s="9">
        <v>8609</v>
      </c>
      <c r="Z181" s="27" t="s">
        <v>5</v>
      </c>
      <c r="AA181" s="27" t="s">
        <v>5</v>
      </c>
      <c r="AB181" s="90">
        <v>401059</v>
      </c>
      <c r="AC181" s="27">
        <f t="shared" si="6"/>
        <v>2019</v>
      </c>
      <c r="AD181" s="27" t="s">
        <v>6</v>
      </c>
      <c r="AE181" s="27" t="s">
        <v>5</v>
      </c>
      <c r="AF181" s="39">
        <v>42688</v>
      </c>
      <c r="AG181" s="39">
        <v>43788</v>
      </c>
      <c r="AH181" s="27">
        <f t="shared" ca="1" si="7"/>
        <v>126</v>
      </c>
      <c r="AI181" s="39">
        <f>IF(DataEntry[[#This Row],[Priority]]="High",DataEntry[[#This Row],[EndDate]]-90,IF(DataEntry[Priority]="Medium",DataEntry[[#This Row],[EndDate]]-60,DataEntry[[#This Row],[EndDate]]-30))</f>
        <v>43728</v>
      </c>
      <c r="AJ181" s="27" t="s">
        <v>5</v>
      </c>
      <c r="AK181" s="39">
        <f t="shared" si="8"/>
        <v>43788</v>
      </c>
      <c r="AL181" s="27" t="s">
        <v>272</v>
      </c>
      <c r="AM181" s="27" t="s">
        <v>272</v>
      </c>
      <c r="AN181" s="27" t="s">
        <v>305</v>
      </c>
      <c r="AO181" s="27" t="s">
        <v>8</v>
      </c>
    </row>
    <row r="182" spans="1:41" ht="14.45" customHeight="1" x14ac:dyDescent="0.25">
      <c r="A182" s="27" t="s">
        <v>125</v>
      </c>
      <c r="B182" s="27" t="s">
        <v>102</v>
      </c>
      <c r="C182" s="27" t="s">
        <v>707</v>
      </c>
      <c r="D182" s="27" t="s">
        <v>5</v>
      </c>
      <c r="E182" s="27">
        <v>1</v>
      </c>
      <c r="F182" s="74">
        <v>298</v>
      </c>
      <c r="G182" s="74">
        <v>0</v>
      </c>
      <c r="H182" s="27" t="s">
        <v>22</v>
      </c>
      <c r="I182" s="27" t="s">
        <v>5</v>
      </c>
      <c r="J182" s="27" t="s">
        <v>689</v>
      </c>
      <c r="K182" s="27" t="s">
        <v>690</v>
      </c>
      <c r="L182" s="27" t="s">
        <v>691</v>
      </c>
      <c r="M182" s="27" t="s">
        <v>692</v>
      </c>
      <c r="N182" s="93" t="s">
        <v>731</v>
      </c>
      <c r="O182" s="93" t="s">
        <v>735</v>
      </c>
      <c r="P182" s="27" t="s">
        <v>102</v>
      </c>
      <c r="Q182" s="27" t="s">
        <v>704</v>
      </c>
      <c r="R182" s="75">
        <v>0</v>
      </c>
      <c r="S182" s="27" t="s">
        <v>18</v>
      </c>
      <c r="T182" s="75">
        <v>0</v>
      </c>
      <c r="U182" s="12">
        <v>0</v>
      </c>
      <c r="V182" s="27" t="s">
        <v>17</v>
      </c>
      <c r="W182" s="27">
        <v>111099</v>
      </c>
      <c r="X182" s="14">
        <v>4010</v>
      </c>
      <c r="Y182" s="9">
        <v>8609</v>
      </c>
      <c r="Z182" s="27" t="s">
        <v>5</v>
      </c>
      <c r="AA182" s="27" t="s">
        <v>5</v>
      </c>
      <c r="AB182" s="90">
        <v>401060</v>
      </c>
      <c r="AC182" s="27">
        <f t="shared" si="6"/>
        <v>2019</v>
      </c>
      <c r="AD182" s="27" t="s">
        <v>6</v>
      </c>
      <c r="AE182" s="27" t="s">
        <v>5</v>
      </c>
      <c r="AF182" s="39">
        <v>42688</v>
      </c>
      <c r="AG182" s="39">
        <v>43788</v>
      </c>
      <c r="AH182" s="27">
        <f t="shared" ca="1" si="7"/>
        <v>126</v>
      </c>
      <c r="AI182" s="39">
        <f>IF(DataEntry[[#This Row],[Priority]]="High",DataEntry[[#This Row],[EndDate]]-90,IF(DataEntry[Priority]="Medium",DataEntry[[#This Row],[EndDate]]-60,DataEntry[[#This Row],[EndDate]]-30))</f>
        <v>43728</v>
      </c>
      <c r="AJ182" s="27" t="s">
        <v>5</v>
      </c>
      <c r="AK182" s="39">
        <f t="shared" si="8"/>
        <v>43788</v>
      </c>
      <c r="AL182" s="27" t="s">
        <v>272</v>
      </c>
      <c r="AM182" s="27" t="s">
        <v>272</v>
      </c>
      <c r="AN182" s="27" t="s">
        <v>305</v>
      </c>
      <c r="AO182" s="27" t="s">
        <v>8</v>
      </c>
    </row>
    <row r="183" spans="1:41" ht="14.45" customHeight="1" x14ac:dyDescent="0.25">
      <c r="A183" s="27" t="s">
        <v>125</v>
      </c>
      <c r="B183" s="27" t="s">
        <v>102</v>
      </c>
      <c r="C183" s="27" t="s">
        <v>707</v>
      </c>
      <c r="D183" s="27" t="s">
        <v>5</v>
      </c>
      <c r="E183" s="27">
        <v>1</v>
      </c>
      <c r="F183" s="74">
        <v>298</v>
      </c>
      <c r="G183" s="74">
        <v>0</v>
      </c>
      <c r="H183" s="27" t="s">
        <v>22</v>
      </c>
      <c r="I183" s="27" t="s">
        <v>5</v>
      </c>
      <c r="J183" s="27" t="s">
        <v>689</v>
      </c>
      <c r="K183" s="27" t="s">
        <v>690</v>
      </c>
      <c r="L183" s="27" t="s">
        <v>691</v>
      </c>
      <c r="M183" s="27" t="s">
        <v>692</v>
      </c>
      <c r="N183" s="93" t="s">
        <v>731</v>
      </c>
      <c r="O183" s="93" t="s">
        <v>736</v>
      </c>
      <c r="P183" s="27" t="s">
        <v>102</v>
      </c>
      <c r="Q183" s="27" t="s">
        <v>704</v>
      </c>
      <c r="R183" s="75">
        <v>0</v>
      </c>
      <c r="S183" s="27" t="s">
        <v>18</v>
      </c>
      <c r="T183" s="75">
        <v>0</v>
      </c>
      <c r="U183" s="12">
        <v>0</v>
      </c>
      <c r="V183" s="27" t="s">
        <v>17</v>
      </c>
      <c r="W183" s="27">
        <v>111099</v>
      </c>
      <c r="X183" s="14">
        <v>4010</v>
      </c>
      <c r="Y183" s="9">
        <v>8609</v>
      </c>
      <c r="Z183" s="27" t="s">
        <v>5</v>
      </c>
      <c r="AA183" s="27" t="s">
        <v>5</v>
      </c>
      <c r="AB183" s="90">
        <v>401058</v>
      </c>
      <c r="AC183" s="27">
        <f t="shared" si="6"/>
        <v>2020</v>
      </c>
      <c r="AD183" s="27" t="s">
        <v>6</v>
      </c>
      <c r="AE183" s="27" t="s">
        <v>5</v>
      </c>
      <c r="AF183" s="39">
        <v>42682</v>
      </c>
      <c r="AG183" s="39">
        <v>43833</v>
      </c>
      <c r="AH183" s="27">
        <f t="shared" ca="1" si="7"/>
        <v>171</v>
      </c>
      <c r="AI183" s="39">
        <f>IF(DataEntry[[#This Row],[Priority]]="High",DataEntry[[#This Row],[EndDate]]-90,IF(DataEntry[Priority]="Medium",DataEntry[[#This Row],[EndDate]]-60,DataEntry[[#This Row],[EndDate]]-30))</f>
        <v>43773</v>
      </c>
      <c r="AJ183" s="27" t="s">
        <v>5</v>
      </c>
      <c r="AK183" s="39">
        <f t="shared" si="8"/>
        <v>43833</v>
      </c>
      <c r="AL183" s="27" t="s">
        <v>272</v>
      </c>
      <c r="AM183" s="27" t="s">
        <v>272</v>
      </c>
      <c r="AN183" s="27" t="s">
        <v>305</v>
      </c>
      <c r="AO183" s="27" t="s">
        <v>8</v>
      </c>
    </row>
    <row r="184" spans="1:41" ht="14.45" customHeight="1" x14ac:dyDescent="0.25">
      <c r="A184" s="27" t="s">
        <v>125</v>
      </c>
      <c r="B184" s="27" t="s">
        <v>102</v>
      </c>
      <c r="C184" s="27" t="s">
        <v>707</v>
      </c>
      <c r="D184" s="27" t="s">
        <v>5</v>
      </c>
      <c r="E184" s="27">
        <v>1</v>
      </c>
      <c r="F184" s="74">
        <v>298</v>
      </c>
      <c r="G184" s="74">
        <v>0</v>
      </c>
      <c r="H184" s="27" t="s">
        <v>22</v>
      </c>
      <c r="I184" s="27" t="s">
        <v>5</v>
      </c>
      <c r="J184" s="27" t="s">
        <v>689</v>
      </c>
      <c r="K184" s="27" t="s">
        <v>690</v>
      </c>
      <c r="L184" s="27" t="s">
        <v>691</v>
      </c>
      <c r="M184" s="27" t="s">
        <v>692</v>
      </c>
      <c r="N184" s="93" t="s">
        <v>737</v>
      </c>
      <c r="O184" s="93" t="s">
        <v>738</v>
      </c>
      <c r="P184" s="27" t="s">
        <v>102</v>
      </c>
      <c r="Q184" s="27" t="s">
        <v>704</v>
      </c>
      <c r="R184" s="75">
        <v>0</v>
      </c>
      <c r="S184" s="27" t="s">
        <v>18</v>
      </c>
      <c r="T184" s="75">
        <v>0</v>
      </c>
      <c r="U184" s="12">
        <v>0</v>
      </c>
      <c r="V184" s="27" t="s">
        <v>17</v>
      </c>
      <c r="W184" s="27">
        <v>111099</v>
      </c>
      <c r="X184" s="14">
        <v>4010</v>
      </c>
      <c r="Y184" s="9">
        <v>8609</v>
      </c>
      <c r="Z184" s="27" t="s">
        <v>5</v>
      </c>
      <c r="AA184" s="27" t="s">
        <v>5</v>
      </c>
      <c r="AB184" s="90">
        <v>401036</v>
      </c>
      <c r="AC184" s="27">
        <f t="shared" si="6"/>
        <v>2020</v>
      </c>
      <c r="AD184" s="27" t="s">
        <v>6</v>
      </c>
      <c r="AE184" s="27" t="s">
        <v>5</v>
      </c>
      <c r="AF184" s="39">
        <v>42660</v>
      </c>
      <c r="AG184" s="39">
        <v>43838</v>
      </c>
      <c r="AH184" s="27">
        <f t="shared" ca="1" si="7"/>
        <v>176</v>
      </c>
      <c r="AI184" s="39">
        <f>IF(DataEntry[[#This Row],[Priority]]="High",DataEntry[[#This Row],[EndDate]]-90,IF(DataEntry[Priority]="Medium",DataEntry[[#This Row],[EndDate]]-60,DataEntry[[#This Row],[EndDate]]-30))</f>
        <v>43778</v>
      </c>
      <c r="AJ184" s="27" t="s">
        <v>5</v>
      </c>
      <c r="AK184" s="39">
        <f t="shared" si="8"/>
        <v>43838</v>
      </c>
      <c r="AL184" s="27" t="s">
        <v>272</v>
      </c>
      <c r="AM184" s="27" t="s">
        <v>272</v>
      </c>
      <c r="AN184" s="27" t="s">
        <v>305</v>
      </c>
      <c r="AO184" s="27" t="s">
        <v>8</v>
      </c>
    </row>
    <row r="185" spans="1:41" ht="14.45" customHeight="1" x14ac:dyDescent="0.25">
      <c r="A185" s="27" t="s">
        <v>125</v>
      </c>
      <c r="B185" s="27" t="s">
        <v>102</v>
      </c>
      <c r="C185" s="27" t="s">
        <v>707</v>
      </c>
      <c r="D185" s="27" t="s">
        <v>5</v>
      </c>
      <c r="E185" s="27">
        <v>1</v>
      </c>
      <c r="F185" s="74">
        <v>298</v>
      </c>
      <c r="G185" s="74">
        <v>0</v>
      </c>
      <c r="H185" s="27" t="s">
        <v>22</v>
      </c>
      <c r="I185" s="27" t="s">
        <v>5</v>
      </c>
      <c r="J185" s="27" t="s">
        <v>689</v>
      </c>
      <c r="K185" s="27" t="s">
        <v>690</v>
      </c>
      <c r="L185" s="27" t="s">
        <v>691</v>
      </c>
      <c r="M185" s="27" t="s">
        <v>692</v>
      </c>
      <c r="N185" s="93" t="s">
        <v>709</v>
      </c>
      <c r="O185" s="93" t="s">
        <v>739</v>
      </c>
      <c r="P185" s="27" t="s">
        <v>102</v>
      </c>
      <c r="Q185" s="27" t="s">
        <v>704</v>
      </c>
      <c r="R185" s="75">
        <v>0</v>
      </c>
      <c r="S185" s="27" t="s">
        <v>18</v>
      </c>
      <c r="T185" s="75">
        <v>0</v>
      </c>
      <c r="U185" s="12">
        <v>0</v>
      </c>
      <c r="V185" s="27" t="s">
        <v>17</v>
      </c>
      <c r="W185" s="27">
        <v>111099</v>
      </c>
      <c r="X185" s="14">
        <v>4010</v>
      </c>
      <c r="Y185" s="9">
        <v>8609</v>
      </c>
      <c r="Z185" s="27" t="s">
        <v>5</v>
      </c>
      <c r="AA185" s="27" t="s">
        <v>5</v>
      </c>
      <c r="AB185" s="90">
        <v>401045</v>
      </c>
      <c r="AC185" s="27">
        <f t="shared" si="6"/>
        <v>2020</v>
      </c>
      <c r="AD185" s="27" t="s">
        <v>6</v>
      </c>
      <c r="AE185" s="27" t="s">
        <v>5</v>
      </c>
      <c r="AF185" s="39" t="s">
        <v>740</v>
      </c>
      <c r="AG185" s="39">
        <v>43838</v>
      </c>
      <c r="AH185" s="27">
        <f t="shared" ca="1" si="7"/>
        <v>176</v>
      </c>
      <c r="AI185" s="39">
        <f>IF(DataEntry[[#This Row],[Priority]]="High",DataEntry[[#This Row],[EndDate]]-90,IF(DataEntry[Priority]="Medium",DataEntry[[#This Row],[EndDate]]-60,DataEntry[[#This Row],[EndDate]]-30))</f>
        <v>43778</v>
      </c>
      <c r="AJ185" s="27" t="s">
        <v>5</v>
      </c>
      <c r="AK185" s="39">
        <f t="shared" si="8"/>
        <v>43838</v>
      </c>
      <c r="AL185" s="27" t="s">
        <v>272</v>
      </c>
      <c r="AM185" s="27" t="s">
        <v>272</v>
      </c>
      <c r="AN185" s="27" t="s">
        <v>305</v>
      </c>
      <c r="AO185" s="27" t="s">
        <v>8</v>
      </c>
    </row>
    <row r="186" spans="1:41" ht="14.45" customHeight="1" x14ac:dyDescent="0.25">
      <c r="A186" s="27" t="s">
        <v>125</v>
      </c>
      <c r="B186" s="27" t="s">
        <v>102</v>
      </c>
      <c r="C186" s="27" t="s">
        <v>701</v>
      </c>
      <c r="D186" s="27" t="s">
        <v>5</v>
      </c>
      <c r="E186" s="27">
        <v>1</v>
      </c>
      <c r="F186" s="74">
        <v>1015</v>
      </c>
      <c r="G186" s="74">
        <v>0</v>
      </c>
      <c r="H186" s="27" t="s">
        <v>22</v>
      </c>
      <c r="I186" s="27" t="s">
        <v>5</v>
      </c>
      <c r="J186" s="27" t="s">
        <v>689</v>
      </c>
      <c r="K186" s="27" t="s">
        <v>690</v>
      </c>
      <c r="L186" s="27" t="s">
        <v>691</v>
      </c>
      <c r="M186" s="27" t="s">
        <v>692</v>
      </c>
      <c r="N186" s="93" t="s">
        <v>731</v>
      </c>
      <c r="O186" s="93" t="s">
        <v>741</v>
      </c>
      <c r="P186" s="27" t="s">
        <v>102</v>
      </c>
      <c r="Q186" s="27" t="s">
        <v>704</v>
      </c>
      <c r="R186" s="75">
        <v>0</v>
      </c>
      <c r="S186" s="27" t="s">
        <v>18</v>
      </c>
      <c r="T186" s="75">
        <v>0</v>
      </c>
      <c r="U186" s="12">
        <v>0</v>
      </c>
      <c r="V186" s="27" t="s">
        <v>17</v>
      </c>
      <c r="W186" s="27">
        <v>111099</v>
      </c>
      <c r="X186" s="14">
        <v>4010</v>
      </c>
      <c r="Y186" s="9">
        <v>8609</v>
      </c>
      <c r="Z186" s="27" t="s">
        <v>5</v>
      </c>
      <c r="AA186" s="27" t="s">
        <v>5</v>
      </c>
      <c r="AB186" s="90">
        <v>401057</v>
      </c>
      <c r="AC186" s="27">
        <f t="shared" si="6"/>
        <v>2020</v>
      </c>
      <c r="AD186" s="27" t="s">
        <v>6</v>
      </c>
      <c r="AE186" s="27" t="s">
        <v>5</v>
      </c>
      <c r="AF186" s="39">
        <v>42661</v>
      </c>
      <c r="AG186" s="39">
        <v>43838</v>
      </c>
      <c r="AH186" s="27">
        <f t="shared" ca="1" si="7"/>
        <v>176</v>
      </c>
      <c r="AI186" s="39">
        <f>IF(DataEntry[[#This Row],[Priority]]="High",DataEntry[[#This Row],[EndDate]]-90,IF(DataEntry[Priority]="Medium",DataEntry[[#This Row],[EndDate]]-60,DataEntry[[#This Row],[EndDate]]-30))</f>
        <v>43778</v>
      </c>
      <c r="AJ186" s="27" t="s">
        <v>5</v>
      </c>
      <c r="AK186" s="39">
        <f t="shared" si="8"/>
        <v>43838</v>
      </c>
      <c r="AL186" s="27" t="s">
        <v>272</v>
      </c>
      <c r="AM186" s="27" t="s">
        <v>272</v>
      </c>
      <c r="AN186" s="27" t="s">
        <v>305</v>
      </c>
      <c r="AO186" s="27" t="s">
        <v>8</v>
      </c>
    </row>
    <row r="187" spans="1:41" ht="14.45" customHeight="1" x14ac:dyDescent="0.25">
      <c r="A187" s="27" t="s">
        <v>125</v>
      </c>
      <c r="B187" s="27" t="s">
        <v>102</v>
      </c>
      <c r="C187" s="27" t="s">
        <v>707</v>
      </c>
      <c r="D187" s="27" t="s">
        <v>5</v>
      </c>
      <c r="E187" s="27">
        <v>1</v>
      </c>
      <c r="F187" s="74">
        <v>298</v>
      </c>
      <c r="G187" s="74">
        <v>0</v>
      </c>
      <c r="H187" s="27" t="s">
        <v>22</v>
      </c>
      <c r="I187" s="27" t="s">
        <v>5</v>
      </c>
      <c r="J187" s="27" t="s">
        <v>689</v>
      </c>
      <c r="K187" s="27" t="s">
        <v>690</v>
      </c>
      <c r="L187" s="27" t="s">
        <v>691</v>
      </c>
      <c r="M187" s="27" t="s">
        <v>692</v>
      </c>
      <c r="N187" s="93" t="s">
        <v>723</v>
      </c>
      <c r="O187" s="93" t="s">
        <v>742</v>
      </c>
      <c r="P187" s="27" t="s">
        <v>102</v>
      </c>
      <c r="Q187" s="27" t="s">
        <v>704</v>
      </c>
      <c r="R187" s="75">
        <v>0</v>
      </c>
      <c r="S187" s="27" t="s">
        <v>18</v>
      </c>
      <c r="T187" s="75">
        <v>0</v>
      </c>
      <c r="U187" s="12">
        <v>0</v>
      </c>
      <c r="V187" s="27" t="s">
        <v>17</v>
      </c>
      <c r="W187" s="27">
        <v>111099</v>
      </c>
      <c r="X187" s="14">
        <v>4010</v>
      </c>
      <c r="Y187" s="9">
        <v>8609</v>
      </c>
      <c r="Z187" s="27" t="s">
        <v>5</v>
      </c>
      <c r="AA187" s="27" t="s">
        <v>5</v>
      </c>
      <c r="AB187" s="90">
        <v>401050</v>
      </c>
      <c r="AC187" s="27">
        <f t="shared" si="6"/>
        <v>2020</v>
      </c>
      <c r="AD187" s="27" t="s">
        <v>6</v>
      </c>
      <c r="AE187" s="27" t="s">
        <v>5</v>
      </c>
      <c r="AF187" s="39">
        <v>42689</v>
      </c>
      <c r="AG187" s="39">
        <v>43853</v>
      </c>
      <c r="AH187" s="27">
        <f t="shared" ca="1" si="7"/>
        <v>191</v>
      </c>
      <c r="AI187" s="39">
        <f>IF(DataEntry[[#This Row],[Priority]]="High",DataEntry[[#This Row],[EndDate]]-90,IF(DataEntry[Priority]="Medium",DataEntry[[#This Row],[EndDate]]-60,DataEntry[[#This Row],[EndDate]]-30))</f>
        <v>43793</v>
      </c>
      <c r="AJ187" s="27" t="s">
        <v>5</v>
      </c>
      <c r="AK187" s="39">
        <f t="shared" si="8"/>
        <v>43853</v>
      </c>
      <c r="AL187" s="27" t="s">
        <v>272</v>
      </c>
      <c r="AM187" s="27" t="s">
        <v>272</v>
      </c>
      <c r="AN187" s="27" t="s">
        <v>305</v>
      </c>
      <c r="AO187" s="27" t="s">
        <v>8</v>
      </c>
    </row>
    <row r="188" spans="1:41" ht="14.45" customHeight="1" x14ac:dyDescent="0.25">
      <c r="A188" s="27" t="s">
        <v>125</v>
      </c>
      <c r="B188" s="27" t="s">
        <v>102</v>
      </c>
      <c r="C188" s="27" t="s">
        <v>707</v>
      </c>
      <c r="D188" s="27" t="s">
        <v>5</v>
      </c>
      <c r="E188" s="27">
        <v>1</v>
      </c>
      <c r="F188" s="74">
        <v>298</v>
      </c>
      <c r="G188" s="74">
        <v>0</v>
      </c>
      <c r="H188" s="27" t="s">
        <v>22</v>
      </c>
      <c r="I188" s="27" t="s">
        <v>5</v>
      </c>
      <c r="J188" s="27" t="s">
        <v>689</v>
      </c>
      <c r="K188" s="27" t="s">
        <v>690</v>
      </c>
      <c r="L188" s="27" t="s">
        <v>691</v>
      </c>
      <c r="M188" s="27" t="s">
        <v>692</v>
      </c>
      <c r="N188" s="93" t="s">
        <v>731</v>
      </c>
      <c r="O188" s="93" t="s">
        <v>743</v>
      </c>
      <c r="P188" s="27" t="s">
        <v>102</v>
      </c>
      <c r="Q188" s="27" t="s">
        <v>704</v>
      </c>
      <c r="R188" s="75">
        <v>0</v>
      </c>
      <c r="S188" s="27" t="s">
        <v>18</v>
      </c>
      <c r="T188" s="75">
        <v>0</v>
      </c>
      <c r="U188" s="12">
        <v>0</v>
      </c>
      <c r="V188" s="27" t="s">
        <v>17</v>
      </c>
      <c r="W188" s="27">
        <v>111099</v>
      </c>
      <c r="X188" s="14">
        <v>4010</v>
      </c>
      <c r="Y188" s="9">
        <v>8609</v>
      </c>
      <c r="Z188" s="27" t="s">
        <v>5</v>
      </c>
      <c r="AA188" s="27" t="s">
        <v>5</v>
      </c>
      <c r="AB188" s="90">
        <v>401056</v>
      </c>
      <c r="AC188" s="27">
        <f t="shared" si="6"/>
        <v>2020</v>
      </c>
      <c r="AD188" s="27" t="s">
        <v>6</v>
      </c>
      <c r="AE188" s="27" t="s">
        <v>5</v>
      </c>
      <c r="AF188" s="39">
        <v>42754</v>
      </c>
      <c r="AG188" s="39">
        <v>43854</v>
      </c>
      <c r="AH188" s="27">
        <f t="shared" ca="1" si="7"/>
        <v>192</v>
      </c>
      <c r="AI188" s="39">
        <f>IF(DataEntry[[#This Row],[Priority]]="High",DataEntry[[#This Row],[EndDate]]-90,IF(DataEntry[Priority]="Medium",DataEntry[[#This Row],[EndDate]]-60,DataEntry[[#This Row],[EndDate]]-30))</f>
        <v>43794</v>
      </c>
      <c r="AJ188" s="27" t="s">
        <v>5</v>
      </c>
      <c r="AK188" s="39">
        <f t="shared" si="8"/>
        <v>43854</v>
      </c>
      <c r="AL188" s="27" t="s">
        <v>272</v>
      </c>
      <c r="AM188" s="27" t="s">
        <v>272</v>
      </c>
      <c r="AN188" s="27" t="s">
        <v>305</v>
      </c>
      <c r="AO188" s="27" t="s">
        <v>8</v>
      </c>
    </row>
    <row r="189" spans="1:41" ht="14.45" customHeight="1" x14ac:dyDescent="0.25">
      <c r="A189" s="27" t="s">
        <v>125</v>
      </c>
      <c r="B189" s="27" t="s">
        <v>102</v>
      </c>
      <c r="C189" s="27" t="s">
        <v>707</v>
      </c>
      <c r="D189" s="27" t="s">
        <v>5</v>
      </c>
      <c r="E189" s="27">
        <v>1</v>
      </c>
      <c r="F189" s="74">
        <v>298</v>
      </c>
      <c r="G189" s="74">
        <v>0</v>
      </c>
      <c r="H189" s="27" t="s">
        <v>22</v>
      </c>
      <c r="I189" s="27" t="s">
        <v>5</v>
      </c>
      <c r="J189" s="27" t="s">
        <v>689</v>
      </c>
      <c r="K189" s="27" t="s">
        <v>690</v>
      </c>
      <c r="L189" s="27" t="s">
        <v>691</v>
      </c>
      <c r="M189" s="27" t="s">
        <v>692</v>
      </c>
      <c r="N189" s="93" t="s">
        <v>719</v>
      </c>
      <c r="O189" s="93" t="s">
        <v>744</v>
      </c>
      <c r="P189" s="27" t="s">
        <v>102</v>
      </c>
      <c r="Q189" s="27" t="s">
        <v>704</v>
      </c>
      <c r="R189" s="75">
        <v>0</v>
      </c>
      <c r="S189" s="27" t="s">
        <v>18</v>
      </c>
      <c r="T189" s="75">
        <v>0</v>
      </c>
      <c r="U189" s="12">
        <v>0</v>
      </c>
      <c r="V189" s="27" t="s">
        <v>17</v>
      </c>
      <c r="W189" s="27">
        <v>111099</v>
      </c>
      <c r="X189" s="14">
        <v>4010</v>
      </c>
      <c r="Y189" s="9">
        <v>8609</v>
      </c>
      <c r="Z189" s="27" t="s">
        <v>5</v>
      </c>
      <c r="AA189" s="27" t="s">
        <v>5</v>
      </c>
      <c r="AB189" s="90">
        <v>401030</v>
      </c>
      <c r="AC189" s="27">
        <f t="shared" si="6"/>
        <v>2020</v>
      </c>
      <c r="AD189" s="27" t="s">
        <v>6</v>
      </c>
      <c r="AE189" s="27" t="s">
        <v>5</v>
      </c>
      <c r="AF189" s="39">
        <v>42702</v>
      </c>
      <c r="AG189" s="39">
        <v>43887</v>
      </c>
      <c r="AH189" s="27">
        <f t="shared" ca="1" si="7"/>
        <v>225</v>
      </c>
      <c r="AI189" s="39">
        <f>IF(DataEntry[[#This Row],[Priority]]="High",DataEntry[[#This Row],[EndDate]]-90,IF(DataEntry[Priority]="Medium",DataEntry[[#This Row],[EndDate]]-60,DataEntry[[#This Row],[EndDate]]-30))</f>
        <v>43827</v>
      </c>
      <c r="AJ189" s="27" t="s">
        <v>5</v>
      </c>
      <c r="AK189" s="39">
        <f t="shared" si="8"/>
        <v>43887</v>
      </c>
      <c r="AL189" s="27" t="s">
        <v>272</v>
      </c>
      <c r="AM189" s="27" t="s">
        <v>272</v>
      </c>
      <c r="AN189" s="27" t="s">
        <v>305</v>
      </c>
      <c r="AO189" s="27" t="s">
        <v>8</v>
      </c>
    </row>
    <row r="190" spans="1:41" ht="14.45" customHeight="1" x14ac:dyDescent="0.25">
      <c r="A190" s="27" t="s">
        <v>125</v>
      </c>
      <c r="B190" s="27" t="s">
        <v>102</v>
      </c>
      <c r="C190" s="27" t="s">
        <v>701</v>
      </c>
      <c r="D190" s="27" t="s">
        <v>5</v>
      </c>
      <c r="E190" s="27">
        <v>1</v>
      </c>
      <c r="F190" s="74">
        <v>1015</v>
      </c>
      <c r="G190" s="74">
        <v>0</v>
      </c>
      <c r="H190" s="27" t="s">
        <v>22</v>
      </c>
      <c r="I190" s="27" t="s">
        <v>5</v>
      </c>
      <c r="J190" s="27" t="s">
        <v>689</v>
      </c>
      <c r="K190" s="27" t="s">
        <v>690</v>
      </c>
      <c r="L190" s="27" t="s">
        <v>691</v>
      </c>
      <c r="M190" s="27" t="s">
        <v>692</v>
      </c>
      <c r="N190" s="93" t="s">
        <v>717</v>
      </c>
      <c r="O190" s="93" t="s">
        <v>745</v>
      </c>
      <c r="P190" s="27" t="s">
        <v>102</v>
      </c>
      <c r="Q190" s="27" t="s">
        <v>704</v>
      </c>
      <c r="R190" s="75">
        <v>0</v>
      </c>
      <c r="S190" s="27" t="s">
        <v>18</v>
      </c>
      <c r="T190" s="75">
        <v>0</v>
      </c>
      <c r="U190" s="12">
        <v>0</v>
      </c>
      <c r="V190" s="27" t="s">
        <v>17</v>
      </c>
      <c r="W190" s="27">
        <v>111099</v>
      </c>
      <c r="X190" s="14">
        <v>4010</v>
      </c>
      <c r="Y190" s="9">
        <v>8609</v>
      </c>
      <c r="Z190" s="27" t="s">
        <v>5</v>
      </c>
      <c r="AA190" s="27" t="s">
        <v>5</v>
      </c>
      <c r="AB190" s="90">
        <v>401040</v>
      </c>
      <c r="AC190" s="27">
        <f t="shared" si="6"/>
        <v>2020</v>
      </c>
      <c r="AD190" s="27" t="s">
        <v>6</v>
      </c>
      <c r="AE190" s="27" t="s">
        <v>5</v>
      </c>
      <c r="AF190" s="39">
        <v>42745</v>
      </c>
      <c r="AG190" s="39">
        <v>43903</v>
      </c>
      <c r="AH190" s="27">
        <f t="shared" ca="1" si="7"/>
        <v>241</v>
      </c>
      <c r="AI190" s="39">
        <f>IF(DataEntry[[#This Row],[Priority]]="High",DataEntry[[#This Row],[EndDate]]-90,IF(DataEntry[Priority]="Medium",DataEntry[[#This Row],[EndDate]]-60,DataEntry[[#This Row],[EndDate]]-30))</f>
        <v>43843</v>
      </c>
      <c r="AJ190" s="27" t="s">
        <v>5</v>
      </c>
      <c r="AK190" s="39">
        <f t="shared" si="8"/>
        <v>43903</v>
      </c>
      <c r="AL190" s="27" t="s">
        <v>272</v>
      </c>
      <c r="AM190" s="27" t="s">
        <v>272</v>
      </c>
      <c r="AN190" s="27" t="s">
        <v>305</v>
      </c>
      <c r="AO190" s="27" t="s">
        <v>8</v>
      </c>
    </row>
    <row r="191" spans="1:41" ht="14.45" customHeight="1" x14ac:dyDescent="0.25">
      <c r="A191" s="27" t="s">
        <v>125</v>
      </c>
      <c r="B191" s="27" t="s">
        <v>102</v>
      </c>
      <c r="C191" s="27" t="s">
        <v>701</v>
      </c>
      <c r="D191" s="27" t="s">
        <v>5</v>
      </c>
      <c r="E191" s="27">
        <v>1</v>
      </c>
      <c r="F191" s="74">
        <v>762</v>
      </c>
      <c r="G191" s="74">
        <v>0</v>
      </c>
      <c r="H191" s="27" t="s">
        <v>22</v>
      </c>
      <c r="I191" s="27" t="s">
        <v>5</v>
      </c>
      <c r="J191" s="27" t="s">
        <v>689</v>
      </c>
      <c r="K191" s="27" t="s">
        <v>690</v>
      </c>
      <c r="L191" s="27" t="s">
        <v>691</v>
      </c>
      <c r="M191" s="27" t="s">
        <v>692</v>
      </c>
      <c r="N191" s="93" t="s">
        <v>731</v>
      </c>
      <c r="O191" s="93" t="s">
        <v>746</v>
      </c>
      <c r="P191" s="27" t="s">
        <v>102</v>
      </c>
      <c r="Q191" s="27" t="s">
        <v>704</v>
      </c>
      <c r="R191" s="75">
        <v>0</v>
      </c>
      <c r="S191" s="27" t="s">
        <v>18</v>
      </c>
      <c r="T191" s="75">
        <v>0</v>
      </c>
      <c r="U191" s="12">
        <v>0</v>
      </c>
      <c r="V191" s="27" t="s">
        <v>17</v>
      </c>
      <c r="W191" s="27">
        <v>111099</v>
      </c>
      <c r="X191" s="14">
        <v>4010</v>
      </c>
      <c r="Y191" s="9">
        <v>8609</v>
      </c>
      <c r="Z191" s="27" t="s">
        <v>5</v>
      </c>
      <c r="AA191" s="27" t="s">
        <v>5</v>
      </c>
      <c r="AB191" s="90">
        <v>401055</v>
      </c>
      <c r="AC191" s="27">
        <f t="shared" si="6"/>
        <v>2020</v>
      </c>
      <c r="AD191" s="27" t="s">
        <v>6</v>
      </c>
      <c r="AE191" s="27" t="s">
        <v>5</v>
      </c>
      <c r="AF191" s="39">
        <v>43178</v>
      </c>
      <c r="AG191" s="39">
        <v>43913</v>
      </c>
      <c r="AH191" s="27">
        <f t="shared" ca="1" si="7"/>
        <v>251</v>
      </c>
      <c r="AI191" s="39">
        <f>IF(DataEntry[[#This Row],[Priority]]="High",DataEntry[[#This Row],[EndDate]]-90,IF(DataEntry[Priority]="Medium",DataEntry[[#This Row],[EndDate]]-60,DataEntry[[#This Row],[EndDate]]-30))</f>
        <v>43853</v>
      </c>
      <c r="AJ191" s="27" t="s">
        <v>5</v>
      </c>
      <c r="AK191" s="39">
        <f t="shared" si="8"/>
        <v>43913</v>
      </c>
      <c r="AL191" s="27" t="s">
        <v>272</v>
      </c>
      <c r="AM191" s="27" t="s">
        <v>272</v>
      </c>
      <c r="AN191" s="27" t="s">
        <v>305</v>
      </c>
      <c r="AO191" s="27" t="s">
        <v>8</v>
      </c>
    </row>
    <row r="192" spans="1:41" ht="14.45" customHeight="1" x14ac:dyDescent="0.25">
      <c r="A192" s="27" t="s">
        <v>125</v>
      </c>
      <c r="B192" s="27" t="s">
        <v>102</v>
      </c>
      <c r="C192" s="27" t="s">
        <v>707</v>
      </c>
      <c r="D192" s="27" t="s">
        <v>5</v>
      </c>
      <c r="E192" s="27">
        <v>1</v>
      </c>
      <c r="F192" s="74">
        <v>298</v>
      </c>
      <c r="G192" s="74">
        <v>0</v>
      </c>
      <c r="H192" s="27" t="s">
        <v>22</v>
      </c>
      <c r="I192" s="27" t="s">
        <v>5</v>
      </c>
      <c r="J192" s="27" t="s">
        <v>689</v>
      </c>
      <c r="K192" s="27" t="s">
        <v>690</v>
      </c>
      <c r="L192" s="27" t="s">
        <v>691</v>
      </c>
      <c r="M192" s="27" t="s">
        <v>692</v>
      </c>
      <c r="N192" s="93" t="s">
        <v>731</v>
      </c>
      <c r="O192" s="93" t="s">
        <v>747</v>
      </c>
      <c r="P192" s="27" t="s">
        <v>102</v>
      </c>
      <c r="Q192" s="27" t="s">
        <v>704</v>
      </c>
      <c r="R192" s="75">
        <v>0</v>
      </c>
      <c r="S192" s="27" t="s">
        <v>18</v>
      </c>
      <c r="T192" s="75">
        <v>0</v>
      </c>
      <c r="U192" s="12">
        <v>0</v>
      </c>
      <c r="V192" s="27" t="s">
        <v>17</v>
      </c>
      <c r="W192" s="27">
        <v>111099</v>
      </c>
      <c r="X192" s="14">
        <v>4010</v>
      </c>
      <c r="Y192" s="9">
        <v>8609</v>
      </c>
      <c r="Z192" s="27" t="s">
        <v>5</v>
      </c>
      <c r="AA192" s="27" t="s">
        <v>5</v>
      </c>
      <c r="AB192" s="90">
        <v>401054</v>
      </c>
      <c r="AC192" s="27">
        <f t="shared" si="6"/>
        <v>2020</v>
      </c>
      <c r="AD192" s="27" t="s">
        <v>6</v>
      </c>
      <c r="AE192" s="27" t="s">
        <v>5</v>
      </c>
      <c r="AF192" s="39">
        <v>42768</v>
      </c>
      <c r="AG192" s="39">
        <v>43931</v>
      </c>
      <c r="AH192" s="27">
        <f t="shared" ca="1" si="7"/>
        <v>269</v>
      </c>
      <c r="AI192" s="39">
        <f>IF(DataEntry[[#This Row],[Priority]]="High",DataEntry[[#This Row],[EndDate]]-90,IF(DataEntry[Priority]="Medium",DataEntry[[#This Row],[EndDate]]-60,DataEntry[[#This Row],[EndDate]]-30))</f>
        <v>43871</v>
      </c>
      <c r="AJ192" s="27" t="s">
        <v>5</v>
      </c>
      <c r="AK192" s="39">
        <f t="shared" si="8"/>
        <v>43931</v>
      </c>
      <c r="AL192" s="27" t="s">
        <v>272</v>
      </c>
      <c r="AM192" s="27" t="s">
        <v>272</v>
      </c>
      <c r="AN192" s="27" t="s">
        <v>305</v>
      </c>
      <c r="AO192" s="27" t="s">
        <v>8</v>
      </c>
    </row>
    <row r="193" spans="1:41" ht="14.45" customHeight="1" x14ac:dyDescent="0.25">
      <c r="A193" s="27" t="s">
        <v>125</v>
      </c>
      <c r="B193" s="27" t="s">
        <v>102</v>
      </c>
      <c r="C193" s="27" t="s">
        <v>701</v>
      </c>
      <c r="D193" s="27" t="s">
        <v>5</v>
      </c>
      <c r="E193" s="27">
        <v>1</v>
      </c>
      <c r="F193" s="74">
        <v>762.85</v>
      </c>
      <c r="G193" s="74">
        <v>0</v>
      </c>
      <c r="H193" s="27" t="s">
        <v>22</v>
      </c>
      <c r="I193" s="27" t="s">
        <v>5</v>
      </c>
      <c r="J193" s="27" t="s">
        <v>689</v>
      </c>
      <c r="K193" s="27" t="s">
        <v>690</v>
      </c>
      <c r="L193" s="27" t="s">
        <v>691</v>
      </c>
      <c r="M193" s="27" t="s">
        <v>692</v>
      </c>
      <c r="N193" s="93" t="s">
        <v>719</v>
      </c>
      <c r="O193" s="93" t="s">
        <v>748</v>
      </c>
      <c r="P193" s="27" t="s">
        <v>102</v>
      </c>
      <c r="Q193" s="27" t="s">
        <v>704</v>
      </c>
      <c r="R193" s="75">
        <v>0</v>
      </c>
      <c r="S193" s="27" t="s">
        <v>18</v>
      </c>
      <c r="T193" s="75">
        <v>0</v>
      </c>
      <c r="U193" s="12">
        <v>0</v>
      </c>
      <c r="V193" s="27" t="s">
        <v>17</v>
      </c>
      <c r="W193" s="27">
        <v>111099</v>
      </c>
      <c r="X193" s="14">
        <v>4010</v>
      </c>
      <c r="Y193" s="9">
        <v>8609</v>
      </c>
      <c r="Z193" s="27" t="s">
        <v>5</v>
      </c>
      <c r="AA193" s="27" t="s">
        <v>5</v>
      </c>
      <c r="AB193" s="90">
        <v>401029</v>
      </c>
      <c r="AC193" s="27">
        <f t="shared" si="6"/>
        <v>2020</v>
      </c>
      <c r="AD193" s="27" t="s">
        <v>6</v>
      </c>
      <c r="AE193" s="27" t="s">
        <v>5</v>
      </c>
      <c r="AF193" s="39">
        <v>43171</v>
      </c>
      <c r="AG193" s="39">
        <v>43959</v>
      </c>
      <c r="AH193" s="27">
        <f t="shared" ca="1" si="7"/>
        <v>297</v>
      </c>
      <c r="AI193" s="39">
        <f>IF(DataEntry[[#This Row],[Priority]]="High",DataEntry[[#This Row],[EndDate]]-90,IF(DataEntry[Priority]="Medium",DataEntry[[#This Row],[EndDate]]-60,DataEntry[[#This Row],[EndDate]]-30))</f>
        <v>43899</v>
      </c>
      <c r="AJ193" s="27" t="s">
        <v>5</v>
      </c>
      <c r="AK193" s="39">
        <f t="shared" si="8"/>
        <v>43959</v>
      </c>
      <c r="AL193" s="27" t="s">
        <v>272</v>
      </c>
      <c r="AM193" s="27" t="s">
        <v>272</v>
      </c>
      <c r="AN193" s="27" t="s">
        <v>305</v>
      </c>
      <c r="AO193" s="27" t="s">
        <v>8</v>
      </c>
    </row>
    <row r="194" spans="1:41" ht="14.45" customHeight="1" x14ac:dyDescent="0.25">
      <c r="A194" s="27" t="s">
        <v>125</v>
      </c>
      <c r="B194" s="27" t="s">
        <v>102</v>
      </c>
      <c r="C194" s="27" t="s">
        <v>701</v>
      </c>
      <c r="D194" s="27" t="s">
        <v>5</v>
      </c>
      <c r="E194" s="27">
        <v>1</v>
      </c>
      <c r="F194" s="74">
        <v>762.85</v>
      </c>
      <c r="G194" s="74">
        <v>0</v>
      </c>
      <c r="H194" s="27" t="s">
        <v>22</v>
      </c>
      <c r="I194" s="27" t="s">
        <v>5</v>
      </c>
      <c r="J194" s="27" t="s">
        <v>689</v>
      </c>
      <c r="K194" s="27" t="s">
        <v>690</v>
      </c>
      <c r="L194" s="27" t="s">
        <v>691</v>
      </c>
      <c r="M194" s="27" t="s">
        <v>692</v>
      </c>
      <c r="N194" s="93" t="s">
        <v>719</v>
      </c>
      <c r="O194" s="93" t="s">
        <v>749</v>
      </c>
      <c r="P194" s="27" t="s">
        <v>102</v>
      </c>
      <c r="Q194" s="27" t="s">
        <v>704</v>
      </c>
      <c r="R194" s="75">
        <v>0</v>
      </c>
      <c r="S194" s="27" t="s">
        <v>18</v>
      </c>
      <c r="T194" s="75">
        <v>0</v>
      </c>
      <c r="U194" s="12">
        <v>0</v>
      </c>
      <c r="V194" s="27" t="s">
        <v>17</v>
      </c>
      <c r="W194" s="27">
        <v>111099</v>
      </c>
      <c r="X194" s="14">
        <v>4010</v>
      </c>
      <c r="Y194" s="9">
        <v>8609</v>
      </c>
      <c r="Z194" s="27" t="s">
        <v>5</v>
      </c>
      <c r="AA194" s="27" t="s">
        <v>5</v>
      </c>
      <c r="AB194" s="90">
        <v>401028</v>
      </c>
      <c r="AC194" s="27">
        <f t="shared" si="6"/>
        <v>2020</v>
      </c>
      <c r="AD194" s="27" t="s">
        <v>6</v>
      </c>
      <c r="AE194" s="27" t="s">
        <v>5</v>
      </c>
      <c r="AF194" s="39">
        <v>43171</v>
      </c>
      <c r="AG194" s="39">
        <v>43965</v>
      </c>
      <c r="AH194" s="27">
        <f t="shared" ca="1" si="7"/>
        <v>303</v>
      </c>
      <c r="AI194" s="39">
        <f>IF(DataEntry[[#This Row],[Priority]]="High",DataEntry[[#This Row],[EndDate]]-90,IF(DataEntry[Priority]="Medium",DataEntry[[#This Row],[EndDate]]-60,DataEntry[[#This Row],[EndDate]]-30))</f>
        <v>43905</v>
      </c>
      <c r="AJ194" s="27" t="s">
        <v>5</v>
      </c>
      <c r="AK194" s="39">
        <f t="shared" si="8"/>
        <v>43965</v>
      </c>
      <c r="AL194" s="27" t="s">
        <v>272</v>
      </c>
      <c r="AM194" s="27" t="s">
        <v>272</v>
      </c>
      <c r="AN194" s="27" t="s">
        <v>305</v>
      </c>
      <c r="AO194" s="27" t="s">
        <v>8</v>
      </c>
    </row>
    <row r="195" spans="1:41" ht="14.45" customHeight="1" x14ac:dyDescent="0.25">
      <c r="A195" s="27" t="s">
        <v>125</v>
      </c>
      <c r="B195" s="27" t="s">
        <v>102</v>
      </c>
      <c r="C195" s="27" t="s">
        <v>707</v>
      </c>
      <c r="D195" s="27" t="s">
        <v>5</v>
      </c>
      <c r="E195" s="27">
        <v>1</v>
      </c>
      <c r="F195" s="74">
        <v>298</v>
      </c>
      <c r="G195" s="74">
        <v>0</v>
      </c>
      <c r="H195" s="27" t="s">
        <v>22</v>
      </c>
      <c r="I195" s="27" t="s">
        <v>5</v>
      </c>
      <c r="J195" s="27" t="s">
        <v>689</v>
      </c>
      <c r="K195" s="27" t="s">
        <v>690</v>
      </c>
      <c r="L195" s="27" t="s">
        <v>691</v>
      </c>
      <c r="M195" s="27" t="s">
        <v>692</v>
      </c>
      <c r="N195" s="93" t="s">
        <v>719</v>
      </c>
      <c r="O195" s="93" t="s">
        <v>750</v>
      </c>
      <c r="P195" s="27" t="s">
        <v>102</v>
      </c>
      <c r="Q195" s="27" t="s">
        <v>704</v>
      </c>
      <c r="R195" s="75">
        <v>0</v>
      </c>
      <c r="S195" s="27" t="s">
        <v>18</v>
      </c>
      <c r="T195" s="75">
        <v>0</v>
      </c>
      <c r="U195" s="12">
        <v>0</v>
      </c>
      <c r="V195" s="27" t="s">
        <v>17</v>
      </c>
      <c r="W195" s="27">
        <v>111099</v>
      </c>
      <c r="X195" s="14">
        <v>4010</v>
      </c>
      <c r="Y195" s="9">
        <v>8609</v>
      </c>
      <c r="Z195" s="27" t="s">
        <v>5</v>
      </c>
      <c r="AA195" s="27" t="s">
        <v>5</v>
      </c>
      <c r="AB195" s="90">
        <v>401026</v>
      </c>
      <c r="AC195" s="27">
        <f t="shared" si="6"/>
        <v>2020</v>
      </c>
      <c r="AD195" s="27" t="s">
        <v>6</v>
      </c>
      <c r="AE195" s="27" t="s">
        <v>5</v>
      </c>
      <c r="AF195" s="39">
        <v>42802</v>
      </c>
      <c r="AG195" s="39">
        <v>43971</v>
      </c>
      <c r="AH195" s="27">
        <f t="shared" ca="1" si="7"/>
        <v>309</v>
      </c>
      <c r="AI195" s="39">
        <f>IF(DataEntry[[#This Row],[Priority]]="High",DataEntry[[#This Row],[EndDate]]-90,IF(DataEntry[Priority]="Medium",DataEntry[[#This Row],[EndDate]]-60,DataEntry[[#This Row],[EndDate]]-30))</f>
        <v>43911</v>
      </c>
      <c r="AJ195" s="27" t="s">
        <v>5</v>
      </c>
      <c r="AK195" s="39">
        <f t="shared" si="8"/>
        <v>43971</v>
      </c>
      <c r="AL195" s="27" t="s">
        <v>272</v>
      </c>
      <c r="AM195" s="27" t="s">
        <v>272</v>
      </c>
      <c r="AN195" s="27" t="s">
        <v>305</v>
      </c>
      <c r="AO195" s="27" t="s">
        <v>8</v>
      </c>
    </row>
    <row r="196" spans="1:41" ht="14.45" customHeight="1" x14ac:dyDescent="0.25">
      <c r="A196" s="27" t="s">
        <v>125</v>
      </c>
      <c r="B196" s="27" t="s">
        <v>102</v>
      </c>
      <c r="C196" s="27" t="s">
        <v>707</v>
      </c>
      <c r="D196" s="27" t="s">
        <v>5</v>
      </c>
      <c r="E196" s="27">
        <v>1</v>
      </c>
      <c r="F196" s="74">
        <v>298</v>
      </c>
      <c r="G196" s="74">
        <v>0</v>
      </c>
      <c r="H196" s="27" t="s">
        <v>22</v>
      </c>
      <c r="I196" s="27" t="s">
        <v>5</v>
      </c>
      <c r="J196" s="27" t="s">
        <v>689</v>
      </c>
      <c r="K196" s="27" t="s">
        <v>690</v>
      </c>
      <c r="L196" s="27" t="s">
        <v>691</v>
      </c>
      <c r="M196" s="27" t="s">
        <v>692</v>
      </c>
      <c r="N196" s="93" t="s">
        <v>719</v>
      </c>
      <c r="O196" s="93" t="s">
        <v>751</v>
      </c>
      <c r="P196" s="27" t="s">
        <v>102</v>
      </c>
      <c r="Q196" s="27" t="s">
        <v>704</v>
      </c>
      <c r="R196" s="75">
        <v>0</v>
      </c>
      <c r="S196" s="27" t="s">
        <v>18</v>
      </c>
      <c r="T196" s="75">
        <v>0</v>
      </c>
      <c r="U196" s="12">
        <v>0</v>
      </c>
      <c r="V196" s="27" t="s">
        <v>17</v>
      </c>
      <c r="W196" s="27">
        <v>111099</v>
      </c>
      <c r="X196" s="14">
        <v>4010</v>
      </c>
      <c r="Y196" s="9">
        <v>8609</v>
      </c>
      <c r="Z196" s="27" t="s">
        <v>5</v>
      </c>
      <c r="AA196" s="27" t="s">
        <v>5</v>
      </c>
      <c r="AB196" s="90">
        <v>401027</v>
      </c>
      <c r="AC196" s="27">
        <f t="shared" si="6"/>
        <v>2020</v>
      </c>
      <c r="AD196" s="27" t="s">
        <v>6</v>
      </c>
      <c r="AE196" s="27" t="s">
        <v>5</v>
      </c>
      <c r="AF196" s="39">
        <v>42794</v>
      </c>
      <c r="AG196" s="39">
        <v>43971</v>
      </c>
      <c r="AH196" s="27">
        <f t="shared" ca="1" si="7"/>
        <v>309</v>
      </c>
      <c r="AI196" s="39">
        <f>IF(DataEntry[[#This Row],[Priority]]="High",DataEntry[[#This Row],[EndDate]]-90,IF(DataEntry[Priority]="Medium",DataEntry[[#This Row],[EndDate]]-60,DataEntry[[#This Row],[EndDate]]-30))</f>
        <v>43911</v>
      </c>
      <c r="AJ196" s="27" t="s">
        <v>5</v>
      </c>
      <c r="AK196" s="39">
        <f t="shared" si="8"/>
        <v>43971</v>
      </c>
      <c r="AL196" s="27" t="s">
        <v>272</v>
      </c>
      <c r="AM196" s="27" t="s">
        <v>272</v>
      </c>
      <c r="AN196" s="27" t="s">
        <v>305</v>
      </c>
      <c r="AO196" s="27" t="s">
        <v>8</v>
      </c>
    </row>
    <row r="197" spans="1:41" ht="14.45" customHeight="1" x14ac:dyDescent="0.25">
      <c r="A197" s="27" t="s">
        <v>125</v>
      </c>
      <c r="B197" s="27" t="s">
        <v>102</v>
      </c>
      <c r="C197" s="27" t="s">
        <v>701</v>
      </c>
      <c r="D197" s="27" t="s">
        <v>5</v>
      </c>
      <c r="E197" s="27">
        <v>1</v>
      </c>
      <c r="F197" s="74">
        <v>762</v>
      </c>
      <c r="G197" s="74">
        <v>0</v>
      </c>
      <c r="H197" s="27" t="s">
        <v>22</v>
      </c>
      <c r="I197" s="27" t="s">
        <v>5</v>
      </c>
      <c r="J197" s="27" t="s">
        <v>689</v>
      </c>
      <c r="K197" s="27" t="s">
        <v>690</v>
      </c>
      <c r="L197" s="27" t="s">
        <v>691</v>
      </c>
      <c r="M197" s="27" t="s">
        <v>692</v>
      </c>
      <c r="N197" s="93" t="s">
        <v>723</v>
      </c>
      <c r="O197" s="93" t="s">
        <v>752</v>
      </c>
      <c r="P197" s="27" t="s">
        <v>102</v>
      </c>
      <c r="Q197" s="27" t="s">
        <v>704</v>
      </c>
      <c r="R197" s="75">
        <v>0</v>
      </c>
      <c r="S197" s="27" t="s">
        <v>18</v>
      </c>
      <c r="T197" s="75">
        <v>0</v>
      </c>
      <c r="U197" s="12">
        <v>0</v>
      </c>
      <c r="V197" s="27" t="s">
        <v>17</v>
      </c>
      <c r="W197" s="27">
        <v>111099</v>
      </c>
      <c r="X197" s="14">
        <v>4010</v>
      </c>
      <c r="Y197" s="9">
        <v>8609</v>
      </c>
      <c r="Z197" s="27" t="s">
        <v>5</v>
      </c>
      <c r="AA197" s="27" t="s">
        <v>5</v>
      </c>
      <c r="AB197" s="90">
        <v>401049</v>
      </c>
      <c r="AC197" s="27">
        <f t="shared" si="6"/>
        <v>2020</v>
      </c>
      <c r="AD197" s="27" t="s">
        <v>6</v>
      </c>
      <c r="AE197" s="27" t="s">
        <v>5</v>
      </c>
      <c r="AF197" s="39">
        <v>43222</v>
      </c>
      <c r="AG197" s="39">
        <v>44022</v>
      </c>
      <c r="AH197" s="27">
        <f t="shared" ca="1" si="7"/>
        <v>360</v>
      </c>
      <c r="AI197" s="39">
        <f>IF(DataEntry[[#This Row],[Priority]]="High",DataEntry[[#This Row],[EndDate]]-90,IF(DataEntry[Priority]="Medium",DataEntry[[#This Row],[EndDate]]-60,DataEntry[[#This Row],[EndDate]]-30))</f>
        <v>43962</v>
      </c>
      <c r="AJ197" s="27" t="s">
        <v>5</v>
      </c>
      <c r="AK197" s="39">
        <f t="shared" si="8"/>
        <v>44022</v>
      </c>
      <c r="AL197" s="27" t="s">
        <v>272</v>
      </c>
      <c r="AM197" s="27" t="s">
        <v>272</v>
      </c>
      <c r="AN197" s="27" t="s">
        <v>305</v>
      </c>
      <c r="AO197" s="27" t="s">
        <v>8</v>
      </c>
    </row>
    <row r="198" spans="1:41" ht="14.45" customHeight="1" x14ac:dyDescent="0.25">
      <c r="A198" s="27" t="s">
        <v>125</v>
      </c>
      <c r="B198" s="27" t="s">
        <v>102</v>
      </c>
      <c r="C198" s="27" t="s">
        <v>701</v>
      </c>
      <c r="D198" s="27" t="s">
        <v>5</v>
      </c>
      <c r="E198" s="27">
        <v>1</v>
      </c>
      <c r="F198" s="74">
        <v>762.85</v>
      </c>
      <c r="G198" s="74">
        <v>0</v>
      </c>
      <c r="H198" s="27" t="s">
        <v>22</v>
      </c>
      <c r="I198" s="27" t="s">
        <v>5</v>
      </c>
      <c r="J198" s="27" t="s">
        <v>689</v>
      </c>
      <c r="K198" s="27" t="s">
        <v>690</v>
      </c>
      <c r="L198" s="27" t="s">
        <v>691</v>
      </c>
      <c r="M198" s="27" t="s">
        <v>692</v>
      </c>
      <c r="N198" s="93" t="s">
        <v>753</v>
      </c>
      <c r="O198" s="93" t="s">
        <v>754</v>
      </c>
      <c r="P198" s="27" t="s">
        <v>102</v>
      </c>
      <c r="Q198" s="27" t="s">
        <v>704</v>
      </c>
      <c r="R198" s="75">
        <v>0</v>
      </c>
      <c r="S198" s="27" t="s">
        <v>18</v>
      </c>
      <c r="T198" s="75">
        <v>0</v>
      </c>
      <c r="U198" s="12">
        <v>0</v>
      </c>
      <c r="V198" s="27" t="s">
        <v>17</v>
      </c>
      <c r="W198" s="27">
        <v>111099</v>
      </c>
      <c r="X198" s="14">
        <v>4010</v>
      </c>
      <c r="Y198" s="9">
        <v>8609</v>
      </c>
      <c r="Z198" s="27" t="s">
        <v>5</v>
      </c>
      <c r="AA198" s="27" t="s">
        <v>5</v>
      </c>
      <c r="AB198" s="90">
        <v>401083</v>
      </c>
      <c r="AC198" s="27">
        <f t="shared" si="6"/>
        <v>2020</v>
      </c>
      <c r="AD198" s="27" t="s">
        <v>6</v>
      </c>
      <c r="AE198" s="27" t="s">
        <v>5</v>
      </c>
      <c r="AF198" s="39">
        <v>43214</v>
      </c>
      <c r="AG198" s="39">
        <v>44039</v>
      </c>
      <c r="AH198" s="27">
        <f t="shared" ca="1" si="7"/>
        <v>377</v>
      </c>
      <c r="AI198" s="39">
        <f>IF(DataEntry[[#This Row],[Priority]]="High",DataEntry[[#This Row],[EndDate]]-90,IF(DataEntry[Priority]="Medium",DataEntry[[#This Row],[EndDate]]-60,DataEntry[[#This Row],[EndDate]]-30))</f>
        <v>43979</v>
      </c>
      <c r="AJ198" s="27" t="s">
        <v>5</v>
      </c>
      <c r="AK198" s="39">
        <f t="shared" si="8"/>
        <v>44039</v>
      </c>
      <c r="AL198" s="27" t="s">
        <v>272</v>
      </c>
      <c r="AM198" s="27" t="s">
        <v>272</v>
      </c>
      <c r="AN198" s="27" t="s">
        <v>305</v>
      </c>
      <c r="AO198" s="27" t="s">
        <v>8</v>
      </c>
    </row>
    <row r="199" spans="1:41" ht="14.45" customHeight="1" x14ac:dyDescent="0.25">
      <c r="A199" s="27" t="s">
        <v>125</v>
      </c>
      <c r="B199" s="27" t="s">
        <v>102</v>
      </c>
      <c r="C199" s="27" t="s">
        <v>701</v>
      </c>
      <c r="D199" s="27" t="s">
        <v>5</v>
      </c>
      <c r="E199" s="27">
        <v>1</v>
      </c>
      <c r="F199" s="74">
        <v>1015</v>
      </c>
      <c r="G199" s="74">
        <v>0</v>
      </c>
      <c r="H199" s="27" t="s">
        <v>22</v>
      </c>
      <c r="I199" s="27" t="s">
        <v>5</v>
      </c>
      <c r="J199" s="27" t="s">
        <v>689</v>
      </c>
      <c r="K199" s="27" t="s">
        <v>690</v>
      </c>
      <c r="L199" s="27" t="s">
        <v>691</v>
      </c>
      <c r="M199" s="27" t="s">
        <v>692</v>
      </c>
      <c r="N199" s="93" t="s">
        <v>717</v>
      </c>
      <c r="O199" s="93" t="s">
        <v>755</v>
      </c>
      <c r="P199" s="27" t="s">
        <v>102</v>
      </c>
      <c r="Q199" s="27" t="s">
        <v>704</v>
      </c>
      <c r="R199" s="75">
        <v>0</v>
      </c>
      <c r="S199" s="27" t="s">
        <v>18</v>
      </c>
      <c r="T199" s="75">
        <v>0</v>
      </c>
      <c r="U199" s="12">
        <v>0</v>
      </c>
      <c r="V199" s="27" t="s">
        <v>17</v>
      </c>
      <c r="W199" s="27">
        <v>111099</v>
      </c>
      <c r="X199" s="14">
        <v>4010</v>
      </c>
      <c r="Y199" s="9">
        <v>8609</v>
      </c>
      <c r="Z199" s="27" t="s">
        <v>5</v>
      </c>
      <c r="AA199" s="27" t="s">
        <v>5</v>
      </c>
      <c r="AB199" s="90">
        <v>401039</v>
      </c>
      <c r="AC199" s="27">
        <f t="shared" si="6"/>
        <v>2020</v>
      </c>
      <c r="AD199" s="27" t="s">
        <v>6</v>
      </c>
      <c r="AE199" s="27" t="s">
        <v>5</v>
      </c>
      <c r="AF199" s="39">
        <v>42907</v>
      </c>
      <c r="AG199" s="39">
        <v>44053</v>
      </c>
      <c r="AH199" s="27">
        <f t="shared" ca="1" si="7"/>
        <v>391</v>
      </c>
      <c r="AI199" s="39">
        <f>IF(DataEntry[[#This Row],[Priority]]="High",DataEntry[[#This Row],[EndDate]]-90,IF(DataEntry[Priority]="Medium",DataEntry[[#This Row],[EndDate]]-60,DataEntry[[#This Row],[EndDate]]-30))</f>
        <v>43993</v>
      </c>
      <c r="AJ199" s="27" t="s">
        <v>5</v>
      </c>
      <c r="AK199" s="39">
        <f t="shared" si="8"/>
        <v>44053</v>
      </c>
      <c r="AL199" s="27" t="s">
        <v>272</v>
      </c>
      <c r="AM199" s="27" t="s">
        <v>272</v>
      </c>
      <c r="AN199" s="27" t="s">
        <v>305</v>
      </c>
      <c r="AO199" s="27" t="s">
        <v>8</v>
      </c>
    </row>
    <row r="200" spans="1:41" ht="14.45" customHeight="1" x14ac:dyDescent="0.25">
      <c r="A200" s="27" t="s">
        <v>125</v>
      </c>
      <c r="B200" s="27" t="s">
        <v>102</v>
      </c>
      <c r="C200" s="27" t="s">
        <v>707</v>
      </c>
      <c r="D200" s="27" t="s">
        <v>5</v>
      </c>
      <c r="E200" s="27">
        <v>1</v>
      </c>
      <c r="F200" s="74">
        <v>298.3</v>
      </c>
      <c r="G200" s="74">
        <v>0</v>
      </c>
      <c r="H200" s="27" t="s">
        <v>22</v>
      </c>
      <c r="I200" s="27" t="s">
        <v>5</v>
      </c>
      <c r="J200" s="27" t="s">
        <v>689</v>
      </c>
      <c r="K200" s="27" t="s">
        <v>690</v>
      </c>
      <c r="L200" s="27" t="s">
        <v>691</v>
      </c>
      <c r="M200" s="27" t="s">
        <v>692</v>
      </c>
      <c r="N200" s="93" t="s">
        <v>753</v>
      </c>
      <c r="O200" s="93" t="s">
        <v>756</v>
      </c>
      <c r="P200" s="27" t="s">
        <v>102</v>
      </c>
      <c r="Q200" s="27" t="s">
        <v>704</v>
      </c>
      <c r="R200" s="75">
        <v>0</v>
      </c>
      <c r="S200" s="27" t="s">
        <v>18</v>
      </c>
      <c r="T200" s="75">
        <v>0</v>
      </c>
      <c r="U200" s="12">
        <v>0</v>
      </c>
      <c r="V200" s="27" t="s">
        <v>17</v>
      </c>
      <c r="W200" s="27">
        <v>111099</v>
      </c>
      <c r="X200" s="14">
        <v>4010</v>
      </c>
      <c r="Y200" s="9">
        <v>8609</v>
      </c>
      <c r="Z200" s="27" t="s">
        <v>5</v>
      </c>
      <c r="AA200" s="27" t="s">
        <v>5</v>
      </c>
      <c r="AB200" s="90">
        <v>401082</v>
      </c>
      <c r="AC200" s="27">
        <f t="shared" si="6"/>
        <v>2020</v>
      </c>
      <c r="AD200" s="27" t="s">
        <v>6</v>
      </c>
      <c r="AE200" s="27" t="s">
        <v>5</v>
      </c>
      <c r="AF200" s="39">
        <v>42954</v>
      </c>
      <c r="AG200" s="39">
        <v>44054</v>
      </c>
      <c r="AH200" s="27">
        <f t="shared" ca="1" si="7"/>
        <v>392</v>
      </c>
      <c r="AI200" s="39">
        <f>IF(DataEntry[[#This Row],[Priority]]="High",DataEntry[[#This Row],[EndDate]]-90,IF(DataEntry[Priority]="Medium",DataEntry[[#This Row],[EndDate]]-60,DataEntry[[#This Row],[EndDate]]-30))</f>
        <v>43994</v>
      </c>
      <c r="AJ200" s="27" t="s">
        <v>5</v>
      </c>
      <c r="AK200" s="39">
        <f t="shared" si="8"/>
        <v>44054</v>
      </c>
      <c r="AL200" s="27" t="s">
        <v>272</v>
      </c>
      <c r="AM200" s="27" t="s">
        <v>272</v>
      </c>
      <c r="AN200" s="27" t="s">
        <v>305</v>
      </c>
      <c r="AO200" s="27" t="s">
        <v>8</v>
      </c>
    </row>
    <row r="201" spans="1:41" ht="14.45" customHeight="1" x14ac:dyDescent="0.25">
      <c r="A201" s="27" t="s">
        <v>125</v>
      </c>
      <c r="B201" s="27" t="s">
        <v>102</v>
      </c>
      <c r="C201" s="27" t="s">
        <v>707</v>
      </c>
      <c r="D201" s="27" t="s">
        <v>5</v>
      </c>
      <c r="E201" s="27">
        <v>1</v>
      </c>
      <c r="F201" s="74">
        <v>224.2</v>
      </c>
      <c r="G201" s="74">
        <v>0</v>
      </c>
      <c r="H201" s="27" t="s">
        <v>22</v>
      </c>
      <c r="I201" s="27" t="s">
        <v>5</v>
      </c>
      <c r="J201" s="27" t="s">
        <v>689</v>
      </c>
      <c r="K201" s="27" t="s">
        <v>690</v>
      </c>
      <c r="L201" s="27" t="s">
        <v>691</v>
      </c>
      <c r="M201" s="27" t="s">
        <v>692</v>
      </c>
      <c r="N201" s="93" t="s">
        <v>713</v>
      </c>
      <c r="O201" s="93" t="s">
        <v>757</v>
      </c>
      <c r="P201" s="27" t="s">
        <v>102</v>
      </c>
      <c r="Q201" s="27" t="s">
        <v>704</v>
      </c>
      <c r="R201" s="75">
        <v>0</v>
      </c>
      <c r="S201" s="27" t="s">
        <v>18</v>
      </c>
      <c r="T201" s="75">
        <v>0</v>
      </c>
      <c r="U201" s="12">
        <v>0</v>
      </c>
      <c r="V201" s="27" t="s">
        <v>17</v>
      </c>
      <c r="W201" s="27">
        <v>111099</v>
      </c>
      <c r="X201" s="14">
        <v>4010</v>
      </c>
      <c r="Y201" s="9">
        <v>8609</v>
      </c>
      <c r="Z201" s="27" t="s">
        <v>5</v>
      </c>
      <c r="AA201" s="27" t="s">
        <v>5</v>
      </c>
      <c r="AB201" s="90">
        <v>401064</v>
      </c>
      <c r="AC201" s="27">
        <f t="shared" si="6"/>
        <v>2020</v>
      </c>
      <c r="AD201" s="27" t="s">
        <v>6</v>
      </c>
      <c r="AE201" s="27" t="s">
        <v>5</v>
      </c>
      <c r="AF201" s="39">
        <v>43335</v>
      </c>
      <c r="AG201" s="39">
        <v>44070</v>
      </c>
      <c r="AH201" s="27">
        <f t="shared" ca="1" si="7"/>
        <v>408</v>
      </c>
      <c r="AI201" s="39">
        <f>IF(DataEntry[[#This Row],[Priority]]="High",DataEntry[[#This Row],[EndDate]]-90,IF(DataEntry[Priority]="Medium",DataEntry[[#This Row],[EndDate]]-60,DataEntry[[#This Row],[EndDate]]-30))</f>
        <v>44010</v>
      </c>
      <c r="AJ201" s="27" t="s">
        <v>5</v>
      </c>
      <c r="AK201" s="39">
        <f t="shared" si="8"/>
        <v>44070</v>
      </c>
      <c r="AL201" s="27" t="s">
        <v>272</v>
      </c>
      <c r="AM201" s="27" t="s">
        <v>272</v>
      </c>
      <c r="AN201" s="27" t="s">
        <v>305</v>
      </c>
      <c r="AO201" s="27" t="s">
        <v>8</v>
      </c>
    </row>
    <row r="202" spans="1:41" ht="14.45" customHeight="1" x14ac:dyDescent="0.25">
      <c r="A202" s="27" t="s">
        <v>125</v>
      </c>
      <c r="B202" s="27" t="s">
        <v>102</v>
      </c>
      <c r="C202" s="27" t="s">
        <v>701</v>
      </c>
      <c r="D202" s="27" t="s">
        <v>5</v>
      </c>
      <c r="E202" s="27">
        <v>1</v>
      </c>
      <c r="F202" s="74">
        <v>762.85</v>
      </c>
      <c r="G202" s="74">
        <v>0</v>
      </c>
      <c r="H202" s="27" t="s">
        <v>22</v>
      </c>
      <c r="I202" s="27" t="s">
        <v>5</v>
      </c>
      <c r="J202" s="27" t="s">
        <v>689</v>
      </c>
      <c r="K202" s="27" t="s">
        <v>690</v>
      </c>
      <c r="L202" s="27" t="s">
        <v>691</v>
      </c>
      <c r="M202" s="27" t="s">
        <v>692</v>
      </c>
      <c r="N202" s="93" t="s">
        <v>719</v>
      </c>
      <c r="O202" s="93" t="s">
        <v>758</v>
      </c>
      <c r="P202" s="27" t="s">
        <v>102</v>
      </c>
      <c r="Q202" s="27" t="s">
        <v>704</v>
      </c>
      <c r="R202" s="75">
        <v>0</v>
      </c>
      <c r="S202" s="27" t="s">
        <v>18</v>
      </c>
      <c r="T202" s="75">
        <v>0</v>
      </c>
      <c r="U202" s="12">
        <v>0</v>
      </c>
      <c r="V202" s="27" t="s">
        <v>17</v>
      </c>
      <c r="W202" s="27">
        <v>111099</v>
      </c>
      <c r="X202" s="14">
        <v>4010</v>
      </c>
      <c r="Y202" s="9">
        <v>8609</v>
      </c>
      <c r="Z202" s="27" t="s">
        <v>5</v>
      </c>
      <c r="AA202" s="27" t="s">
        <v>5</v>
      </c>
      <c r="AB202" s="90">
        <v>401025</v>
      </c>
      <c r="AC202" s="27">
        <f t="shared" si="6"/>
        <v>2020</v>
      </c>
      <c r="AD202" s="27" t="s">
        <v>6</v>
      </c>
      <c r="AE202" s="27" t="s">
        <v>5</v>
      </c>
      <c r="AF202" s="39">
        <v>43299</v>
      </c>
      <c r="AG202" s="39">
        <v>44076</v>
      </c>
      <c r="AH202" s="27">
        <f t="shared" ca="1" si="7"/>
        <v>414</v>
      </c>
      <c r="AI202" s="39">
        <f>IF(DataEntry[[#This Row],[Priority]]="High",DataEntry[[#This Row],[EndDate]]-90,IF(DataEntry[Priority]="Medium",DataEntry[[#This Row],[EndDate]]-60,DataEntry[[#This Row],[EndDate]]-30))</f>
        <v>44016</v>
      </c>
      <c r="AJ202" s="27" t="s">
        <v>5</v>
      </c>
      <c r="AK202" s="39">
        <f t="shared" si="8"/>
        <v>44076</v>
      </c>
      <c r="AL202" s="27" t="s">
        <v>272</v>
      </c>
      <c r="AM202" s="27" t="s">
        <v>272</v>
      </c>
      <c r="AN202" s="27" t="s">
        <v>305</v>
      </c>
      <c r="AO202" s="27" t="s">
        <v>8</v>
      </c>
    </row>
    <row r="203" spans="1:41" ht="14.45" customHeight="1" x14ac:dyDescent="0.25">
      <c r="A203" s="27" t="s">
        <v>125</v>
      </c>
      <c r="B203" s="27" t="s">
        <v>102</v>
      </c>
      <c r="C203" s="27" t="s">
        <v>707</v>
      </c>
      <c r="D203" s="27" t="s">
        <v>5</v>
      </c>
      <c r="E203" s="27">
        <v>1</v>
      </c>
      <c r="F203" s="74">
        <v>298.3</v>
      </c>
      <c r="G203" s="74">
        <v>0</v>
      </c>
      <c r="H203" s="27" t="s">
        <v>22</v>
      </c>
      <c r="I203" s="27" t="s">
        <v>5</v>
      </c>
      <c r="J203" s="27" t="s">
        <v>689</v>
      </c>
      <c r="K203" s="27" t="s">
        <v>690</v>
      </c>
      <c r="L203" s="27" t="s">
        <v>691</v>
      </c>
      <c r="M203" s="27" t="s">
        <v>692</v>
      </c>
      <c r="N203" s="93" t="s">
        <v>713</v>
      </c>
      <c r="O203" s="93" t="s">
        <v>759</v>
      </c>
      <c r="P203" s="27" t="s">
        <v>102</v>
      </c>
      <c r="Q203" s="27" t="s">
        <v>704</v>
      </c>
      <c r="R203" s="75">
        <v>0</v>
      </c>
      <c r="S203" s="27" t="s">
        <v>18</v>
      </c>
      <c r="T203" s="75">
        <v>0</v>
      </c>
      <c r="U203" s="12">
        <v>0</v>
      </c>
      <c r="V203" s="27" t="s">
        <v>17</v>
      </c>
      <c r="W203" s="27">
        <v>111099</v>
      </c>
      <c r="X203" s="14">
        <v>4010</v>
      </c>
      <c r="Y203" s="9">
        <v>8609</v>
      </c>
      <c r="Z203" s="27" t="s">
        <v>5</v>
      </c>
      <c r="AA203" s="27" t="s">
        <v>5</v>
      </c>
      <c r="AB203" s="90">
        <v>401063</v>
      </c>
      <c r="AC203" s="27">
        <f t="shared" si="6"/>
        <v>2020</v>
      </c>
      <c r="AD203" s="27" t="s">
        <v>6</v>
      </c>
      <c r="AE203" s="27" t="s">
        <v>5</v>
      </c>
      <c r="AF203" s="39">
        <v>42962</v>
      </c>
      <c r="AG203" s="39">
        <v>44090</v>
      </c>
      <c r="AH203" s="27">
        <f t="shared" ca="1" si="7"/>
        <v>428</v>
      </c>
      <c r="AI203" s="39">
        <f>IF(DataEntry[[#This Row],[Priority]]="High",DataEntry[[#This Row],[EndDate]]-90,IF(DataEntry[Priority]="Medium",DataEntry[[#This Row],[EndDate]]-60,DataEntry[[#This Row],[EndDate]]-30))</f>
        <v>44030</v>
      </c>
      <c r="AJ203" s="27" t="s">
        <v>5</v>
      </c>
      <c r="AK203" s="39">
        <f t="shared" si="8"/>
        <v>44090</v>
      </c>
      <c r="AL203" s="27" t="s">
        <v>272</v>
      </c>
      <c r="AM203" s="27" t="s">
        <v>272</v>
      </c>
      <c r="AN203" s="27" t="s">
        <v>305</v>
      </c>
      <c r="AO203" s="27" t="s">
        <v>8</v>
      </c>
    </row>
    <row r="204" spans="1:41" ht="14.45" customHeight="1" x14ac:dyDescent="0.25">
      <c r="A204" s="27" t="s">
        <v>125</v>
      </c>
      <c r="B204" s="27" t="s">
        <v>102</v>
      </c>
      <c r="C204" s="27" t="s">
        <v>760</v>
      </c>
      <c r="D204" s="27" t="s">
        <v>5</v>
      </c>
      <c r="E204" s="27">
        <v>1</v>
      </c>
      <c r="F204" s="74">
        <v>383.8</v>
      </c>
      <c r="G204" s="74">
        <v>0</v>
      </c>
      <c r="H204" s="27" t="s">
        <v>22</v>
      </c>
      <c r="I204" s="27" t="s">
        <v>5</v>
      </c>
      <c r="J204" s="27" t="s">
        <v>689</v>
      </c>
      <c r="K204" s="27" t="s">
        <v>690</v>
      </c>
      <c r="L204" s="27" t="s">
        <v>691</v>
      </c>
      <c r="M204" s="27" t="s">
        <v>692</v>
      </c>
      <c r="N204" s="93" t="s">
        <v>753</v>
      </c>
      <c r="O204" s="93" t="s">
        <v>761</v>
      </c>
      <c r="P204" s="27" t="s">
        <v>102</v>
      </c>
      <c r="Q204" s="27" t="s">
        <v>704</v>
      </c>
      <c r="R204" s="75">
        <v>0</v>
      </c>
      <c r="S204" s="27" t="s">
        <v>18</v>
      </c>
      <c r="T204" s="75">
        <v>0</v>
      </c>
      <c r="U204" s="12">
        <v>0</v>
      </c>
      <c r="V204" s="27" t="s">
        <v>17</v>
      </c>
      <c r="W204" s="27">
        <v>111099</v>
      </c>
      <c r="X204" s="14">
        <v>4010</v>
      </c>
      <c r="Y204" s="9">
        <v>8609</v>
      </c>
      <c r="Z204" s="27" t="s">
        <v>5</v>
      </c>
      <c r="AA204" s="27" t="s">
        <v>5</v>
      </c>
      <c r="AB204" s="90">
        <v>401081</v>
      </c>
      <c r="AC204" s="27">
        <f t="shared" si="6"/>
        <v>2020</v>
      </c>
      <c r="AD204" s="27" t="s">
        <v>6</v>
      </c>
      <c r="AE204" s="27" t="s">
        <v>5</v>
      </c>
      <c r="AF204" s="39">
        <v>43356</v>
      </c>
      <c r="AG204" s="39">
        <v>44091</v>
      </c>
      <c r="AH204" s="27">
        <f t="shared" ca="1" si="7"/>
        <v>429</v>
      </c>
      <c r="AI204" s="39">
        <f>IF(DataEntry[[#This Row],[Priority]]="High",DataEntry[[#This Row],[EndDate]]-90,IF(DataEntry[Priority]="Medium",DataEntry[[#This Row],[EndDate]]-60,DataEntry[[#This Row],[EndDate]]-30))</f>
        <v>44031</v>
      </c>
      <c r="AJ204" s="27" t="s">
        <v>5</v>
      </c>
      <c r="AK204" s="39">
        <f t="shared" si="8"/>
        <v>44091</v>
      </c>
      <c r="AL204" s="27" t="s">
        <v>272</v>
      </c>
      <c r="AM204" s="27" t="s">
        <v>272</v>
      </c>
      <c r="AN204" s="27" t="s">
        <v>305</v>
      </c>
      <c r="AO204" s="27" t="s">
        <v>8</v>
      </c>
    </row>
    <row r="205" spans="1:41" ht="14.45" customHeight="1" x14ac:dyDescent="0.25">
      <c r="A205" s="27" t="s">
        <v>125</v>
      </c>
      <c r="B205" s="27" t="s">
        <v>102</v>
      </c>
      <c r="C205" s="27" t="s">
        <v>707</v>
      </c>
      <c r="D205" s="27" t="s">
        <v>5</v>
      </c>
      <c r="E205" s="27">
        <v>1</v>
      </c>
      <c r="F205" s="74">
        <v>298</v>
      </c>
      <c r="G205" s="74">
        <v>0</v>
      </c>
      <c r="H205" s="27" t="s">
        <v>22</v>
      </c>
      <c r="I205" s="27" t="s">
        <v>5</v>
      </c>
      <c r="J205" s="27" t="s">
        <v>689</v>
      </c>
      <c r="K205" s="27" t="s">
        <v>690</v>
      </c>
      <c r="L205" s="27" t="s">
        <v>691</v>
      </c>
      <c r="M205" s="27" t="s">
        <v>692</v>
      </c>
      <c r="N205" s="93" t="s">
        <v>731</v>
      </c>
      <c r="O205" s="93" t="s">
        <v>762</v>
      </c>
      <c r="P205" s="27" t="s">
        <v>102</v>
      </c>
      <c r="Q205" s="27" t="s">
        <v>704</v>
      </c>
      <c r="R205" s="75">
        <v>0</v>
      </c>
      <c r="S205" s="27" t="s">
        <v>18</v>
      </c>
      <c r="T205" s="75">
        <v>0</v>
      </c>
      <c r="U205" s="12">
        <v>0</v>
      </c>
      <c r="V205" s="27" t="s">
        <v>17</v>
      </c>
      <c r="W205" s="27">
        <v>111099</v>
      </c>
      <c r="X205" s="14">
        <v>4010</v>
      </c>
      <c r="Y205" s="9">
        <v>8609</v>
      </c>
      <c r="Z205" s="27" t="s">
        <v>5</v>
      </c>
      <c r="AA205" s="27" t="s">
        <v>5</v>
      </c>
      <c r="AB205" s="90">
        <v>401052</v>
      </c>
      <c r="AC205" s="27">
        <f t="shared" si="6"/>
        <v>2020</v>
      </c>
      <c r="AD205" s="27" t="s">
        <v>6</v>
      </c>
      <c r="AE205" s="27" t="s">
        <v>5</v>
      </c>
      <c r="AF205" s="39">
        <v>42951</v>
      </c>
      <c r="AG205" s="39">
        <v>44118</v>
      </c>
      <c r="AH205" s="27">
        <f t="shared" ca="1" si="7"/>
        <v>456</v>
      </c>
      <c r="AI205" s="39">
        <f>IF(DataEntry[[#This Row],[Priority]]="High",DataEntry[[#This Row],[EndDate]]-90,IF(DataEntry[Priority]="Medium",DataEntry[[#This Row],[EndDate]]-60,DataEntry[[#This Row],[EndDate]]-30))</f>
        <v>44058</v>
      </c>
      <c r="AJ205" s="27" t="s">
        <v>5</v>
      </c>
      <c r="AK205" s="39">
        <f t="shared" si="8"/>
        <v>44118</v>
      </c>
      <c r="AL205" s="27" t="s">
        <v>272</v>
      </c>
      <c r="AM205" s="27" t="s">
        <v>272</v>
      </c>
      <c r="AN205" s="27" t="s">
        <v>305</v>
      </c>
      <c r="AO205" s="27" t="s">
        <v>8</v>
      </c>
    </row>
    <row r="206" spans="1:41" ht="14.45" customHeight="1" x14ac:dyDescent="0.25">
      <c r="A206" s="27" t="s">
        <v>125</v>
      </c>
      <c r="B206" s="27" t="s">
        <v>102</v>
      </c>
      <c r="C206" s="27" t="s">
        <v>707</v>
      </c>
      <c r="D206" s="27" t="s">
        <v>5</v>
      </c>
      <c r="E206" s="27">
        <v>1</v>
      </c>
      <c r="F206" s="74">
        <v>298</v>
      </c>
      <c r="G206" s="74">
        <v>0</v>
      </c>
      <c r="H206" s="27" t="s">
        <v>22</v>
      </c>
      <c r="I206" s="27" t="s">
        <v>5</v>
      </c>
      <c r="J206" s="27" t="s">
        <v>689</v>
      </c>
      <c r="K206" s="27" t="s">
        <v>690</v>
      </c>
      <c r="L206" s="27" t="s">
        <v>691</v>
      </c>
      <c r="M206" s="27" t="s">
        <v>692</v>
      </c>
      <c r="N206" s="93" t="s">
        <v>731</v>
      </c>
      <c r="O206" s="93" t="s">
        <v>763</v>
      </c>
      <c r="P206" s="27" t="s">
        <v>102</v>
      </c>
      <c r="Q206" s="27" t="s">
        <v>704</v>
      </c>
      <c r="R206" s="75">
        <v>0</v>
      </c>
      <c r="S206" s="27" t="s">
        <v>18</v>
      </c>
      <c r="T206" s="75">
        <v>0</v>
      </c>
      <c r="U206" s="12">
        <v>0</v>
      </c>
      <c r="V206" s="27" t="s">
        <v>17</v>
      </c>
      <c r="W206" s="27">
        <v>111099</v>
      </c>
      <c r="X206" s="14">
        <v>4010</v>
      </c>
      <c r="Y206" s="9">
        <v>8609</v>
      </c>
      <c r="Z206" s="27" t="s">
        <v>5</v>
      </c>
      <c r="AA206" s="27" t="s">
        <v>5</v>
      </c>
      <c r="AB206" s="90">
        <v>401053</v>
      </c>
      <c r="AC206" s="27">
        <f t="shared" si="6"/>
        <v>2020</v>
      </c>
      <c r="AD206" s="27" t="s">
        <v>6</v>
      </c>
      <c r="AE206" s="27" t="s">
        <v>5</v>
      </c>
      <c r="AF206" s="39">
        <v>42951</v>
      </c>
      <c r="AG206" s="39">
        <v>44118</v>
      </c>
      <c r="AH206" s="27">
        <f t="shared" ca="1" si="7"/>
        <v>456</v>
      </c>
      <c r="AI206" s="39">
        <f>IF(DataEntry[[#This Row],[Priority]]="High",DataEntry[[#This Row],[EndDate]]-90,IF(DataEntry[Priority]="Medium",DataEntry[[#This Row],[EndDate]]-60,DataEntry[[#This Row],[EndDate]]-30))</f>
        <v>44058</v>
      </c>
      <c r="AJ206" s="27" t="s">
        <v>5</v>
      </c>
      <c r="AK206" s="39">
        <f t="shared" si="8"/>
        <v>44118</v>
      </c>
      <c r="AL206" s="27" t="s">
        <v>272</v>
      </c>
      <c r="AM206" s="27" t="s">
        <v>272</v>
      </c>
      <c r="AN206" s="27" t="s">
        <v>305</v>
      </c>
      <c r="AO206" s="27" t="s">
        <v>8</v>
      </c>
    </row>
    <row r="207" spans="1:41" ht="14.45" customHeight="1" x14ac:dyDescent="0.25">
      <c r="A207" s="27" t="s">
        <v>125</v>
      </c>
      <c r="B207" s="27" t="s">
        <v>102</v>
      </c>
      <c r="C207" s="27" t="s">
        <v>701</v>
      </c>
      <c r="D207" s="27" t="s">
        <v>5</v>
      </c>
      <c r="E207" s="27">
        <v>1</v>
      </c>
      <c r="F207" s="74">
        <v>1015.55</v>
      </c>
      <c r="G207" s="74">
        <v>0</v>
      </c>
      <c r="H207" s="27" t="s">
        <v>22</v>
      </c>
      <c r="I207" s="27" t="s">
        <v>5</v>
      </c>
      <c r="J207" s="27" t="s">
        <v>689</v>
      </c>
      <c r="K207" s="27" t="s">
        <v>690</v>
      </c>
      <c r="L207" s="27" t="s">
        <v>691</v>
      </c>
      <c r="M207" s="27" t="s">
        <v>692</v>
      </c>
      <c r="N207" s="93" t="s">
        <v>713</v>
      </c>
      <c r="O207" s="93" t="s">
        <v>764</v>
      </c>
      <c r="P207" s="27" t="s">
        <v>102</v>
      </c>
      <c r="Q207" s="27" t="s">
        <v>704</v>
      </c>
      <c r="R207" s="75">
        <v>0</v>
      </c>
      <c r="S207" s="27" t="s">
        <v>18</v>
      </c>
      <c r="T207" s="75">
        <v>0</v>
      </c>
      <c r="U207" s="12">
        <v>0</v>
      </c>
      <c r="V207" s="27" t="s">
        <v>17</v>
      </c>
      <c r="W207" s="27">
        <v>111099</v>
      </c>
      <c r="X207" s="14">
        <v>4010</v>
      </c>
      <c r="Y207" s="9">
        <v>8609</v>
      </c>
      <c r="Z207" s="27" t="s">
        <v>5</v>
      </c>
      <c r="AA207" s="27" t="s">
        <v>5</v>
      </c>
      <c r="AB207" s="90">
        <v>401062</v>
      </c>
      <c r="AC207" s="27">
        <f t="shared" si="6"/>
        <v>2020</v>
      </c>
      <c r="AD207" s="27" t="s">
        <v>6</v>
      </c>
      <c r="AE207" s="27" t="s">
        <v>5</v>
      </c>
      <c r="AF207" s="39">
        <v>42942</v>
      </c>
      <c r="AG207" s="39">
        <v>44118</v>
      </c>
      <c r="AH207" s="27">
        <f t="shared" ca="1" si="7"/>
        <v>456</v>
      </c>
      <c r="AI207" s="39">
        <f>IF(DataEntry[[#This Row],[Priority]]="High",DataEntry[[#This Row],[EndDate]]-90,IF(DataEntry[Priority]="Medium",DataEntry[[#This Row],[EndDate]]-60,DataEntry[[#This Row],[EndDate]]-30))</f>
        <v>44058</v>
      </c>
      <c r="AJ207" s="27" t="s">
        <v>5</v>
      </c>
      <c r="AK207" s="39">
        <f t="shared" si="8"/>
        <v>44118</v>
      </c>
      <c r="AL207" s="27" t="s">
        <v>272</v>
      </c>
      <c r="AM207" s="27" t="s">
        <v>272</v>
      </c>
      <c r="AN207" s="27" t="s">
        <v>305</v>
      </c>
      <c r="AO207" s="27" t="s">
        <v>8</v>
      </c>
    </row>
    <row r="208" spans="1:41" ht="14.45" customHeight="1" x14ac:dyDescent="0.25">
      <c r="A208" s="27" t="s">
        <v>125</v>
      </c>
      <c r="B208" s="27" t="s">
        <v>102</v>
      </c>
      <c r="C208" s="27" t="s">
        <v>701</v>
      </c>
      <c r="D208" s="27" t="s">
        <v>5</v>
      </c>
      <c r="E208" s="27">
        <v>1</v>
      </c>
      <c r="F208" s="74">
        <v>762.85</v>
      </c>
      <c r="G208" s="74">
        <v>0</v>
      </c>
      <c r="H208" s="27" t="s">
        <v>22</v>
      </c>
      <c r="I208" s="27" t="s">
        <v>5</v>
      </c>
      <c r="J208" s="27" t="s">
        <v>689</v>
      </c>
      <c r="K208" s="27" t="s">
        <v>690</v>
      </c>
      <c r="L208" s="27" t="s">
        <v>691</v>
      </c>
      <c r="M208" s="27" t="s">
        <v>692</v>
      </c>
      <c r="N208" s="93" t="s">
        <v>753</v>
      </c>
      <c r="O208" s="93" t="s">
        <v>765</v>
      </c>
      <c r="P208" s="27" t="s">
        <v>102</v>
      </c>
      <c r="Q208" s="27" t="s">
        <v>704</v>
      </c>
      <c r="R208" s="75">
        <v>0</v>
      </c>
      <c r="S208" s="27" t="s">
        <v>18</v>
      </c>
      <c r="T208" s="75">
        <v>0</v>
      </c>
      <c r="U208" s="12">
        <v>0</v>
      </c>
      <c r="V208" s="27" t="s">
        <v>17</v>
      </c>
      <c r="W208" s="27">
        <v>111099</v>
      </c>
      <c r="X208" s="14">
        <v>4010</v>
      </c>
      <c r="Y208" s="9">
        <v>8609</v>
      </c>
      <c r="Z208" s="27" t="s">
        <v>5</v>
      </c>
      <c r="AA208" s="27" t="s">
        <v>5</v>
      </c>
      <c r="AB208" s="90">
        <v>401080</v>
      </c>
      <c r="AC208" s="27">
        <f t="shared" si="6"/>
        <v>2020</v>
      </c>
      <c r="AD208" s="27" t="s">
        <v>6</v>
      </c>
      <c r="AE208" s="27" t="s">
        <v>5</v>
      </c>
      <c r="AF208" s="39">
        <v>43364</v>
      </c>
      <c r="AG208" s="39">
        <v>44138</v>
      </c>
      <c r="AH208" s="27">
        <f t="shared" ca="1" si="7"/>
        <v>476</v>
      </c>
      <c r="AI208" s="39">
        <f>IF(DataEntry[[#This Row],[Priority]]="High",DataEntry[[#This Row],[EndDate]]-90,IF(DataEntry[Priority]="Medium",DataEntry[[#This Row],[EndDate]]-60,DataEntry[[#This Row],[EndDate]]-30))</f>
        <v>44078</v>
      </c>
      <c r="AJ208" s="27" t="s">
        <v>5</v>
      </c>
      <c r="AK208" s="39">
        <f t="shared" si="8"/>
        <v>44138</v>
      </c>
      <c r="AL208" s="27" t="s">
        <v>272</v>
      </c>
      <c r="AM208" s="27" t="s">
        <v>272</v>
      </c>
      <c r="AN208" s="27" t="s">
        <v>305</v>
      </c>
      <c r="AO208" s="27" t="s">
        <v>8</v>
      </c>
    </row>
    <row r="209" spans="1:41" ht="14.45" customHeight="1" x14ac:dyDescent="0.25">
      <c r="A209" s="27" t="s">
        <v>125</v>
      </c>
      <c r="B209" s="27" t="s">
        <v>102</v>
      </c>
      <c r="C209" s="27" t="s">
        <v>707</v>
      </c>
      <c r="D209" s="27" t="s">
        <v>5</v>
      </c>
      <c r="E209" s="27">
        <v>1</v>
      </c>
      <c r="F209" s="74">
        <v>224.2</v>
      </c>
      <c r="G209" s="74">
        <v>0</v>
      </c>
      <c r="H209" s="27" t="s">
        <v>22</v>
      </c>
      <c r="I209" s="27" t="s">
        <v>5</v>
      </c>
      <c r="J209" s="27" t="s">
        <v>689</v>
      </c>
      <c r="K209" s="27" t="s">
        <v>690</v>
      </c>
      <c r="L209" s="27" t="s">
        <v>691</v>
      </c>
      <c r="M209" s="27" t="s">
        <v>692</v>
      </c>
      <c r="N209" s="93" t="s">
        <v>719</v>
      </c>
      <c r="O209" s="93" t="s">
        <v>766</v>
      </c>
      <c r="P209" s="27" t="s">
        <v>102</v>
      </c>
      <c r="Q209" s="27" t="s">
        <v>704</v>
      </c>
      <c r="R209" s="75">
        <v>0</v>
      </c>
      <c r="S209" s="27" t="s">
        <v>18</v>
      </c>
      <c r="T209" s="75">
        <v>0</v>
      </c>
      <c r="U209" s="12">
        <v>0</v>
      </c>
      <c r="V209" s="27" t="s">
        <v>17</v>
      </c>
      <c r="W209" s="27">
        <v>111099</v>
      </c>
      <c r="X209" s="14">
        <v>4010</v>
      </c>
      <c r="Y209" s="9">
        <v>8609</v>
      </c>
      <c r="Z209" s="27" t="s">
        <v>5</v>
      </c>
      <c r="AA209" s="27" t="s">
        <v>5</v>
      </c>
      <c r="AB209" s="90">
        <v>401024</v>
      </c>
      <c r="AC209" s="27">
        <f t="shared" si="6"/>
        <v>2020</v>
      </c>
      <c r="AD209" s="27" t="s">
        <v>6</v>
      </c>
      <c r="AE209" s="27" t="s">
        <v>5</v>
      </c>
      <c r="AF209" s="39">
        <v>43404</v>
      </c>
      <c r="AG209" s="39">
        <v>44139</v>
      </c>
      <c r="AH209" s="27">
        <f t="shared" ca="1" si="7"/>
        <v>477</v>
      </c>
      <c r="AI209" s="39">
        <f>IF(DataEntry[[#This Row],[Priority]]="High",DataEntry[[#This Row],[EndDate]]-90,IF(DataEntry[Priority]="Medium",DataEntry[[#This Row],[EndDate]]-60,DataEntry[[#This Row],[EndDate]]-30))</f>
        <v>44079</v>
      </c>
      <c r="AJ209" s="27" t="s">
        <v>5</v>
      </c>
      <c r="AK209" s="39">
        <f t="shared" si="8"/>
        <v>44139</v>
      </c>
      <c r="AL209" s="27" t="s">
        <v>272</v>
      </c>
      <c r="AM209" s="27" t="s">
        <v>272</v>
      </c>
      <c r="AN209" s="27" t="s">
        <v>305</v>
      </c>
      <c r="AO209" s="27" t="s">
        <v>8</v>
      </c>
    </row>
    <row r="210" spans="1:41" ht="14.45" customHeight="1" x14ac:dyDescent="0.25">
      <c r="A210" s="27" t="s">
        <v>125</v>
      </c>
      <c r="B210" s="27" t="s">
        <v>102</v>
      </c>
      <c r="C210" s="27" t="s">
        <v>760</v>
      </c>
      <c r="D210" s="27" t="s">
        <v>5</v>
      </c>
      <c r="E210" s="27">
        <v>1</v>
      </c>
      <c r="F210" s="74">
        <v>383.8</v>
      </c>
      <c r="G210" s="74">
        <v>0</v>
      </c>
      <c r="H210" s="27" t="s">
        <v>22</v>
      </c>
      <c r="I210" s="27" t="s">
        <v>5</v>
      </c>
      <c r="J210" s="27" t="s">
        <v>689</v>
      </c>
      <c r="K210" s="27" t="s">
        <v>690</v>
      </c>
      <c r="L210" s="27" t="s">
        <v>691</v>
      </c>
      <c r="M210" s="27" t="s">
        <v>692</v>
      </c>
      <c r="N210" s="93" t="s">
        <v>753</v>
      </c>
      <c r="O210" s="93" t="s">
        <v>767</v>
      </c>
      <c r="P210" s="27" t="s">
        <v>102</v>
      </c>
      <c r="Q210" s="27" t="s">
        <v>704</v>
      </c>
      <c r="R210" s="75">
        <v>0</v>
      </c>
      <c r="S210" s="27" t="s">
        <v>18</v>
      </c>
      <c r="T210" s="75">
        <v>0</v>
      </c>
      <c r="U210" s="12">
        <v>0</v>
      </c>
      <c r="V210" s="27" t="s">
        <v>17</v>
      </c>
      <c r="W210" s="27">
        <v>111099</v>
      </c>
      <c r="X210" s="14">
        <v>4010</v>
      </c>
      <c r="Y210" s="9">
        <v>8609</v>
      </c>
      <c r="Z210" s="27" t="s">
        <v>5</v>
      </c>
      <c r="AA210" s="27" t="s">
        <v>5</v>
      </c>
      <c r="AB210" s="90">
        <v>401079</v>
      </c>
      <c r="AC210" s="27">
        <f t="shared" si="6"/>
        <v>2020</v>
      </c>
      <c r="AD210" s="27" t="s">
        <v>6</v>
      </c>
      <c r="AE210" s="27" t="s">
        <v>5</v>
      </c>
      <c r="AF210" s="39">
        <v>43360</v>
      </c>
      <c r="AG210" s="39">
        <v>44141</v>
      </c>
      <c r="AH210" s="27">
        <f t="shared" ca="1" si="7"/>
        <v>479</v>
      </c>
      <c r="AI210" s="39">
        <f>IF(DataEntry[[#This Row],[Priority]]="High",DataEntry[[#This Row],[EndDate]]-90,IF(DataEntry[Priority]="Medium",DataEntry[[#This Row],[EndDate]]-60,DataEntry[[#This Row],[EndDate]]-30))</f>
        <v>44081</v>
      </c>
      <c r="AJ210" s="27" t="s">
        <v>5</v>
      </c>
      <c r="AK210" s="39">
        <f t="shared" si="8"/>
        <v>44141</v>
      </c>
      <c r="AL210" s="27" t="s">
        <v>272</v>
      </c>
      <c r="AM210" s="27" t="s">
        <v>272</v>
      </c>
      <c r="AN210" s="27" t="s">
        <v>305</v>
      </c>
      <c r="AO210" s="27" t="s">
        <v>8</v>
      </c>
    </row>
    <row r="211" spans="1:41" ht="14.45" customHeight="1" x14ac:dyDescent="0.25">
      <c r="A211" s="27" t="s">
        <v>125</v>
      </c>
      <c r="B211" s="27" t="s">
        <v>102</v>
      </c>
      <c r="C211" s="27" t="s">
        <v>760</v>
      </c>
      <c r="D211" s="27" t="s">
        <v>5</v>
      </c>
      <c r="E211" s="27">
        <v>1</v>
      </c>
      <c r="F211" s="74">
        <v>383.8</v>
      </c>
      <c r="G211" s="74">
        <v>0</v>
      </c>
      <c r="H211" s="27" t="s">
        <v>22</v>
      </c>
      <c r="I211" s="27" t="s">
        <v>5</v>
      </c>
      <c r="J211" s="27" t="s">
        <v>689</v>
      </c>
      <c r="K211" s="27" t="s">
        <v>690</v>
      </c>
      <c r="L211" s="27" t="s">
        <v>691</v>
      </c>
      <c r="M211" s="27" t="s">
        <v>692</v>
      </c>
      <c r="N211" s="93" t="s">
        <v>753</v>
      </c>
      <c r="O211" s="93" t="s">
        <v>768</v>
      </c>
      <c r="P211" s="27" t="s">
        <v>102</v>
      </c>
      <c r="Q211" s="27" t="s">
        <v>704</v>
      </c>
      <c r="R211" s="75">
        <v>0</v>
      </c>
      <c r="S211" s="27" t="s">
        <v>18</v>
      </c>
      <c r="T211" s="75">
        <v>0</v>
      </c>
      <c r="U211" s="12">
        <v>0</v>
      </c>
      <c r="V211" s="27" t="s">
        <v>17</v>
      </c>
      <c r="W211" s="27">
        <v>111099</v>
      </c>
      <c r="X211" s="14">
        <v>4010</v>
      </c>
      <c r="Y211" s="9">
        <v>8609</v>
      </c>
      <c r="Z211" s="27" t="s">
        <v>5</v>
      </c>
      <c r="AA211" s="27" t="s">
        <v>5</v>
      </c>
      <c r="AB211" s="90">
        <v>401078</v>
      </c>
      <c r="AC211" s="27">
        <f t="shared" si="6"/>
        <v>2020</v>
      </c>
      <c r="AD211" s="27" t="s">
        <v>6</v>
      </c>
      <c r="AE211" s="27" t="s">
        <v>5</v>
      </c>
      <c r="AF211" s="39">
        <v>43361</v>
      </c>
      <c r="AG211" s="39">
        <v>44146</v>
      </c>
      <c r="AH211" s="27">
        <f t="shared" ca="1" si="7"/>
        <v>484</v>
      </c>
      <c r="AI211" s="39">
        <f>IF(DataEntry[[#This Row],[Priority]]="High",DataEntry[[#This Row],[EndDate]]-90,IF(DataEntry[Priority]="Medium",DataEntry[[#This Row],[EndDate]]-60,DataEntry[[#This Row],[EndDate]]-30))</f>
        <v>44086</v>
      </c>
      <c r="AJ211" s="27" t="s">
        <v>5</v>
      </c>
      <c r="AK211" s="39">
        <f t="shared" si="8"/>
        <v>44146</v>
      </c>
      <c r="AL211" s="27" t="s">
        <v>272</v>
      </c>
      <c r="AM211" s="27" t="s">
        <v>272</v>
      </c>
      <c r="AN211" s="27" t="s">
        <v>305</v>
      </c>
      <c r="AO211" s="27" t="s">
        <v>8</v>
      </c>
    </row>
    <row r="212" spans="1:41" ht="14.45" customHeight="1" x14ac:dyDescent="0.25">
      <c r="A212" s="27" t="s">
        <v>125</v>
      </c>
      <c r="B212" s="27" t="s">
        <v>102</v>
      </c>
      <c r="C212" s="27" t="s">
        <v>760</v>
      </c>
      <c r="D212" s="27" t="s">
        <v>5</v>
      </c>
      <c r="E212" s="27">
        <v>1</v>
      </c>
      <c r="F212" s="74">
        <v>383.8</v>
      </c>
      <c r="G212" s="74">
        <v>0</v>
      </c>
      <c r="H212" s="27" t="s">
        <v>22</v>
      </c>
      <c r="I212" s="27" t="s">
        <v>5</v>
      </c>
      <c r="J212" s="27" t="s">
        <v>689</v>
      </c>
      <c r="K212" s="27" t="s">
        <v>690</v>
      </c>
      <c r="L212" s="27" t="s">
        <v>691</v>
      </c>
      <c r="M212" s="27" t="s">
        <v>692</v>
      </c>
      <c r="N212" s="93" t="s">
        <v>753</v>
      </c>
      <c r="O212" s="93" t="s">
        <v>769</v>
      </c>
      <c r="P212" s="27" t="s">
        <v>102</v>
      </c>
      <c r="Q212" s="27" t="s">
        <v>704</v>
      </c>
      <c r="R212" s="75">
        <v>0</v>
      </c>
      <c r="S212" s="27" t="s">
        <v>18</v>
      </c>
      <c r="T212" s="75">
        <v>0</v>
      </c>
      <c r="U212" s="12">
        <v>0</v>
      </c>
      <c r="V212" s="27" t="s">
        <v>17</v>
      </c>
      <c r="W212" s="27">
        <v>111099</v>
      </c>
      <c r="X212" s="14">
        <v>4010</v>
      </c>
      <c r="Y212" s="9">
        <v>8609</v>
      </c>
      <c r="Z212" s="27" t="s">
        <v>5</v>
      </c>
      <c r="AA212" s="27" t="s">
        <v>5</v>
      </c>
      <c r="AB212" s="90">
        <v>401077</v>
      </c>
      <c r="AC212" s="27">
        <f t="shared" si="6"/>
        <v>2020</v>
      </c>
      <c r="AD212" s="27" t="s">
        <v>6</v>
      </c>
      <c r="AE212" s="27" t="s">
        <v>5</v>
      </c>
      <c r="AF212" s="39">
        <v>43374</v>
      </c>
      <c r="AG212" s="39">
        <v>44169</v>
      </c>
      <c r="AH212" s="27">
        <f t="shared" ca="1" si="7"/>
        <v>507</v>
      </c>
      <c r="AI212" s="39">
        <f>IF(DataEntry[[#This Row],[Priority]]="High",DataEntry[[#This Row],[EndDate]]-90,IF(DataEntry[Priority]="Medium",DataEntry[[#This Row],[EndDate]]-60,DataEntry[[#This Row],[EndDate]]-30))</f>
        <v>44109</v>
      </c>
      <c r="AJ212" s="27" t="s">
        <v>5</v>
      </c>
      <c r="AK212" s="39">
        <f t="shared" si="8"/>
        <v>44169</v>
      </c>
      <c r="AL212" s="27" t="s">
        <v>272</v>
      </c>
      <c r="AM212" s="27" t="s">
        <v>272</v>
      </c>
      <c r="AN212" s="27" t="s">
        <v>305</v>
      </c>
      <c r="AO212" s="27" t="s">
        <v>8</v>
      </c>
    </row>
    <row r="213" spans="1:41" ht="14.45" customHeight="1" x14ac:dyDescent="0.25">
      <c r="A213" s="27" t="s">
        <v>125</v>
      </c>
      <c r="B213" s="27" t="s">
        <v>102</v>
      </c>
      <c r="C213" s="27" t="s">
        <v>701</v>
      </c>
      <c r="D213" s="27" t="s">
        <v>5</v>
      </c>
      <c r="E213" s="27">
        <v>1</v>
      </c>
      <c r="F213" s="74">
        <v>762.85</v>
      </c>
      <c r="G213" s="74">
        <v>0</v>
      </c>
      <c r="H213" s="27" t="s">
        <v>22</v>
      </c>
      <c r="I213" s="27" t="s">
        <v>5</v>
      </c>
      <c r="J213" s="27" t="s">
        <v>689</v>
      </c>
      <c r="K213" s="27" t="s">
        <v>690</v>
      </c>
      <c r="L213" s="27" t="s">
        <v>691</v>
      </c>
      <c r="M213" s="27" t="s">
        <v>692</v>
      </c>
      <c r="N213" s="93" t="s">
        <v>753</v>
      </c>
      <c r="O213" s="93" t="s">
        <v>770</v>
      </c>
      <c r="P213" s="27" t="s">
        <v>102</v>
      </c>
      <c r="Q213" s="27" t="s">
        <v>704</v>
      </c>
      <c r="R213" s="75">
        <v>0</v>
      </c>
      <c r="S213" s="27" t="s">
        <v>18</v>
      </c>
      <c r="T213" s="75">
        <v>0</v>
      </c>
      <c r="U213" s="12">
        <v>0</v>
      </c>
      <c r="V213" s="27" t="s">
        <v>17</v>
      </c>
      <c r="W213" s="27">
        <v>111099</v>
      </c>
      <c r="X213" s="14">
        <v>4010</v>
      </c>
      <c r="Y213" s="9">
        <v>8609</v>
      </c>
      <c r="Z213" s="27" t="s">
        <v>5</v>
      </c>
      <c r="AA213" s="27" t="s">
        <v>5</v>
      </c>
      <c r="AB213" s="90">
        <v>401068</v>
      </c>
      <c r="AC213" s="27">
        <f t="shared" si="6"/>
        <v>2020</v>
      </c>
      <c r="AD213" s="27" t="s">
        <v>6</v>
      </c>
      <c r="AE213" s="27" t="s">
        <v>5</v>
      </c>
      <c r="AF213" s="39">
        <v>43367</v>
      </c>
      <c r="AG213" s="39">
        <v>44182</v>
      </c>
      <c r="AH213" s="27">
        <f t="shared" ca="1" si="7"/>
        <v>520</v>
      </c>
      <c r="AI213" s="39">
        <f>IF(DataEntry[[#This Row],[Priority]]="High",DataEntry[[#This Row],[EndDate]]-90,IF(DataEntry[Priority]="Medium",DataEntry[[#This Row],[EndDate]]-60,DataEntry[[#This Row],[EndDate]]-30))</f>
        <v>44122</v>
      </c>
      <c r="AJ213" s="27" t="s">
        <v>5</v>
      </c>
      <c r="AK213" s="39">
        <f t="shared" si="8"/>
        <v>44182</v>
      </c>
      <c r="AL213" s="27" t="s">
        <v>272</v>
      </c>
      <c r="AM213" s="27" t="s">
        <v>272</v>
      </c>
      <c r="AN213" s="27" t="s">
        <v>305</v>
      </c>
      <c r="AO213" s="27" t="s">
        <v>8</v>
      </c>
    </row>
    <row r="214" spans="1:41" ht="14.45" customHeight="1" x14ac:dyDescent="0.25">
      <c r="A214" s="27" t="s">
        <v>125</v>
      </c>
      <c r="B214" s="27" t="s">
        <v>102</v>
      </c>
      <c r="C214" s="27" t="s">
        <v>701</v>
      </c>
      <c r="D214" s="27" t="s">
        <v>5</v>
      </c>
      <c r="E214" s="27">
        <v>1</v>
      </c>
      <c r="F214" s="74">
        <v>762.85</v>
      </c>
      <c r="G214" s="74">
        <v>0</v>
      </c>
      <c r="H214" s="27" t="s">
        <v>22</v>
      </c>
      <c r="I214" s="27" t="s">
        <v>5</v>
      </c>
      <c r="J214" s="27" t="s">
        <v>689</v>
      </c>
      <c r="K214" s="27" t="s">
        <v>690</v>
      </c>
      <c r="L214" s="27" t="s">
        <v>691</v>
      </c>
      <c r="M214" s="27" t="s">
        <v>692</v>
      </c>
      <c r="N214" s="93" t="s">
        <v>753</v>
      </c>
      <c r="O214" s="93" t="s">
        <v>771</v>
      </c>
      <c r="P214" s="27" t="s">
        <v>102</v>
      </c>
      <c r="Q214" s="27" t="s">
        <v>704</v>
      </c>
      <c r="R214" s="75">
        <v>0</v>
      </c>
      <c r="S214" s="27" t="s">
        <v>18</v>
      </c>
      <c r="T214" s="75">
        <v>0</v>
      </c>
      <c r="U214" s="12">
        <v>0</v>
      </c>
      <c r="V214" s="27" t="s">
        <v>17</v>
      </c>
      <c r="W214" s="27">
        <v>111099</v>
      </c>
      <c r="X214" s="14">
        <v>4010</v>
      </c>
      <c r="Y214" s="9">
        <v>8609</v>
      </c>
      <c r="Z214" s="27" t="s">
        <v>5</v>
      </c>
      <c r="AA214" s="27" t="s">
        <v>5</v>
      </c>
      <c r="AB214" s="90">
        <v>401069</v>
      </c>
      <c r="AC214" s="27">
        <f t="shared" si="6"/>
        <v>2020</v>
      </c>
      <c r="AD214" s="27" t="s">
        <v>6</v>
      </c>
      <c r="AE214" s="27" t="s">
        <v>5</v>
      </c>
      <c r="AF214" s="39">
        <v>43367</v>
      </c>
      <c r="AG214" s="39">
        <v>44182</v>
      </c>
      <c r="AH214" s="27">
        <f t="shared" ca="1" si="7"/>
        <v>520</v>
      </c>
      <c r="AI214" s="39">
        <f>IF(DataEntry[[#This Row],[Priority]]="High",DataEntry[[#This Row],[EndDate]]-90,IF(DataEntry[Priority]="Medium",DataEntry[[#This Row],[EndDate]]-60,DataEntry[[#This Row],[EndDate]]-30))</f>
        <v>44122</v>
      </c>
      <c r="AJ214" s="27" t="s">
        <v>5</v>
      </c>
      <c r="AK214" s="39">
        <f t="shared" si="8"/>
        <v>44182</v>
      </c>
      <c r="AL214" s="27" t="s">
        <v>272</v>
      </c>
      <c r="AM214" s="27" t="s">
        <v>272</v>
      </c>
      <c r="AN214" s="27" t="s">
        <v>305</v>
      </c>
      <c r="AO214" s="27" t="s">
        <v>8</v>
      </c>
    </row>
    <row r="215" spans="1:41" ht="14.45" customHeight="1" x14ac:dyDescent="0.25">
      <c r="A215" s="27" t="s">
        <v>125</v>
      </c>
      <c r="B215" s="27" t="s">
        <v>102</v>
      </c>
      <c r="C215" s="27" t="s">
        <v>701</v>
      </c>
      <c r="D215" s="27" t="s">
        <v>5</v>
      </c>
      <c r="E215" s="27">
        <v>1</v>
      </c>
      <c r="F215" s="74">
        <v>762.85</v>
      </c>
      <c r="G215" s="74">
        <v>0</v>
      </c>
      <c r="H215" s="27" t="s">
        <v>22</v>
      </c>
      <c r="I215" s="27" t="s">
        <v>5</v>
      </c>
      <c r="J215" s="27" t="s">
        <v>689</v>
      </c>
      <c r="K215" s="27" t="s">
        <v>690</v>
      </c>
      <c r="L215" s="27" t="s">
        <v>691</v>
      </c>
      <c r="M215" s="27" t="s">
        <v>692</v>
      </c>
      <c r="N215" s="93" t="s">
        <v>753</v>
      </c>
      <c r="O215" s="93" t="s">
        <v>772</v>
      </c>
      <c r="P215" s="27" t="s">
        <v>102</v>
      </c>
      <c r="Q215" s="27" t="s">
        <v>704</v>
      </c>
      <c r="R215" s="75">
        <v>0</v>
      </c>
      <c r="S215" s="27" t="s">
        <v>18</v>
      </c>
      <c r="T215" s="75">
        <v>0</v>
      </c>
      <c r="U215" s="12">
        <v>0</v>
      </c>
      <c r="V215" s="27" t="s">
        <v>17</v>
      </c>
      <c r="W215" s="27">
        <v>111099</v>
      </c>
      <c r="X215" s="14">
        <v>4010</v>
      </c>
      <c r="Y215" s="9">
        <v>8609</v>
      </c>
      <c r="Z215" s="27" t="s">
        <v>5</v>
      </c>
      <c r="AA215" s="27" t="s">
        <v>5</v>
      </c>
      <c r="AB215" s="90">
        <v>401070</v>
      </c>
      <c r="AC215" s="27">
        <f t="shared" si="6"/>
        <v>2020</v>
      </c>
      <c r="AD215" s="27" t="s">
        <v>6</v>
      </c>
      <c r="AE215" s="27" t="s">
        <v>5</v>
      </c>
      <c r="AF215" s="39">
        <v>43367</v>
      </c>
      <c r="AG215" s="39">
        <v>44182</v>
      </c>
      <c r="AH215" s="27">
        <f t="shared" ca="1" si="7"/>
        <v>520</v>
      </c>
      <c r="AI215" s="39">
        <f>IF(DataEntry[[#This Row],[Priority]]="High",DataEntry[[#This Row],[EndDate]]-90,IF(DataEntry[Priority]="Medium",DataEntry[[#This Row],[EndDate]]-60,DataEntry[[#This Row],[EndDate]]-30))</f>
        <v>44122</v>
      </c>
      <c r="AJ215" s="27" t="s">
        <v>5</v>
      </c>
      <c r="AK215" s="39">
        <f t="shared" si="8"/>
        <v>44182</v>
      </c>
      <c r="AL215" s="27" t="s">
        <v>272</v>
      </c>
      <c r="AM215" s="27" t="s">
        <v>272</v>
      </c>
      <c r="AN215" s="27" t="s">
        <v>305</v>
      </c>
      <c r="AO215" s="27" t="s">
        <v>8</v>
      </c>
    </row>
    <row r="216" spans="1:41" ht="14.45" customHeight="1" x14ac:dyDescent="0.25">
      <c r="A216" s="27" t="s">
        <v>125</v>
      </c>
      <c r="B216" s="27" t="s">
        <v>102</v>
      </c>
      <c r="C216" s="27" t="s">
        <v>701</v>
      </c>
      <c r="D216" s="27" t="s">
        <v>5</v>
      </c>
      <c r="E216" s="27">
        <v>1</v>
      </c>
      <c r="F216" s="74">
        <v>762.85</v>
      </c>
      <c r="G216" s="74">
        <v>0</v>
      </c>
      <c r="H216" s="27" t="s">
        <v>22</v>
      </c>
      <c r="I216" s="27" t="s">
        <v>5</v>
      </c>
      <c r="J216" s="27" t="s">
        <v>689</v>
      </c>
      <c r="K216" s="27" t="s">
        <v>690</v>
      </c>
      <c r="L216" s="27" t="s">
        <v>691</v>
      </c>
      <c r="M216" s="27" t="s">
        <v>692</v>
      </c>
      <c r="N216" s="93" t="s">
        <v>753</v>
      </c>
      <c r="O216" s="93" t="s">
        <v>773</v>
      </c>
      <c r="P216" s="27" t="s">
        <v>102</v>
      </c>
      <c r="Q216" s="27" t="s">
        <v>704</v>
      </c>
      <c r="R216" s="75">
        <v>0</v>
      </c>
      <c r="S216" s="27" t="s">
        <v>18</v>
      </c>
      <c r="T216" s="75">
        <v>0</v>
      </c>
      <c r="U216" s="12">
        <v>0</v>
      </c>
      <c r="V216" s="27" t="s">
        <v>17</v>
      </c>
      <c r="W216" s="27">
        <v>111099</v>
      </c>
      <c r="X216" s="14">
        <v>4010</v>
      </c>
      <c r="Y216" s="9">
        <v>8609</v>
      </c>
      <c r="Z216" s="27" t="s">
        <v>5</v>
      </c>
      <c r="AA216" s="27" t="s">
        <v>5</v>
      </c>
      <c r="AB216" s="90">
        <v>401071</v>
      </c>
      <c r="AC216" s="27">
        <f t="shared" si="6"/>
        <v>2020</v>
      </c>
      <c r="AD216" s="27" t="s">
        <v>6</v>
      </c>
      <c r="AE216" s="27" t="s">
        <v>5</v>
      </c>
      <c r="AF216" s="39">
        <v>43367</v>
      </c>
      <c r="AG216" s="39">
        <v>44182</v>
      </c>
      <c r="AH216" s="27">
        <f t="shared" ca="1" si="7"/>
        <v>520</v>
      </c>
      <c r="AI216" s="39">
        <f>IF(DataEntry[[#This Row],[Priority]]="High",DataEntry[[#This Row],[EndDate]]-90,IF(DataEntry[Priority]="Medium",DataEntry[[#This Row],[EndDate]]-60,DataEntry[[#This Row],[EndDate]]-30))</f>
        <v>44122</v>
      </c>
      <c r="AJ216" s="27" t="s">
        <v>5</v>
      </c>
      <c r="AK216" s="39">
        <f t="shared" si="8"/>
        <v>44182</v>
      </c>
      <c r="AL216" s="27" t="s">
        <v>272</v>
      </c>
      <c r="AM216" s="27" t="s">
        <v>272</v>
      </c>
      <c r="AN216" s="27" t="s">
        <v>305</v>
      </c>
      <c r="AO216" s="27" t="s">
        <v>8</v>
      </c>
    </row>
    <row r="217" spans="1:41" ht="14.45" customHeight="1" x14ac:dyDescent="0.25">
      <c r="A217" s="27" t="s">
        <v>125</v>
      </c>
      <c r="B217" s="27" t="s">
        <v>102</v>
      </c>
      <c r="C217" s="27" t="s">
        <v>701</v>
      </c>
      <c r="D217" s="27" t="s">
        <v>5</v>
      </c>
      <c r="E217" s="27">
        <v>1</v>
      </c>
      <c r="F217" s="74">
        <v>762.85</v>
      </c>
      <c r="G217" s="74">
        <v>0</v>
      </c>
      <c r="H217" s="27" t="s">
        <v>22</v>
      </c>
      <c r="I217" s="27" t="s">
        <v>5</v>
      </c>
      <c r="J217" s="27" t="s">
        <v>689</v>
      </c>
      <c r="K217" s="27" t="s">
        <v>690</v>
      </c>
      <c r="L217" s="27" t="s">
        <v>691</v>
      </c>
      <c r="M217" s="27" t="s">
        <v>692</v>
      </c>
      <c r="N217" s="93" t="s">
        <v>753</v>
      </c>
      <c r="O217" s="93" t="s">
        <v>774</v>
      </c>
      <c r="P217" s="27" t="s">
        <v>102</v>
      </c>
      <c r="Q217" s="27" t="s">
        <v>704</v>
      </c>
      <c r="R217" s="75">
        <v>0</v>
      </c>
      <c r="S217" s="27" t="s">
        <v>18</v>
      </c>
      <c r="T217" s="75">
        <v>0</v>
      </c>
      <c r="U217" s="12">
        <v>0</v>
      </c>
      <c r="V217" s="27" t="s">
        <v>17</v>
      </c>
      <c r="W217" s="27">
        <v>111099</v>
      </c>
      <c r="X217" s="14">
        <v>4010</v>
      </c>
      <c r="Y217" s="9">
        <v>8609</v>
      </c>
      <c r="Z217" s="27" t="s">
        <v>5</v>
      </c>
      <c r="AA217" s="27" t="s">
        <v>5</v>
      </c>
      <c r="AB217" s="90">
        <v>401072</v>
      </c>
      <c r="AC217" s="27">
        <f t="shared" si="6"/>
        <v>2020</v>
      </c>
      <c r="AD217" s="27" t="s">
        <v>6</v>
      </c>
      <c r="AE217" s="27" t="s">
        <v>5</v>
      </c>
      <c r="AF217" s="39">
        <v>43367</v>
      </c>
      <c r="AG217" s="39">
        <v>44182</v>
      </c>
      <c r="AH217" s="27">
        <f t="shared" ca="1" si="7"/>
        <v>520</v>
      </c>
      <c r="AI217" s="39">
        <f>IF(DataEntry[[#This Row],[Priority]]="High",DataEntry[[#This Row],[EndDate]]-90,IF(DataEntry[Priority]="Medium",DataEntry[[#This Row],[EndDate]]-60,DataEntry[[#This Row],[EndDate]]-30))</f>
        <v>44122</v>
      </c>
      <c r="AJ217" s="27" t="s">
        <v>5</v>
      </c>
      <c r="AK217" s="39">
        <f t="shared" si="8"/>
        <v>44182</v>
      </c>
      <c r="AL217" s="27" t="s">
        <v>272</v>
      </c>
      <c r="AM217" s="27" t="s">
        <v>272</v>
      </c>
      <c r="AN217" s="27" t="s">
        <v>305</v>
      </c>
      <c r="AO217" s="27" t="s">
        <v>8</v>
      </c>
    </row>
    <row r="218" spans="1:41" ht="14.45" customHeight="1" x14ac:dyDescent="0.25">
      <c r="A218" s="27" t="s">
        <v>125</v>
      </c>
      <c r="B218" s="27" t="s">
        <v>102</v>
      </c>
      <c r="C218" s="27" t="s">
        <v>701</v>
      </c>
      <c r="D218" s="27" t="s">
        <v>5</v>
      </c>
      <c r="E218" s="27">
        <v>1</v>
      </c>
      <c r="F218" s="74">
        <v>762.85</v>
      </c>
      <c r="G218" s="74">
        <v>0</v>
      </c>
      <c r="H218" s="27" t="s">
        <v>22</v>
      </c>
      <c r="I218" s="27" t="s">
        <v>5</v>
      </c>
      <c r="J218" s="27" t="s">
        <v>689</v>
      </c>
      <c r="K218" s="27" t="s">
        <v>690</v>
      </c>
      <c r="L218" s="27" t="s">
        <v>691</v>
      </c>
      <c r="M218" s="27" t="s">
        <v>692</v>
      </c>
      <c r="N218" s="93" t="s">
        <v>753</v>
      </c>
      <c r="O218" s="93" t="s">
        <v>775</v>
      </c>
      <c r="P218" s="27" t="s">
        <v>102</v>
      </c>
      <c r="Q218" s="27" t="s">
        <v>704</v>
      </c>
      <c r="R218" s="75">
        <v>0</v>
      </c>
      <c r="S218" s="27" t="s">
        <v>18</v>
      </c>
      <c r="T218" s="75">
        <v>0</v>
      </c>
      <c r="U218" s="12">
        <v>0</v>
      </c>
      <c r="V218" s="27" t="s">
        <v>17</v>
      </c>
      <c r="W218" s="27">
        <v>111099</v>
      </c>
      <c r="X218" s="14">
        <v>4010</v>
      </c>
      <c r="Y218" s="9">
        <v>8609</v>
      </c>
      <c r="Z218" s="27" t="s">
        <v>5</v>
      </c>
      <c r="AA218" s="27" t="s">
        <v>5</v>
      </c>
      <c r="AB218" s="90">
        <v>401073</v>
      </c>
      <c r="AC218" s="27">
        <f t="shared" si="6"/>
        <v>2020</v>
      </c>
      <c r="AD218" s="27" t="s">
        <v>6</v>
      </c>
      <c r="AE218" s="27" t="s">
        <v>5</v>
      </c>
      <c r="AF218" s="39">
        <v>43367</v>
      </c>
      <c r="AG218" s="39">
        <v>44182</v>
      </c>
      <c r="AH218" s="27">
        <f t="shared" ca="1" si="7"/>
        <v>520</v>
      </c>
      <c r="AI218" s="39">
        <f>IF(DataEntry[[#This Row],[Priority]]="High",DataEntry[[#This Row],[EndDate]]-90,IF(DataEntry[Priority]="Medium",DataEntry[[#This Row],[EndDate]]-60,DataEntry[[#This Row],[EndDate]]-30))</f>
        <v>44122</v>
      </c>
      <c r="AJ218" s="27" t="s">
        <v>5</v>
      </c>
      <c r="AK218" s="39">
        <f t="shared" si="8"/>
        <v>44182</v>
      </c>
      <c r="AL218" s="27" t="s">
        <v>272</v>
      </c>
      <c r="AM218" s="27" t="s">
        <v>272</v>
      </c>
      <c r="AN218" s="27" t="s">
        <v>305</v>
      </c>
      <c r="AO218" s="27" t="s">
        <v>8</v>
      </c>
    </row>
    <row r="219" spans="1:41" ht="14.45" customHeight="1" x14ac:dyDescent="0.25">
      <c r="A219" s="27" t="s">
        <v>125</v>
      </c>
      <c r="B219" s="27" t="s">
        <v>102</v>
      </c>
      <c r="C219" s="27" t="s">
        <v>701</v>
      </c>
      <c r="D219" s="27" t="s">
        <v>5</v>
      </c>
      <c r="E219" s="27">
        <v>1</v>
      </c>
      <c r="F219" s="74">
        <v>762.85</v>
      </c>
      <c r="G219" s="74">
        <v>0</v>
      </c>
      <c r="H219" s="27" t="s">
        <v>22</v>
      </c>
      <c r="I219" s="27" t="s">
        <v>5</v>
      </c>
      <c r="J219" s="27" t="s">
        <v>689</v>
      </c>
      <c r="K219" s="27" t="s">
        <v>690</v>
      </c>
      <c r="L219" s="27" t="s">
        <v>691</v>
      </c>
      <c r="M219" s="27" t="s">
        <v>692</v>
      </c>
      <c r="N219" s="93" t="s">
        <v>753</v>
      </c>
      <c r="O219" s="93" t="s">
        <v>776</v>
      </c>
      <c r="P219" s="27" t="s">
        <v>102</v>
      </c>
      <c r="Q219" s="27" t="s">
        <v>704</v>
      </c>
      <c r="R219" s="75">
        <v>0</v>
      </c>
      <c r="S219" s="27" t="s">
        <v>18</v>
      </c>
      <c r="T219" s="75">
        <v>0</v>
      </c>
      <c r="U219" s="12">
        <v>0</v>
      </c>
      <c r="V219" s="27" t="s">
        <v>17</v>
      </c>
      <c r="W219" s="27">
        <v>111099</v>
      </c>
      <c r="X219" s="14">
        <v>4010</v>
      </c>
      <c r="Y219" s="9">
        <v>8609</v>
      </c>
      <c r="Z219" s="27" t="s">
        <v>5</v>
      </c>
      <c r="AA219" s="27" t="s">
        <v>5</v>
      </c>
      <c r="AB219" s="90">
        <v>401074</v>
      </c>
      <c r="AC219" s="27">
        <f t="shared" si="6"/>
        <v>2020</v>
      </c>
      <c r="AD219" s="27" t="s">
        <v>6</v>
      </c>
      <c r="AE219" s="27" t="s">
        <v>5</v>
      </c>
      <c r="AF219" s="39">
        <v>43367</v>
      </c>
      <c r="AG219" s="39">
        <v>44182</v>
      </c>
      <c r="AH219" s="27">
        <f t="shared" ca="1" si="7"/>
        <v>520</v>
      </c>
      <c r="AI219" s="39">
        <f>IF(DataEntry[[#This Row],[Priority]]="High",DataEntry[[#This Row],[EndDate]]-90,IF(DataEntry[Priority]="Medium",DataEntry[[#This Row],[EndDate]]-60,DataEntry[[#This Row],[EndDate]]-30))</f>
        <v>44122</v>
      </c>
      <c r="AJ219" s="27" t="s">
        <v>5</v>
      </c>
      <c r="AK219" s="39">
        <f t="shared" si="8"/>
        <v>44182</v>
      </c>
      <c r="AL219" s="27" t="s">
        <v>272</v>
      </c>
      <c r="AM219" s="27" t="s">
        <v>272</v>
      </c>
      <c r="AN219" s="27" t="s">
        <v>305</v>
      </c>
      <c r="AO219" s="27" t="s">
        <v>8</v>
      </c>
    </row>
    <row r="220" spans="1:41" ht="14.45" customHeight="1" x14ac:dyDescent="0.25">
      <c r="A220" s="27" t="s">
        <v>125</v>
      </c>
      <c r="B220" s="27" t="s">
        <v>102</v>
      </c>
      <c r="C220" s="27" t="s">
        <v>701</v>
      </c>
      <c r="D220" s="27" t="s">
        <v>5</v>
      </c>
      <c r="E220" s="27">
        <v>1</v>
      </c>
      <c r="F220" s="74">
        <v>762.85</v>
      </c>
      <c r="G220" s="74">
        <v>0</v>
      </c>
      <c r="H220" s="27" t="s">
        <v>22</v>
      </c>
      <c r="I220" s="27" t="s">
        <v>5</v>
      </c>
      <c r="J220" s="27" t="s">
        <v>689</v>
      </c>
      <c r="K220" s="27" t="s">
        <v>690</v>
      </c>
      <c r="L220" s="27" t="s">
        <v>691</v>
      </c>
      <c r="M220" s="27" t="s">
        <v>692</v>
      </c>
      <c r="N220" s="93" t="s">
        <v>753</v>
      </c>
      <c r="O220" s="93" t="s">
        <v>777</v>
      </c>
      <c r="P220" s="27" t="s">
        <v>102</v>
      </c>
      <c r="Q220" s="27" t="s">
        <v>704</v>
      </c>
      <c r="R220" s="75">
        <v>0</v>
      </c>
      <c r="S220" s="27" t="s">
        <v>18</v>
      </c>
      <c r="T220" s="75">
        <v>0</v>
      </c>
      <c r="U220" s="12">
        <v>0</v>
      </c>
      <c r="V220" s="27" t="s">
        <v>17</v>
      </c>
      <c r="W220" s="27">
        <v>111099</v>
      </c>
      <c r="X220" s="14">
        <v>4010</v>
      </c>
      <c r="Y220" s="9">
        <v>8609</v>
      </c>
      <c r="Z220" s="27" t="s">
        <v>5</v>
      </c>
      <c r="AA220" s="27" t="s">
        <v>5</v>
      </c>
      <c r="AB220" s="90">
        <v>401075</v>
      </c>
      <c r="AC220" s="27">
        <f t="shared" ref="AC220:AC279" si="9">IF(AD220="","",IF(OR(AD220="Renewed",AD220="New acquisition"),YEAR(AF220),YEAR(AG220)))</f>
        <v>2020</v>
      </c>
      <c r="AD220" s="27" t="s">
        <v>6</v>
      </c>
      <c r="AE220" s="27" t="s">
        <v>5</v>
      </c>
      <c r="AF220" s="39">
        <v>43367</v>
      </c>
      <c r="AG220" s="39">
        <v>44182</v>
      </c>
      <c r="AH220" s="27">
        <f t="shared" ref="AH220:AH279" ca="1" si="10">IF(AG220="","",AG220-TODAY())</f>
        <v>520</v>
      </c>
      <c r="AI220" s="39">
        <f>IF(DataEntry[[#This Row],[Priority]]="High",DataEntry[[#This Row],[EndDate]]-90,IF(DataEntry[Priority]="Medium",DataEntry[[#This Row],[EndDate]]-60,DataEntry[[#This Row],[EndDate]]-30))</f>
        <v>44122</v>
      </c>
      <c r="AJ220" s="27" t="s">
        <v>5</v>
      </c>
      <c r="AK220" s="39">
        <f t="shared" ref="AK220:AK279" si="11">IF(AD220="","",IF(AD220="Not Started",AG220,AF220-1))</f>
        <v>44182</v>
      </c>
      <c r="AL220" s="27" t="s">
        <v>272</v>
      </c>
      <c r="AM220" s="27" t="s">
        <v>272</v>
      </c>
      <c r="AN220" s="27" t="s">
        <v>305</v>
      </c>
      <c r="AO220" s="27" t="s">
        <v>8</v>
      </c>
    </row>
    <row r="221" spans="1:41" ht="14.45" customHeight="1" x14ac:dyDescent="0.25">
      <c r="A221" s="27" t="s">
        <v>125</v>
      </c>
      <c r="B221" s="27" t="s">
        <v>102</v>
      </c>
      <c r="C221" s="27" t="s">
        <v>701</v>
      </c>
      <c r="D221" s="27" t="s">
        <v>5</v>
      </c>
      <c r="E221" s="27">
        <v>1</v>
      </c>
      <c r="F221" s="74">
        <v>762.85</v>
      </c>
      <c r="G221" s="74">
        <v>0</v>
      </c>
      <c r="H221" s="27" t="s">
        <v>22</v>
      </c>
      <c r="I221" s="27" t="s">
        <v>5</v>
      </c>
      <c r="J221" s="27" t="s">
        <v>689</v>
      </c>
      <c r="K221" s="27" t="s">
        <v>690</v>
      </c>
      <c r="L221" s="27" t="s">
        <v>691</v>
      </c>
      <c r="M221" s="27" t="s">
        <v>692</v>
      </c>
      <c r="N221" s="93" t="s">
        <v>753</v>
      </c>
      <c r="O221" s="93" t="s">
        <v>778</v>
      </c>
      <c r="P221" s="27" t="s">
        <v>102</v>
      </c>
      <c r="Q221" s="27" t="s">
        <v>704</v>
      </c>
      <c r="R221" s="75">
        <v>0</v>
      </c>
      <c r="S221" s="27" t="s">
        <v>18</v>
      </c>
      <c r="T221" s="75">
        <v>0</v>
      </c>
      <c r="U221" s="12">
        <v>0</v>
      </c>
      <c r="V221" s="27" t="s">
        <v>17</v>
      </c>
      <c r="W221" s="27">
        <v>111099</v>
      </c>
      <c r="X221" s="14">
        <v>4010</v>
      </c>
      <c r="Y221" s="9">
        <v>8609</v>
      </c>
      <c r="Z221" s="27" t="s">
        <v>5</v>
      </c>
      <c r="AA221" s="27" t="s">
        <v>5</v>
      </c>
      <c r="AB221" s="90">
        <v>401076</v>
      </c>
      <c r="AC221" s="27">
        <f t="shared" si="9"/>
        <v>2020</v>
      </c>
      <c r="AD221" s="27" t="s">
        <v>6</v>
      </c>
      <c r="AE221" s="27" t="s">
        <v>5</v>
      </c>
      <c r="AF221" s="39">
        <v>43367</v>
      </c>
      <c r="AG221" s="39">
        <v>44182</v>
      </c>
      <c r="AH221" s="27">
        <f t="shared" ca="1" si="10"/>
        <v>520</v>
      </c>
      <c r="AI221" s="39">
        <f>IF(DataEntry[[#This Row],[Priority]]="High",DataEntry[[#This Row],[EndDate]]-90,IF(DataEntry[Priority]="Medium",DataEntry[[#This Row],[EndDate]]-60,DataEntry[[#This Row],[EndDate]]-30))</f>
        <v>44122</v>
      </c>
      <c r="AJ221" s="27" t="s">
        <v>5</v>
      </c>
      <c r="AK221" s="39">
        <f t="shared" si="11"/>
        <v>44182</v>
      </c>
      <c r="AL221" s="27" t="s">
        <v>272</v>
      </c>
      <c r="AM221" s="27" t="s">
        <v>272</v>
      </c>
      <c r="AN221" s="27" t="s">
        <v>305</v>
      </c>
      <c r="AO221" s="27" t="s">
        <v>8</v>
      </c>
    </row>
    <row r="222" spans="1:41" ht="14.45" customHeight="1" x14ac:dyDescent="0.25">
      <c r="A222" s="27" t="s">
        <v>125</v>
      </c>
      <c r="B222" s="27" t="s">
        <v>102</v>
      </c>
      <c r="C222" s="27" t="s">
        <v>707</v>
      </c>
      <c r="D222" s="27" t="s">
        <v>5</v>
      </c>
      <c r="E222" s="27">
        <v>1</v>
      </c>
      <c r="F222" s="74">
        <v>224</v>
      </c>
      <c r="G222" s="74">
        <v>0</v>
      </c>
      <c r="H222" s="27" t="s">
        <v>22</v>
      </c>
      <c r="I222" s="27" t="s">
        <v>5</v>
      </c>
      <c r="J222" s="27" t="s">
        <v>689</v>
      </c>
      <c r="K222" s="27" t="s">
        <v>690</v>
      </c>
      <c r="L222" s="27" t="s">
        <v>691</v>
      </c>
      <c r="M222" s="27" t="s">
        <v>692</v>
      </c>
      <c r="N222" s="93" t="s">
        <v>717</v>
      </c>
      <c r="O222" s="93" t="s">
        <v>779</v>
      </c>
      <c r="P222" s="27" t="s">
        <v>102</v>
      </c>
      <c r="Q222" s="27" t="s">
        <v>704</v>
      </c>
      <c r="R222" s="75">
        <v>0</v>
      </c>
      <c r="S222" s="27" t="s">
        <v>18</v>
      </c>
      <c r="T222" s="75">
        <v>0</v>
      </c>
      <c r="U222" s="12">
        <v>0</v>
      </c>
      <c r="V222" s="27" t="s">
        <v>17</v>
      </c>
      <c r="W222" s="27">
        <v>111099</v>
      </c>
      <c r="X222" s="14">
        <v>4010</v>
      </c>
      <c r="Y222" s="9">
        <v>8609</v>
      </c>
      <c r="Z222" s="27" t="s">
        <v>5</v>
      </c>
      <c r="AA222" s="27" t="s">
        <v>5</v>
      </c>
      <c r="AB222" s="90">
        <v>401038</v>
      </c>
      <c r="AC222" s="27">
        <f t="shared" si="9"/>
        <v>2021</v>
      </c>
      <c r="AD222" s="27" t="s">
        <v>6</v>
      </c>
      <c r="AE222" s="27" t="s">
        <v>5</v>
      </c>
      <c r="AF222" s="39">
        <v>43431</v>
      </c>
      <c r="AG222" s="39">
        <v>44209</v>
      </c>
      <c r="AH222" s="27">
        <f t="shared" ca="1" si="10"/>
        <v>547</v>
      </c>
      <c r="AI222" s="39">
        <f>IF(DataEntry[[#This Row],[Priority]]="High",DataEntry[[#This Row],[EndDate]]-90,IF(DataEntry[Priority]="Medium",DataEntry[[#This Row],[EndDate]]-60,DataEntry[[#This Row],[EndDate]]-30))</f>
        <v>44149</v>
      </c>
      <c r="AJ222" s="27" t="s">
        <v>5</v>
      </c>
      <c r="AK222" s="39">
        <f t="shared" si="11"/>
        <v>44209</v>
      </c>
      <c r="AL222" s="27" t="s">
        <v>272</v>
      </c>
      <c r="AM222" s="27" t="s">
        <v>272</v>
      </c>
      <c r="AN222" s="27" t="s">
        <v>305</v>
      </c>
      <c r="AO222" s="27" t="s">
        <v>8</v>
      </c>
    </row>
    <row r="223" spans="1:41" ht="14.45" customHeight="1" x14ac:dyDescent="0.25">
      <c r="A223" s="27" t="s">
        <v>125</v>
      </c>
      <c r="B223" s="27" t="s">
        <v>102</v>
      </c>
      <c r="C223" s="27" t="s">
        <v>707</v>
      </c>
      <c r="D223" s="27" t="s">
        <v>5</v>
      </c>
      <c r="E223" s="27">
        <v>1</v>
      </c>
      <c r="F223" s="74">
        <v>224</v>
      </c>
      <c r="G223" s="74">
        <v>0</v>
      </c>
      <c r="H223" s="27" t="s">
        <v>22</v>
      </c>
      <c r="I223" s="27" t="s">
        <v>5</v>
      </c>
      <c r="J223" s="27" t="s">
        <v>689</v>
      </c>
      <c r="K223" s="27" t="s">
        <v>690</v>
      </c>
      <c r="L223" s="27" t="s">
        <v>691</v>
      </c>
      <c r="M223" s="27" t="s">
        <v>692</v>
      </c>
      <c r="N223" s="96" t="s">
        <v>717</v>
      </c>
      <c r="O223" s="96" t="s">
        <v>780</v>
      </c>
      <c r="P223" s="27" t="s">
        <v>102</v>
      </c>
      <c r="Q223" s="27" t="s">
        <v>704</v>
      </c>
      <c r="R223" s="75">
        <v>0</v>
      </c>
      <c r="S223" s="27" t="s">
        <v>18</v>
      </c>
      <c r="T223" s="75">
        <v>0</v>
      </c>
      <c r="U223" s="12">
        <v>0</v>
      </c>
      <c r="V223" s="27" t="s">
        <v>17</v>
      </c>
      <c r="W223" s="27">
        <v>111099</v>
      </c>
      <c r="X223" s="14">
        <v>4010</v>
      </c>
      <c r="Y223" s="9">
        <v>8609</v>
      </c>
      <c r="Z223" s="27" t="s">
        <v>5</v>
      </c>
      <c r="AA223" s="27" t="s">
        <v>5</v>
      </c>
      <c r="AB223" s="90">
        <v>401037</v>
      </c>
      <c r="AC223" s="27">
        <f t="shared" si="9"/>
        <v>2021</v>
      </c>
      <c r="AD223" s="27" t="s">
        <v>6</v>
      </c>
      <c r="AE223" s="27" t="s">
        <v>5</v>
      </c>
      <c r="AF223" s="39">
        <v>43431</v>
      </c>
      <c r="AG223" s="39">
        <v>44211</v>
      </c>
      <c r="AH223" s="27">
        <f t="shared" ca="1" si="10"/>
        <v>549</v>
      </c>
      <c r="AI223" s="39">
        <f>IF(DataEntry[[#This Row],[Priority]]="High",DataEntry[[#This Row],[EndDate]]-90,IF(DataEntry[Priority]="Medium",DataEntry[[#This Row],[EndDate]]-60,DataEntry[[#This Row],[EndDate]]-30))</f>
        <v>44151</v>
      </c>
      <c r="AJ223" s="27" t="s">
        <v>5</v>
      </c>
      <c r="AK223" s="39">
        <f t="shared" si="11"/>
        <v>44211</v>
      </c>
      <c r="AL223" s="27" t="s">
        <v>272</v>
      </c>
      <c r="AM223" s="27" t="s">
        <v>272</v>
      </c>
      <c r="AN223" s="27" t="s">
        <v>305</v>
      </c>
      <c r="AO223" s="27" t="s">
        <v>8</v>
      </c>
    </row>
    <row r="224" spans="1:41" ht="14.45" customHeight="1" x14ac:dyDescent="0.25">
      <c r="A224" s="27" t="s">
        <v>125</v>
      </c>
      <c r="B224" s="27" t="s">
        <v>102</v>
      </c>
      <c r="C224" s="27" t="s">
        <v>707</v>
      </c>
      <c r="D224" s="27" t="s">
        <v>5</v>
      </c>
      <c r="E224" s="27">
        <v>1</v>
      </c>
      <c r="F224" s="74">
        <v>298</v>
      </c>
      <c r="G224" s="74">
        <v>224.2</v>
      </c>
      <c r="H224" s="27" t="s">
        <v>22</v>
      </c>
      <c r="I224" s="27" t="s">
        <v>5</v>
      </c>
      <c r="J224" s="27" t="s">
        <v>689</v>
      </c>
      <c r="K224" s="27" t="s">
        <v>690</v>
      </c>
      <c r="L224" s="27" t="s">
        <v>691</v>
      </c>
      <c r="M224" s="27" t="s">
        <v>692</v>
      </c>
      <c r="N224" s="27" t="s">
        <v>713</v>
      </c>
      <c r="O224" s="27" t="s">
        <v>781</v>
      </c>
      <c r="P224" s="27" t="s">
        <v>201</v>
      </c>
      <c r="Q224" s="27" t="s">
        <v>782</v>
      </c>
      <c r="R224" s="75">
        <v>0</v>
      </c>
      <c r="S224" s="27" t="s">
        <v>18</v>
      </c>
      <c r="T224" s="75">
        <v>0</v>
      </c>
      <c r="U224" s="12">
        <v>0</v>
      </c>
      <c r="V224" s="27" t="s">
        <v>17</v>
      </c>
      <c r="W224" s="27">
        <v>111099</v>
      </c>
      <c r="X224" s="14">
        <v>4010</v>
      </c>
      <c r="Y224" s="9">
        <v>8609</v>
      </c>
      <c r="Z224" s="27" t="s">
        <v>5</v>
      </c>
      <c r="AA224" s="27">
        <v>379682</v>
      </c>
      <c r="AB224" s="90">
        <v>401020</v>
      </c>
      <c r="AC224" s="27">
        <f t="shared" si="9"/>
        <v>2019</v>
      </c>
      <c r="AD224" s="27" t="s">
        <v>19</v>
      </c>
      <c r="AE224" s="27" t="s">
        <v>5</v>
      </c>
      <c r="AF224" s="39">
        <v>43500</v>
      </c>
      <c r="AG224" s="39">
        <v>44244</v>
      </c>
      <c r="AH224" s="27">
        <f t="shared" ca="1" si="10"/>
        <v>582</v>
      </c>
      <c r="AI224" s="39">
        <f>IF(DataEntry[[#This Row],[Priority]]="High",DataEntry[[#This Row],[EndDate]]-90,IF(DataEntry[Priority]="Medium",DataEntry[[#This Row],[EndDate]]-60,DataEntry[[#This Row],[EndDate]]-30))</f>
        <v>44184</v>
      </c>
      <c r="AJ224" s="27" t="s">
        <v>271</v>
      </c>
      <c r="AK224" s="39">
        <f t="shared" si="11"/>
        <v>43499</v>
      </c>
      <c r="AL224" s="27" t="s">
        <v>272</v>
      </c>
      <c r="AM224" s="27" t="s">
        <v>272</v>
      </c>
      <c r="AN224" s="27" t="s">
        <v>291</v>
      </c>
      <c r="AO224" s="27" t="s">
        <v>8</v>
      </c>
    </row>
    <row r="225" spans="1:41" ht="14.45" customHeight="1" x14ac:dyDescent="0.25">
      <c r="A225" s="27" t="s">
        <v>125</v>
      </c>
      <c r="B225" s="27" t="s">
        <v>102</v>
      </c>
      <c r="C225" s="27" t="s">
        <v>707</v>
      </c>
      <c r="D225" s="27" t="s">
        <v>5</v>
      </c>
      <c r="E225" s="27">
        <v>1</v>
      </c>
      <c r="F225" s="74">
        <v>224.2</v>
      </c>
      <c r="G225" s="74">
        <v>0</v>
      </c>
      <c r="H225" s="27" t="s">
        <v>22</v>
      </c>
      <c r="I225" s="27" t="s">
        <v>5</v>
      </c>
      <c r="J225" s="27" t="s">
        <v>689</v>
      </c>
      <c r="K225" s="27" t="s">
        <v>690</v>
      </c>
      <c r="L225" s="27" t="s">
        <v>691</v>
      </c>
      <c r="M225" s="27" t="s">
        <v>692</v>
      </c>
      <c r="N225" s="27" t="s">
        <v>713</v>
      </c>
      <c r="O225" s="27" t="s">
        <v>781</v>
      </c>
      <c r="P225" s="27" t="s">
        <v>201</v>
      </c>
      <c r="Q225" s="27" t="s">
        <v>782</v>
      </c>
      <c r="R225" s="75">
        <v>0</v>
      </c>
      <c r="S225" s="27" t="s">
        <v>18</v>
      </c>
      <c r="T225" s="75">
        <v>0</v>
      </c>
      <c r="U225" s="12">
        <v>0</v>
      </c>
      <c r="V225" s="27" t="s">
        <v>17</v>
      </c>
      <c r="W225" s="27">
        <v>111099</v>
      </c>
      <c r="X225" s="14">
        <v>4010</v>
      </c>
      <c r="Y225" s="9">
        <v>8609</v>
      </c>
      <c r="Z225" s="27">
        <v>379682</v>
      </c>
      <c r="AA225" s="27" t="s">
        <v>5</v>
      </c>
      <c r="AB225" s="90">
        <v>190208</v>
      </c>
      <c r="AC225" s="27">
        <f t="shared" si="9"/>
        <v>2021</v>
      </c>
      <c r="AD225" s="27" t="s">
        <v>6</v>
      </c>
      <c r="AE225" s="27" t="s">
        <v>5</v>
      </c>
      <c r="AF225" s="39">
        <v>43500</v>
      </c>
      <c r="AG225" s="39">
        <v>44244</v>
      </c>
      <c r="AH225" s="27">
        <f t="shared" ca="1" si="10"/>
        <v>582</v>
      </c>
      <c r="AI225" s="39">
        <f>IF(DataEntry[[#This Row],[Priority]]="High",DataEntry[[#This Row],[EndDate]]-90,IF(DataEntry[Priority]="Medium",DataEntry[[#This Row],[EndDate]]-60,DataEntry[[#This Row],[EndDate]]-30))</f>
        <v>44184</v>
      </c>
      <c r="AJ225" s="27" t="s">
        <v>271</v>
      </c>
      <c r="AK225" s="39">
        <f t="shared" si="11"/>
        <v>44244</v>
      </c>
      <c r="AL225" s="27" t="s">
        <v>272</v>
      </c>
      <c r="AM225" s="27" t="s">
        <v>272</v>
      </c>
      <c r="AN225" s="27" t="s">
        <v>305</v>
      </c>
      <c r="AO225" s="27" t="s">
        <v>8</v>
      </c>
    </row>
    <row r="226" spans="1:41" ht="14.45" customHeight="1" x14ac:dyDescent="0.25">
      <c r="A226" s="27" t="s">
        <v>125</v>
      </c>
      <c r="B226" s="27" t="s">
        <v>102</v>
      </c>
      <c r="C226" s="27" t="s">
        <v>707</v>
      </c>
      <c r="D226" s="27" t="s">
        <v>5</v>
      </c>
      <c r="E226" s="27">
        <v>1</v>
      </c>
      <c r="F226" s="74">
        <v>298</v>
      </c>
      <c r="G226" s="74">
        <v>0</v>
      </c>
      <c r="H226" s="27" t="s">
        <v>22</v>
      </c>
      <c r="I226" s="27" t="s">
        <v>5</v>
      </c>
      <c r="J226" s="27" t="s">
        <v>689</v>
      </c>
      <c r="K226" s="27" t="s">
        <v>690</v>
      </c>
      <c r="L226" s="27" t="s">
        <v>691</v>
      </c>
      <c r="M226" s="27" t="s">
        <v>692</v>
      </c>
      <c r="N226" s="96" t="s">
        <v>723</v>
      </c>
      <c r="O226" s="96" t="s">
        <v>783</v>
      </c>
      <c r="P226" s="27" t="s">
        <v>102</v>
      </c>
      <c r="Q226" s="27" t="s">
        <v>704</v>
      </c>
      <c r="R226" s="75">
        <v>0</v>
      </c>
      <c r="S226" s="27" t="s">
        <v>18</v>
      </c>
      <c r="T226" s="75">
        <v>0</v>
      </c>
      <c r="U226" s="12">
        <v>0</v>
      </c>
      <c r="V226" s="27" t="s">
        <v>17</v>
      </c>
      <c r="W226" s="27">
        <v>111099</v>
      </c>
      <c r="X226" s="14">
        <v>4010</v>
      </c>
      <c r="Y226" s="9">
        <v>8609</v>
      </c>
      <c r="Z226" s="27" t="s">
        <v>5</v>
      </c>
      <c r="AA226" s="27" t="s">
        <v>5</v>
      </c>
      <c r="AB226" s="90">
        <v>401048</v>
      </c>
      <c r="AC226" s="27">
        <f t="shared" si="9"/>
        <v>2021</v>
      </c>
      <c r="AD226" s="27" t="s">
        <v>6</v>
      </c>
      <c r="AE226" s="27" t="s">
        <v>5</v>
      </c>
      <c r="AF226" s="39">
        <v>43122</v>
      </c>
      <c r="AG226" s="39">
        <v>44274</v>
      </c>
      <c r="AH226" s="27">
        <f t="shared" ca="1" si="10"/>
        <v>612</v>
      </c>
      <c r="AI226" s="39">
        <f>IF(DataEntry[[#This Row],[Priority]]="High",DataEntry[[#This Row],[EndDate]]-90,IF(DataEntry[Priority]="Medium",DataEntry[[#This Row],[EndDate]]-60,DataEntry[[#This Row],[EndDate]]-30))</f>
        <v>44214</v>
      </c>
      <c r="AJ226" s="27" t="s">
        <v>5</v>
      </c>
      <c r="AK226" s="39">
        <f t="shared" si="11"/>
        <v>44274</v>
      </c>
      <c r="AL226" s="27" t="s">
        <v>272</v>
      </c>
      <c r="AM226" s="27" t="s">
        <v>272</v>
      </c>
      <c r="AN226" s="27" t="s">
        <v>305</v>
      </c>
      <c r="AO226" s="27" t="s">
        <v>8</v>
      </c>
    </row>
    <row r="227" spans="1:41" ht="14.45" customHeight="1" x14ac:dyDescent="0.25">
      <c r="A227" s="27" t="s">
        <v>125</v>
      </c>
      <c r="B227" s="47" t="s">
        <v>103</v>
      </c>
      <c r="C227" s="27" t="s">
        <v>784</v>
      </c>
      <c r="D227" s="27" t="s">
        <v>5</v>
      </c>
      <c r="E227" s="27">
        <v>2</v>
      </c>
      <c r="F227" s="74">
        <v>1186.08</v>
      </c>
      <c r="G227" s="74">
        <v>0</v>
      </c>
      <c r="H227" s="27" t="s">
        <v>22</v>
      </c>
      <c r="I227" s="27" t="s">
        <v>5</v>
      </c>
      <c r="J227" s="27" t="s">
        <v>689</v>
      </c>
      <c r="K227" s="27" t="s">
        <v>690</v>
      </c>
      <c r="L227" s="27" t="s">
        <v>691</v>
      </c>
      <c r="M227" s="27" t="s">
        <v>692</v>
      </c>
      <c r="N227" s="27" t="s">
        <v>5</v>
      </c>
      <c r="O227" s="27" t="s">
        <v>5</v>
      </c>
      <c r="P227" s="47" t="s">
        <v>103</v>
      </c>
      <c r="Q227" s="27" t="s">
        <v>785</v>
      </c>
      <c r="R227" s="75">
        <v>0</v>
      </c>
      <c r="S227" s="27" t="s">
        <v>18</v>
      </c>
      <c r="T227" s="75">
        <v>0</v>
      </c>
      <c r="U227" s="12">
        <v>0</v>
      </c>
      <c r="V227" s="27" t="s">
        <v>17</v>
      </c>
      <c r="W227" s="27">
        <v>111099</v>
      </c>
      <c r="X227" s="14">
        <v>4010</v>
      </c>
      <c r="Y227" s="9">
        <v>8609</v>
      </c>
      <c r="Z227" s="27" t="s">
        <v>5</v>
      </c>
      <c r="AA227" s="27" t="s">
        <v>5</v>
      </c>
      <c r="AB227" s="90">
        <v>401117</v>
      </c>
      <c r="AC227" s="27">
        <f t="shared" si="9"/>
        <v>2019</v>
      </c>
      <c r="AD227" s="27" t="s">
        <v>25</v>
      </c>
      <c r="AE227" s="27" t="s">
        <v>75</v>
      </c>
      <c r="AF227" s="39">
        <v>43152</v>
      </c>
      <c r="AG227" s="39">
        <v>43517</v>
      </c>
      <c r="AH227" s="27">
        <f t="shared" ca="1" si="10"/>
        <v>-145</v>
      </c>
      <c r="AI227" s="39">
        <f>IF(DataEntry[[#This Row],[Priority]]="High",DataEntry[[#This Row],[EndDate]]-90,IF(DataEntry[Priority]="Medium",DataEntry[[#This Row],[EndDate]]-60,DataEntry[[#This Row],[EndDate]]-30))</f>
        <v>43457</v>
      </c>
      <c r="AJ227" s="27" t="s">
        <v>786</v>
      </c>
      <c r="AK227" s="39">
        <f t="shared" si="11"/>
        <v>43151</v>
      </c>
      <c r="AL227" s="27" t="s">
        <v>272</v>
      </c>
      <c r="AM227" s="27" t="s">
        <v>272</v>
      </c>
      <c r="AN227" s="27" t="s">
        <v>291</v>
      </c>
      <c r="AO227" s="27" t="s">
        <v>8</v>
      </c>
    </row>
    <row r="228" spans="1:41" ht="14.45" customHeight="1" x14ac:dyDescent="0.25">
      <c r="A228" s="27" t="s">
        <v>125</v>
      </c>
      <c r="B228" s="47" t="s">
        <v>103</v>
      </c>
      <c r="C228" s="27" t="s">
        <v>787</v>
      </c>
      <c r="D228" s="27" t="s">
        <v>5</v>
      </c>
      <c r="E228" s="27">
        <v>2</v>
      </c>
      <c r="F228" s="74">
        <v>1052.3599999999999</v>
      </c>
      <c r="G228" s="74">
        <v>0</v>
      </c>
      <c r="H228" s="27" t="s">
        <v>22</v>
      </c>
      <c r="I228" s="27" t="s">
        <v>5</v>
      </c>
      <c r="J228" s="27" t="s">
        <v>689</v>
      </c>
      <c r="K228" s="27" t="s">
        <v>690</v>
      </c>
      <c r="L228" s="27" t="s">
        <v>691</v>
      </c>
      <c r="M228" s="27" t="s">
        <v>692</v>
      </c>
      <c r="N228" s="27" t="s">
        <v>5</v>
      </c>
      <c r="O228" s="27" t="s">
        <v>5</v>
      </c>
      <c r="P228" s="47" t="s">
        <v>103</v>
      </c>
      <c r="Q228" s="27" t="s">
        <v>785</v>
      </c>
      <c r="R228" s="75">
        <v>0</v>
      </c>
      <c r="S228" s="27" t="s">
        <v>18</v>
      </c>
      <c r="T228" s="75">
        <v>0</v>
      </c>
      <c r="U228" s="12">
        <v>0</v>
      </c>
      <c r="V228" s="27" t="s">
        <v>17</v>
      </c>
      <c r="W228" s="27">
        <v>111099</v>
      </c>
      <c r="X228" s="14">
        <v>4010</v>
      </c>
      <c r="Y228" s="9">
        <v>8609</v>
      </c>
      <c r="Z228" s="27" t="s">
        <v>5</v>
      </c>
      <c r="AA228" s="27" t="s">
        <v>5</v>
      </c>
      <c r="AB228" s="90">
        <v>401118</v>
      </c>
      <c r="AC228" s="27">
        <f t="shared" si="9"/>
        <v>2019</v>
      </c>
      <c r="AD228" s="27" t="s">
        <v>25</v>
      </c>
      <c r="AE228" s="27" t="s">
        <v>75</v>
      </c>
      <c r="AF228" s="39">
        <v>43152</v>
      </c>
      <c r="AG228" s="39">
        <v>43517</v>
      </c>
      <c r="AH228" s="27">
        <f t="shared" ca="1" si="10"/>
        <v>-145</v>
      </c>
      <c r="AI228" s="39">
        <f>IF(DataEntry[[#This Row],[Priority]]="High",DataEntry[[#This Row],[EndDate]]-90,IF(DataEntry[Priority]="Medium",DataEntry[[#This Row],[EndDate]]-60,DataEntry[[#This Row],[EndDate]]-30))</f>
        <v>43457</v>
      </c>
      <c r="AJ228" s="27" t="s">
        <v>786</v>
      </c>
      <c r="AK228" s="39">
        <f t="shared" si="11"/>
        <v>43151</v>
      </c>
      <c r="AL228" s="27" t="s">
        <v>272</v>
      </c>
      <c r="AM228" s="27" t="s">
        <v>272</v>
      </c>
      <c r="AN228" s="27" t="s">
        <v>291</v>
      </c>
      <c r="AO228" s="27" t="s">
        <v>8</v>
      </c>
    </row>
    <row r="229" spans="1:41" ht="14.45" customHeight="1" x14ac:dyDescent="0.25">
      <c r="A229" s="27" t="s">
        <v>125</v>
      </c>
      <c r="B229" s="47" t="s">
        <v>103</v>
      </c>
      <c r="C229" s="27" t="s">
        <v>787</v>
      </c>
      <c r="D229" s="27" t="s">
        <v>5</v>
      </c>
      <c r="E229" s="27">
        <v>2</v>
      </c>
      <c r="F229" s="74">
        <v>1052.3599999999999</v>
      </c>
      <c r="G229" s="74">
        <v>0</v>
      </c>
      <c r="H229" s="27" t="s">
        <v>22</v>
      </c>
      <c r="I229" s="27" t="s">
        <v>5</v>
      </c>
      <c r="J229" s="27" t="s">
        <v>689</v>
      </c>
      <c r="K229" s="27" t="s">
        <v>690</v>
      </c>
      <c r="L229" s="27" t="s">
        <v>691</v>
      </c>
      <c r="M229" s="27" t="s">
        <v>692</v>
      </c>
      <c r="N229" s="27" t="s">
        <v>5</v>
      </c>
      <c r="O229" s="27" t="s">
        <v>5</v>
      </c>
      <c r="P229" s="47" t="s">
        <v>103</v>
      </c>
      <c r="Q229" s="27" t="s">
        <v>785</v>
      </c>
      <c r="R229" s="75">
        <v>0</v>
      </c>
      <c r="S229" s="27" t="s">
        <v>18</v>
      </c>
      <c r="T229" s="75">
        <v>0</v>
      </c>
      <c r="U229" s="12">
        <v>0</v>
      </c>
      <c r="V229" s="27" t="s">
        <v>17</v>
      </c>
      <c r="W229" s="27">
        <v>111099</v>
      </c>
      <c r="X229" s="14">
        <v>4010</v>
      </c>
      <c r="Y229" s="9">
        <v>8609</v>
      </c>
      <c r="Z229" s="27" t="s">
        <v>5</v>
      </c>
      <c r="AA229" s="27" t="s">
        <v>5</v>
      </c>
      <c r="AB229" s="90">
        <v>401119</v>
      </c>
      <c r="AC229" s="27">
        <f t="shared" si="9"/>
        <v>2019</v>
      </c>
      <c r="AD229" s="27" t="s">
        <v>25</v>
      </c>
      <c r="AE229" s="27" t="s">
        <v>75</v>
      </c>
      <c r="AF229" s="39">
        <v>43152</v>
      </c>
      <c r="AG229" s="39">
        <v>43517</v>
      </c>
      <c r="AH229" s="27">
        <f t="shared" ca="1" si="10"/>
        <v>-145</v>
      </c>
      <c r="AI229" s="39">
        <f>IF(DataEntry[[#This Row],[Priority]]="High",DataEntry[[#This Row],[EndDate]]-90,IF(DataEntry[Priority]="Medium",DataEntry[[#This Row],[EndDate]]-60,DataEntry[[#This Row],[EndDate]]-30))</f>
        <v>43457</v>
      </c>
      <c r="AJ229" s="27" t="s">
        <v>786</v>
      </c>
      <c r="AK229" s="39">
        <f t="shared" si="11"/>
        <v>43151</v>
      </c>
      <c r="AL229" s="27" t="s">
        <v>272</v>
      </c>
      <c r="AM229" s="27" t="s">
        <v>272</v>
      </c>
      <c r="AN229" s="27" t="s">
        <v>291</v>
      </c>
      <c r="AO229" s="27" t="s">
        <v>8</v>
      </c>
    </row>
    <row r="230" spans="1:41" ht="14.45" customHeight="1" x14ac:dyDescent="0.25">
      <c r="A230" s="27" t="s">
        <v>125</v>
      </c>
      <c r="B230" s="47" t="s">
        <v>103</v>
      </c>
      <c r="C230" s="27" t="s">
        <v>788</v>
      </c>
      <c r="D230" s="27" t="s">
        <v>5</v>
      </c>
      <c r="E230" s="27">
        <v>2</v>
      </c>
      <c r="F230" s="74">
        <v>2104.7399999999998</v>
      </c>
      <c r="G230" s="74">
        <v>0</v>
      </c>
      <c r="H230" s="27" t="s">
        <v>22</v>
      </c>
      <c r="I230" s="27" t="s">
        <v>5</v>
      </c>
      <c r="J230" s="27" t="s">
        <v>689</v>
      </c>
      <c r="K230" s="27" t="s">
        <v>690</v>
      </c>
      <c r="L230" s="27" t="s">
        <v>691</v>
      </c>
      <c r="M230" s="27" t="s">
        <v>692</v>
      </c>
      <c r="N230" s="27" t="s">
        <v>5</v>
      </c>
      <c r="O230" s="27" t="s">
        <v>5</v>
      </c>
      <c r="P230" s="47" t="s">
        <v>103</v>
      </c>
      <c r="Q230" s="27" t="s">
        <v>785</v>
      </c>
      <c r="R230" s="75">
        <v>0</v>
      </c>
      <c r="S230" s="27" t="s">
        <v>18</v>
      </c>
      <c r="T230" s="75">
        <v>0</v>
      </c>
      <c r="U230" s="12">
        <v>0</v>
      </c>
      <c r="V230" s="27" t="s">
        <v>17</v>
      </c>
      <c r="W230" s="27">
        <v>111099</v>
      </c>
      <c r="X230" s="14">
        <v>4010</v>
      </c>
      <c r="Y230" s="9">
        <v>8609</v>
      </c>
      <c r="Z230" s="27" t="s">
        <v>5</v>
      </c>
      <c r="AA230" s="27" t="s">
        <v>5</v>
      </c>
      <c r="AB230" s="90">
        <v>401120</v>
      </c>
      <c r="AC230" s="27">
        <f t="shared" si="9"/>
        <v>2019</v>
      </c>
      <c r="AD230" s="27" t="s">
        <v>25</v>
      </c>
      <c r="AE230" s="27" t="s">
        <v>75</v>
      </c>
      <c r="AF230" s="39">
        <v>43152</v>
      </c>
      <c r="AG230" s="39">
        <v>43517</v>
      </c>
      <c r="AH230" s="27">
        <f t="shared" ca="1" si="10"/>
        <v>-145</v>
      </c>
      <c r="AI230" s="39">
        <f>IF(DataEntry[[#This Row],[Priority]]="High",DataEntry[[#This Row],[EndDate]]-90,IF(DataEntry[Priority]="Medium",DataEntry[[#This Row],[EndDate]]-60,DataEntry[[#This Row],[EndDate]]-30))</f>
        <v>43457</v>
      </c>
      <c r="AJ230" s="27" t="s">
        <v>786</v>
      </c>
      <c r="AK230" s="39">
        <f t="shared" si="11"/>
        <v>43151</v>
      </c>
      <c r="AL230" s="27" t="s">
        <v>272</v>
      </c>
      <c r="AM230" s="27" t="s">
        <v>272</v>
      </c>
      <c r="AN230" s="27" t="s">
        <v>291</v>
      </c>
      <c r="AO230" s="27" t="s">
        <v>8</v>
      </c>
    </row>
    <row r="231" spans="1:41" ht="14.45" customHeight="1" x14ac:dyDescent="0.25">
      <c r="A231" s="27" t="s">
        <v>125</v>
      </c>
      <c r="B231" s="47" t="s">
        <v>103</v>
      </c>
      <c r="C231" s="27" t="s">
        <v>789</v>
      </c>
      <c r="D231" s="27" t="s">
        <v>5</v>
      </c>
      <c r="E231" s="27">
        <v>1</v>
      </c>
      <c r="F231" s="74">
        <v>2762.56</v>
      </c>
      <c r="G231" s="74">
        <v>0</v>
      </c>
      <c r="H231" s="27" t="s">
        <v>22</v>
      </c>
      <c r="I231" s="27" t="s">
        <v>5</v>
      </c>
      <c r="J231" s="27" t="s">
        <v>689</v>
      </c>
      <c r="K231" s="27" t="s">
        <v>690</v>
      </c>
      <c r="L231" s="27" t="s">
        <v>691</v>
      </c>
      <c r="M231" s="27" t="s">
        <v>692</v>
      </c>
      <c r="N231" s="27" t="s">
        <v>5</v>
      </c>
      <c r="O231" s="27" t="s">
        <v>5</v>
      </c>
      <c r="P231" s="47" t="s">
        <v>103</v>
      </c>
      <c r="Q231" s="27" t="s">
        <v>785</v>
      </c>
      <c r="R231" s="75">
        <v>0</v>
      </c>
      <c r="S231" s="27" t="s">
        <v>18</v>
      </c>
      <c r="T231" s="75">
        <v>0</v>
      </c>
      <c r="U231" s="12">
        <v>0</v>
      </c>
      <c r="V231" s="27" t="s">
        <v>17</v>
      </c>
      <c r="W231" s="27">
        <v>111099</v>
      </c>
      <c r="X231" s="14">
        <v>4010</v>
      </c>
      <c r="Y231" s="9">
        <v>8609</v>
      </c>
      <c r="Z231" s="27" t="s">
        <v>5</v>
      </c>
      <c r="AA231" s="27" t="s">
        <v>5</v>
      </c>
      <c r="AB231" s="90">
        <v>401121</v>
      </c>
      <c r="AC231" s="27">
        <f t="shared" si="9"/>
        <v>2019</v>
      </c>
      <c r="AD231" s="27" t="s">
        <v>25</v>
      </c>
      <c r="AE231" s="27" t="s">
        <v>75</v>
      </c>
      <c r="AF231" s="39">
        <v>43152</v>
      </c>
      <c r="AG231" s="39">
        <v>43517</v>
      </c>
      <c r="AH231" s="27">
        <f t="shared" ca="1" si="10"/>
        <v>-145</v>
      </c>
      <c r="AI231" s="39">
        <f>IF(DataEntry[[#This Row],[Priority]]="High",DataEntry[[#This Row],[EndDate]]-90,IF(DataEntry[Priority]="Medium",DataEntry[[#This Row],[EndDate]]-60,DataEntry[[#This Row],[EndDate]]-30))</f>
        <v>43457</v>
      </c>
      <c r="AJ231" s="27" t="s">
        <v>786</v>
      </c>
      <c r="AK231" s="39">
        <f t="shared" si="11"/>
        <v>43151</v>
      </c>
      <c r="AL231" s="27" t="s">
        <v>272</v>
      </c>
      <c r="AM231" s="27" t="s">
        <v>272</v>
      </c>
      <c r="AN231" s="27" t="s">
        <v>291</v>
      </c>
      <c r="AO231" s="27" t="s">
        <v>8</v>
      </c>
    </row>
    <row r="232" spans="1:41" ht="14.45" customHeight="1" x14ac:dyDescent="0.25">
      <c r="A232" s="27" t="s">
        <v>125</v>
      </c>
      <c r="B232" s="47" t="s">
        <v>103</v>
      </c>
      <c r="C232" s="27" t="s">
        <v>789</v>
      </c>
      <c r="D232" s="27" t="s">
        <v>5</v>
      </c>
      <c r="E232" s="27">
        <v>1</v>
      </c>
      <c r="F232" s="74">
        <v>2762.56</v>
      </c>
      <c r="G232" s="74">
        <v>0</v>
      </c>
      <c r="H232" s="27" t="s">
        <v>22</v>
      </c>
      <c r="I232" s="27" t="s">
        <v>5</v>
      </c>
      <c r="J232" s="27" t="s">
        <v>689</v>
      </c>
      <c r="K232" s="27" t="s">
        <v>690</v>
      </c>
      <c r="L232" s="27" t="s">
        <v>691</v>
      </c>
      <c r="M232" s="27" t="s">
        <v>692</v>
      </c>
      <c r="N232" s="27" t="s">
        <v>5</v>
      </c>
      <c r="O232" s="27" t="s">
        <v>5</v>
      </c>
      <c r="P232" s="47" t="s">
        <v>103</v>
      </c>
      <c r="Q232" s="27" t="s">
        <v>785</v>
      </c>
      <c r="R232" s="75">
        <v>0</v>
      </c>
      <c r="S232" s="27" t="s">
        <v>18</v>
      </c>
      <c r="T232" s="75">
        <v>0</v>
      </c>
      <c r="U232" s="12">
        <v>0</v>
      </c>
      <c r="V232" s="27" t="s">
        <v>17</v>
      </c>
      <c r="W232" s="27">
        <v>111099</v>
      </c>
      <c r="X232" s="14">
        <v>4010</v>
      </c>
      <c r="Y232" s="9">
        <v>8609</v>
      </c>
      <c r="Z232" s="27" t="s">
        <v>5</v>
      </c>
      <c r="AA232" s="27" t="s">
        <v>5</v>
      </c>
      <c r="AB232" s="90">
        <v>401122</v>
      </c>
      <c r="AC232" s="27">
        <f t="shared" si="9"/>
        <v>2019</v>
      </c>
      <c r="AD232" s="27" t="s">
        <v>25</v>
      </c>
      <c r="AE232" s="27" t="s">
        <v>75</v>
      </c>
      <c r="AF232" s="39">
        <v>43152</v>
      </c>
      <c r="AG232" s="39">
        <v>43517</v>
      </c>
      <c r="AH232" s="27">
        <f t="shared" ca="1" si="10"/>
        <v>-145</v>
      </c>
      <c r="AI232" s="39">
        <f>IF(DataEntry[[#This Row],[Priority]]="High",DataEntry[[#This Row],[EndDate]]-90,IF(DataEntry[Priority]="Medium",DataEntry[[#This Row],[EndDate]]-60,DataEntry[[#This Row],[EndDate]]-30))</f>
        <v>43457</v>
      </c>
      <c r="AJ232" s="27" t="s">
        <v>786</v>
      </c>
      <c r="AK232" s="39">
        <f t="shared" si="11"/>
        <v>43151</v>
      </c>
      <c r="AL232" s="27" t="s">
        <v>272</v>
      </c>
      <c r="AM232" s="27" t="s">
        <v>272</v>
      </c>
      <c r="AN232" s="27" t="s">
        <v>291</v>
      </c>
      <c r="AO232" s="27" t="s">
        <v>8</v>
      </c>
    </row>
    <row r="233" spans="1:41" ht="14.45" customHeight="1" x14ac:dyDescent="0.25">
      <c r="A233" s="27" t="s">
        <v>125</v>
      </c>
      <c r="B233" s="47" t="s">
        <v>103</v>
      </c>
      <c r="C233" s="27" t="s">
        <v>790</v>
      </c>
      <c r="D233" s="27" t="s">
        <v>5</v>
      </c>
      <c r="E233" s="27">
        <v>5000</v>
      </c>
      <c r="F233" s="74">
        <v>19300</v>
      </c>
      <c r="G233" s="74">
        <v>19700</v>
      </c>
      <c r="H233" s="27" t="s">
        <v>22</v>
      </c>
      <c r="I233" s="27" t="s">
        <v>5</v>
      </c>
      <c r="J233" s="27" t="s">
        <v>689</v>
      </c>
      <c r="K233" s="27" t="s">
        <v>690</v>
      </c>
      <c r="L233" s="27" t="s">
        <v>691</v>
      </c>
      <c r="M233" s="27" t="s">
        <v>692</v>
      </c>
      <c r="N233" s="27" t="s">
        <v>5</v>
      </c>
      <c r="O233" s="27" t="s">
        <v>5</v>
      </c>
      <c r="P233" s="47" t="s">
        <v>103</v>
      </c>
      <c r="Q233" s="27" t="s">
        <v>785</v>
      </c>
      <c r="R233" s="75">
        <v>0</v>
      </c>
      <c r="S233" s="27" t="s">
        <v>18</v>
      </c>
      <c r="T233" s="75">
        <v>0</v>
      </c>
      <c r="U233" s="12">
        <v>0</v>
      </c>
      <c r="V233" s="27" t="s">
        <v>17</v>
      </c>
      <c r="W233" s="27">
        <v>111099</v>
      </c>
      <c r="X233" s="14">
        <v>4010</v>
      </c>
      <c r="Y233" s="9">
        <v>8609</v>
      </c>
      <c r="Z233" s="27" t="s">
        <v>5</v>
      </c>
      <c r="AA233" s="27">
        <v>380824</v>
      </c>
      <c r="AB233" s="90">
        <v>401129</v>
      </c>
      <c r="AC233" s="27">
        <f t="shared" si="9"/>
        <v>2018</v>
      </c>
      <c r="AD233" s="27" t="s">
        <v>19</v>
      </c>
      <c r="AE233" s="27" t="s">
        <v>5</v>
      </c>
      <c r="AF233" s="39">
        <v>43152</v>
      </c>
      <c r="AG233" s="39">
        <v>43517</v>
      </c>
      <c r="AH233" s="27">
        <f t="shared" ca="1" si="10"/>
        <v>-145</v>
      </c>
      <c r="AI233" s="39">
        <f>IF(DataEntry[[#This Row],[Priority]]="High",DataEntry[[#This Row],[EndDate]]-90,IF(DataEntry[Priority]="Medium",DataEntry[[#This Row],[EndDate]]-60,DataEntry[[#This Row],[EndDate]]-30))</f>
        <v>43457</v>
      </c>
      <c r="AJ233" s="27" t="s">
        <v>791</v>
      </c>
      <c r="AK233" s="39">
        <f t="shared" si="11"/>
        <v>43151</v>
      </c>
      <c r="AL233" s="27" t="s">
        <v>272</v>
      </c>
      <c r="AM233" s="27" t="s">
        <v>272</v>
      </c>
      <c r="AN233" s="27" t="s">
        <v>305</v>
      </c>
      <c r="AO233" s="27" t="s">
        <v>8</v>
      </c>
    </row>
    <row r="234" spans="1:41" ht="14.45" customHeight="1" x14ac:dyDescent="0.25">
      <c r="A234" s="27" t="s">
        <v>125</v>
      </c>
      <c r="B234" s="47" t="s">
        <v>103</v>
      </c>
      <c r="C234" s="27" t="s">
        <v>790</v>
      </c>
      <c r="D234" s="27" t="s">
        <v>5</v>
      </c>
      <c r="E234" s="27">
        <v>5000</v>
      </c>
      <c r="F234" s="74">
        <v>19700</v>
      </c>
      <c r="G234" s="99" t="s">
        <v>5</v>
      </c>
      <c r="H234" s="27" t="s">
        <v>22</v>
      </c>
      <c r="I234" s="27" t="s">
        <v>5</v>
      </c>
      <c r="J234" s="27" t="s">
        <v>689</v>
      </c>
      <c r="K234" s="27" t="s">
        <v>690</v>
      </c>
      <c r="L234" s="27" t="s">
        <v>691</v>
      </c>
      <c r="M234" s="27" t="s">
        <v>692</v>
      </c>
      <c r="N234" s="27" t="s">
        <v>5</v>
      </c>
      <c r="O234" s="27" t="s">
        <v>5</v>
      </c>
      <c r="P234" s="47" t="s">
        <v>103</v>
      </c>
      <c r="Q234" s="27" t="s">
        <v>785</v>
      </c>
      <c r="R234" s="75">
        <v>0</v>
      </c>
      <c r="S234" s="27" t="s">
        <v>18</v>
      </c>
      <c r="T234" s="75">
        <v>0</v>
      </c>
      <c r="U234" s="12">
        <v>0</v>
      </c>
      <c r="V234" s="27" t="s">
        <v>17</v>
      </c>
      <c r="W234" s="27">
        <v>111099</v>
      </c>
      <c r="X234" s="14">
        <v>4010</v>
      </c>
      <c r="Y234" s="9">
        <v>8609</v>
      </c>
      <c r="Z234" s="27">
        <v>380824</v>
      </c>
      <c r="AA234" s="98" t="s">
        <v>5</v>
      </c>
      <c r="AB234" s="90">
        <v>401129</v>
      </c>
      <c r="AC234" s="98">
        <f>IF(AD234="","",IF(OR(AD234="Renewed",AD234="New acquisition"),YEAR(AF234),YEAR(AG234)))</f>
        <v>2020</v>
      </c>
      <c r="AD234" s="98" t="s">
        <v>6</v>
      </c>
      <c r="AE234" s="98" t="s">
        <v>5</v>
      </c>
      <c r="AF234" s="39">
        <v>43517</v>
      </c>
      <c r="AG234" s="39">
        <v>43882</v>
      </c>
      <c r="AH234" s="98">
        <f ca="1">IF(AG234="","",AG234-TODAY())</f>
        <v>220</v>
      </c>
      <c r="AI234" s="102">
        <f>IF(DataEntry[[#This Row],[Priority]]="High",DataEntry[[#This Row],[EndDate]]-90,IF(DataEntry[Priority]="Medium",DataEntry[[#This Row],[EndDate]]-60,DataEntry[[#This Row],[EndDate]]-30))</f>
        <v>43822</v>
      </c>
      <c r="AJ234" s="98" t="s">
        <v>792</v>
      </c>
      <c r="AK234" s="102">
        <f>IF(AD234="","",IF(AD234="Not Started",AG234,AF234-1))</f>
        <v>43882</v>
      </c>
      <c r="AL234" s="27" t="s">
        <v>272</v>
      </c>
      <c r="AM234" s="27" t="s">
        <v>272</v>
      </c>
      <c r="AN234" s="98" t="s">
        <v>305</v>
      </c>
      <c r="AO234" s="27" t="s">
        <v>8</v>
      </c>
    </row>
    <row r="235" spans="1:41" ht="14.45" customHeight="1" x14ac:dyDescent="0.25">
      <c r="A235" s="27" t="s">
        <v>125</v>
      </c>
      <c r="B235" s="47" t="s">
        <v>103</v>
      </c>
      <c r="C235" s="27" t="s">
        <v>790</v>
      </c>
      <c r="D235" s="27" t="s">
        <v>5</v>
      </c>
      <c r="E235" s="27">
        <v>5000</v>
      </c>
      <c r="F235" s="74">
        <v>21700</v>
      </c>
      <c r="G235" s="74">
        <v>22100</v>
      </c>
      <c r="H235" s="27" t="s">
        <v>22</v>
      </c>
      <c r="I235" s="27" t="s">
        <v>5</v>
      </c>
      <c r="J235" s="27" t="s">
        <v>689</v>
      </c>
      <c r="K235" s="27" t="s">
        <v>690</v>
      </c>
      <c r="L235" s="27" t="s">
        <v>691</v>
      </c>
      <c r="M235" s="27" t="s">
        <v>692</v>
      </c>
      <c r="N235" s="27" t="s">
        <v>5</v>
      </c>
      <c r="O235" s="27" t="s">
        <v>5</v>
      </c>
      <c r="P235" s="47" t="s">
        <v>103</v>
      </c>
      <c r="Q235" s="27" t="s">
        <v>785</v>
      </c>
      <c r="R235" s="75">
        <v>0</v>
      </c>
      <c r="S235" s="27" t="s">
        <v>18</v>
      </c>
      <c r="T235" s="75">
        <v>0</v>
      </c>
      <c r="U235" s="12">
        <v>0</v>
      </c>
      <c r="V235" s="27" t="s">
        <v>17</v>
      </c>
      <c r="W235" s="27">
        <v>111099</v>
      </c>
      <c r="X235" s="14">
        <v>4010</v>
      </c>
      <c r="Y235" s="9">
        <v>8609</v>
      </c>
      <c r="Z235" s="27" t="s">
        <v>5</v>
      </c>
      <c r="AA235" s="27">
        <v>380824</v>
      </c>
      <c r="AB235" s="90">
        <v>401130</v>
      </c>
      <c r="AC235" s="27">
        <f t="shared" si="9"/>
        <v>2018</v>
      </c>
      <c r="AD235" s="27" t="s">
        <v>19</v>
      </c>
      <c r="AE235" s="27" t="s">
        <v>5</v>
      </c>
      <c r="AF235" s="39">
        <v>43152</v>
      </c>
      <c r="AG235" s="39">
        <v>43517</v>
      </c>
      <c r="AH235" s="27">
        <f t="shared" ca="1" si="10"/>
        <v>-145</v>
      </c>
      <c r="AI235" s="39">
        <f>IF(DataEntry[[#This Row],[Priority]]="High",DataEntry[[#This Row],[EndDate]]-90,IF(DataEntry[Priority]="Medium",DataEntry[[#This Row],[EndDate]]-60,DataEntry[[#This Row],[EndDate]]-30))</f>
        <v>43457</v>
      </c>
      <c r="AJ235" s="27" t="s">
        <v>791</v>
      </c>
      <c r="AK235" s="39">
        <f t="shared" si="11"/>
        <v>43151</v>
      </c>
      <c r="AL235" s="27" t="s">
        <v>272</v>
      </c>
      <c r="AM235" s="27" t="s">
        <v>272</v>
      </c>
      <c r="AN235" s="98" t="s">
        <v>305</v>
      </c>
      <c r="AO235" s="27" t="s">
        <v>8</v>
      </c>
    </row>
    <row r="236" spans="1:41" ht="14.45" customHeight="1" x14ac:dyDescent="0.25">
      <c r="A236" s="27" t="s">
        <v>125</v>
      </c>
      <c r="B236" s="47" t="s">
        <v>103</v>
      </c>
      <c r="C236" s="27" t="s">
        <v>790</v>
      </c>
      <c r="D236" s="27" t="s">
        <v>5</v>
      </c>
      <c r="E236" s="27">
        <v>5000</v>
      </c>
      <c r="F236" s="74">
        <v>22100</v>
      </c>
      <c r="G236" s="99" t="s">
        <v>5</v>
      </c>
      <c r="H236" s="27" t="s">
        <v>22</v>
      </c>
      <c r="I236" s="27" t="s">
        <v>5</v>
      </c>
      <c r="J236" s="27" t="s">
        <v>689</v>
      </c>
      <c r="K236" s="27" t="s">
        <v>690</v>
      </c>
      <c r="L236" s="27" t="s">
        <v>691</v>
      </c>
      <c r="M236" s="27" t="s">
        <v>692</v>
      </c>
      <c r="N236" s="27" t="s">
        <v>5</v>
      </c>
      <c r="O236" s="27" t="s">
        <v>5</v>
      </c>
      <c r="P236" s="47" t="s">
        <v>103</v>
      </c>
      <c r="Q236" s="27" t="s">
        <v>785</v>
      </c>
      <c r="R236" s="75">
        <v>0</v>
      </c>
      <c r="S236" s="27" t="s">
        <v>18</v>
      </c>
      <c r="T236" s="75">
        <v>0</v>
      </c>
      <c r="U236" s="12">
        <v>0</v>
      </c>
      <c r="V236" s="27" t="s">
        <v>17</v>
      </c>
      <c r="W236" s="27">
        <v>111099</v>
      </c>
      <c r="X236" s="14">
        <v>4010</v>
      </c>
      <c r="Y236" s="9">
        <v>8609</v>
      </c>
      <c r="Z236" s="27">
        <v>380824</v>
      </c>
      <c r="AA236" s="98" t="s">
        <v>5</v>
      </c>
      <c r="AB236" s="90">
        <v>401130</v>
      </c>
      <c r="AC236" s="98">
        <f>IF(AD236="","",IF(OR(AD236="Renewed",AD236="New acquisition"),YEAR(AF236),YEAR(AG236)))</f>
        <v>2020</v>
      </c>
      <c r="AD236" s="98" t="s">
        <v>6</v>
      </c>
      <c r="AE236" s="98" t="s">
        <v>5</v>
      </c>
      <c r="AF236" s="39">
        <v>43517</v>
      </c>
      <c r="AG236" s="39">
        <v>43882</v>
      </c>
      <c r="AH236" s="98">
        <f ca="1">IF(AG236="","",AG236-TODAY())</f>
        <v>220</v>
      </c>
      <c r="AI236" s="102">
        <f>IF(DataEntry[[#This Row],[Priority]]="High",DataEntry[[#This Row],[EndDate]]-90,IF(DataEntry[Priority]="Medium",DataEntry[[#This Row],[EndDate]]-60,DataEntry[[#This Row],[EndDate]]-30))</f>
        <v>43822</v>
      </c>
      <c r="AJ236" s="98" t="s">
        <v>792</v>
      </c>
      <c r="AK236" s="102">
        <f>IF(AD236="","",IF(AD236="Not Started",AG236,AF236-1))</f>
        <v>43882</v>
      </c>
      <c r="AL236" s="27" t="s">
        <v>272</v>
      </c>
      <c r="AM236" s="27" t="s">
        <v>272</v>
      </c>
      <c r="AN236" s="98" t="s">
        <v>305</v>
      </c>
      <c r="AO236" s="27" t="s">
        <v>8</v>
      </c>
    </row>
    <row r="237" spans="1:41" ht="14.45" customHeight="1" x14ac:dyDescent="0.25">
      <c r="A237" s="27" t="s">
        <v>125</v>
      </c>
      <c r="B237" s="47" t="s">
        <v>103</v>
      </c>
      <c r="C237" s="27" t="s">
        <v>790</v>
      </c>
      <c r="D237" s="27" t="s">
        <v>5</v>
      </c>
      <c r="E237" s="27">
        <v>50000</v>
      </c>
      <c r="F237" s="74">
        <v>216000</v>
      </c>
      <c r="G237" s="74">
        <v>220000</v>
      </c>
      <c r="H237" s="27" t="s">
        <v>22</v>
      </c>
      <c r="I237" s="27" t="s">
        <v>5</v>
      </c>
      <c r="J237" s="27" t="s">
        <v>689</v>
      </c>
      <c r="K237" s="27" t="s">
        <v>690</v>
      </c>
      <c r="L237" s="27" t="s">
        <v>691</v>
      </c>
      <c r="M237" s="27" t="s">
        <v>692</v>
      </c>
      <c r="N237" s="27" t="s">
        <v>5</v>
      </c>
      <c r="O237" s="27" t="s">
        <v>5</v>
      </c>
      <c r="P237" s="47" t="s">
        <v>103</v>
      </c>
      <c r="Q237" s="27" t="s">
        <v>785</v>
      </c>
      <c r="R237" s="75">
        <v>0</v>
      </c>
      <c r="S237" s="27" t="s">
        <v>18</v>
      </c>
      <c r="T237" s="75">
        <v>0</v>
      </c>
      <c r="U237" s="12">
        <v>0</v>
      </c>
      <c r="V237" s="27" t="s">
        <v>17</v>
      </c>
      <c r="W237" s="27">
        <v>111099</v>
      </c>
      <c r="X237" s="14">
        <v>4010</v>
      </c>
      <c r="Y237" s="9">
        <v>8609</v>
      </c>
      <c r="Z237" s="27" t="s">
        <v>5</v>
      </c>
      <c r="AA237" s="27">
        <v>380824</v>
      </c>
      <c r="AB237" s="90">
        <v>401131</v>
      </c>
      <c r="AC237" s="27">
        <f t="shared" si="9"/>
        <v>2018</v>
      </c>
      <c r="AD237" s="27" t="s">
        <v>19</v>
      </c>
      <c r="AE237" s="27" t="s">
        <v>5</v>
      </c>
      <c r="AF237" s="39">
        <v>43152</v>
      </c>
      <c r="AG237" s="39">
        <v>43517</v>
      </c>
      <c r="AH237" s="27">
        <f t="shared" ca="1" si="10"/>
        <v>-145</v>
      </c>
      <c r="AI237" s="39">
        <f>IF(DataEntry[[#This Row],[Priority]]="High",DataEntry[[#This Row],[EndDate]]-90,IF(DataEntry[Priority]="Medium",DataEntry[[#This Row],[EndDate]]-60,DataEntry[[#This Row],[EndDate]]-30))</f>
        <v>43457</v>
      </c>
      <c r="AJ237" s="27" t="s">
        <v>791</v>
      </c>
      <c r="AK237" s="39">
        <f t="shared" si="11"/>
        <v>43151</v>
      </c>
      <c r="AL237" s="27" t="s">
        <v>272</v>
      </c>
      <c r="AM237" s="27" t="s">
        <v>272</v>
      </c>
      <c r="AN237" s="98" t="s">
        <v>305</v>
      </c>
      <c r="AO237" s="27" t="s">
        <v>8</v>
      </c>
    </row>
    <row r="238" spans="1:41" ht="14.45" customHeight="1" x14ac:dyDescent="0.25">
      <c r="A238" s="27" t="s">
        <v>125</v>
      </c>
      <c r="B238" s="47" t="s">
        <v>103</v>
      </c>
      <c r="C238" s="27" t="s">
        <v>790</v>
      </c>
      <c r="D238" s="27" t="s">
        <v>5</v>
      </c>
      <c r="E238" s="27">
        <v>50000</v>
      </c>
      <c r="F238" s="74">
        <v>220000</v>
      </c>
      <c r="G238" s="99" t="s">
        <v>5</v>
      </c>
      <c r="H238" s="27" t="s">
        <v>22</v>
      </c>
      <c r="I238" s="27" t="s">
        <v>5</v>
      </c>
      <c r="J238" s="27" t="s">
        <v>689</v>
      </c>
      <c r="K238" s="27" t="s">
        <v>690</v>
      </c>
      <c r="L238" s="27" t="s">
        <v>691</v>
      </c>
      <c r="M238" s="27" t="s">
        <v>692</v>
      </c>
      <c r="N238" s="27" t="s">
        <v>5</v>
      </c>
      <c r="O238" s="27" t="s">
        <v>5</v>
      </c>
      <c r="P238" s="47" t="s">
        <v>103</v>
      </c>
      <c r="Q238" s="27" t="s">
        <v>785</v>
      </c>
      <c r="R238" s="75">
        <v>0</v>
      </c>
      <c r="S238" s="27" t="s">
        <v>18</v>
      </c>
      <c r="T238" s="75">
        <v>0</v>
      </c>
      <c r="U238" s="12">
        <v>0</v>
      </c>
      <c r="V238" s="27" t="s">
        <v>17</v>
      </c>
      <c r="W238" s="27">
        <v>111099</v>
      </c>
      <c r="X238" s="14">
        <v>4010</v>
      </c>
      <c r="Y238" s="9">
        <v>8609</v>
      </c>
      <c r="Z238" s="27">
        <v>380824</v>
      </c>
      <c r="AA238" s="98" t="s">
        <v>5</v>
      </c>
      <c r="AB238" s="90">
        <v>401131</v>
      </c>
      <c r="AC238" s="98">
        <f>IF(AD238="","",IF(OR(AD238="Renewed",AD238="New acquisition"),YEAR(AF238),YEAR(AG238)))</f>
        <v>2020</v>
      </c>
      <c r="AD238" s="98" t="s">
        <v>6</v>
      </c>
      <c r="AE238" s="98" t="s">
        <v>5</v>
      </c>
      <c r="AF238" s="39">
        <v>43517</v>
      </c>
      <c r="AG238" s="39">
        <v>43882</v>
      </c>
      <c r="AH238" s="98">
        <f ca="1">IF(AG238="","",AG238-TODAY())</f>
        <v>220</v>
      </c>
      <c r="AI238" s="102">
        <f>IF(DataEntry[[#This Row],[Priority]]="High",DataEntry[[#This Row],[EndDate]]-90,IF(DataEntry[Priority]="Medium",DataEntry[[#This Row],[EndDate]]-60,DataEntry[[#This Row],[EndDate]]-30))</f>
        <v>43822</v>
      </c>
      <c r="AJ238" s="98" t="s">
        <v>792</v>
      </c>
      <c r="AK238" s="102">
        <f>IF(AD238="","",IF(AD238="Not Started",AG238,AF238-1))</f>
        <v>43882</v>
      </c>
      <c r="AL238" s="27" t="s">
        <v>272</v>
      </c>
      <c r="AM238" s="27" t="s">
        <v>272</v>
      </c>
      <c r="AN238" s="98" t="s">
        <v>305</v>
      </c>
      <c r="AO238" s="27" t="s">
        <v>8</v>
      </c>
    </row>
    <row r="239" spans="1:41" ht="14.45" customHeight="1" x14ac:dyDescent="0.25">
      <c r="A239" s="27" t="s">
        <v>125</v>
      </c>
      <c r="B239" s="47" t="s">
        <v>103</v>
      </c>
      <c r="C239" s="27" t="s">
        <v>793</v>
      </c>
      <c r="D239" s="27" t="s">
        <v>5</v>
      </c>
      <c r="E239" s="27">
        <v>10000</v>
      </c>
      <c r="F239" s="74">
        <v>15500</v>
      </c>
      <c r="G239" s="74">
        <v>15800</v>
      </c>
      <c r="H239" s="27" t="s">
        <v>22</v>
      </c>
      <c r="I239" s="27" t="s">
        <v>5</v>
      </c>
      <c r="J239" s="27" t="s">
        <v>689</v>
      </c>
      <c r="K239" s="27" t="s">
        <v>690</v>
      </c>
      <c r="L239" s="27" t="s">
        <v>691</v>
      </c>
      <c r="M239" s="27" t="s">
        <v>692</v>
      </c>
      <c r="N239" s="27" t="s">
        <v>5</v>
      </c>
      <c r="O239" s="27" t="s">
        <v>5</v>
      </c>
      <c r="P239" s="47" t="s">
        <v>103</v>
      </c>
      <c r="Q239" s="27" t="s">
        <v>785</v>
      </c>
      <c r="R239" s="75">
        <v>0</v>
      </c>
      <c r="S239" s="27" t="s">
        <v>18</v>
      </c>
      <c r="T239" s="75">
        <v>0</v>
      </c>
      <c r="U239" s="12">
        <v>0</v>
      </c>
      <c r="V239" s="27" t="s">
        <v>17</v>
      </c>
      <c r="W239" s="27">
        <v>111099</v>
      </c>
      <c r="X239" s="14">
        <v>4010</v>
      </c>
      <c r="Y239" s="9">
        <v>8609</v>
      </c>
      <c r="Z239" s="27" t="s">
        <v>5</v>
      </c>
      <c r="AA239" s="27">
        <v>380824</v>
      </c>
      <c r="AB239" s="90">
        <v>401132</v>
      </c>
      <c r="AC239" s="27">
        <f t="shared" si="9"/>
        <v>2018</v>
      </c>
      <c r="AD239" s="27" t="s">
        <v>19</v>
      </c>
      <c r="AE239" s="27" t="s">
        <v>5</v>
      </c>
      <c r="AF239" s="39">
        <v>43152</v>
      </c>
      <c r="AG239" s="39">
        <v>43517</v>
      </c>
      <c r="AH239" s="27">
        <f t="shared" ca="1" si="10"/>
        <v>-145</v>
      </c>
      <c r="AI239" s="39">
        <f>IF(DataEntry[[#This Row],[Priority]]="High",DataEntry[[#This Row],[EndDate]]-90,IF(DataEntry[Priority]="Medium",DataEntry[[#This Row],[EndDate]]-60,DataEntry[[#This Row],[EndDate]]-30))</f>
        <v>43457</v>
      </c>
      <c r="AJ239" s="27" t="s">
        <v>791</v>
      </c>
      <c r="AK239" s="39">
        <f t="shared" si="11"/>
        <v>43151</v>
      </c>
      <c r="AL239" s="27" t="s">
        <v>272</v>
      </c>
      <c r="AM239" s="27" t="s">
        <v>272</v>
      </c>
      <c r="AN239" s="98" t="s">
        <v>305</v>
      </c>
      <c r="AO239" s="27" t="s">
        <v>8</v>
      </c>
    </row>
    <row r="240" spans="1:41" ht="14.45" customHeight="1" x14ac:dyDescent="0.25">
      <c r="A240" s="27" t="s">
        <v>125</v>
      </c>
      <c r="B240" s="47" t="s">
        <v>103</v>
      </c>
      <c r="C240" s="27" t="s">
        <v>793</v>
      </c>
      <c r="D240" s="27" t="s">
        <v>5</v>
      </c>
      <c r="E240" s="27">
        <v>10000</v>
      </c>
      <c r="F240" s="74">
        <v>15800</v>
      </c>
      <c r="G240" s="99" t="s">
        <v>5</v>
      </c>
      <c r="H240" s="27" t="s">
        <v>22</v>
      </c>
      <c r="I240" s="27" t="s">
        <v>5</v>
      </c>
      <c r="J240" s="27" t="s">
        <v>689</v>
      </c>
      <c r="K240" s="27" t="s">
        <v>690</v>
      </c>
      <c r="L240" s="27" t="s">
        <v>691</v>
      </c>
      <c r="M240" s="27" t="s">
        <v>692</v>
      </c>
      <c r="N240" s="27" t="s">
        <v>5</v>
      </c>
      <c r="O240" s="27" t="s">
        <v>5</v>
      </c>
      <c r="P240" s="47" t="s">
        <v>103</v>
      </c>
      <c r="Q240" s="27" t="s">
        <v>785</v>
      </c>
      <c r="R240" s="75">
        <v>0</v>
      </c>
      <c r="S240" s="27" t="s">
        <v>18</v>
      </c>
      <c r="T240" s="75">
        <v>0</v>
      </c>
      <c r="U240" s="12">
        <v>0</v>
      </c>
      <c r="V240" s="27" t="s">
        <v>17</v>
      </c>
      <c r="W240" s="27">
        <v>111099</v>
      </c>
      <c r="X240" s="14">
        <v>4010</v>
      </c>
      <c r="Y240" s="9">
        <v>8609</v>
      </c>
      <c r="Z240" s="27">
        <v>380824</v>
      </c>
      <c r="AA240" s="98" t="s">
        <v>5</v>
      </c>
      <c r="AB240" s="90">
        <v>401132</v>
      </c>
      <c r="AC240" s="98">
        <f>IF(AD240="","",IF(OR(AD240="Renewed",AD240="New acquisition"),YEAR(AF240),YEAR(AG240)))</f>
        <v>2020</v>
      </c>
      <c r="AD240" s="98" t="s">
        <v>6</v>
      </c>
      <c r="AE240" s="98" t="s">
        <v>5</v>
      </c>
      <c r="AF240" s="39">
        <v>43517</v>
      </c>
      <c r="AG240" s="39">
        <v>43882</v>
      </c>
      <c r="AH240" s="98">
        <f ca="1">IF(AG240="","",AG240-TODAY())</f>
        <v>220</v>
      </c>
      <c r="AI240" s="102">
        <f>IF(DataEntry[[#This Row],[Priority]]="High",DataEntry[[#This Row],[EndDate]]-90,IF(DataEntry[Priority]="Medium",DataEntry[[#This Row],[EndDate]]-60,DataEntry[[#This Row],[EndDate]]-30))</f>
        <v>43822</v>
      </c>
      <c r="AJ240" s="98" t="s">
        <v>792</v>
      </c>
      <c r="AK240" s="102">
        <f>IF(AD240="","",IF(AD240="Not Started",AG240,AF240-1))</f>
        <v>43882</v>
      </c>
      <c r="AL240" s="27" t="s">
        <v>272</v>
      </c>
      <c r="AM240" s="27" t="s">
        <v>272</v>
      </c>
      <c r="AN240" s="98" t="s">
        <v>305</v>
      </c>
      <c r="AO240" s="27" t="s">
        <v>8</v>
      </c>
    </row>
    <row r="241" spans="1:41" ht="14.45" customHeight="1" x14ac:dyDescent="0.25">
      <c r="A241" s="27" t="s">
        <v>125</v>
      </c>
      <c r="B241" s="47" t="s">
        <v>103</v>
      </c>
      <c r="C241" s="27" t="s">
        <v>793</v>
      </c>
      <c r="D241" s="27" t="s">
        <v>5</v>
      </c>
      <c r="E241" s="27">
        <v>50000</v>
      </c>
      <c r="F241" s="74">
        <v>69000</v>
      </c>
      <c r="G241" s="74">
        <v>70500</v>
      </c>
      <c r="H241" s="27" t="s">
        <v>22</v>
      </c>
      <c r="I241" s="27" t="s">
        <v>5</v>
      </c>
      <c r="J241" s="27" t="s">
        <v>689</v>
      </c>
      <c r="K241" s="27" t="s">
        <v>690</v>
      </c>
      <c r="L241" s="27" t="s">
        <v>691</v>
      </c>
      <c r="M241" s="27" t="s">
        <v>692</v>
      </c>
      <c r="N241" s="27" t="s">
        <v>5</v>
      </c>
      <c r="O241" s="27" t="s">
        <v>5</v>
      </c>
      <c r="P241" s="47" t="s">
        <v>103</v>
      </c>
      <c r="Q241" s="27" t="s">
        <v>785</v>
      </c>
      <c r="R241" s="75">
        <v>0</v>
      </c>
      <c r="S241" s="27" t="s">
        <v>18</v>
      </c>
      <c r="T241" s="75">
        <v>0</v>
      </c>
      <c r="U241" s="12">
        <v>0</v>
      </c>
      <c r="V241" s="27" t="s">
        <v>17</v>
      </c>
      <c r="W241" s="27">
        <v>111099</v>
      </c>
      <c r="X241" s="14">
        <v>4010</v>
      </c>
      <c r="Y241" s="9">
        <v>8609</v>
      </c>
      <c r="Z241" s="27" t="s">
        <v>5</v>
      </c>
      <c r="AA241" s="27">
        <v>380824</v>
      </c>
      <c r="AB241" s="90">
        <v>401133</v>
      </c>
      <c r="AC241" s="27">
        <f t="shared" si="9"/>
        <v>2018</v>
      </c>
      <c r="AD241" s="27" t="s">
        <v>19</v>
      </c>
      <c r="AE241" s="27" t="s">
        <v>5</v>
      </c>
      <c r="AF241" s="39">
        <v>43152</v>
      </c>
      <c r="AG241" s="39">
        <v>43517</v>
      </c>
      <c r="AH241" s="27">
        <f t="shared" ca="1" si="10"/>
        <v>-145</v>
      </c>
      <c r="AI241" s="39">
        <f>IF(DataEntry[[#This Row],[Priority]]="High",DataEntry[[#This Row],[EndDate]]-90,IF(DataEntry[Priority]="Medium",DataEntry[[#This Row],[EndDate]]-60,DataEntry[[#This Row],[EndDate]]-30))</f>
        <v>43457</v>
      </c>
      <c r="AJ241" s="27" t="s">
        <v>791</v>
      </c>
      <c r="AK241" s="39">
        <f t="shared" si="11"/>
        <v>43151</v>
      </c>
      <c r="AL241" s="27" t="s">
        <v>272</v>
      </c>
      <c r="AM241" s="27" t="s">
        <v>272</v>
      </c>
      <c r="AN241" s="98" t="s">
        <v>305</v>
      </c>
      <c r="AO241" s="27" t="s">
        <v>8</v>
      </c>
    </row>
    <row r="242" spans="1:41" ht="14.45" customHeight="1" x14ac:dyDescent="0.25">
      <c r="A242" s="27" t="s">
        <v>125</v>
      </c>
      <c r="B242" s="47" t="s">
        <v>103</v>
      </c>
      <c r="C242" s="27" t="s">
        <v>793</v>
      </c>
      <c r="D242" s="27" t="s">
        <v>5</v>
      </c>
      <c r="E242" s="27">
        <v>50000</v>
      </c>
      <c r="F242" s="74">
        <v>70500</v>
      </c>
      <c r="G242" s="99" t="s">
        <v>5</v>
      </c>
      <c r="H242" s="27" t="s">
        <v>22</v>
      </c>
      <c r="I242" s="27" t="s">
        <v>5</v>
      </c>
      <c r="J242" s="27" t="s">
        <v>689</v>
      </c>
      <c r="K242" s="27" t="s">
        <v>690</v>
      </c>
      <c r="L242" s="27" t="s">
        <v>691</v>
      </c>
      <c r="M242" s="27" t="s">
        <v>692</v>
      </c>
      <c r="N242" s="27" t="s">
        <v>5</v>
      </c>
      <c r="O242" s="27" t="s">
        <v>5</v>
      </c>
      <c r="P242" s="47" t="s">
        <v>103</v>
      </c>
      <c r="Q242" s="27" t="s">
        <v>785</v>
      </c>
      <c r="R242" s="75">
        <v>0</v>
      </c>
      <c r="S242" s="27" t="s">
        <v>18</v>
      </c>
      <c r="T242" s="75">
        <v>0</v>
      </c>
      <c r="U242" s="12">
        <v>0</v>
      </c>
      <c r="V242" s="27" t="s">
        <v>17</v>
      </c>
      <c r="W242" s="27">
        <v>111099</v>
      </c>
      <c r="X242" s="14">
        <v>4010</v>
      </c>
      <c r="Y242" s="9">
        <v>8609</v>
      </c>
      <c r="Z242" s="27">
        <v>380824</v>
      </c>
      <c r="AA242" s="98" t="s">
        <v>5</v>
      </c>
      <c r="AB242" s="90">
        <v>401133</v>
      </c>
      <c r="AC242" s="98">
        <f>IF(AD242="","",IF(OR(AD242="Renewed",AD242="New acquisition"),YEAR(AF242),YEAR(AG242)))</f>
        <v>2020</v>
      </c>
      <c r="AD242" s="98" t="s">
        <v>6</v>
      </c>
      <c r="AE242" s="98" t="s">
        <v>5</v>
      </c>
      <c r="AF242" s="39">
        <v>43517</v>
      </c>
      <c r="AG242" s="39">
        <v>43882</v>
      </c>
      <c r="AH242" s="98">
        <f ca="1">IF(AG242="","",AG242-TODAY())</f>
        <v>220</v>
      </c>
      <c r="AI242" s="102">
        <f>IF(DataEntry[[#This Row],[Priority]]="High",DataEntry[[#This Row],[EndDate]]-90,IF(DataEntry[Priority]="Medium",DataEntry[[#This Row],[EndDate]]-60,DataEntry[[#This Row],[EndDate]]-30))</f>
        <v>43822</v>
      </c>
      <c r="AJ242" s="98" t="s">
        <v>792</v>
      </c>
      <c r="AK242" s="102">
        <f>IF(AD242="","",IF(AD242="Not Started",AG242,AF242-1))</f>
        <v>43882</v>
      </c>
      <c r="AL242" s="27" t="s">
        <v>272</v>
      </c>
      <c r="AM242" s="27" t="s">
        <v>272</v>
      </c>
      <c r="AN242" s="98" t="s">
        <v>305</v>
      </c>
      <c r="AO242" s="27" t="s">
        <v>8</v>
      </c>
    </row>
    <row r="243" spans="1:41" ht="14.45" customHeight="1" x14ac:dyDescent="0.25">
      <c r="A243" s="27" t="s">
        <v>125</v>
      </c>
      <c r="B243" s="47" t="s">
        <v>103</v>
      </c>
      <c r="C243" s="27" t="s">
        <v>794</v>
      </c>
      <c r="D243" s="27" t="s">
        <v>5</v>
      </c>
      <c r="E243" s="27">
        <v>1</v>
      </c>
      <c r="F243" s="74">
        <v>1887</v>
      </c>
      <c r="G243" s="74">
        <v>0</v>
      </c>
      <c r="H243" s="27" t="s">
        <v>22</v>
      </c>
      <c r="I243" s="27" t="s">
        <v>5</v>
      </c>
      <c r="J243" s="27" t="s">
        <v>689</v>
      </c>
      <c r="K243" s="27" t="s">
        <v>690</v>
      </c>
      <c r="L243" s="27" t="s">
        <v>691</v>
      </c>
      <c r="M243" s="27" t="s">
        <v>692</v>
      </c>
      <c r="N243" s="27" t="s">
        <v>5</v>
      </c>
      <c r="O243" s="27" t="s">
        <v>5</v>
      </c>
      <c r="P243" s="47" t="s">
        <v>103</v>
      </c>
      <c r="Q243" s="27" t="s">
        <v>785</v>
      </c>
      <c r="R243" s="75">
        <v>0</v>
      </c>
      <c r="S243" s="27" t="s">
        <v>18</v>
      </c>
      <c r="T243" s="75">
        <v>0</v>
      </c>
      <c r="U243" s="12">
        <v>0</v>
      </c>
      <c r="V243" s="27" t="s">
        <v>17</v>
      </c>
      <c r="W243" s="27">
        <v>111099</v>
      </c>
      <c r="X243" s="14">
        <v>4010</v>
      </c>
      <c r="Y243" s="9">
        <v>8609</v>
      </c>
      <c r="Z243" s="27" t="s">
        <v>5</v>
      </c>
      <c r="AA243" s="27" t="s">
        <v>5</v>
      </c>
      <c r="AB243" s="90">
        <v>401104</v>
      </c>
      <c r="AC243" s="27">
        <f t="shared" si="9"/>
        <v>2019</v>
      </c>
      <c r="AD243" s="27" t="s">
        <v>6</v>
      </c>
      <c r="AE243" s="27" t="s">
        <v>5</v>
      </c>
      <c r="AF243" s="39">
        <v>43358</v>
      </c>
      <c r="AG243" s="39">
        <v>43723</v>
      </c>
      <c r="AH243" s="27">
        <f t="shared" ca="1" si="10"/>
        <v>61</v>
      </c>
      <c r="AI243" s="39">
        <f>IF(DataEntry[[#This Row],[Priority]]="High",DataEntry[[#This Row],[EndDate]]-90,IF(DataEntry[Priority]="Medium",DataEntry[[#This Row],[EndDate]]-60,DataEntry[[#This Row],[EndDate]]-30))</f>
        <v>43663</v>
      </c>
      <c r="AJ243" s="27" t="s">
        <v>5</v>
      </c>
      <c r="AK243" s="39">
        <f t="shared" si="11"/>
        <v>43723</v>
      </c>
      <c r="AL243" s="27" t="s">
        <v>272</v>
      </c>
      <c r="AM243" s="27" t="s">
        <v>272</v>
      </c>
      <c r="AN243" s="27" t="s">
        <v>305</v>
      </c>
      <c r="AO243" s="27" t="s">
        <v>8</v>
      </c>
    </row>
    <row r="244" spans="1:41" ht="14.45" customHeight="1" x14ac:dyDescent="0.25">
      <c r="A244" s="27" t="s">
        <v>125</v>
      </c>
      <c r="B244" s="47" t="s">
        <v>103</v>
      </c>
      <c r="C244" s="27" t="s">
        <v>795</v>
      </c>
      <c r="D244" s="27" t="s">
        <v>5</v>
      </c>
      <c r="E244" s="27">
        <v>1</v>
      </c>
      <c r="F244" s="74">
        <v>7547</v>
      </c>
      <c r="G244" s="74">
        <v>0</v>
      </c>
      <c r="H244" s="27" t="s">
        <v>22</v>
      </c>
      <c r="I244" s="27" t="s">
        <v>5</v>
      </c>
      <c r="J244" s="27" t="s">
        <v>689</v>
      </c>
      <c r="K244" s="27" t="s">
        <v>690</v>
      </c>
      <c r="L244" s="27" t="s">
        <v>691</v>
      </c>
      <c r="M244" s="27" t="s">
        <v>692</v>
      </c>
      <c r="N244" s="27" t="s">
        <v>5</v>
      </c>
      <c r="O244" s="27" t="s">
        <v>5</v>
      </c>
      <c r="P244" s="47" t="s">
        <v>103</v>
      </c>
      <c r="Q244" s="27" t="s">
        <v>785</v>
      </c>
      <c r="R244" s="75">
        <v>0</v>
      </c>
      <c r="S244" s="27" t="s">
        <v>18</v>
      </c>
      <c r="T244" s="75">
        <v>0</v>
      </c>
      <c r="U244" s="12">
        <v>0</v>
      </c>
      <c r="V244" s="27" t="s">
        <v>17</v>
      </c>
      <c r="W244" s="27">
        <v>111099</v>
      </c>
      <c r="X244" s="14">
        <v>4010</v>
      </c>
      <c r="Y244" s="9">
        <v>8609</v>
      </c>
      <c r="Z244" s="27" t="s">
        <v>5</v>
      </c>
      <c r="AA244" s="27" t="s">
        <v>5</v>
      </c>
      <c r="AB244" s="90">
        <v>401105</v>
      </c>
      <c r="AC244" s="27">
        <f t="shared" si="9"/>
        <v>2019</v>
      </c>
      <c r="AD244" s="27" t="s">
        <v>6</v>
      </c>
      <c r="AE244" s="27" t="s">
        <v>5</v>
      </c>
      <c r="AF244" s="39">
        <v>43358</v>
      </c>
      <c r="AG244" s="39">
        <v>43723</v>
      </c>
      <c r="AH244" s="27">
        <f t="shared" ca="1" si="10"/>
        <v>61</v>
      </c>
      <c r="AI244" s="39">
        <f>IF(DataEntry[[#This Row],[Priority]]="High",DataEntry[[#This Row],[EndDate]]-90,IF(DataEntry[Priority]="Medium",DataEntry[[#This Row],[EndDate]]-60,DataEntry[[#This Row],[EndDate]]-30))</f>
        <v>43663</v>
      </c>
      <c r="AJ244" s="27" t="s">
        <v>5</v>
      </c>
      <c r="AK244" s="39">
        <f t="shared" si="11"/>
        <v>43723</v>
      </c>
      <c r="AL244" s="27" t="s">
        <v>272</v>
      </c>
      <c r="AM244" s="27" t="s">
        <v>272</v>
      </c>
      <c r="AN244" s="27" t="s">
        <v>305</v>
      </c>
      <c r="AO244" s="27" t="s">
        <v>8</v>
      </c>
    </row>
    <row r="245" spans="1:41" ht="14.45" customHeight="1" x14ac:dyDescent="0.25">
      <c r="A245" s="27" t="s">
        <v>125</v>
      </c>
      <c r="B245" s="47" t="s">
        <v>103</v>
      </c>
      <c r="C245" s="27" t="s">
        <v>796</v>
      </c>
      <c r="D245" s="27" t="s">
        <v>5</v>
      </c>
      <c r="E245" s="27">
        <v>1</v>
      </c>
      <c r="F245" s="74">
        <v>0</v>
      </c>
      <c r="G245" s="74">
        <v>23501.54</v>
      </c>
      <c r="H245" s="27" t="s">
        <v>22</v>
      </c>
      <c r="I245" s="27" t="s">
        <v>5</v>
      </c>
      <c r="J245" s="27" t="s">
        <v>689</v>
      </c>
      <c r="K245" s="27" t="s">
        <v>690</v>
      </c>
      <c r="L245" s="27" t="s">
        <v>691</v>
      </c>
      <c r="M245" s="27" t="s">
        <v>692</v>
      </c>
      <c r="N245" s="27" t="s">
        <v>5</v>
      </c>
      <c r="O245" s="27" t="s">
        <v>5</v>
      </c>
      <c r="P245" s="47" t="s">
        <v>103</v>
      </c>
      <c r="Q245" s="27" t="s">
        <v>785</v>
      </c>
      <c r="R245" s="75">
        <v>0</v>
      </c>
      <c r="S245" s="27" t="s">
        <v>18</v>
      </c>
      <c r="T245" s="75">
        <v>0</v>
      </c>
      <c r="U245" s="12">
        <v>0</v>
      </c>
      <c r="V245" s="27" t="s">
        <v>17</v>
      </c>
      <c r="W245" s="27">
        <v>111099</v>
      </c>
      <c r="X245" s="14">
        <v>4010</v>
      </c>
      <c r="Y245" s="9">
        <v>8609</v>
      </c>
      <c r="Z245" s="27" t="s">
        <v>5</v>
      </c>
      <c r="AA245" s="27">
        <v>379833</v>
      </c>
      <c r="AB245" s="90">
        <v>401125</v>
      </c>
      <c r="AC245" s="27">
        <f t="shared" si="9"/>
        <v>2019</v>
      </c>
      <c r="AD245" s="27" t="s">
        <v>19</v>
      </c>
      <c r="AE245" s="27" t="s">
        <v>5</v>
      </c>
      <c r="AF245" s="39">
        <v>43524</v>
      </c>
      <c r="AG245" s="39">
        <v>43890</v>
      </c>
      <c r="AH245" s="27">
        <f t="shared" ca="1" si="10"/>
        <v>228</v>
      </c>
      <c r="AI245" s="39">
        <f>IF(DataEntry[[#This Row],[Priority]]="High",DataEntry[[#This Row],[EndDate]]-90,IF(DataEntry[Priority]="Medium",DataEntry[[#This Row],[EndDate]]-60,DataEntry[[#This Row],[EndDate]]-30))</f>
        <v>43830</v>
      </c>
      <c r="AJ245" s="27" t="s">
        <v>797</v>
      </c>
      <c r="AK245" s="39">
        <f t="shared" si="11"/>
        <v>43523</v>
      </c>
      <c r="AL245" s="27" t="s">
        <v>272</v>
      </c>
      <c r="AM245" s="27" t="s">
        <v>272</v>
      </c>
      <c r="AN245" s="27" t="s">
        <v>291</v>
      </c>
      <c r="AO245" s="27" t="s">
        <v>8</v>
      </c>
    </row>
    <row r="246" spans="1:41" ht="14.45" customHeight="1" x14ac:dyDescent="0.25">
      <c r="A246" s="27" t="s">
        <v>125</v>
      </c>
      <c r="B246" s="47" t="s">
        <v>103</v>
      </c>
      <c r="C246" s="27" t="s">
        <v>798</v>
      </c>
      <c r="D246" s="27" t="s">
        <v>5</v>
      </c>
      <c r="E246" s="27">
        <v>1</v>
      </c>
      <c r="F246" s="74">
        <v>0</v>
      </c>
      <c r="G246" s="74">
        <v>522.41999999999996</v>
      </c>
      <c r="H246" s="27" t="s">
        <v>22</v>
      </c>
      <c r="I246" s="27" t="s">
        <v>5</v>
      </c>
      <c r="J246" s="27" t="s">
        <v>689</v>
      </c>
      <c r="K246" s="27" t="s">
        <v>690</v>
      </c>
      <c r="L246" s="27" t="s">
        <v>691</v>
      </c>
      <c r="M246" s="27" t="s">
        <v>692</v>
      </c>
      <c r="N246" s="27" t="s">
        <v>5</v>
      </c>
      <c r="O246" s="27" t="s">
        <v>5</v>
      </c>
      <c r="P246" s="47" t="s">
        <v>103</v>
      </c>
      <c r="Q246" s="27" t="s">
        <v>785</v>
      </c>
      <c r="R246" s="75">
        <v>0</v>
      </c>
      <c r="S246" s="27" t="s">
        <v>18</v>
      </c>
      <c r="T246" s="75">
        <v>0</v>
      </c>
      <c r="U246" s="12">
        <v>0</v>
      </c>
      <c r="V246" s="27" t="s">
        <v>17</v>
      </c>
      <c r="W246" s="27">
        <v>111099</v>
      </c>
      <c r="X246" s="14">
        <v>4010</v>
      </c>
      <c r="Y246" s="9">
        <v>8609</v>
      </c>
      <c r="Z246" s="27" t="s">
        <v>5</v>
      </c>
      <c r="AA246" s="27">
        <v>379832</v>
      </c>
      <c r="AB246" s="90">
        <v>400001</v>
      </c>
      <c r="AC246" s="27">
        <f t="shared" si="9"/>
        <v>2018</v>
      </c>
      <c r="AD246" s="27" t="s">
        <v>19</v>
      </c>
      <c r="AE246" s="27" t="s">
        <v>5</v>
      </c>
      <c r="AF246" s="39">
        <v>43434</v>
      </c>
      <c r="AG246" s="39">
        <v>43890</v>
      </c>
      <c r="AH246" s="27">
        <f t="shared" ca="1" si="10"/>
        <v>228</v>
      </c>
      <c r="AI246" s="39">
        <f>IF(DataEntry[[#This Row],[Priority]]="High",DataEntry[[#This Row],[EndDate]]-90,IF(DataEntry[Priority]="Medium",DataEntry[[#This Row],[EndDate]]-60,DataEntry[[#This Row],[EndDate]]-30))</f>
        <v>43830</v>
      </c>
      <c r="AJ246" s="27" t="s">
        <v>799</v>
      </c>
      <c r="AK246" s="39">
        <f t="shared" si="11"/>
        <v>43433</v>
      </c>
      <c r="AL246" s="27" t="s">
        <v>272</v>
      </c>
      <c r="AM246" s="27" t="s">
        <v>272</v>
      </c>
      <c r="AN246" s="27" t="s">
        <v>291</v>
      </c>
      <c r="AO246" s="27" t="s">
        <v>8</v>
      </c>
    </row>
    <row r="247" spans="1:41" ht="14.45" customHeight="1" x14ac:dyDescent="0.25">
      <c r="A247" s="27" t="s">
        <v>125</v>
      </c>
      <c r="B247" s="47" t="s">
        <v>103</v>
      </c>
      <c r="C247" s="27" t="s">
        <v>796</v>
      </c>
      <c r="D247" s="27" t="s">
        <v>5</v>
      </c>
      <c r="E247" s="27">
        <v>1</v>
      </c>
      <c r="F247" s="74">
        <v>23501.54</v>
      </c>
      <c r="G247" s="74">
        <v>0</v>
      </c>
      <c r="H247" s="27" t="s">
        <v>22</v>
      </c>
      <c r="I247" s="27" t="s">
        <v>5</v>
      </c>
      <c r="J247" s="27" t="s">
        <v>689</v>
      </c>
      <c r="K247" s="27" t="s">
        <v>690</v>
      </c>
      <c r="L247" s="27" t="s">
        <v>691</v>
      </c>
      <c r="M247" s="27" t="s">
        <v>692</v>
      </c>
      <c r="N247" s="27" t="s">
        <v>5</v>
      </c>
      <c r="O247" s="27" t="s">
        <v>5</v>
      </c>
      <c r="P247" s="47" t="s">
        <v>103</v>
      </c>
      <c r="Q247" s="27" t="s">
        <v>785</v>
      </c>
      <c r="R247" s="75">
        <v>0</v>
      </c>
      <c r="S247" s="27" t="s">
        <v>18</v>
      </c>
      <c r="T247" s="75">
        <v>0</v>
      </c>
      <c r="U247" s="12">
        <v>0</v>
      </c>
      <c r="V247" s="27" t="s">
        <v>17</v>
      </c>
      <c r="W247" s="27">
        <v>111099</v>
      </c>
      <c r="X247" s="14">
        <v>4010</v>
      </c>
      <c r="Y247" s="9">
        <v>8609</v>
      </c>
      <c r="Z247" s="27">
        <v>379833</v>
      </c>
      <c r="AA247" s="27" t="s">
        <v>5</v>
      </c>
      <c r="AB247" s="90">
        <v>401126</v>
      </c>
      <c r="AC247" s="27">
        <f t="shared" si="9"/>
        <v>2020</v>
      </c>
      <c r="AD247" s="27" t="s">
        <v>6</v>
      </c>
      <c r="AE247" s="27" t="s">
        <v>5</v>
      </c>
      <c r="AF247" s="39">
        <v>43524</v>
      </c>
      <c r="AG247" s="39">
        <v>43890</v>
      </c>
      <c r="AH247" s="27">
        <f t="shared" ca="1" si="10"/>
        <v>228</v>
      </c>
      <c r="AI247" s="39">
        <f>IF(DataEntry[[#This Row],[Priority]]="High",DataEntry[[#This Row],[EndDate]]-90,IF(DataEntry[Priority]="Medium",DataEntry[[#This Row],[EndDate]]-60,DataEntry[[#This Row],[EndDate]]-30))</f>
        <v>43830</v>
      </c>
      <c r="AJ247" s="27" t="s">
        <v>5</v>
      </c>
      <c r="AK247" s="39">
        <f t="shared" si="11"/>
        <v>43890</v>
      </c>
      <c r="AL247" s="27" t="s">
        <v>273</v>
      </c>
      <c r="AM247" s="27" t="s">
        <v>273</v>
      </c>
      <c r="AN247" s="27" t="s">
        <v>305</v>
      </c>
      <c r="AO247" s="27" t="s">
        <v>8</v>
      </c>
    </row>
    <row r="248" spans="1:41" ht="14.45" customHeight="1" x14ac:dyDescent="0.25">
      <c r="A248" s="27" t="s">
        <v>125</v>
      </c>
      <c r="B248" s="47" t="s">
        <v>103</v>
      </c>
      <c r="C248" s="27" t="s">
        <v>798</v>
      </c>
      <c r="D248" s="27" t="s">
        <v>5</v>
      </c>
      <c r="E248" s="27">
        <v>1</v>
      </c>
      <c r="F248" s="74">
        <v>522.41999999999996</v>
      </c>
      <c r="G248" s="74">
        <v>0</v>
      </c>
      <c r="H248" s="27" t="s">
        <v>22</v>
      </c>
      <c r="I248" s="27" t="s">
        <v>5</v>
      </c>
      <c r="J248" s="27" t="s">
        <v>689</v>
      </c>
      <c r="K248" s="27" t="s">
        <v>690</v>
      </c>
      <c r="L248" s="27" t="s">
        <v>691</v>
      </c>
      <c r="M248" s="27" t="s">
        <v>692</v>
      </c>
      <c r="N248" s="27" t="s">
        <v>5</v>
      </c>
      <c r="O248" s="27" t="s">
        <v>5</v>
      </c>
      <c r="P248" s="47" t="s">
        <v>103</v>
      </c>
      <c r="Q248" s="27" t="s">
        <v>785</v>
      </c>
      <c r="R248" s="75">
        <v>0</v>
      </c>
      <c r="S248" s="27" t="s">
        <v>18</v>
      </c>
      <c r="T248" s="75">
        <v>0</v>
      </c>
      <c r="U248" s="12">
        <v>0</v>
      </c>
      <c r="V248" s="27" t="s">
        <v>17</v>
      </c>
      <c r="W248" s="27">
        <v>111099</v>
      </c>
      <c r="X248" s="14">
        <v>4010</v>
      </c>
      <c r="Y248" s="9">
        <v>8609</v>
      </c>
      <c r="Z248" s="27">
        <v>379832</v>
      </c>
      <c r="AA248" s="27" t="s">
        <v>5</v>
      </c>
      <c r="AB248" s="90">
        <v>400002</v>
      </c>
      <c r="AC248" s="27">
        <f t="shared" si="9"/>
        <v>2020</v>
      </c>
      <c r="AD248" s="27" t="s">
        <v>6</v>
      </c>
      <c r="AE248" s="27" t="s">
        <v>5</v>
      </c>
      <c r="AF248" s="39">
        <v>43434</v>
      </c>
      <c r="AG248" s="39">
        <v>43890</v>
      </c>
      <c r="AH248" s="27">
        <f t="shared" ca="1" si="10"/>
        <v>228</v>
      </c>
      <c r="AI248" s="39">
        <f>IF(DataEntry[[#This Row],[Priority]]="High",DataEntry[[#This Row],[EndDate]]-90,IF(DataEntry[Priority]="Medium",DataEntry[[#This Row],[EndDate]]-60,DataEntry[[#This Row],[EndDate]]-30))</f>
        <v>43830</v>
      </c>
      <c r="AJ248" s="27" t="s">
        <v>5</v>
      </c>
      <c r="AK248" s="39">
        <f t="shared" si="11"/>
        <v>43890</v>
      </c>
      <c r="AL248" s="27" t="s">
        <v>273</v>
      </c>
      <c r="AM248" s="27" t="s">
        <v>273</v>
      </c>
      <c r="AN248" s="27" t="s">
        <v>305</v>
      </c>
      <c r="AO248" s="27" t="s">
        <v>8</v>
      </c>
    </row>
    <row r="249" spans="1:41" ht="14.45" customHeight="1" x14ac:dyDescent="0.25">
      <c r="A249" s="27" t="s">
        <v>125</v>
      </c>
      <c r="B249" s="47" t="s">
        <v>113</v>
      </c>
      <c r="C249" s="27" t="s">
        <v>800</v>
      </c>
      <c r="D249" s="27" t="s">
        <v>5</v>
      </c>
      <c r="E249" s="27">
        <v>1</v>
      </c>
      <c r="F249" s="74">
        <v>3000</v>
      </c>
      <c r="G249" s="74">
        <v>0</v>
      </c>
      <c r="H249" s="27" t="s">
        <v>22</v>
      </c>
      <c r="I249" s="27" t="s">
        <v>5</v>
      </c>
      <c r="J249" s="27" t="s">
        <v>689</v>
      </c>
      <c r="K249" s="27" t="s">
        <v>690</v>
      </c>
      <c r="L249" s="27" t="s">
        <v>691</v>
      </c>
      <c r="M249" s="27" t="s">
        <v>692</v>
      </c>
      <c r="N249" s="27" t="s">
        <v>5</v>
      </c>
      <c r="O249" s="27" t="s">
        <v>5</v>
      </c>
      <c r="P249" s="47" t="s">
        <v>113</v>
      </c>
      <c r="Q249" s="27" t="s">
        <v>801</v>
      </c>
      <c r="R249" s="75">
        <v>0</v>
      </c>
      <c r="S249" s="27" t="s">
        <v>18</v>
      </c>
      <c r="T249" s="75">
        <v>0</v>
      </c>
      <c r="U249" s="12">
        <v>0</v>
      </c>
      <c r="V249" s="27" t="s">
        <v>17</v>
      </c>
      <c r="W249" s="27">
        <v>111099</v>
      </c>
      <c r="X249" s="14">
        <v>4010</v>
      </c>
      <c r="Y249" s="9">
        <v>8609</v>
      </c>
      <c r="Z249" s="27" t="s">
        <v>5</v>
      </c>
      <c r="AA249" s="27" t="s">
        <v>5</v>
      </c>
      <c r="AB249" s="90">
        <v>401134</v>
      </c>
      <c r="AC249" s="27">
        <f t="shared" si="9"/>
        <v>2019</v>
      </c>
      <c r="AD249" s="27" t="s">
        <v>25</v>
      </c>
      <c r="AE249" s="27" t="s">
        <v>75</v>
      </c>
      <c r="AF249" s="39">
        <v>43152</v>
      </c>
      <c r="AG249" s="39">
        <v>43517</v>
      </c>
      <c r="AH249" s="27">
        <f t="shared" ca="1" si="10"/>
        <v>-145</v>
      </c>
      <c r="AI249" s="39">
        <f>IF(DataEntry[[#This Row],[Priority]]="High",DataEntry[[#This Row],[EndDate]]-90,IF(DataEntry[Priority]="Medium",DataEntry[[#This Row],[EndDate]]-60,DataEntry[[#This Row],[EndDate]]-30))</f>
        <v>43457</v>
      </c>
      <c r="AJ249" s="97" t="s">
        <v>802</v>
      </c>
      <c r="AK249" s="39">
        <f t="shared" si="11"/>
        <v>43151</v>
      </c>
      <c r="AL249" s="27" t="s">
        <v>272</v>
      </c>
      <c r="AM249" s="27" t="s">
        <v>272</v>
      </c>
      <c r="AN249" s="27" t="s">
        <v>291</v>
      </c>
      <c r="AO249" s="27" t="s">
        <v>8</v>
      </c>
    </row>
    <row r="250" spans="1:41" ht="14.45" customHeight="1" x14ac:dyDescent="0.25">
      <c r="A250" s="27" t="s">
        <v>125</v>
      </c>
      <c r="B250" s="47" t="s">
        <v>113</v>
      </c>
      <c r="C250" s="27" t="s">
        <v>803</v>
      </c>
      <c r="D250" s="27" t="s">
        <v>5</v>
      </c>
      <c r="E250" s="27">
        <v>1</v>
      </c>
      <c r="F250" s="74">
        <v>500</v>
      </c>
      <c r="G250" s="74">
        <v>0</v>
      </c>
      <c r="H250" s="27" t="s">
        <v>22</v>
      </c>
      <c r="I250" s="27" t="s">
        <v>5</v>
      </c>
      <c r="J250" s="27" t="s">
        <v>689</v>
      </c>
      <c r="K250" s="27" t="s">
        <v>690</v>
      </c>
      <c r="L250" s="27" t="s">
        <v>691</v>
      </c>
      <c r="M250" s="27" t="s">
        <v>692</v>
      </c>
      <c r="N250" s="27" t="s">
        <v>5</v>
      </c>
      <c r="O250" s="27" t="s">
        <v>5</v>
      </c>
      <c r="P250" s="47" t="s">
        <v>113</v>
      </c>
      <c r="Q250" s="27" t="s">
        <v>801</v>
      </c>
      <c r="R250" s="75">
        <v>0</v>
      </c>
      <c r="S250" s="27" t="s">
        <v>18</v>
      </c>
      <c r="T250" s="75">
        <v>0</v>
      </c>
      <c r="U250" s="12">
        <v>0</v>
      </c>
      <c r="V250" s="27" t="s">
        <v>17</v>
      </c>
      <c r="W250" s="27">
        <v>111099</v>
      </c>
      <c r="X250" s="14">
        <v>4010</v>
      </c>
      <c r="Y250" s="9">
        <v>8609</v>
      </c>
      <c r="Z250" s="27" t="s">
        <v>5</v>
      </c>
      <c r="AA250" s="27" t="s">
        <v>5</v>
      </c>
      <c r="AB250" s="90">
        <v>401137</v>
      </c>
      <c r="AC250" s="27">
        <f t="shared" si="9"/>
        <v>2019</v>
      </c>
      <c r="AD250" s="27" t="s">
        <v>25</v>
      </c>
      <c r="AE250" s="27" t="s">
        <v>75</v>
      </c>
      <c r="AF250" s="39">
        <v>43152</v>
      </c>
      <c r="AG250" s="39">
        <v>43517</v>
      </c>
      <c r="AH250" s="27">
        <f t="shared" ca="1" si="10"/>
        <v>-145</v>
      </c>
      <c r="AI250" s="39">
        <f>IF(DataEntry[[#This Row],[Priority]]="High",DataEntry[[#This Row],[EndDate]]-90,IF(DataEntry[Priority]="Medium",DataEntry[[#This Row],[EndDate]]-60,DataEntry[[#This Row],[EndDate]]-30))</f>
        <v>43457</v>
      </c>
      <c r="AJ250" s="97" t="s">
        <v>802</v>
      </c>
      <c r="AK250" s="39">
        <f t="shared" si="11"/>
        <v>43151</v>
      </c>
      <c r="AL250" s="27" t="s">
        <v>272</v>
      </c>
      <c r="AM250" s="27" t="s">
        <v>272</v>
      </c>
      <c r="AN250" s="27" t="s">
        <v>291</v>
      </c>
      <c r="AO250" s="27" t="s">
        <v>8</v>
      </c>
    </row>
    <row r="251" spans="1:41" ht="14.45" customHeight="1" x14ac:dyDescent="0.25">
      <c r="A251" s="27" t="s">
        <v>125</v>
      </c>
      <c r="B251" s="47" t="s">
        <v>113</v>
      </c>
      <c r="C251" s="27" t="s">
        <v>804</v>
      </c>
      <c r="D251" s="27" t="s">
        <v>5</v>
      </c>
      <c r="E251" s="27">
        <v>2</v>
      </c>
      <c r="F251" s="74">
        <v>800</v>
      </c>
      <c r="G251" s="74">
        <v>0</v>
      </c>
      <c r="H251" s="27" t="s">
        <v>22</v>
      </c>
      <c r="I251" s="27" t="s">
        <v>5</v>
      </c>
      <c r="J251" s="27" t="s">
        <v>689</v>
      </c>
      <c r="K251" s="27" t="s">
        <v>690</v>
      </c>
      <c r="L251" s="27" t="s">
        <v>691</v>
      </c>
      <c r="M251" s="27" t="s">
        <v>692</v>
      </c>
      <c r="N251" s="27" t="s">
        <v>5</v>
      </c>
      <c r="O251" s="27" t="s">
        <v>5</v>
      </c>
      <c r="P251" s="47" t="s">
        <v>113</v>
      </c>
      <c r="Q251" s="27" t="s">
        <v>801</v>
      </c>
      <c r="R251" s="75">
        <v>0</v>
      </c>
      <c r="S251" s="27" t="s">
        <v>18</v>
      </c>
      <c r="T251" s="75">
        <v>0</v>
      </c>
      <c r="U251" s="12">
        <v>0</v>
      </c>
      <c r="V251" s="27" t="s">
        <v>17</v>
      </c>
      <c r="W251" s="27">
        <v>111099</v>
      </c>
      <c r="X251" s="14">
        <v>4010</v>
      </c>
      <c r="Y251" s="9">
        <v>8609</v>
      </c>
      <c r="Z251" s="27" t="s">
        <v>5</v>
      </c>
      <c r="AA251" s="27" t="s">
        <v>5</v>
      </c>
      <c r="AB251" s="90">
        <v>401142</v>
      </c>
      <c r="AC251" s="27">
        <f t="shared" si="9"/>
        <v>2019</v>
      </c>
      <c r="AD251" s="27" t="s">
        <v>25</v>
      </c>
      <c r="AE251" s="27" t="s">
        <v>75</v>
      </c>
      <c r="AF251" s="39">
        <v>43152</v>
      </c>
      <c r="AG251" s="39">
        <v>43517</v>
      </c>
      <c r="AH251" s="27">
        <f t="shared" ca="1" si="10"/>
        <v>-145</v>
      </c>
      <c r="AI251" s="39">
        <f>IF(DataEntry[[#This Row],[Priority]]="High",DataEntry[[#This Row],[EndDate]]-90,IF(DataEntry[Priority]="Medium",DataEntry[[#This Row],[EndDate]]-60,DataEntry[[#This Row],[EndDate]]-30))</f>
        <v>43457</v>
      </c>
      <c r="AJ251" s="97" t="s">
        <v>802</v>
      </c>
      <c r="AK251" s="39">
        <f t="shared" si="11"/>
        <v>43151</v>
      </c>
      <c r="AL251" s="27" t="s">
        <v>272</v>
      </c>
      <c r="AM251" s="27" t="s">
        <v>272</v>
      </c>
      <c r="AN251" s="27" t="s">
        <v>291</v>
      </c>
      <c r="AO251" s="27" t="s">
        <v>8</v>
      </c>
    </row>
    <row r="252" spans="1:41" ht="14.45" customHeight="1" x14ac:dyDescent="0.25">
      <c r="A252" s="27" t="s">
        <v>125</v>
      </c>
      <c r="B252" s="47" t="s">
        <v>113</v>
      </c>
      <c r="C252" s="27" t="s">
        <v>805</v>
      </c>
      <c r="D252" s="27" t="s">
        <v>5</v>
      </c>
      <c r="E252" s="27">
        <v>10</v>
      </c>
      <c r="F252" s="74">
        <v>3000</v>
      </c>
      <c r="G252" s="74">
        <v>0</v>
      </c>
      <c r="H252" s="27" t="s">
        <v>22</v>
      </c>
      <c r="I252" s="27" t="s">
        <v>5</v>
      </c>
      <c r="J252" s="27" t="s">
        <v>689</v>
      </c>
      <c r="K252" s="27" t="s">
        <v>690</v>
      </c>
      <c r="L252" s="27" t="s">
        <v>691</v>
      </c>
      <c r="M252" s="27" t="s">
        <v>692</v>
      </c>
      <c r="N252" s="27" t="s">
        <v>5</v>
      </c>
      <c r="O252" s="27" t="s">
        <v>5</v>
      </c>
      <c r="P252" s="47" t="s">
        <v>113</v>
      </c>
      <c r="Q252" s="27" t="s">
        <v>801</v>
      </c>
      <c r="R252" s="75">
        <v>0</v>
      </c>
      <c r="S252" s="27" t="s">
        <v>18</v>
      </c>
      <c r="T252" s="75">
        <v>0</v>
      </c>
      <c r="U252" s="12">
        <v>0</v>
      </c>
      <c r="V252" s="27" t="s">
        <v>17</v>
      </c>
      <c r="W252" s="27">
        <v>111099</v>
      </c>
      <c r="X252" s="14">
        <v>4010</v>
      </c>
      <c r="Y252" s="9">
        <v>8609</v>
      </c>
      <c r="Z252" s="27" t="s">
        <v>5</v>
      </c>
      <c r="AA252" s="27" t="s">
        <v>5</v>
      </c>
      <c r="AB252" s="90">
        <v>401144</v>
      </c>
      <c r="AC252" s="27">
        <f t="shared" si="9"/>
        <v>2019</v>
      </c>
      <c r="AD252" s="27" t="s">
        <v>25</v>
      </c>
      <c r="AE252" s="27" t="s">
        <v>75</v>
      </c>
      <c r="AF252" s="39">
        <v>43152</v>
      </c>
      <c r="AG252" s="39">
        <v>43517</v>
      </c>
      <c r="AH252" s="27">
        <f t="shared" ca="1" si="10"/>
        <v>-145</v>
      </c>
      <c r="AI252" s="39">
        <f>IF(DataEntry[[#This Row],[Priority]]="High",DataEntry[[#This Row],[EndDate]]-90,IF(DataEntry[Priority]="Medium",DataEntry[[#This Row],[EndDate]]-60,DataEntry[[#This Row],[EndDate]]-30))</f>
        <v>43457</v>
      </c>
      <c r="AJ252" s="97" t="s">
        <v>802</v>
      </c>
      <c r="AK252" s="39">
        <f t="shared" si="11"/>
        <v>43151</v>
      </c>
      <c r="AL252" s="27" t="s">
        <v>272</v>
      </c>
      <c r="AM252" s="27" t="s">
        <v>272</v>
      </c>
      <c r="AN252" s="27" t="s">
        <v>291</v>
      </c>
      <c r="AO252" s="27" t="s">
        <v>8</v>
      </c>
    </row>
    <row r="253" spans="1:41" ht="14.45" customHeight="1" x14ac:dyDescent="0.25">
      <c r="A253" s="27" t="s">
        <v>125</v>
      </c>
      <c r="B253" s="47" t="s">
        <v>113</v>
      </c>
      <c r="C253" s="27" t="s">
        <v>806</v>
      </c>
      <c r="D253" s="27" t="s">
        <v>5</v>
      </c>
      <c r="E253" s="27">
        <v>1</v>
      </c>
      <c r="F253" s="74">
        <v>5000</v>
      </c>
      <c r="G253" s="74">
        <v>0</v>
      </c>
      <c r="H253" s="27" t="s">
        <v>22</v>
      </c>
      <c r="I253" s="27" t="s">
        <v>5</v>
      </c>
      <c r="J253" s="27" t="s">
        <v>689</v>
      </c>
      <c r="K253" s="27" t="s">
        <v>690</v>
      </c>
      <c r="L253" s="27" t="s">
        <v>691</v>
      </c>
      <c r="M253" s="27" t="s">
        <v>692</v>
      </c>
      <c r="N253" s="27" t="s">
        <v>5</v>
      </c>
      <c r="O253" s="27" t="s">
        <v>5</v>
      </c>
      <c r="P253" s="47" t="s">
        <v>113</v>
      </c>
      <c r="Q253" s="27" t="s">
        <v>801</v>
      </c>
      <c r="R253" s="75">
        <v>0</v>
      </c>
      <c r="S253" s="27" t="s">
        <v>18</v>
      </c>
      <c r="T253" s="75">
        <v>0</v>
      </c>
      <c r="U253" s="12">
        <v>0</v>
      </c>
      <c r="V253" s="27" t="s">
        <v>17</v>
      </c>
      <c r="W253" s="27">
        <v>111099</v>
      </c>
      <c r="X253" s="14">
        <v>4010</v>
      </c>
      <c r="Y253" s="9">
        <v>8609</v>
      </c>
      <c r="Z253" s="27" t="s">
        <v>5</v>
      </c>
      <c r="AA253" s="27" t="s">
        <v>5</v>
      </c>
      <c r="AB253" s="90">
        <v>401146</v>
      </c>
      <c r="AC253" s="27">
        <f t="shared" si="9"/>
        <v>2019</v>
      </c>
      <c r="AD253" s="27" t="s">
        <v>25</v>
      </c>
      <c r="AE253" s="27" t="s">
        <v>75</v>
      </c>
      <c r="AF253" s="39">
        <v>43152</v>
      </c>
      <c r="AG253" s="39">
        <v>43517</v>
      </c>
      <c r="AH253" s="27">
        <f t="shared" ca="1" si="10"/>
        <v>-145</v>
      </c>
      <c r="AI253" s="39">
        <f>IF(DataEntry[[#This Row],[Priority]]="High",DataEntry[[#This Row],[EndDate]]-90,IF(DataEntry[Priority]="Medium",DataEntry[[#This Row],[EndDate]]-60,DataEntry[[#This Row],[EndDate]]-30))</f>
        <v>43457</v>
      </c>
      <c r="AJ253" s="97" t="s">
        <v>802</v>
      </c>
      <c r="AK253" s="39">
        <f t="shared" si="11"/>
        <v>43151</v>
      </c>
      <c r="AL253" s="27" t="s">
        <v>272</v>
      </c>
      <c r="AM253" s="27" t="s">
        <v>272</v>
      </c>
      <c r="AN253" s="27" t="s">
        <v>291</v>
      </c>
      <c r="AO253" s="27" t="s">
        <v>8</v>
      </c>
    </row>
    <row r="254" spans="1:41" ht="14.45" customHeight="1" x14ac:dyDescent="0.25">
      <c r="A254" s="27" t="s">
        <v>125</v>
      </c>
      <c r="B254" s="47" t="s">
        <v>113</v>
      </c>
      <c r="C254" s="27" t="s">
        <v>807</v>
      </c>
      <c r="D254" s="27" t="s">
        <v>5</v>
      </c>
      <c r="E254" s="27">
        <v>1</v>
      </c>
      <c r="F254" s="74">
        <v>0</v>
      </c>
      <c r="G254" s="74">
        <v>0</v>
      </c>
      <c r="H254" s="27" t="s">
        <v>22</v>
      </c>
      <c r="I254" s="27" t="s">
        <v>5</v>
      </c>
      <c r="J254" s="27" t="s">
        <v>689</v>
      </c>
      <c r="K254" s="27" t="s">
        <v>690</v>
      </c>
      <c r="L254" s="27" t="s">
        <v>691</v>
      </c>
      <c r="M254" s="27" t="s">
        <v>692</v>
      </c>
      <c r="N254" s="27" t="s">
        <v>5</v>
      </c>
      <c r="O254" s="27" t="s">
        <v>5</v>
      </c>
      <c r="P254" s="47" t="s">
        <v>113</v>
      </c>
      <c r="Q254" s="27" t="s">
        <v>801</v>
      </c>
      <c r="R254" s="75">
        <v>0</v>
      </c>
      <c r="S254" s="27" t="s">
        <v>18</v>
      </c>
      <c r="T254" s="75">
        <v>0</v>
      </c>
      <c r="U254" s="12">
        <v>0</v>
      </c>
      <c r="V254" s="27" t="s">
        <v>17</v>
      </c>
      <c r="W254" s="27">
        <v>111099</v>
      </c>
      <c r="X254" s="14">
        <v>4010</v>
      </c>
      <c r="Y254" s="9">
        <v>8609</v>
      </c>
      <c r="Z254" s="27" t="s">
        <v>5</v>
      </c>
      <c r="AA254" s="27" t="s">
        <v>5</v>
      </c>
      <c r="AB254" s="90">
        <v>401148</v>
      </c>
      <c r="AC254" s="27">
        <f t="shared" si="9"/>
        <v>2019</v>
      </c>
      <c r="AD254" s="27" t="s">
        <v>25</v>
      </c>
      <c r="AE254" s="27" t="s">
        <v>75</v>
      </c>
      <c r="AF254" s="39">
        <v>43152</v>
      </c>
      <c r="AG254" s="39">
        <v>43517</v>
      </c>
      <c r="AH254" s="27">
        <f t="shared" ca="1" si="10"/>
        <v>-145</v>
      </c>
      <c r="AI254" s="39">
        <f>IF(DataEntry[[#This Row],[Priority]]="High",DataEntry[[#This Row],[EndDate]]-90,IF(DataEntry[Priority]="Medium",DataEntry[[#This Row],[EndDate]]-60,DataEntry[[#This Row],[EndDate]]-30))</f>
        <v>43457</v>
      </c>
      <c r="AJ254" s="97" t="s">
        <v>802</v>
      </c>
      <c r="AK254" s="39">
        <f t="shared" si="11"/>
        <v>43151</v>
      </c>
      <c r="AL254" s="27" t="s">
        <v>272</v>
      </c>
      <c r="AM254" s="27" t="s">
        <v>272</v>
      </c>
      <c r="AN254" s="27" t="s">
        <v>291</v>
      </c>
      <c r="AO254" s="27" t="s">
        <v>8</v>
      </c>
    </row>
    <row r="255" spans="1:41" ht="14.45" customHeight="1" x14ac:dyDescent="0.25">
      <c r="A255" s="27" t="s">
        <v>125</v>
      </c>
      <c r="B255" s="47" t="s">
        <v>113</v>
      </c>
      <c r="C255" s="27" t="s">
        <v>808</v>
      </c>
      <c r="D255" s="27" t="s">
        <v>5</v>
      </c>
      <c r="E255" s="27">
        <v>1</v>
      </c>
      <c r="F255" s="74">
        <v>0</v>
      </c>
      <c r="G255" s="74">
        <v>0</v>
      </c>
      <c r="H255" s="27" t="s">
        <v>22</v>
      </c>
      <c r="I255" s="27" t="s">
        <v>5</v>
      </c>
      <c r="J255" s="27" t="s">
        <v>689</v>
      </c>
      <c r="K255" s="27" t="s">
        <v>690</v>
      </c>
      <c r="L255" s="27" t="s">
        <v>691</v>
      </c>
      <c r="M255" s="27" t="s">
        <v>692</v>
      </c>
      <c r="N255" s="27" t="s">
        <v>5</v>
      </c>
      <c r="O255" s="27" t="s">
        <v>5</v>
      </c>
      <c r="P255" s="47" t="s">
        <v>113</v>
      </c>
      <c r="Q255" s="27" t="s">
        <v>801</v>
      </c>
      <c r="R255" s="75">
        <v>0</v>
      </c>
      <c r="S255" s="27" t="s">
        <v>18</v>
      </c>
      <c r="T255" s="75">
        <v>0</v>
      </c>
      <c r="U255" s="12">
        <v>0</v>
      </c>
      <c r="V255" s="27" t="s">
        <v>17</v>
      </c>
      <c r="W255" s="27">
        <v>111099</v>
      </c>
      <c r="X255" s="14">
        <v>4010</v>
      </c>
      <c r="Y255" s="9">
        <v>8609</v>
      </c>
      <c r="Z255" s="27" t="s">
        <v>5</v>
      </c>
      <c r="AA255" s="27" t="s">
        <v>5</v>
      </c>
      <c r="AB255" s="90">
        <v>401149</v>
      </c>
      <c r="AC255" s="27">
        <f t="shared" si="9"/>
        <v>2019</v>
      </c>
      <c r="AD255" s="27" t="s">
        <v>25</v>
      </c>
      <c r="AE255" s="27" t="s">
        <v>75</v>
      </c>
      <c r="AF255" s="39">
        <v>43152</v>
      </c>
      <c r="AG255" s="39">
        <v>43517</v>
      </c>
      <c r="AH255" s="27">
        <f t="shared" ca="1" si="10"/>
        <v>-145</v>
      </c>
      <c r="AI255" s="39">
        <f>IF(DataEntry[[#This Row],[Priority]]="High",DataEntry[[#This Row],[EndDate]]-90,IF(DataEntry[Priority]="Medium",DataEntry[[#This Row],[EndDate]]-60,DataEntry[[#This Row],[EndDate]]-30))</f>
        <v>43457</v>
      </c>
      <c r="AJ255" s="97" t="s">
        <v>802</v>
      </c>
      <c r="AK255" s="39">
        <f t="shared" si="11"/>
        <v>43151</v>
      </c>
      <c r="AL255" s="27" t="s">
        <v>272</v>
      </c>
      <c r="AM255" s="27" t="s">
        <v>272</v>
      </c>
      <c r="AN255" s="27" t="s">
        <v>291</v>
      </c>
      <c r="AO255" s="27" t="s">
        <v>8</v>
      </c>
    </row>
    <row r="256" spans="1:41" ht="14.45" customHeight="1" x14ac:dyDescent="0.25">
      <c r="A256" s="27" t="s">
        <v>125</v>
      </c>
      <c r="B256" s="47" t="s">
        <v>113</v>
      </c>
      <c r="C256" s="27" t="s">
        <v>809</v>
      </c>
      <c r="D256" s="27" t="s">
        <v>5</v>
      </c>
      <c r="E256" s="27">
        <v>1</v>
      </c>
      <c r="F256" s="74">
        <v>500</v>
      </c>
      <c r="G256" s="74">
        <v>0</v>
      </c>
      <c r="H256" s="27" t="s">
        <v>22</v>
      </c>
      <c r="I256" s="27" t="s">
        <v>5</v>
      </c>
      <c r="J256" s="27" t="s">
        <v>689</v>
      </c>
      <c r="K256" s="27" t="s">
        <v>690</v>
      </c>
      <c r="L256" s="27" t="s">
        <v>691</v>
      </c>
      <c r="M256" s="27" t="s">
        <v>692</v>
      </c>
      <c r="N256" s="27" t="s">
        <v>5</v>
      </c>
      <c r="O256" s="27" t="s">
        <v>5</v>
      </c>
      <c r="P256" s="47" t="s">
        <v>113</v>
      </c>
      <c r="Q256" s="27" t="s">
        <v>801</v>
      </c>
      <c r="R256" s="75">
        <v>0</v>
      </c>
      <c r="S256" s="27" t="s">
        <v>18</v>
      </c>
      <c r="T256" s="75">
        <v>0</v>
      </c>
      <c r="U256" s="12">
        <v>0</v>
      </c>
      <c r="V256" s="27" t="s">
        <v>17</v>
      </c>
      <c r="W256" s="27">
        <v>111099</v>
      </c>
      <c r="X256" s="14">
        <v>4010</v>
      </c>
      <c r="Y256" s="9">
        <v>8609</v>
      </c>
      <c r="Z256" s="27" t="s">
        <v>5</v>
      </c>
      <c r="AA256" s="27" t="s">
        <v>5</v>
      </c>
      <c r="AB256" s="90">
        <v>401152</v>
      </c>
      <c r="AC256" s="27">
        <f t="shared" si="9"/>
        <v>2019</v>
      </c>
      <c r="AD256" s="27" t="s">
        <v>25</v>
      </c>
      <c r="AE256" s="27" t="s">
        <v>75</v>
      </c>
      <c r="AF256" s="39">
        <v>43152</v>
      </c>
      <c r="AG256" s="39">
        <v>43517</v>
      </c>
      <c r="AH256" s="27">
        <f t="shared" ca="1" si="10"/>
        <v>-145</v>
      </c>
      <c r="AI256" s="39">
        <f>IF(DataEntry[[#This Row],[Priority]]="High",DataEntry[[#This Row],[EndDate]]-90,IF(DataEntry[Priority]="Medium",DataEntry[[#This Row],[EndDate]]-60,DataEntry[[#This Row],[EndDate]]-30))</f>
        <v>43457</v>
      </c>
      <c r="AJ256" s="97" t="s">
        <v>802</v>
      </c>
      <c r="AK256" s="39">
        <f t="shared" si="11"/>
        <v>43151</v>
      </c>
      <c r="AL256" s="27" t="s">
        <v>272</v>
      </c>
      <c r="AM256" s="27" t="s">
        <v>272</v>
      </c>
      <c r="AN256" s="27" t="s">
        <v>291</v>
      </c>
      <c r="AO256" s="27" t="s">
        <v>8</v>
      </c>
    </row>
    <row r="257" spans="1:41" ht="14.45" customHeight="1" x14ac:dyDescent="0.25">
      <c r="A257" s="27" t="s">
        <v>125</v>
      </c>
      <c r="B257" s="47" t="s">
        <v>113</v>
      </c>
      <c r="C257" s="27" t="s">
        <v>810</v>
      </c>
      <c r="D257" s="27" t="s">
        <v>5</v>
      </c>
      <c r="E257" s="27">
        <v>1</v>
      </c>
      <c r="F257" s="74">
        <v>45150.01</v>
      </c>
      <c r="G257" s="74">
        <v>45150.01</v>
      </c>
      <c r="H257" s="27" t="s">
        <v>22</v>
      </c>
      <c r="I257" s="27" t="s">
        <v>5</v>
      </c>
      <c r="J257" s="27" t="s">
        <v>689</v>
      </c>
      <c r="K257" s="27" t="s">
        <v>690</v>
      </c>
      <c r="L257" s="27" t="s">
        <v>691</v>
      </c>
      <c r="M257" s="27" t="s">
        <v>692</v>
      </c>
      <c r="N257" s="27" t="s">
        <v>5</v>
      </c>
      <c r="O257" s="27" t="s">
        <v>5</v>
      </c>
      <c r="P257" s="47" t="s">
        <v>113</v>
      </c>
      <c r="Q257" s="27" t="s">
        <v>801</v>
      </c>
      <c r="R257" s="75">
        <v>0</v>
      </c>
      <c r="S257" s="27" t="s">
        <v>18</v>
      </c>
      <c r="T257" s="75">
        <v>0</v>
      </c>
      <c r="U257" s="12">
        <v>0</v>
      </c>
      <c r="V257" s="27" t="s">
        <v>17</v>
      </c>
      <c r="W257" s="27">
        <v>111099</v>
      </c>
      <c r="X257" s="14">
        <v>4010</v>
      </c>
      <c r="Y257" s="9">
        <v>8609</v>
      </c>
      <c r="Z257" s="27" t="s">
        <v>5</v>
      </c>
      <c r="AA257" s="27">
        <v>379856</v>
      </c>
      <c r="AB257" s="90">
        <v>401154</v>
      </c>
      <c r="AC257" s="27">
        <f t="shared" si="9"/>
        <v>2019</v>
      </c>
      <c r="AD257" s="27" t="s">
        <v>19</v>
      </c>
      <c r="AE257" s="27" t="s">
        <v>5</v>
      </c>
      <c r="AF257" s="39">
        <v>43518</v>
      </c>
      <c r="AG257" s="39">
        <v>43882</v>
      </c>
      <c r="AH257" s="27">
        <f t="shared" ca="1" si="10"/>
        <v>220</v>
      </c>
      <c r="AI257" s="39">
        <f>IF(DataEntry[[#This Row],[Priority]]="High",DataEntry[[#This Row],[EndDate]]-90,IF(DataEntry[Priority]="Medium",DataEntry[[#This Row],[EndDate]]-60,DataEntry[[#This Row],[EndDate]]-30))</f>
        <v>43822</v>
      </c>
      <c r="AJ257" s="27" t="s">
        <v>811</v>
      </c>
      <c r="AK257" s="39">
        <f t="shared" si="11"/>
        <v>43517</v>
      </c>
      <c r="AL257" s="27" t="s">
        <v>272</v>
      </c>
      <c r="AM257" s="27" t="s">
        <v>272</v>
      </c>
      <c r="AN257" s="27" t="s">
        <v>291</v>
      </c>
      <c r="AO257" s="27" t="s">
        <v>8</v>
      </c>
    </row>
    <row r="258" spans="1:41" ht="14.45" customHeight="1" x14ac:dyDescent="0.25">
      <c r="A258" s="27" t="s">
        <v>125</v>
      </c>
      <c r="B258" s="47" t="s">
        <v>113</v>
      </c>
      <c r="C258" s="27" t="s">
        <v>810</v>
      </c>
      <c r="D258" s="27" t="s">
        <v>5</v>
      </c>
      <c r="E258" s="27">
        <v>1</v>
      </c>
      <c r="F258" s="74">
        <v>45150.01</v>
      </c>
      <c r="G258" s="74">
        <v>0</v>
      </c>
      <c r="H258" s="27" t="s">
        <v>22</v>
      </c>
      <c r="I258" s="27" t="s">
        <v>5</v>
      </c>
      <c r="J258" s="27" t="s">
        <v>689</v>
      </c>
      <c r="K258" s="27" t="s">
        <v>690</v>
      </c>
      <c r="L258" s="27" t="s">
        <v>691</v>
      </c>
      <c r="M258" s="27" t="s">
        <v>692</v>
      </c>
      <c r="N258" s="27" t="s">
        <v>5</v>
      </c>
      <c r="O258" s="27" t="s">
        <v>5</v>
      </c>
      <c r="P258" s="47" t="s">
        <v>113</v>
      </c>
      <c r="Q258" s="27" t="s">
        <v>801</v>
      </c>
      <c r="R258" s="75">
        <v>0</v>
      </c>
      <c r="S258" s="27" t="s">
        <v>18</v>
      </c>
      <c r="T258" s="75">
        <v>0</v>
      </c>
      <c r="U258" s="12">
        <v>0</v>
      </c>
      <c r="V258" s="27" t="s">
        <v>17</v>
      </c>
      <c r="W258" s="27">
        <v>111099</v>
      </c>
      <c r="X258" s="14">
        <v>4010</v>
      </c>
      <c r="Y258" s="9">
        <v>8609</v>
      </c>
      <c r="Z258" s="27">
        <v>379856</v>
      </c>
      <c r="AA258" s="27" t="s">
        <v>5</v>
      </c>
      <c r="AB258" s="90">
        <v>190218</v>
      </c>
      <c r="AC258" s="27">
        <f t="shared" si="9"/>
        <v>2020</v>
      </c>
      <c r="AD258" s="27" t="s">
        <v>6</v>
      </c>
      <c r="AE258" s="27" t="s">
        <v>5</v>
      </c>
      <c r="AF258" s="39">
        <v>43518</v>
      </c>
      <c r="AG258" s="39">
        <v>43882</v>
      </c>
      <c r="AH258" s="27">
        <f ca="1">IF(AG258="","",AG258-TODAY())</f>
        <v>220</v>
      </c>
      <c r="AI258" s="39">
        <f>IF(DataEntry[[#This Row],[Priority]]="High",DataEntry[[#This Row],[EndDate]]-90,IF(DataEntry[Priority]="Medium",DataEntry[[#This Row],[EndDate]]-60,DataEntry[[#This Row],[EndDate]]-30))</f>
        <v>43822</v>
      </c>
      <c r="AJ258" s="27" t="s">
        <v>5</v>
      </c>
      <c r="AK258" s="39">
        <f>IF(AD258="","",IF(AD258="Not Started",AG258,AF258-1))</f>
        <v>43882</v>
      </c>
      <c r="AL258" s="27" t="s">
        <v>273</v>
      </c>
      <c r="AM258" s="27" t="s">
        <v>273</v>
      </c>
      <c r="AN258" s="27" t="s">
        <v>305</v>
      </c>
      <c r="AO258" s="27" t="s">
        <v>8</v>
      </c>
    </row>
    <row r="259" spans="1:41" ht="14.45" customHeight="1" x14ac:dyDescent="0.25">
      <c r="A259" s="27" t="s">
        <v>125</v>
      </c>
      <c r="B259" s="27" t="s">
        <v>122</v>
      </c>
      <c r="C259" s="27" t="s">
        <v>812</v>
      </c>
      <c r="D259" s="27" t="s">
        <v>5</v>
      </c>
      <c r="E259" s="27">
        <v>1</v>
      </c>
      <c r="F259" s="74">
        <v>14739.21</v>
      </c>
      <c r="G259" s="74">
        <v>0</v>
      </c>
      <c r="H259" s="27" t="s">
        <v>22</v>
      </c>
      <c r="I259" s="27" t="s">
        <v>5</v>
      </c>
      <c r="J259" s="27" t="s">
        <v>689</v>
      </c>
      <c r="K259" s="27" t="s">
        <v>690</v>
      </c>
      <c r="L259" s="27" t="s">
        <v>691</v>
      </c>
      <c r="M259" s="27" t="s">
        <v>692</v>
      </c>
      <c r="N259" s="27" t="s">
        <v>5</v>
      </c>
      <c r="O259" s="27" t="s">
        <v>5</v>
      </c>
      <c r="P259" s="11" t="s">
        <v>122</v>
      </c>
      <c r="Q259" s="27" t="s">
        <v>697</v>
      </c>
      <c r="R259" s="75">
        <v>0</v>
      </c>
      <c r="S259" s="27" t="s">
        <v>18</v>
      </c>
      <c r="T259" s="75">
        <v>0</v>
      </c>
      <c r="U259" s="12">
        <v>0</v>
      </c>
      <c r="V259" s="27" t="s">
        <v>17</v>
      </c>
      <c r="W259" s="27">
        <v>111099</v>
      </c>
      <c r="X259" s="14">
        <v>4010</v>
      </c>
      <c r="Y259" s="9">
        <v>8609</v>
      </c>
      <c r="Z259" s="27" t="s">
        <v>5</v>
      </c>
      <c r="AA259" s="27" t="s">
        <v>5</v>
      </c>
      <c r="AB259" s="90">
        <v>401155</v>
      </c>
      <c r="AC259" s="27">
        <f t="shared" si="9"/>
        <v>2019</v>
      </c>
      <c r="AD259" s="27" t="s">
        <v>25</v>
      </c>
      <c r="AE259" s="27" t="s">
        <v>81</v>
      </c>
      <c r="AF259" s="39">
        <v>43281</v>
      </c>
      <c r="AG259" s="39">
        <v>43646</v>
      </c>
      <c r="AH259" s="27">
        <f t="shared" ca="1" si="10"/>
        <v>-16</v>
      </c>
      <c r="AI259" s="39">
        <f>IF(DataEntry[[#This Row],[Priority]]="High",DataEntry[[#This Row],[EndDate]]-90,IF(DataEntry[Priority]="Medium",DataEntry[[#This Row],[EndDate]]-60,DataEntry[[#This Row],[EndDate]]-30))</f>
        <v>43586</v>
      </c>
      <c r="AJ259" s="27" t="s">
        <v>813</v>
      </c>
      <c r="AK259" s="39">
        <f t="shared" si="11"/>
        <v>43280</v>
      </c>
      <c r="AL259" s="27" t="s">
        <v>272</v>
      </c>
      <c r="AM259" s="27" t="s">
        <v>272</v>
      </c>
      <c r="AN259" s="27" t="s">
        <v>305</v>
      </c>
      <c r="AO259" s="27" t="s">
        <v>8</v>
      </c>
    </row>
    <row r="260" spans="1:41" ht="14.45" customHeight="1" x14ac:dyDescent="0.25">
      <c r="A260" s="27" t="s">
        <v>125</v>
      </c>
      <c r="B260" s="27" t="s">
        <v>123</v>
      </c>
      <c r="C260" s="27" t="s">
        <v>814</v>
      </c>
      <c r="D260" s="27" t="s">
        <v>5</v>
      </c>
      <c r="E260" s="27">
        <v>1</v>
      </c>
      <c r="F260" s="74">
        <v>1033.0899999999999</v>
      </c>
      <c r="G260" s="74">
        <v>2537</v>
      </c>
      <c r="H260" s="27" t="s">
        <v>22</v>
      </c>
      <c r="I260" s="27" t="s">
        <v>5</v>
      </c>
      <c r="J260" s="27" t="s">
        <v>689</v>
      </c>
      <c r="K260" s="27" t="s">
        <v>690</v>
      </c>
      <c r="L260" s="27" t="s">
        <v>691</v>
      </c>
      <c r="M260" s="27" t="s">
        <v>692</v>
      </c>
      <c r="N260" s="27" t="s">
        <v>5</v>
      </c>
      <c r="O260" s="27" t="s">
        <v>5</v>
      </c>
      <c r="P260" s="27" t="s">
        <v>123</v>
      </c>
      <c r="Q260" s="27" t="s">
        <v>815</v>
      </c>
      <c r="R260" s="75">
        <v>0</v>
      </c>
      <c r="S260" s="27" t="s">
        <v>18</v>
      </c>
      <c r="T260" s="75">
        <v>0</v>
      </c>
      <c r="U260" s="12">
        <v>0</v>
      </c>
      <c r="V260" s="27" t="s">
        <v>17</v>
      </c>
      <c r="W260" s="27">
        <v>111099</v>
      </c>
      <c r="X260" s="14">
        <v>4010</v>
      </c>
      <c r="Y260" s="9">
        <v>8609</v>
      </c>
      <c r="Z260" s="27" t="s">
        <v>5</v>
      </c>
      <c r="AA260" s="27">
        <v>380023</v>
      </c>
      <c r="AB260" s="90">
        <v>401156</v>
      </c>
      <c r="AC260" s="27">
        <f t="shared" si="9"/>
        <v>2018</v>
      </c>
      <c r="AD260" s="27" t="s">
        <v>19</v>
      </c>
      <c r="AE260" s="27" t="s">
        <v>5</v>
      </c>
      <c r="AF260" s="39">
        <v>43281</v>
      </c>
      <c r="AG260" s="39">
        <v>43521</v>
      </c>
      <c r="AH260" s="27">
        <f t="shared" ca="1" si="10"/>
        <v>-141</v>
      </c>
      <c r="AI260" s="39">
        <f>IF(DataEntry[[#This Row],[Priority]]="High",DataEntry[[#This Row],[EndDate]]-90,IF(DataEntry[Priority]="Medium",DataEntry[[#This Row],[EndDate]]-60,DataEntry[[#This Row],[EndDate]]-30))</f>
        <v>43461</v>
      </c>
      <c r="AJ260" s="27" t="s">
        <v>5</v>
      </c>
      <c r="AK260" s="39">
        <f t="shared" si="11"/>
        <v>43280</v>
      </c>
      <c r="AL260" s="27" t="s">
        <v>272</v>
      </c>
      <c r="AM260" s="27" t="s">
        <v>272</v>
      </c>
      <c r="AN260" s="27" t="s">
        <v>305</v>
      </c>
      <c r="AO260" s="27" t="s">
        <v>8</v>
      </c>
    </row>
    <row r="261" spans="1:41" ht="14.45" customHeight="1" x14ac:dyDescent="0.25">
      <c r="A261" s="27" t="s">
        <v>125</v>
      </c>
      <c r="B261" s="27" t="s">
        <v>123</v>
      </c>
      <c r="C261" s="27" t="s">
        <v>816</v>
      </c>
      <c r="D261" s="27" t="s">
        <v>5</v>
      </c>
      <c r="E261" s="27">
        <v>1</v>
      </c>
      <c r="F261" s="74">
        <v>2537</v>
      </c>
      <c r="G261" s="74">
        <v>0</v>
      </c>
      <c r="H261" s="27" t="s">
        <v>22</v>
      </c>
      <c r="I261" s="27" t="s">
        <v>5</v>
      </c>
      <c r="J261" s="27" t="s">
        <v>689</v>
      </c>
      <c r="K261" s="27" t="s">
        <v>690</v>
      </c>
      <c r="L261" s="27" t="s">
        <v>691</v>
      </c>
      <c r="M261" s="27" t="s">
        <v>692</v>
      </c>
      <c r="N261" s="27" t="s">
        <v>5</v>
      </c>
      <c r="O261" s="27" t="s">
        <v>5</v>
      </c>
      <c r="P261" s="27" t="s">
        <v>123</v>
      </c>
      <c r="Q261" s="27" t="s">
        <v>815</v>
      </c>
      <c r="R261" s="75">
        <v>0</v>
      </c>
      <c r="S261" s="27" t="s">
        <v>18</v>
      </c>
      <c r="T261" s="75" t="s">
        <v>5</v>
      </c>
      <c r="U261" s="12" t="s">
        <v>5</v>
      </c>
      <c r="V261" s="27" t="s">
        <v>17</v>
      </c>
      <c r="W261" s="27">
        <v>111099</v>
      </c>
      <c r="X261" s="14">
        <v>4010</v>
      </c>
      <c r="Y261" s="9">
        <v>8609</v>
      </c>
      <c r="Z261" s="27">
        <v>380023</v>
      </c>
      <c r="AA261" s="27" t="s">
        <v>5</v>
      </c>
      <c r="AB261" s="90">
        <v>401340</v>
      </c>
      <c r="AC261" s="27">
        <f>IF(AD261="","",IF(OR(AD261="Renewed",AD261="New acquisition"),YEAR(AF261),YEAR(AG261)))</f>
        <v>2020</v>
      </c>
      <c r="AD261" s="27" t="s">
        <v>6</v>
      </c>
      <c r="AE261" s="27" t="s">
        <v>5</v>
      </c>
      <c r="AF261" s="39">
        <v>43534</v>
      </c>
      <c r="AG261" s="39">
        <v>43899</v>
      </c>
      <c r="AH261" s="27">
        <f ca="1">IF(AG261="","",AG261-TODAY())</f>
        <v>237</v>
      </c>
      <c r="AI261" s="39">
        <f>IF(DataEntry[[#This Row],[Priority]]="High",DataEntry[[#This Row],[EndDate]]-90,IF(DataEntry[Priority]="Medium",DataEntry[[#This Row],[EndDate]]-60,DataEntry[[#This Row],[EndDate]]-30))</f>
        <v>43839</v>
      </c>
      <c r="AJ261" s="27" t="s">
        <v>5</v>
      </c>
      <c r="AK261" s="39">
        <f>IF(AD261="","",IF(AD261="Not Started",AG261,AF261-1))</f>
        <v>43899</v>
      </c>
      <c r="AL261" s="27" t="s">
        <v>272</v>
      </c>
      <c r="AM261" s="27" t="s">
        <v>272</v>
      </c>
      <c r="AN261" s="27" t="s">
        <v>305</v>
      </c>
      <c r="AO261" s="27" t="s">
        <v>8</v>
      </c>
    </row>
    <row r="262" spans="1:41" ht="14.45" customHeight="1" x14ac:dyDescent="0.25">
      <c r="A262" s="27" t="s">
        <v>125</v>
      </c>
      <c r="B262" s="27" t="s">
        <v>123</v>
      </c>
      <c r="C262" s="27" t="s">
        <v>817</v>
      </c>
      <c r="D262" s="27" t="s">
        <v>5</v>
      </c>
      <c r="E262" s="27">
        <v>1</v>
      </c>
      <c r="F262" s="74">
        <v>8539.99</v>
      </c>
      <c r="G262" s="74">
        <v>7522</v>
      </c>
      <c r="H262" s="27" t="s">
        <v>22</v>
      </c>
      <c r="I262" s="27" t="s">
        <v>5</v>
      </c>
      <c r="J262" s="27" t="s">
        <v>689</v>
      </c>
      <c r="K262" s="27" t="s">
        <v>690</v>
      </c>
      <c r="L262" s="27" t="s">
        <v>691</v>
      </c>
      <c r="M262" s="27" t="s">
        <v>692</v>
      </c>
      <c r="N262" s="27" t="s">
        <v>5</v>
      </c>
      <c r="O262" s="27" t="s">
        <v>5</v>
      </c>
      <c r="P262" s="27" t="s">
        <v>123</v>
      </c>
      <c r="Q262" s="27" t="s">
        <v>815</v>
      </c>
      <c r="R262" s="75">
        <v>0</v>
      </c>
      <c r="S262" s="27" t="s">
        <v>18</v>
      </c>
      <c r="T262" s="75">
        <v>0</v>
      </c>
      <c r="U262" s="12">
        <v>0</v>
      </c>
      <c r="V262" s="27" t="s">
        <v>17</v>
      </c>
      <c r="W262" s="27">
        <v>111099</v>
      </c>
      <c r="X262" s="14">
        <v>4010</v>
      </c>
      <c r="Y262" s="9">
        <v>8609</v>
      </c>
      <c r="Z262" s="27" t="s">
        <v>5</v>
      </c>
      <c r="AA262" s="27">
        <v>380023</v>
      </c>
      <c r="AB262" s="90">
        <v>401161</v>
      </c>
      <c r="AC262" s="27">
        <f t="shared" si="9"/>
        <v>2018</v>
      </c>
      <c r="AD262" s="27" t="s">
        <v>19</v>
      </c>
      <c r="AE262" s="27" t="s">
        <v>5</v>
      </c>
      <c r="AF262" s="39">
        <v>43281</v>
      </c>
      <c r="AG262" s="39">
        <v>43521</v>
      </c>
      <c r="AH262" s="27">
        <f t="shared" ca="1" si="10"/>
        <v>-141</v>
      </c>
      <c r="AI262" s="39">
        <f>IF(DataEntry[[#This Row],[Priority]]="High",DataEntry[[#This Row],[EndDate]]-90,IF(DataEntry[Priority]="Medium",DataEntry[[#This Row],[EndDate]]-60,DataEntry[[#This Row],[EndDate]]-30))</f>
        <v>43461</v>
      </c>
      <c r="AJ262" s="27" t="s">
        <v>5</v>
      </c>
      <c r="AK262" s="39">
        <f t="shared" si="11"/>
        <v>43280</v>
      </c>
      <c r="AL262" s="27" t="s">
        <v>272</v>
      </c>
      <c r="AM262" s="27" t="s">
        <v>272</v>
      </c>
      <c r="AN262" s="27" t="s">
        <v>305</v>
      </c>
      <c r="AO262" s="27" t="s">
        <v>8</v>
      </c>
    </row>
    <row r="263" spans="1:41" ht="14.45" customHeight="1" x14ac:dyDescent="0.25">
      <c r="A263" s="27" t="s">
        <v>125</v>
      </c>
      <c r="B263" s="27" t="s">
        <v>123</v>
      </c>
      <c r="C263" s="27" t="s">
        <v>818</v>
      </c>
      <c r="D263" s="27" t="s">
        <v>5</v>
      </c>
      <c r="E263" s="27">
        <v>1</v>
      </c>
      <c r="F263" s="74">
        <v>7522</v>
      </c>
      <c r="G263" s="74">
        <v>0</v>
      </c>
      <c r="H263" s="27" t="s">
        <v>22</v>
      </c>
      <c r="I263" s="27" t="s">
        <v>5</v>
      </c>
      <c r="J263" s="27" t="s">
        <v>689</v>
      </c>
      <c r="K263" s="27" t="s">
        <v>690</v>
      </c>
      <c r="L263" s="27" t="s">
        <v>691</v>
      </c>
      <c r="M263" s="27" t="s">
        <v>692</v>
      </c>
      <c r="N263" s="27" t="s">
        <v>5</v>
      </c>
      <c r="O263" s="27" t="s">
        <v>5</v>
      </c>
      <c r="P263" s="27" t="s">
        <v>123</v>
      </c>
      <c r="Q263" s="27" t="s">
        <v>815</v>
      </c>
      <c r="R263" s="75">
        <v>0</v>
      </c>
      <c r="S263" s="27" t="s">
        <v>18</v>
      </c>
      <c r="T263" s="75" t="s">
        <v>5</v>
      </c>
      <c r="U263" s="12" t="s">
        <v>5</v>
      </c>
      <c r="V263" s="27" t="s">
        <v>17</v>
      </c>
      <c r="W263" s="27">
        <v>111099</v>
      </c>
      <c r="X263" s="14">
        <v>4010</v>
      </c>
      <c r="Y263" s="9">
        <v>8609</v>
      </c>
      <c r="Z263" s="27">
        <v>380023</v>
      </c>
      <c r="AA263" s="27" t="s">
        <v>5</v>
      </c>
      <c r="AB263" s="90">
        <v>401380</v>
      </c>
      <c r="AC263" s="27">
        <f>IF(AD263="","",IF(OR(AD263="Renewed",AD263="New acquisition"),YEAR(AF263),YEAR(AG263)))</f>
        <v>2020</v>
      </c>
      <c r="AD263" s="27" t="s">
        <v>6</v>
      </c>
      <c r="AE263" s="27" t="s">
        <v>5</v>
      </c>
      <c r="AF263" s="39">
        <v>43534</v>
      </c>
      <c r="AG263" s="39">
        <v>43899</v>
      </c>
      <c r="AH263" s="27">
        <f ca="1">IF(AG263="","",AG263-TODAY())</f>
        <v>237</v>
      </c>
      <c r="AI263" s="39">
        <f>IF(DataEntry[[#This Row],[Priority]]="High",DataEntry[[#This Row],[EndDate]]-90,IF(DataEntry[Priority]="Medium",DataEntry[[#This Row],[EndDate]]-60,DataEntry[[#This Row],[EndDate]]-30))</f>
        <v>43839</v>
      </c>
      <c r="AJ263" s="27" t="s">
        <v>5</v>
      </c>
      <c r="AK263" s="39">
        <f>IF(AD263="","",IF(AD263="Not Started",AG263,AF263-1))</f>
        <v>43899</v>
      </c>
      <c r="AL263" s="27" t="s">
        <v>272</v>
      </c>
      <c r="AM263" s="27" t="s">
        <v>272</v>
      </c>
      <c r="AN263" s="27" t="s">
        <v>305</v>
      </c>
      <c r="AO263" s="27" t="s">
        <v>8</v>
      </c>
    </row>
    <row r="264" spans="1:41" ht="14.45" customHeight="1" x14ac:dyDescent="0.25">
      <c r="A264" s="27" t="s">
        <v>125</v>
      </c>
      <c r="B264" s="27" t="s">
        <v>123</v>
      </c>
      <c r="C264" s="27" t="s">
        <v>819</v>
      </c>
      <c r="D264" s="27" t="s">
        <v>5</v>
      </c>
      <c r="E264" s="27">
        <v>1</v>
      </c>
      <c r="F264" s="74">
        <v>11861.1</v>
      </c>
      <c r="G264" s="74">
        <v>0</v>
      </c>
      <c r="H264" s="27" t="s">
        <v>22</v>
      </c>
      <c r="I264" s="27" t="s">
        <v>5</v>
      </c>
      <c r="J264" s="27" t="s">
        <v>689</v>
      </c>
      <c r="K264" s="27" t="s">
        <v>690</v>
      </c>
      <c r="L264" s="27" t="s">
        <v>691</v>
      </c>
      <c r="M264" s="27" t="s">
        <v>692</v>
      </c>
      <c r="N264" s="27" t="s">
        <v>5</v>
      </c>
      <c r="O264" s="27" t="s">
        <v>5</v>
      </c>
      <c r="P264" s="27" t="s">
        <v>123</v>
      </c>
      <c r="Q264" s="27" t="s">
        <v>697</v>
      </c>
      <c r="R264" s="75">
        <v>0</v>
      </c>
      <c r="S264" s="27" t="s">
        <v>18</v>
      </c>
      <c r="T264" s="75">
        <v>0</v>
      </c>
      <c r="U264" s="12">
        <v>0</v>
      </c>
      <c r="V264" s="27" t="s">
        <v>17</v>
      </c>
      <c r="W264" s="27">
        <v>111099</v>
      </c>
      <c r="X264" s="14">
        <v>4010</v>
      </c>
      <c r="Y264" s="9">
        <v>8609</v>
      </c>
      <c r="Z264" s="27" t="s">
        <v>5</v>
      </c>
      <c r="AA264" s="27" t="s">
        <v>5</v>
      </c>
      <c r="AB264" s="90">
        <v>401157</v>
      </c>
      <c r="AC264" s="27">
        <f t="shared" si="9"/>
        <v>2999</v>
      </c>
      <c r="AD264" s="27" t="s">
        <v>6</v>
      </c>
      <c r="AE264" s="27" t="s">
        <v>5</v>
      </c>
      <c r="AF264" s="39">
        <v>43281</v>
      </c>
      <c r="AG264" s="39">
        <v>401768</v>
      </c>
      <c r="AH264" s="27">
        <f t="shared" ca="1" si="10"/>
        <v>358106</v>
      </c>
      <c r="AI264" s="39">
        <f>IF(DataEntry[[#This Row],[Priority]]="High",DataEntry[[#This Row],[EndDate]]-90,IF(DataEntry[Priority]="Medium",DataEntry[[#This Row],[EndDate]]-60,DataEntry[[#This Row],[EndDate]]-30))</f>
        <v>401708</v>
      </c>
      <c r="AJ264" s="27" t="s">
        <v>5</v>
      </c>
      <c r="AK264" s="39">
        <f t="shared" si="11"/>
        <v>401768</v>
      </c>
      <c r="AL264" s="27" t="s">
        <v>272</v>
      </c>
      <c r="AM264" s="27" t="s">
        <v>272</v>
      </c>
      <c r="AN264" s="27" t="s">
        <v>305</v>
      </c>
      <c r="AO264" s="27" t="s">
        <v>8</v>
      </c>
    </row>
    <row r="265" spans="1:41" ht="14.45" customHeight="1" x14ac:dyDescent="0.25">
      <c r="A265" s="27" t="s">
        <v>125</v>
      </c>
      <c r="B265" s="27" t="s">
        <v>123</v>
      </c>
      <c r="C265" s="27" t="s">
        <v>820</v>
      </c>
      <c r="D265" s="27" t="s">
        <v>5</v>
      </c>
      <c r="E265" s="27">
        <v>1</v>
      </c>
      <c r="F265" s="74">
        <v>6691.52</v>
      </c>
      <c r="G265" s="74">
        <v>0</v>
      </c>
      <c r="H265" s="27" t="s">
        <v>22</v>
      </c>
      <c r="I265" s="27" t="s">
        <v>5</v>
      </c>
      <c r="J265" s="27" t="s">
        <v>689</v>
      </c>
      <c r="K265" s="27" t="s">
        <v>690</v>
      </c>
      <c r="L265" s="27" t="s">
        <v>691</v>
      </c>
      <c r="M265" s="27" t="s">
        <v>692</v>
      </c>
      <c r="N265" s="27" t="s">
        <v>5</v>
      </c>
      <c r="O265" s="27" t="s">
        <v>5</v>
      </c>
      <c r="P265" s="27" t="s">
        <v>123</v>
      </c>
      <c r="Q265" s="27" t="s">
        <v>697</v>
      </c>
      <c r="R265" s="75">
        <v>0</v>
      </c>
      <c r="S265" s="27" t="s">
        <v>18</v>
      </c>
      <c r="T265" s="75">
        <v>0</v>
      </c>
      <c r="U265" s="12">
        <v>0</v>
      </c>
      <c r="V265" s="27" t="s">
        <v>17</v>
      </c>
      <c r="W265" s="27">
        <v>111099</v>
      </c>
      <c r="X265" s="14">
        <v>4010</v>
      </c>
      <c r="Y265" s="9">
        <v>8609</v>
      </c>
      <c r="Z265" s="27" t="s">
        <v>5</v>
      </c>
      <c r="AA265" s="27" t="s">
        <v>5</v>
      </c>
      <c r="AB265" s="90">
        <v>401158</v>
      </c>
      <c r="AC265" s="27">
        <f t="shared" si="9"/>
        <v>2999</v>
      </c>
      <c r="AD265" s="27" t="s">
        <v>6</v>
      </c>
      <c r="AE265" s="27" t="s">
        <v>5</v>
      </c>
      <c r="AF265" s="39">
        <v>43281</v>
      </c>
      <c r="AG265" s="39">
        <v>401768</v>
      </c>
      <c r="AH265" s="27">
        <f t="shared" ca="1" si="10"/>
        <v>358106</v>
      </c>
      <c r="AI265" s="39">
        <f>IF(DataEntry[[#This Row],[Priority]]="High",DataEntry[[#This Row],[EndDate]]-90,IF(DataEntry[Priority]="Medium",DataEntry[[#This Row],[EndDate]]-60,DataEntry[[#This Row],[EndDate]]-30))</f>
        <v>401708</v>
      </c>
      <c r="AJ265" s="27" t="s">
        <v>5</v>
      </c>
      <c r="AK265" s="39">
        <f t="shared" si="11"/>
        <v>401768</v>
      </c>
      <c r="AL265" s="27" t="s">
        <v>272</v>
      </c>
      <c r="AM265" s="27" t="s">
        <v>272</v>
      </c>
      <c r="AN265" s="27" t="s">
        <v>305</v>
      </c>
      <c r="AO265" s="27" t="s">
        <v>8</v>
      </c>
    </row>
    <row r="266" spans="1:41" ht="14.45" customHeight="1" x14ac:dyDescent="0.25">
      <c r="A266" s="27" t="s">
        <v>125</v>
      </c>
      <c r="B266" s="27" t="s">
        <v>123</v>
      </c>
      <c r="C266" s="27" t="s">
        <v>821</v>
      </c>
      <c r="D266" s="27" t="s">
        <v>5</v>
      </c>
      <c r="E266" s="27">
        <v>1</v>
      </c>
      <c r="F266" s="74">
        <v>13383.04</v>
      </c>
      <c r="G266" s="74">
        <v>0</v>
      </c>
      <c r="H266" s="27" t="s">
        <v>22</v>
      </c>
      <c r="I266" s="27" t="s">
        <v>5</v>
      </c>
      <c r="J266" s="27" t="s">
        <v>689</v>
      </c>
      <c r="K266" s="27" t="s">
        <v>690</v>
      </c>
      <c r="L266" s="27" t="s">
        <v>691</v>
      </c>
      <c r="M266" s="27" t="s">
        <v>692</v>
      </c>
      <c r="N266" s="27" t="s">
        <v>5</v>
      </c>
      <c r="O266" s="27" t="s">
        <v>5</v>
      </c>
      <c r="P266" s="27" t="s">
        <v>123</v>
      </c>
      <c r="Q266" s="27" t="s">
        <v>697</v>
      </c>
      <c r="R266" s="75">
        <v>0</v>
      </c>
      <c r="S266" s="27" t="s">
        <v>18</v>
      </c>
      <c r="T266" s="75">
        <v>0</v>
      </c>
      <c r="U266" s="12">
        <v>0</v>
      </c>
      <c r="V266" s="27" t="s">
        <v>17</v>
      </c>
      <c r="W266" s="27">
        <v>111099</v>
      </c>
      <c r="X266" s="14">
        <v>4010</v>
      </c>
      <c r="Y266" s="9">
        <v>8609</v>
      </c>
      <c r="Z266" s="27" t="s">
        <v>5</v>
      </c>
      <c r="AA266" s="27" t="s">
        <v>5</v>
      </c>
      <c r="AB266" s="90">
        <v>401159</v>
      </c>
      <c r="AC266" s="27">
        <f t="shared" si="9"/>
        <v>2999</v>
      </c>
      <c r="AD266" s="27" t="s">
        <v>6</v>
      </c>
      <c r="AE266" s="27" t="s">
        <v>5</v>
      </c>
      <c r="AF266" s="39">
        <v>43281</v>
      </c>
      <c r="AG266" s="39">
        <v>401768</v>
      </c>
      <c r="AH266" s="27">
        <f t="shared" ca="1" si="10"/>
        <v>358106</v>
      </c>
      <c r="AI266" s="39">
        <f>IF(DataEntry[[#This Row],[Priority]]="High",DataEntry[[#This Row],[EndDate]]-90,IF(DataEntry[Priority]="Medium",DataEntry[[#This Row],[EndDate]]-60,DataEntry[[#This Row],[EndDate]]-30))</f>
        <v>401708</v>
      </c>
      <c r="AJ266" s="27" t="s">
        <v>5</v>
      </c>
      <c r="AK266" s="39">
        <f t="shared" si="11"/>
        <v>401768</v>
      </c>
      <c r="AL266" s="27" t="s">
        <v>272</v>
      </c>
      <c r="AM266" s="27" t="s">
        <v>272</v>
      </c>
      <c r="AN266" s="27" t="s">
        <v>305</v>
      </c>
      <c r="AO266" s="27" t="s">
        <v>8</v>
      </c>
    </row>
    <row r="267" spans="1:41" ht="14.45" customHeight="1" x14ac:dyDescent="0.25">
      <c r="A267" s="27" t="s">
        <v>125</v>
      </c>
      <c r="B267" s="27" t="s">
        <v>123</v>
      </c>
      <c r="C267" s="27" t="s">
        <v>822</v>
      </c>
      <c r="D267" s="27" t="s">
        <v>5</v>
      </c>
      <c r="E267" s="27">
        <v>1</v>
      </c>
      <c r="F267" s="74">
        <v>1434.84</v>
      </c>
      <c r="G267" s="74">
        <v>0</v>
      </c>
      <c r="H267" s="27" t="s">
        <v>22</v>
      </c>
      <c r="I267" s="27" t="s">
        <v>5</v>
      </c>
      <c r="J267" s="27" t="s">
        <v>689</v>
      </c>
      <c r="K267" s="27" t="s">
        <v>690</v>
      </c>
      <c r="L267" s="27" t="s">
        <v>691</v>
      </c>
      <c r="M267" s="27" t="s">
        <v>692</v>
      </c>
      <c r="N267" s="27" t="s">
        <v>5</v>
      </c>
      <c r="O267" s="27" t="s">
        <v>5</v>
      </c>
      <c r="P267" s="27" t="s">
        <v>123</v>
      </c>
      <c r="Q267" s="27" t="s">
        <v>697</v>
      </c>
      <c r="R267" s="75">
        <v>0</v>
      </c>
      <c r="S267" s="27" t="s">
        <v>18</v>
      </c>
      <c r="T267" s="75">
        <v>0</v>
      </c>
      <c r="U267" s="12">
        <v>0</v>
      </c>
      <c r="V267" s="27" t="s">
        <v>17</v>
      </c>
      <c r="W267" s="27">
        <v>111099</v>
      </c>
      <c r="X267" s="14">
        <v>4010</v>
      </c>
      <c r="Y267" s="9">
        <v>8609</v>
      </c>
      <c r="Z267" s="27" t="s">
        <v>5</v>
      </c>
      <c r="AA267" s="27" t="s">
        <v>5</v>
      </c>
      <c r="AB267" s="90">
        <v>401160</v>
      </c>
      <c r="AC267" s="27">
        <f t="shared" si="9"/>
        <v>2999</v>
      </c>
      <c r="AD267" s="27" t="s">
        <v>6</v>
      </c>
      <c r="AE267" s="27" t="s">
        <v>5</v>
      </c>
      <c r="AF267" s="39">
        <v>43281</v>
      </c>
      <c r="AG267" s="39">
        <v>401768</v>
      </c>
      <c r="AH267" s="27">
        <f t="shared" ca="1" si="10"/>
        <v>358106</v>
      </c>
      <c r="AI267" s="39">
        <f>IF(DataEntry[[#This Row],[Priority]]="High",DataEntry[[#This Row],[EndDate]]-90,IF(DataEntry[Priority]="Medium",DataEntry[[#This Row],[EndDate]]-60,DataEntry[[#This Row],[EndDate]]-30))</f>
        <v>401708</v>
      </c>
      <c r="AJ267" s="27" t="s">
        <v>5</v>
      </c>
      <c r="AK267" s="39">
        <f t="shared" si="11"/>
        <v>401768</v>
      </c>
      <c r="AL267" s="27" t="s">
        <v>272</v>
      </c>
      <c r="AM267" s="27" t="s">
        <v>272</v>
      </c>
      <c r="AN267" s="27" t="s">
        <v>305</v>
      </c>
      <c r="AO267" s="27" t="s">
        <v>8</v>
      </c>
    </row>
    <row r="268" spans="1:41" ht="14.45" customHeight="1" x14ac:dyDescent="0.25">
      <c r="A268" s="27" t="s">
        <v>125</v>
      </c>
      <c r="B268" s="27" t="s">
        <v>127</v>
      </c>
      <c r="C268" s="27" t="s">
        <v>823</v>
      </c>
      <c r="D268" s="27" t="s">
        <v>5</v>
      </c>
      <c r="E268" s="27">
        <v>1</v>
      </c>
      <c r="F268" s="74">
        <v>225</v>
      </c>
      <c r="G268" s="74">
        <v>0</v>
      </c>
      <c r="H268" s="27" t="s">
        <v>22</v>
      </c>
      <c r="I268" s="27" t="s">
        <v>5</v>
      </c>
      <c r="J268" s="27" t="s">
        <v>689</v>
      </c>
      <c r="K268" s="27" t="s">
        <v>690</v>
      </c>
      <c r="L268" s="27" t="s">
        <v>691</v>
      </c>
      <c r="M268" s="27" t="s">
        <v>692</v>
      </c>
      <c r="N268" s="27" t="s">
        <v>5</v>
      </c>
      <c r="O268" s="27" t="s">
        <v>5</v>
      </c>
      <c r="P268" s="27" t="s">
        <v>127</v>
      </c>
      <c r="Q268" s="27" t="s">
        <v>697</v>
      </c>
      <c r="R268" s="75">
        <v>0</v>
      </c>
      <c r="S268" s="27" t="s">
        <v>18</v>
      </c>
      <c r="T268" s="75">
        <v>0</v>
      </c>
      <c r="U268" s="12">
        <v>0</v>
      </c>
      <c r="V268" s="27" t="s">
        <v>17</v>
      </c>
      <c r="W268" s="27">
        <v>111099</v>
      </c>
      <c r="X268" s="14">
        <v>4010</v>
      </c>
      <c r="Y268" s="9">
        <v>8609</v>
      </c>
      <c r="Z268" s="27" t="s">
        <v>5</v>
      </c>
      <c r="AA268" s="27" t="s">
        <v>5</v>
      </c>
      <c r="AB268" s="90">
        <v>401251</v>
      </c>
      <c r="AC268" s="27">
        <f t="shared" si="9"/>
        <v>2019</v>
      </c>
      <c r="AD268" s="27" t="s">
        <v>12</v>
      </c>
      <c r="AE268" s="27" t="s">
        <v>45</v>
      </c>
      <c r="AF268" s="39">
        <v>43475</v>
      </c>
      <c r="AG268" s="39">
        <v>43475</v>
      </c>
      <c r="AH268" s="27">
        <f t="shared" ca="1" si="10"/>
        <v>-187</v>
      </c>
      <c r="AI268" s="39">
        <f>IF(DataEntry[[#This Row],[Priority]]="High",DataEntry[[#This Row],[EndDate]]-90,IF(DataEntry[Priority]="Medium",DataEntry[[#This Row],[EndDate]]-60,DataEntry[[#This Row],[EndDate]]-30))</f>
        <v>43385</v>
      </c>
      <c r="AJ268" s="27" t="s">
        <v>5</v>
      </c>
      <c r="AK268" s="39">
        <f t="shared" si="11"/>
        <v>43474</v>
      </c>
      <c r="AL268" s="27" t="s">
        <v>272</v>
      </c>
      <c r="AM268" s="27" t="s">
        <v>272</v>
      </c>
      <c r="AN268" s="27" t="s">
        <v>305</v>
      </c>
      <c r="AO268" s="27" t="s">
        <v>14</v>
      </c>
    </row>
    <row r="269" spans="1:41" ht="14.45" customHeight="1" x14ac:dyDescent="0.25">
      <c r="A269" s="27" t="s">
        <v>125</v>
      </c>
      <c r="B269" s="27" t="s">
        <v>127</v>
      </c>
      <c r="C269" s="27" t="s">
        <v>824</v>
      </c>
      <c r="D269" s="27" t="s">
        <v>5</v>
      </c>
      <c r="E269" s="27">
        <v>4</v>
      </c>
      <c r="F269" s="74">
        <v>3132</v>
      </c>
      <c r="G269" s="74">
        <v>0</v>
      </c>
      <c r="H269" s="27" t="s">
        <v>22</v>
      </c>
      <c r="I269" s="27" t="s">
        <v>5</v>
      </c>
      <c r="J269" s="27" t="s">
        <v>689</v>
      </c>
      <c r="K269" s="27" t="s">
        <v>690</v>
      </c>
      <c r="L269" s="27" t="s">
        <v>691</v>
      </c>
      <c r="M269" s="27" t="s">
        <v>692</v>
      </c>
      <c r="N269" s="27" t="s">
        <v>825</v>
      </c>
      <c r="O269" s="27" t="s">
        <v>5</v>
      </c>
      <c r="P269" s="27" t="s">
        <v>127</v>
      </c>
      <c r="Q269" s="27" t="s">
        <v>697</v>
      </c>
      <c r="R269" s="75">
        <v>0</v>
      </c>
      <c r="S269" s="27" t="s">
        <v>18</v>
      </c>
      <c r="T269" s="75">
        <v>0</v>
      </c>
      <c r="U269" s="12">
        <v>0</v>
      </c>
      <c r="V269" s="27" t="s">
        <v>17</v>
      </c>
      <c r="W269" s="27">
        <v>111099</v>
      </c>
      <c r="X269" s="14">
        <v>4010</v>
      </c>
      <c r="Y269" s="9">
        <v>8609</v>
      </c>
      <c r="Z269" s="27" t="s">
        <v>5</v>
      </c>
      <c r="AA269" s="27" t="s">
        <v>5</v>
      </c>
      <c r="AB269" s="90">
        <v>401165</v>
      </c>
      <c r="AC269" s="27">
        <f t="shared" si="9"/>
        <v>2019</v>
      </c>
      <c r="AD269" s="27" t="s">
        <v>12</v>
      </c>
      <c r="AE269" s="27" t="s">
        <v>20</v>
      </c>
      <c r="AF269" s="39">
        <v>43159</v>
      </c>
      <c r="AG269" s="39">
        <v>43524</v>
      </c>
      <c r="AH269" s="27">
        <f t="shared" ca="1" si="10"/>
        <v>-138</v>
      </c>
      <c r="AI269" s="39">
        <f>IF(DataEntry[[#This Row],[Priority]]="High",DataEntry[[#This Row],[EndDate]]-90,IF(DataEntry[Priority]="Medium",DataEntry[[#This Row],[EndDate]]-60,DataEntry[[#This Row],[EndDate]]-30))</f>
        <v>43434</v>
      </c>
      <c r="AJ269" s="27" t="s">
        <v>5</v>
      </c>
      <c r="AK269" s="39">
        <f t="shared" si="11"/>
        <v>43158</v>
      </c>
      <c r="AL269" s="27" t="s">
        <v>272</v>
      </c>
      <c r="AM269" s="27" t="s">
        <v>272</v>
      </c>
      <c r="AN269" s="27" t="s">
        <v>305</v>
      </c>
      <c r="AO269" s="27" t="s">
        <v>14</v>
      </c>
    </row>
    <row r="270" spans="1:41" ht="14.45" customHeight="1" x14ac:dyDescent="0.25">
      <c r="A270" s="27" t="s">
        <v>125</v>
      </c>
      <c r="B270" s="27" t="s">
        <v>127</v>
      </c>
      <c r="C270" s="27" t="s">
        <v>826</v>
      </c>
      <c r="D270" s="27" t="s">
        <v>5</v>
      </c>
      <c r="E270" s="27">
        <v>5</v>
      </c>
      <c r="F270" s="74">
        <v>2340</v>
      </c>
      <c r="G270" s="74">
        <v>0</v>
      </c>
      <c r="H270" s="27" t="s">
        <v>22</v>
      </c>
      <c r="I270" s="27" t="s">
        <v>5</v>
      </c>
      <c r="J270" s="27" t="s">
        <v>689</v>
      </c>
      <c r="K270" s="27" t="s">
        <v>690</v>
      </c>
      <c r="L270" s="27" t="s">
        <v>691</v>
      </c>
      <c r="M270" s="27" t="s">
        <v>692</v>
      </c>
      <c r="N270" s="27" t="s">
        <v>825</v>
      </c>
      <c r="O270" s="27" t="s">
        <v>5</v>
      </c>
      <c r="P270" s="27" t="s">
        <v>127</v>
      </c>
      <c r="Q270" s="27" t="s">
        <v>697</v>
      </c>
      <c r="R270" s="75">
        <v>0</v>
      </c>
      <c r="S270" s="27" t="s">
        <v>18</v>
      </c>
      <c r="T270" s="75">
        <v>0</v>
      </c>
      <c r="U270" s="12">
        <v>0</v>
      </c>
      <c r="V270" s="27" t="s">
        <v>17</v>
      </c>
      <c r="W270" s="27">
        <v>111099</v>
      </c>
      <c r="X270" s="14">
        <v>4010</v>
      </c>
      <c r="Y270" s="9">
        <v>8609</v>
      </c>
      <c r="Z270" s="27" t="s">
        <v>5</v>
      </c>
      <c r="AA270" s="27" t="s">
        <v>5</v>
      </c>
      <c r="AB270" s="90">
        <v>401166</v>
      </c>
      <c r="AC270" s="27">
        <f t="shared" si="9"/>
        <v>2019</v>
      </c>
      <c r="AD270" s="27" t="s">
        <v>12</v>
      </c>
      <c r="AE270" s="27" t="s">
        <v>20</v>
      </c>
      <c r="AF270" s="39">
        <v>43159</v>
      </c>
      <c r="AG270" s="39">
        <v>43524</v>
      </c>
      <c r="AH270" s="27">
        <f t="shared" ca="1" si="10"/>
        <v>-138</v>
      </c>
      <c r="AI270" s="39">
        <f>IF(DataEntry[[#This Row],[Priority]]="High",DataEntry[[#This Row],[EndDate]]-90,IF(DataEntry[Priority]="Medium",DataEntry[[#This Row],[EndDate]]-60,DataEntry[[#This Row],[EndDate]]-30))</f>
        <v>43434</v>
      </c>
      <c r="AJ270" s="27" t="s">
        <v>5</v>
      </c>
      <c r="AK270" s="39">
        <f t="shared" si="11"/>
        <v>43158</v>
      </c>
      <c r="AL270" s="27" t="s">
        <v>272</v>
      </c>
      <c r="AM270" s="27" t="s">
        <v>272</v>
      </c>
      <c r="AN270" s="27" t="s">
        <v>305</v>
      </c>
      <c r="AO270" s="27" t="s">
        <v>14</v>
      </c>
    </row>
    <row r="271" spans="1:41" ht="14.45" customHeight="1" x14ac:dyDescent="0.25">
      <c r="A271" s="27" t="s">
        <v>125</v>
      </c>
      <c r="B271" s="27" t="s">
        <v>127</v>
      </c>
      <c r="C271" s="27" t="s">
        <v>827</v>
      </c>
      <c r="D271" s="27" t="s">
        <v>5</v>
      </c>
      <c r="E271" s="27">
        <v>198</v>
      </c>
      <c r="F271" s="74">
        <v>23364</v>
      </c>
      <c r="G271" s="74">
        <v>0</v>
      </c>
      <c r="H271" s="27" t="s">
        <v>22</v>
      </c>
      <c r="I271" s="27" t="s">
        <v>5</v>
      </c>
      <c r="J271" s="27" t="s">
        <v>689</v>
      </c>
      <c r="K271" s="27" t="s">
        <v>690</v>
      </c>
      <c r="L271" s="27" t="s">
        <v>691</v>
      </c>
      <c r="M271" s="27" t="s">
        <v>692</v>
      </c>
      <c r="N271" s="27" t="s">
        <v>825</v>
      </c>
      <c r="O271" s="27" t="s">
        <v>5</v>
      </c>
      <c r="P271" s="27" t="s">
        <v>127</v>
      </c>
      <c r="Q271" s="27" t="s">
        <v>697</v>
      </c>
      <c r="R271" s="75">
        <v>0</v>
      </c>
      <c r="S271" s="27" t="s">
        <v>18</v>
      </c>
      <c r="T271" s="75">
        <v>0</v>
      </c>
      <c r="U271" s="12">
        <v>0</v>
      </c>
      <c r="V271" s="27" t="s">
        <v>17</v>
      </c>
      <c r="W271" s="27">
        <v>111099</v>
      </c>
      <c r="X271" s="14">
        <v>4010</v>
      </c>
      <c r="Y271" s="9">
        <v>8609</v>
      </c>
      <c r="Z271" s="27" t="s">
        <v>5</v>
      </c>
      <c r="AA271" s="27" t="s">
        <v>5</v>
      </c>
      <c r="AB271" s="90">
        <v>401167</v>
      </c>
      <c r="AC271" s="27">
        <f t="shared" si="9"/>
        <v>2019</v>
      </c>
      <c r="AD271" s="27" t="s">
        <v>12</v>
      </c>
      <c r="AE271" s="27" t="s">
        <v>20</v>
      </c>
      <c r="AF271" s="39">
        <v>43159</v>
      </c>
      <c r="AG271" s="39">
        <v>43524</v>
      </c>
      <c r="AH271" s="27">
        <f t="shared" ca="1" si="10"/>
        <v>-138</v>
      </c>
      <c r="AI271" s="39">
        <f>IF(DataEntry[[#This Row],[Priority]]="High",DataEntry[[#This Row],[EndDate]]-90,IF(DataEntry[Priority]="Medium",DataEntry[[#This Row],[EndDate]]-60,DataEntry[[#This Row],[EndDate]]-30))</f>
        <v>43434</v>
      </c>
      <c r="AJ271" s="27" t="s">
        <v>5</v>
      </c>
      <c r="AK271" s="39">
        <f t="shared" si="11"/>
        <v>43158</v>
      </c>
      <c r="AL271" s="27" t="s">
        <v>272</v>
      </c>
      <c r="AM271" s="27" t="s">
        <v>272</v>
      </c>
      <c r="AN271" s="27" t="s">
        <v>305</v>
      </c>
      <c r="AO271" s="27" t="s">
        <v>14</v>
      </c>
    </row>
    <row r="272" spans="1:41" ht="14.45" customHeight="1" x14ac:dyDescent="0.25">
      <c r="A272" s="27" t="s">
        <v>125</v>
      </c>
      <c r="B272" s="27" t="s">
        <v>127</v>
      </c>
      <c r="C272" s="27" t="s">
        <v>828</v>
      </c>
      <c r="D272" s="27" t="s">
        <v>5</v>
      </c>
      <c r="E272" s="27">
        <v>200</v>
      </c>
      <c r="F272" s="74">
        <v>4240</v>
      </c>
      <c r="G272" s="74">
        <v>0</v>
      </c>
      <c r="H272" s="27" t="s">
        <v>22</v>
      </c>
      <c r="I272" s="27" t="s">
        <v>5</v>
      </c>
      <c r="J272" s="27" t="s">
        <v>689</v>
      </c>
      <c r="K272" s="27" t="s">
        <v>690</v>
      </c>
      <c r="L272" s="27" t="s">
        <v>691</v>
      </c>
      <c r="M272" s="27" t="s">
        <v>692</v>
      </c>
      <c r="N272" s="27" t="s">
        <v>825</v>
      </c>
      <c r="O272" s="27" t="s">
        <v>5</v>
      </c>
      <c r="P272" s="27" t="s">
        <v>127</v>
      </c>
      <c r="Q272" s="27" t="s">
        <v>697</v>
      </c>
      <c r="R272" s="75">
        <v>0</v>
      </c>
      <c r="S272" s="27" t="s">
        <v>18</v>
      </c>
      <c r="T272" s="75">
        <v>0</v>
      </c>
      <c r="U272" s="12">
        <v>0</v>
      </c>
      <c r="V272" s="27" t="s">
        <v>17</v>
      </c>
      <c r="W272" s="27">
        <v>111099</v>
      </c>
      <c r="X272" s="14">
        <v>4010</v>
      </c>
      <c r="Y272" s="9">
        <v>8609</v>
      </c>
      <c r="Z272" s="27" t="s">
        <v>5</v>
      </c>
      <c r="AA272" s="27" t="s">
        <v>5</v>
      </c>
      <c r="AB272" s="90">
        <v>401168</v>
      </c>
      <c r="AC272" s="27">
        <f t="shared" si="9"/>
        <v>2019</v>
      </c>
      <c r="AD272" s="27" t="s">
        <v>12</v>
      </c>
      <c r="AE272" s="27" t="s">
        <v>20</v>
      </c>
      <c r="AF272" s="39">
        <v>43312</v>
      </c>
      <c r="AG272" s="39">
        <v>43524</v>
      </c>
      <c r="AH272" s="27">
        <f t="shared" ca="1" si="10"/>
        <v>-138</v>
      </c>
      <c r="AI272" s="39">
        <f>IF(DataEntry[[#This Row],[Priority]]="High",DataEntry[[#This Row],[EndDate]]-90,IF(DataEntry[Priority]="Medium",DataEntry[[#This Row],[EndDate]]-60,DataEntry[[#This Row],[EndDate]]-30))</f>
        <v>43434</v>
      </c>
      <c r="AJ272" s="27" t="s">
        <v>5</v>
      </c>
      <c r="AK272" s="39">
        <f t="shared" si="11"/>
        <v>43311</v>
      </c>
      <c r="AL272" s="27" t="s">
        <v>272</v>
      </c>
      <c r="AM272" s="27" t="s">
        <v>272</v>
      </c>
      <c r="AN272" s="27" t="s">
        <v>305</v>
      </c>
      <c r="AO272" s="27" t="s">
        <v>14</v>
      </c>
    </row>
    <row r="273" spans="1:41" ht="14.45" customHeight="1" x14ac:dyDescent="0.25">
      <c r="A273" s="27" t="s">
        <v>125</v>
      </c>
      <c r="B273" s="27" t="s">
        <v>127</v>
      </c>
      <c r="C273" s="27" t="s">
        <v>829</v>
      </c>
      <c r="D273" s="27" t="s">
        <v>5</v>
      </c>
      <c r="E273" s="27">
        <v>45</v>
      </c>
      <c r="F273" s="74">
        <v>927</v>
      </c>
      <c r="G273" s="74">
        <v>0</v>
      </c>
      <c r="H273" s="27" t="s">
        <v>22</v>
      </c>
      <c r="I273" s="27" t="s">
        <v>5</v>
      </c>
      <c r="J273" s="27" t="s">
        <v>689</v>
      </c>
      <c r="K273" s="27" t="s">
        <v>690</v>
      </c>
      <c r="L273" s="27" t="s">
        <v>691</v>
      </c>
      <c r="M273" s="27" t="s">
        <v>692</v>
      </c>
      <c r="N273" s="27" t="s">
        <v>825</v>
      </c>
      <c r="O273" s="27" t="s">
        <v>5</v>
      </c>
      <c r="P273" s="27" t="s">
        <v>127</v>
      </c>
      <c r="Q273" s="27" t="s">
        <v>697</v>
      </c>
      <c r="R273" s="75">
        <v>0</v>
      </c>
      <c r="S273" s="27" t="s">
        <v>18</v>
      </c>
      <c r="T273" s="75">
        <v>0</v>
      </c>
      <c r="U273" s="12">
        <v>0</v>
      </c>
      <c r="V273" s="27" t="s">
        <v>17</v>
      </c>
      <c r="W273" s="27">
        <v>111099</v>
      </c>
      <c r="X273" s="14">
        <v>4010</v>
      </c>
      <c r="Y273" s="9">
        <v>8609</v>
      </c>
      <c r="Z273" s="27" t="s">
        <v>5</v>
      </c>
      <c r="AA273" s="27" t="s">
        <v>5</v>
      </c>
      <c r="AB273" s="90">
        <v>401169</v>
      </c>
      <c r="AC273" s="27">
        <f t="shared" si="9"/>
        <v>2019</v>
      </c>
      <c r="AD273" s="27" t="s">
        <v>12</v>
      </c>
      <c r="AE273" s="27" t="s">
        <v>20</v>
      </c>
      <c r="AF273" s="39">
        <v>43159</v>
      </c>
      <c r="AG273" s="39">
        <v>43524</v>
      </c>
      <c r="AH273" s="27">
        <f t="shared" ca="1" si="10"/>
        <v>-138</v>
      </c>
      <c r="AI273" s="39">
        <f>IF(DataEntry[[#This Row],[Priority]]="High",DataEntry[[#This Row],[EndDate]]-90,IF(DataEntry[Priority]="Medium",DataEntry[[#This Row],[EndDate]]-60,DataEntry[[#This Row],[EndDate]]-30))</f>
        <v>43434</v>
      </c>
      <c r="AJ273" s="27" t="s">
        <v>5</v>
      </c>
      <c r="AK273" s="39">
        <f t="shared" si="11"/>
        <v>43158</v>
      </c>
      <c r="AL273" s="27" t="s">
        <v>272</v>
      </c>
      <c r="AM273" s="27" t="s">
        <v>272</v>
      </c>
      <c r="AN273" s="27" t="s">
        <v>305</v>
      </c>
      <c r="AO273" s="27" t="s">
        <v>14</v>
      </c>
    </row>
    <row r="274" spans="1:41" ht="14.45" customHeight="1" x14ac:dyDescent="0.25">
      <c r="A274" s="27" t="s">
        <v>125</v>
      </c>
      <c r="B274" s="27" t="s">
        <v>127</v>
      </c>
      <c r="C274" s="27" t="s">
        <v>830</v>
      </c>
      <c r="D274" s="27" t="s">
        <v>5</v>
      </c>
      <c r="E274" s="27">
        <v>1</v>
      </c>
      <c r="F274" s="74">
        <v>1400</v>
      </c>
      <c r="G274" s="74">
        <v>0</v>
      </c>
      <c r="H274" s="27" t="s">
        <v>22</v>
      </c>
      <c r="I274" s="27" t="s">
        <v>5</v>
      </c>
      <c r="J274" s="27" t="s">
        <v>689</v>
      </c>
      <c r="K274" s="27" t="s">
        <v>690</v>
      </c>
      <c r="L274" s="27" t="s">
        <v>691</v>
      </c>
      <c r="M274" s="27" t="s">
        <v>692</v>
      </c>
      <c r="N274" s="27" t="s">
        <v>825</v>
      </c>
      <c r="O274" s="27" t="s">
        <v>5</v>
      </c>
      <c r="P274" s="27" t="s">
        <v>127</v>
      </c>
      <c r="Q274" s="27" t="s">
        <v>697</v>
      </c>
      <c r="R274" s="75">
        <v>0</v>
      </c>
      <c r="S274" s="27" t="s">
        <v>18</v>
      </c>
      <c r="T274" s="75">
        <v>0</v>
      </c>
      <c r="U274" s="12">
        <v>0</v>
      </c>
      <c r="V274" s="27" t="s">
        <v>17</v>
      </c>
      <c r="W274" s="27">
        <v>111099</v>
      </c>
      <c r="X274" s="14">
        <v>4010</v>
      </c>
      <c r="Y274" s="9">
        <v>8609</v>
      </c>
      <c r="Z274" s="27" t="s">
        <v>5</v>
      </c>
      <c r="AA274" s="27" t="s">
        <v>5</v>
      </c>
      <c r="AB274" s="90">
        <v>401180</v>
      </c>
      <c r="AC274" s="27">
        <f t="shared" si="9"/>
        <v>2019</v>
      </c>
      <c r="AD274" s="27" t="s">
        <v>12</v>
      </c>
      <c r="AE274" s="27" t="s">
        <v>20</v>
      </c>
      <c r="AF274" s="39">
        <v>43159</v>
      </c>
      <c r="AG274" s="39">
        <v>43524</v>
      </c>
      <c r="AH274" s="27">
        <f t="shared" ca="1" si="10"/>
        <v>-138</v>
      </c>
      <c r="AI274" s="39">
        <f>IF(DataEntry[[#This Row],[Priority]]="High",DataEntry[[#This Row],[EndDate]]-90,IF(DataEntry[Priority]="Medium",DataEntry[[#This Row],[EndDate]]-60,DataEntry[[#This Row],[EndDate]]-30))</f>
        <v>43434</v>
      </c>
      <c r="AJ274" s="27" t="s">
        <v>5</v>
      </c>
      <c r="AK274" s="39">
        <f t="shared" si="11"/>
        <v>43158</v>
      </c>
      <c r="AL274" s="27" t="s">
        <v>272</v>
      </c>
      <c r="AM274" s="27" t="s">
        <v>272</v>
      </c>
      <c r="AN274" s="27" t="s">
        <v>305</v>
      </c>
      <c r="AO274" s="27" t="s">
        <v>14</v>
      </c>
    </row>
    <row r="275" spans="1:41" ht="14.45" customHeight="1" x14ac:dyDescent="0.25">
      <c r="A275" s="27" t="s">
        <v>125</v>
      </c>
      <c r="B275" s="27" t="s">
        <v>127</v>
      </c>
      <c r="C275" s="27" t="s">
        <v>831</v>
      </c>
      <c r="D275" s="27" t="s">
        <v>5</v>
      </c>
      <c r="E275" s="27">
        <v>1</v>
      </c>
      <c r="F275" s="74">
        <v>1250</v>
      </c>
      <c r="G275" s="74">
        <v>0</v>
      </c>
      <c r="H275" s="27" t="s">
        <v>22</v>
      </c>
      <c r="I275" s="27" t="s">
        <v>5</v>
      </c>
      <c r="J275" s="27" t="s">
        <v>689</v>
      </c>
      <c r="K275" s="27" t="s">
        <v>690</v>
      </c>
      <c r="L275" s="27" t="s">
        <v>691</v>
      </c>
      <c r="M275" s="27" t="s">
        <v>692</v>
      </c>
      <c r="N275" s="27" t="s">
        <v>825</v>
      </c>
      <c r="O275" s="27" t="s">
        <v>5</v>
      </c>
      <c r="P275" s="27" t="s">
        <v>127</v>
      </c>
      <c r="Q275" s="27" t="s">
        <v>697</v>
      </c>
      <c r="R275" s="75">
        <v>0</v>
      </c>
      <c r="S275" s="27" t="s">
        <v>18</v>
      </c>
      <c r="T275" s="75">
        <v>0</v>
      </c>
      <c r="U275" s="12">
        <v>0</v>
      </c>
      <c r="V275" s="27" t="s">
        <v>17</v>
      </c>
      <c r="W275" s="27">
        <v>111099</v>
      </c>
      <c r="X275" s="14">
        <v>4010</v>
      </c>
      <c r="Y275" s="9">
        <v>8609</v>
      </c>
      <c r="Z275" s="27" t="s">
        <v>5</v>
      </c>
      <c r="AA275" s="27" t="s">
        <v>5</v>
      </c>
      <c r="AB275" s="90">
        <v>401181</v>
      </c>
      <c r="AC275" s="27">
        <f t="shared" si="9"/>
        <v>2019</v>
      </c>
      <c r="AD275" s="27" t="s">
        <v>12</v>
      </c>
      <c r="AE275" s="27" t="s">
        <v>20</v>
      </c>
      <c r="AF275" s="39">
        <v>43159</v>
      </c>
      <c r="AG275" s="39">
        <v>43524</v>
      </c>
      <c r="AH275" s="27">
        <f t="shared" ca="1" si="10"/>
        <v>-138</v>
      </c>
      <c r="AI275" s="39">
        <f>IF(DataEntry[[#This Row],[Priority]]="High",DataEntry[[#This Row],[EndDate]]-90,IF(DataEntry[Priority]="Medium",DataEntry[[#This Row],[EndDate]]-60,DataEntry[[#This Row],[EndDate]]-30))</f>
        <v>43434</v>
      </c>
      <c r="AJ275" s="27" t="s">
        <v>5</v>
      </c>
      <c r="AK275" s="39">
        <f t="shared" si="11"/>
        <v>43158</v>
      </c>
      <c r="AL275" s="27" t="s">
        <v>272</v>
      </c>
      <c r="AM275" s="27" t="s">
        <v>272</v>
      </c>
      <c r="AN275" s="27" t="s">
        <v>305</v>
      </c>
      <c r="AO275" s="27" t="s">
        <v>14</v>
      </c>
    </row>
    <row r="276" spans="1:41" ht="14.45" customHeight="1" x14ac:dyDescent="0.25">
      <c r="A276" s="27" t="s">
        <v>125</v>
      </c>
      <c r="B276" s="27" t="s">
        <v>127</v>
      </c>
      <c r="C276" s="27" t="s">
        <v>832</v>
      </c>
      <c r="D276" s="27" t="s">
        <v>5</v>
      </c>
      <c r="E276" s="27">
        <v>1</v>
      </c>
      <c r="F276" s="74">
        <v>486</v>
      </c>
      <c r="G276" s="74">
        <v>0</v>
      </c>
      <c r="H276" s="27" t="s">
        <v>22</v>
      </c>
      <c r="I276" s="27" t="s">
        <v>5</v>
      </c>
      <c r="J276" s="27" t="s">
        <v>689</v>
      </c>
      <c r="K276" s="27" t="s">
        <v>690</v>
      </c>
      <c r="L276" s="27" t="s">
        <v>691</v>
      </c>
      <c r="M276" s="27" t="s">
        <v>692</v>
      </c>
      <c r="N276" s="27" t="s">
        <v>825</v>
      </c>
      <c r="O276" s="27" t="s">
        <v>5</v>
      </c>
      <c r="P276" s="27" t="s">
        <v>127</v>
      </c>
      <c r="Q276" s="27" t="s">
        <v>697</v>
      </c>
      <c r="R276" s="75">
        <v>0</v>
      </c>
      <c r="S276" s="27" t="s">
        <v>18</v>
      </c>
      <c r="T276" s="75">
        <v>0</v>
      </c>
      <c r="U276" s="12">
        <v>0</v>
      </c>
      <c r="V276" s="27" t="s">
        <v>17</v>
      </c>
      <c r="W276" s="27">
        <v>111099</v>
      </c>
      <c r="X276" s="14">
        <v>4010</v>
      </c>
      <c r="Y276" s="9">
        <v>8609</v>
      </c>
      <c r="Z276" s="27" t="s">
        <v>5</v>
      </c>
      <c r="AA276" s="27" t="s">
        <v>5</v>
      </c>
      <c r="AB276" s="90">
        <v>401182</v>
      </c>
      <c r="AC276" s="27">
        <f t="shared" si="9"/>
        <v>2019</v>
      </c>
      <c r="AD276" s="27" t="s">
        <v>12</v>
      </c>
      <c r="AE276" s="27" t="s">
        <v>20</v>
      </c>
      <c r="AF276" s="39">
        <v>43159</v>
      </c>
      <c r="AG276" s="39">
        <v>43524</v>
      </c>
      <c r="AH276" s="27">
        <f t="shared" ca="1" si="10"/>
        <v>-138</v>
      </c>
      <c r="AI276" s="39">
        <f>IF(DataEntry[[#This Row],[Priority]]="High",DataEntry[[#This Row],[EndDate]]-90,IF(DataEntry[Priority]="Medium",DataEntry[[#This Row],[EndDate]]-60,DataEntry[[#This Row],[EndDate]]-30))</f>
        <v>43434</v>
      </c>
      <c r="AJ276" s="27" t="s">
        <v>5</v>
      </c>
      <c r="AK276" s="39">
        <f t="shared" si="11"/>
        <v>43158</v>
      </c>
      <c r="AL276" s="27" t="s">
        <v>272</v>
      </c>
      <c r="AM276" s="27" t="s">
        <v>272</v>
      </c>
      <c r="AN276" s="27" t="s">
        <v>305</v>
      </c>
      <c r="AO276" s="27" t="s">
        <v>14</v>
      </c>
    </row>
    <row r="277" spans="1:41" ht="14.45" customHeight="1" x14ac:dyDescent="0.25">
      <c r="A277" s="27" t="s">
        <v>125</v>
      </c>
      <c r="B277" s="27" t="s">
        <v>127</v>
      </c>
      <c r="C277" s="27" t="s">
        <v>833</v>
      </c>
      <c r="D277" s="27" t="s">
        <v>5</v>
      </c>
      <c r="E277" s="27">
        <v>1</v>
      </c>
      <c r="F277" s="74">
        <v>1530</v>
      </c>
      <c r="G277" s="74">
        <v>0</v>
      </c>
      <c r="H277" s="27" t="s">
        <v>22</v>
      </c>
      <c r="I277" s="27" t="s">
        <v>5</v>
      </c>
      <c r="J277" s="27" t="s">
        <v>689</v>
      </c>
      <c r="K277" s="27" t="s">
        <v>690</v>
      </c>
      <c r="L277" s="27" t="s">
        <v>691</v>
      </c>
      <c r="M277" s="27" t="s">
        <v>692</v>
      </c>
      <c r="N277" s="27" t="s">
        <v>825</v>
      </c>
      <c r="O277" s="27" t="s">
        <v>5</v>
      </c>
      <c r="P277" s="27" t="s">
        <v>127</v>
      </c>
      <c r="Q277" s="27" t="s">
        <v>697</v>
      </c>
      <c r="R277" s="75">
        <v>0</v>
      </c>
      <c r="S277" s="27" t="s">
        <v>18</v>
      </c>
      <c r="T277" s="75">
        <v>0</v>
      </c>
      <c r="U277" s="12">
        <v>0</v>
      </c>
      <c r="V277" s="27" t="s">
        <v>17</v>
      </c>
      <c r="W277" s="27">
        <v>111099</v>
      </c>
      <c r="X277" s="14">
        <v>4010</v>
      </c>
      <c r="Y277" s="9">
        <v>8609</v>
      </c>
      <c r="Z277" s="27" t="s">
        <v>5</v>
      </c>
      <c r="AA277" s="27" t="s">
        <v>5</v>
      </c>
      <c r="AB277" s="90">
        <v>401183</v>
      </c>
      <c r="AC277" s="27">
        <f t="shared" si="9"/>
        <v>2019</v>
      </c>
      <c r="AD277" s="27" t="s">
        <v>12</v>
      </c>
      <c r="AE277" s="27" t="s">
        <v>20</v>
      </c>
      <c r="AF277" s="39">
        <v>43159</v>
      </c>
      <c r="AG277" s="39">
        <v>43524</v>
      </c>
      <c r="AH277" s="27">
        <f t="shared" ca="1" si="10"/>
        <v>-138</v>
      </c>
      <c r="AI277" s="39">
        <f>IF(DataEntry[[#This Row],[Priority]]="High",DataEntry[[#This Row],[EndDate]]-90,IF(DataEntry[Priority]="Medium",DataEntry[[#This Row],[EndDate]]-60,DataEntry[[#This Row],[EndDate]]-30))</f>
        <v>43434</v>
      </c>
      <c r="AJ277" s="27" t="s">
        <v>5</v>
      </c>
      <c r="AK277" s="39">
        <f t="shared" si="11"/>
        <v>43158</v>
      </c>
      <c r="AL277" s="27" t="s">
        <v>272</v>
      </c>
      <c r="AM277" s="27" t="s">
        <v>272</v>
      </c>
      <c r="AN277" s="27" t="s">
        <v>305</v>
      </c>
      <c r="AO277" s="27" t="s">
        <v>14</v>
      </c>
    </row>
    <row r="278" spans="1:41" ht="14.45" customHeight="1" x14ac:dyDescent="0.25">
      <c r="A278" s="27" t="s">
        <v>125</v>
      </c>
      <c r="B278" s="27" t="s">
        <v>127</v>
      </c>
      <c r="C278" s="27" t="s">
        <v>834</v>
      </c>
      <c r="D278" s="27" t="s">
        <v>5</v>
      </c>
      <c r="E278" s="27">
        <v>2</v>
      </c>
      <c r="F278" s="74">
        <v>512</v>
      </c>
      <c r="G278" s="74">
        <v>0</v>
      </c>
      <c r="H278" s="27" t="s">
        <v>22</v>
      </c>
      <c r="I278" s="27" t="s">
        <v>5</v>
      </c>
      <c r="J278" s="27" t="s">
        <v>689</v>
      </c>
      <c r="K278" s="27" t="s">
        <v>690</v>
      </c>
      <c r="L278" s="27" t="s">
        <v>691</v>
      </c>
      <c r="M278" s="27" t="s">
        <v>692</v>
      </c>
      <c r="N278" s="27" t="s">
        <v>825</v>
      </c>
      <c r="O278" s="27" t="s">
        <v>5</v>
      </c>
      <c r="P278" s="27" t="s">
        <v>127</v>
      </c>
      <c r="Q278" s="27" t="s">
        <v>697</v>
      </c>
      <c r="R278" s="75">
        <v>0</v>
      </c>
      <c r="S278" s="27" t="s">
        <v>18</v>
      </c>
      <c r="T278" s="75">
        <v>0</v>
      </c>
      <c r="U278" s="12">
        <v>0</v>
      </c>
      <c r="V278" s="27" t="s">
        <v>17</v>
      </c>
      <c r="W278" s="27">
        <v>111099</v>
      </c>
      <c r="X278" s="14">
        <v>4010</v>
      </c>
      <c r="Y278" s="9">
        <v>8609</v>
      </c>
      <c r="Z278" s="27" t="s">
        <v>5</v>
      </c>
      <c r="AA278" s="27" t="s">
        <v>5</v>
      </c>
      <c r="AB278" s="90">
        <v>401184</v>
      </c>
      <c r="AC278" s="27">
        <f t="shared" si="9"/>
        <v>2019</v>
      </c>
      <c r="AD278" s="27" t="s">
        <v>12</v>
      </c>
      <c r="AE278" s="27" t="s">
        <v>20</v>
      </c>
      <c r="AF278" s="39">
        <v>43159</v>
      </c>
      <c r="AG278" s="39">
        <v>43524</v>
      </c>
      <c r="AH278" s="27">
        <f t="shared" ca="1" si="10"/>
        <v>-138</v>
      </c>
      <c r="AI278" s="39">
        <f>IF(DataEntry[[#This Row],[Priority]]="High",DataEntry[[#This Row],[EndDate]]-90,IF(DataEntry[Priority]="Medium",DataEntry[[#This Row],[EndDate]]-60,DataEntry[[#This Row],[EndDate]]-30))</f>
        <v>43434</v>
      </c>
      <c r="AJ278" s="27" t="s">
        <v>5</v>
      </c>
      <c r="AK278" s="39">
        <f t="shared" si="11"/>
        <v>43158</v>
      </c>
      <c r="AL278" s="27" t="s">
        <v>272</v>
      </c>
      <c r="AM278" s="27" t="s">
        <v>272</v>
      </c>
      <c r="AN278" s="27" t="s">
        <v>305</v>
      </c>
      <c r="AO278" s="27" t="s">
        <v>14</v>
      </c>
    </row>
    <row r="279" spans="1:41" ht="14.45" customHeight="1" x14ac:dyDescent="0.25">
      <c r="A279" s="27" t="s">
        <v>125</v>
      </c>
      <c r="B279" s="27" t="s">
        <v>127</v>
      </c>
      <c r="C279" s="27" t="s">
        <v>835</v>
      </c>
      <c r="D279" s="27" t="s">
        <v>5</v>
      </c>
      <c r="E279" s="27">
        <v>4</v>
      </c>
      <c r="F279" s="74">
        <v>968</v>
      </c>
      <c r="G279" s="74">
        <v>0</v>
      </c>
      <c r="H279" s="27" t="s">
        <v>22</v>
      </c>
      <c r="I279" s="27" t="s">
        <v>5</v>
      </c>
      <c r="J279" s="27" t="s">
        <v>689</v>
      </c>
      <c r="K279" s="27" t="s">
        <v>690</v>
      </c>
      <c r="L279" s="27" t="s">
        <v>691</v>
      </c>
      <c r="M279" s="27" t="s">
        <v>692</v>
      </c>
      <c r="N279" s="27" t="s">
        <v>5</v>
      </c>
      <c r="O279" s="27" t="s">
        <v>5</v>
      </c>
      <c r="P279" s="27" t="s">
        <v>127</v>
      </c>
      <c r="Q279" s="27" t="s">
        <v>697</v>
      </c>
      <c r="R279" s="75">
        <v>0</v>
      </c>
      <c r="S279" s="27" t="s">
        <v>18</v>
      </c>
      <c r="T279" s="75">
        <v>0</v>
      </c>
      <c r="U279" s="12">
        <v>0</v>
      </c>
      <c r="V279" s="27" t="s">
        <v>17</v>
      </c>
      <c r="W279" s="27">
        <v>111099</v>
      </c>
      <c r="X279" s="14">
        <v>4010</v>
      </c>
      <c r="Y279" s="9">
        <v>8609</v>
      </c>
      <c r="Z279" s="27" t="s">
        <v>5</v>
      </c>
      <c r="AA279" s="27" t="s">
        <v>5</v>
      </c>
      <c r="AB279" s="90">
        <v>401185</v>
      </c>
      <c r="AC279" s="27">
        <f t="shared" si="9"/>
        <v>2019</v>
      </c>
      <c r="AD279" s="27" t="s">
        <v>12</v>
      </c>
      <c r="AE279" s="27" t="s">
        <v>45</v>
      </c>
      <c r="AF279" s="39">
        <v>43159</v>
      </c>
      <c r="AG279" s="39">
        <v>43524</v>
      </c>
      <c r="AH279" s="27">
        <f t="shared" ca="1" si="10"/>
        <v>-138</v>
      </c>
      <c r="AI279" s="39">
        <f>IF(DataEntry[[#This Row],[Priority]]="High",DataEntry[[#This Row],[EndDate]]-90,IF(DataEntry[Priority]="Medium",DataEntry[[#This Row],[EndDate]]-60,DataEntry[[#This Row],[EndDate]]-30))</f>
        <v>43434</v>
      </c>
      <c r="AJ279" s="27" t="s">
        <v>5</v>
      </c>
      <c r="AK279" s="39">
        <f t="shared" si="11"/>
        <v>43158</v>
      </c>
      <c r="AL279" s="27" t="s">
        <v>272</v>
      </c>
      <c r="AM279" s="27" t="s">
        <v>272</v>
      </c>
      <c r="AN279" s="27" t="s">
        <v>305</v>
      </c>
      <c r="AO279" s="27" t="s">
        <v>14</v>
      </c>
    </row>
    <row r="280" spans="1:41" ht="14.45" customHeight="1" x14ac:dyDescent="0.25">
      <c r="A280" s="27" t="s">
        <v>125</v>
      </c>
      <c r="B280" s="27" t="s">
        <v>127</v>
      </c>
      <c r="C280" s="27" t="s">
        <v>836</v>
      </c>
      <c r="D280" s="27" t="s">
        <v>5</v>
      </c>
      <c r="E280" s="27">
        <v>4</v>
      </c>
      <c r="F280" s="74">
        <v>1296</v>
      </c>
      <c r="G280" s="74">
        <v>0</v>
      </c>
      <c r="H280" s="27" t="s">
        <v>22</v>
      </c>
      <c r="I280" s="27" t="s">
        <v>5</v>
      </c>
      <c r="J280" s="27" t="s">
        <v>689</v>
      </c>
      <c r="K280" s="27" t="s">
        <v>690</v>
      </c>
      <c r="L280" s="27" t="s">
        <v>691</v>
      </c>
      <c r="M280" s="27" t="s">
        <v>692</v>
      </c>
      <c r="N280" s="27" t="s">
        <v>825</v>
      </c>
      <c r="O280" s="27" t="s">
        <v>5</v>
      </c>
      <c r="P280" s="27" t="s">
        <v>127</v>
      </c>
      <c r="Q280" s="27" t="s">
        <v>697</v>
      </c>
      <c r="R280" s="75">
        <v>0</v>
      </c>
      <c r="S280" s="27" t="s">
        <v>18</v>
      </c>
      <c r="T280" s="75">
        <v>0</v>
      </c>
      <c r="U280" s="12">
        <v>0</v>
      </c>
      <c r="V280" s="27" t="s">
        <v>17</v>
      </c>
      <c r="W280" s="27">
        <v>111099</v>
      </c>
      <c r="X280" s="14">
        <v>4010</v>
      </c>
      <c r="Y280" s="9">
        <v>8609</v>
      </c>
      <c r="Z280" s="27" t="s">
        <v>5</v>
      </c>
      <c r="AA280" s="27" t="s">
        <v>5</v>
      </c>
      <c r="AB280" s="90">
        <v>401186</v>
      </c>
      <c r="AC280" s="27">
        <f t="shared" ref="AC280:AC343" si="12">IF(AD280="","",IF(OR(AD280="Renewed",AD280="New acquisition"),YEAR(AF280),YEAR(AG280)))</f>
        <v>2019</v>
      </c>
      <c r="AD280" s="27" t="s">
        <v>12</v>
      </c>
      <c r="AE280" s="27" t="s">
        <v>20</v>
      </c>
      <c r="AF280" s="39">
        <v>43159</v>
      </c>
      <c r="AG280" s="39">
        <v>43524</v>
      </c>
      <c r="AH280" s="27">
        <f t="shared" ref="AH280:AH343" ca="1" si="13">IF(AG280="","",AG280-TODAY())</f>
        <v>-138</v>
      </c>
      <c r="AI280" s="39">
        <f>IF(DataEntry[[#This Row],[Priority]]="High",DataEntry[[#This Row],[EndDate]]-90,IF(DataEntry[Priority]="Medium",DataEntry[[#This Row],[EndDate]]-60,DataEntry[[#This Row],[EndDate]]-30))</f>
        <v>43434</v>
      </c>
      <c r="AJ280" s="27" t="s">
        <v>5</v>
      </c>
      <c r="AK280" s="39">
        <f t="shared" ref="AK280:AK343" si="14">IF(AD280="","",IF(AD280="Not Started",AG280,AF280-1))</f>
        <v>43158</v>
      </c>
      <c r="AL280" s="27" t="s">
        <v>272</v>
      </c>
      <c r="AM280" s="27" t="s">
        <v>272</v>
      </c>
      <c r="AN280" s="27" t="s">
        <v>305</v>
      </c>
      <c r="AO280" s="27" t="s">
        <v>14</v>
      </c>
    </row>
    <row r="281" spans="1:41" ht="14.45" customHeight="1" x14ac:dyDescent="0.25">
      <c r="A281" s="27" t="s">
        <v>125</v>
      </c>
      <c r="B281" s="27" t="s">
        <v>127</v>
      </c>
      <c r="C281" s="27" t="s">
        <v>837</v>
      </c>
      <c r="D281" s="27" t="s">
        <v>5</v>
      </c>
      <c r="E281" s="27">
        <v>1</v>
      </c>
      <c r="F281" s="74">
        <v>819</v>
      </c>
      <c r="G281" s="74">
        <v>0</v>
      </c>
      <c r="H281" s="27" t="s">
        <v>22</v>
      </c>
      <c r="I281" s="27" t="s">
        <v>5</v>
      </c>
      <c r="J281" s="27" t="s">
        <v>689</v>
      </c>
      <c r="K281" s="27" t="s">
        <v>690</v>
      </c>
      <c r="L281" s="27" t="s">
        <v>691</v>
      </c>
      <c r="M281" s="27" t="s">
        <v>692</v>
      </c>
      <c r="N281" s="27" t="s">
        <v>825</v>
      </c>
      <c r="O281" s="27" t="s">
        <v>5</v>
      </c>
      <c r="P281" s="27" t="s">
        <v>127</v>
      </c>
      <c r="Q281" s="27" t="s">
        <v>697</v>
      </c>
      <c r="R281" s="75">
        <v>0</v>
      </c>
      <c r="S281" s="27" t="s">
        <v>18</v>
      </c>
      <c r="T281" s="75">
        <v>0</v>
      </c>
      <c r="U281" s="12">
        <v>0</v>
      </c>
      <c r="V281" s="27" t="s">
        <v>17</v>
      </c>
      <c r="W281" s="27">
        <v>111099</v>
      </c>
      <c r="X281" s="14">
        <v>4010</v>
      </c>
      <c r="Y281" s="9">
        <v>8609</v>
      </c>
      <c r="Z281" s="27" t="s">
        <v>5</v>
      </c>
      <c r="AA281" s="27" t="s">
        <v>5</v>
      </c>
      <c r="AB281" s="90">
        <v>401187</v>
      </c>
      <c r="AC281" s="27">
        <f t="shared" si="12"/>
        <v>2019</v>
      </c>
      <c r="AD281" s="27" t="s">
        <v>12</v>
      </c>
      <c r="AE281" s="27" t="s">
        <v>20</v>
      </c>
      <c r="AF281" s="39">
        <v>43159</v>
      </c>
      <c r="AG281" s="39">
        <v>43524</v>
      </c>
      <c r="AH281" s="27">
        <f t="shared" ca="1" si="13"/>
        <v>-138</v>
      </c>
      <c r="AI281" s="39">
        <f>IF(DataEntry[[#This Row],[Priority]]="High",DataEntry[[#This Row],[EndDate]]-90,IF(DataEntry[Priority]="Medium",DataEntry[[#This Row],[EndDate]]-60,DataEntry[[#This Row],[EndDate]]-30))</f>
        <v>43434</v>
      </c>
      <c r="AJ281" s="27" t="s">
        <v>5</v>
      </c>
      <c r="AK281" s="39">
        <f t="shared" si="14"/>
        <v>43158</v>
      </c>
      <c r="AL281" s="27" t="s">
        <v>272</v>
      </c>
      <c r="AM281" s="27" t="s">
        <v>272</v>
      </c>
      <c r="AN281" s="27" t="s">
        <v>305</v>
      </c>
      <c r="AO281" s="27" t="s">
        <v>14</v>
      </c>
    </row>
    <row r="282" spans="1:41" ht="14.45" customHeight="1" x14ac:dyDescent="0.25">
      <c r="A282" s="27" t="s">
        <v>125</v>
      </c>
      <c r="B282" s="27" t="s">
        <v>127</v>
      </c>
      <c r="C282" s="27" t="s">
        <v>838</v>
      </c>
      <c r="D282" s="27" t="s">
        <v>5</v>
      </c>
      <c r="E282" s="27">
        <v>5</v>
      </c>
      <c r="F282" s="74">
        <v>486</v>
      </c>
      <c r="G282" s="74">
        <v>0</v>
      </c>
      <c r="H282" s="27" t="s">
        <v>22</v>
      </c>
      <c r="I282" s="27" t="s">
        <v>5</v>
      </c>
      <c r="J282" s="27" t="s">
        <v>689</v>
      </c>
      <c r="K282" s="27" t="s">
        <v>690</v>
      </c>
      <c r="L282" s="27" t="s">
        <v>691</v>
      </c>
      <c r="M282" s="27" t="s">
        <v>692</v>
      </c>
      <c r="N282" s="27" t="s">
        <v>825</v>
      </c>
      <c r="O282" s="27" t="s">
        <v>5</v>
      </c>
      <c r="P282" s="27" t="s">
        <v>127</v>
      </c>
      <c r="Q282" s="27" t="s">
        <v>697</v>
      </c>
      <c r="R282" s="75">
        <v>0</v>
      </c>
      <c r="S282" s="27" t="s">
        <v>18</v>
      </c>
      <c r="T282" s="75">
        <v>0</v>
      </c>
      <c r="U282" s="12">
        <v>0</v>
      </c>
      <c r="V282" s="27" t="s">
        <v>17</v>
      </c>
      <c r="W282" s="27">
        <v>111099</v>
      </c>
      <c r="X282" s="14">
        <v>4010</v>
      </c>
      <c r="Y282" s="9">
        <v>8609</v>
      </c>
      <c r="Z282" s="27" t="s">
        <v>5</v>
      </c>
      <c r="AA282" s="27" t="s">
        <v>5</v>
      </c>
      <c r="AB282" s="90">
        <v>401188</v>
      </c>
      <c r="AC282" s="27">
        <f t="shared" si="12"/>
        <v>2019</v>
      </c>
      <c r="AD282" s="27" t="s">
        <v>12</v>
      </c>
      <c r="AE282" s="27" t="s">
        <v>20</v>
      </c>
      <c r="AF282" s="39">
        <v>43159</v>
      </c>
      <c r="AG282" s="39">
        <v>43524</v>
      </c>
      <c r="AH282" s="27">
        <f t="shared" ca="1" si="13"/>
        <v>-138</v>
      </c>
      <c r="AI282" s="39">
        <f>IF(DataEntry[[#This Row],[Priority]]="High",DataEntry[[#This Row],[EndDate]]-90,IF(DataEntry[Priority]="Medium",DataEntry[[#This Row],[EndDate]]-60,DataEntry[[#This Row],[EndDate]]-30))</f>
        <v>43434</v>
      </c>
      <c r="AJ282" s="27" t="s">
        <v>5</v>
      </c>
      <c r="AK282" s="39">
        <f t="shared" si="14"/>
        <v>43158</v>
      </c>
      <c r="AL282" s="27" t="s">
        <v>272</v>
      </c>
      <c r="AM282" s="27" t="s">
        <v>272</v>
      </c>
      <c r="AN282" s="27" t="s">
        <v>305</v>
      </c>
      <c r="AO282" s="27" t="s">
        <v>14</v>
      </c>
    </row>
    <row r="283" spans="1:41" ht="14.45" customHeight="1" x14ac:dyDescent="0.25">
      <c r="A283" s="27" t="s">
        <v>125</v>
      </c>
      <c r="B283" s="27" t="s">
        <v>127</v>
      </c>
      <c r="C283" s="27" t="s">
        <v>839</v>
      </c>
      <c r="D283" s="27" t="s">
        <v>5</v>
      </c>
      <c r="E283" s="27">
        <v>80</v>
      </c>
      <c r="F283" s="74">
        <v>54400</v>
      </c>
      <c r="G283" s="74">
        <v>0</v>
      </c>
      <c r="H283" s="27" t="s">
        <v>22</v>
      </c>
      <c r="I283" s="27" t="s">
        <v>5</v>
      </c>
      <c r="J283" s="27" t="s">
        <v>689</v>
      </c>
      <c r="K283" s="27" t="s">
        <v>690</v>
      </c>
      <c r="L283" s="27" t="s">
        <v>691</v>
      </c>
      <c r="M283" s="27" t="s">
        <v>692</v>
      </c>
      <c r="N283" s="27" t="s">
        <v>5</v>
      </c>
      <c r="O283" s="27" t="s">
        <v>5</v>
      </c>
      <c r="P283" s="27" t="s">
        <v>127</v>
      </c>
      <c r="Q283" s="27" t="s">
        <v>697</v>
      </c>
      <c r="R283" s="75">
        <v>0</v>
      </c>
      <c r="S283" s="27" t="s">
        <v>18</v>
      </c>
      <c r="T283" s="75">
        <v>0</v>
      </c>
      <c r="U283" s="12">
        <v>0</v>
      </c>
      <c r="V283" s="27" t="s">
        <v>17</v>
      </c>
      <c r="W283" s="27">
        <v>111099</v>
      </c>
      <c r="X283" s="14">
        <v>4010</v>
      </c>
      <c r="Y283" s="9">
        <v>8609</v>
      </c>
      <c r="Z283" s="27" t="s">
        <v>5</v>
      </c>
      <c r="AA283" s="27" t="s">
        <v>5</v>
      </c>
      <c r="AB283" s="90">
        <v>401231</v>
      </c>
      <c r="AC283" s="27">
        <f t="shared" si="12"/>
        <v>2019</v>
      </c>
      <c r="AD283" s="27" t="s">
        <v>12</v>
      </c>
      <c r="AE283" s="27" t="s">
        <v>45</v>
      </c>
      <c r="AF283" s="39">
        <v>43159</v>
      </c>
      <c r="AG283" s="39">
        <v>43524</v>
      </c>
      <c r="AH283" s="27">
        <f t="shared" ca="1" si="13"/>
        <v>-138</v>
      </c>
      <c r="AI283" s="39">
        <f>IF(DataEntry[[#This Row],[Priority]]="High",DataEntry[[#This Row],[EndDate]]-90,IF(DataEntry[Priority]="Medium",DataEntry[[#This Row],[EndDate]]-60,DataEntry[[#This Row],[EndDate]]-30))</f>
        <v>43434</v>
      </c>
      <c r="AJ283" s="27" t="s">
        <v>5</v>
      </c>
      <c r="AK283" s="39">
        <f t="shared" si="14"/>
        <v>43158</v>
      </c>
      <c r="AL283" s="27" t="s">
        <v>272</v>
      </c>
      <c r="AM283" s="27" t="s">
        <v>272</v>
      </c>
      <c r="AN283" s="27" t="s">
        <v>305</v>
      </c>
      <c r="AO283" s="27" t="s">
        <v>14</v>
      </c>
    </row>
    <row r="284" spans="1:41" ht="14.45" customHeight="1" x14ac:dyDescent="0.25">
      <c r="A284" s="27" t="s">
        <v>125</v>
      </c>
      <c r="B284" s="27" t="s">
        <v>127</v>
      </c>
      <c r="C284" s="27" t="s">
        <v>840</v>
      </c>
      <c r="D284" s="27" t="s">
        <v>5</v>
      </c>
      <c r="E284" s="27">
        <v>303</v>
      </c>
      <c r="F284" s="74">
        <v>29851.559999999998</v>
      </c>
      <c r="G284" s="74">
        <v>0</v>
      </c>
      <c r="H284" s="27" t="s">
        <v>22</v>
      </c>
      <c r="I284" s="27" t="s">
        <v>5</v>
      </c>
      <c r="J284" s="27" t="s">
        <v>689</v>
      </c>
      <c r="K284" s="27" t="s">
        <v>690</v>
      </c>
      <c r="L284" s="27" t="s">
        <v>691</v>
      </c>
      <c r="M284" s="27" t="s">
        <v>692</v>
      </c>
      <c r="N284" s="27" t="s">
        <v>5</v>
      </c>
      <c r="O284" s="27" t="s">
        <v>5</v>
      </c>
      <c r="P284" s="27" t="s">
        <v>127</v>
      </c>
      <c r="Q284" s="27" t="s">
        <v>697</v>
      </c>
      <c r="R284" s="75">
        <v>0</v>
      </c>
      <c r="S284" s="27" t="s">
        <v>18</v>
      </c>
      <c r="T284" s="75">
        <v>0</v>
      </c>
      <c r="U284" s="12">
        <v>0</v>
      </c>
      <c r="V284" s="27" t="s">
        <v>17</v>
      </c>
      <c r="W284" s="27">
        <v>111099</v>
      </c>
      <c r="X284" s="14">
        <v>4010</v>
      </c>
      <c r="Y284" s="9">
        <v>8609</v>
      </c>
      <c r="Z284" s="27" t="s">
        <v>5</v>
      </c>
      <c r="AA284" s="27" t="s">
        <v>5</v>
      </c>
      <c r="AB284" s="90">
        <v>401235</v>
      </c>
      <c r="AC284" s="27">
        <f t="shared" si="12"/>
        <v>2019</v>
      </c>
      <c r="AD284" s="27" t="s">
        <v>12</v>
      </c>
      <c r="AE284" s="27" t="s">
        <v>45</v>
      </c>
      <c r="AF284" s="39">
        <v>43159</v>
      </c>
      <c r="AG284" s="39">
        <v>43524</v>
      </c>
      <c r="AH284" s="27">
        <f t="shared" ca="1" si="13"/>
        <v>-138</v>
      </c>
      <c r="AI284" s="39">
        <f>IF(DataEntry[[#This Row],[Priority]]="High",DataEntry[[#This Row],[EndDate]]-90,IF(DataEntry[Priority]="Medium",DataEntry[[#This Row],[EndDate]]-60,DataEntry[[#This Row],[EndDate]]-30))</f>
        <v>43434</v>
      </c>
      <c r="AJ284" s="27" t="s">
        <v>5</v>
      </c>
      <c r="AK284" s="39">
        <f t="shared" si="14"/>
        <v>43158</v>
      </c>
      <c r="AL284" s="27" t="s">
        <v>272</v>
      </c>
      <c r="AM284" s="27" t="s">
        <v>272</v>
      </c>
      <c r="AN284" s="27" t="s">
        <v>305</v>
      </c>
      <c r="AO284" s="27" t="s">
        <v>14</v>
      </c>
    </row>
    <row r="285" spans="1:41" ht="14.45" customHeight="1" x14ac:dyDescent="0.25">
      <c r="A285" s="27" t="s">
        <v>125</v>
      </c>
      <c r="B285" s="27" t="s">
        <v>127</v>
      </c>
      <c r="C285" s="27" t="s">
        <v>841</v>
      </c>
      <c r="D285" s="27" t="s">
        <v>5</v>
      </c>
      <c r="E285" s="27">
        <v>9184</v>
      </c>
      <c r="F285" s="74">
        <v>255315.20000000001</v>
      </c>
      <c r="G285" s="74">
        <v>0</v>
      </c>
      <c r="H285" s="27" t="s">
        <v>22</v>
      </c>
      <c r="I285" s="27" t="s">
        <v>5</v>
      </c>
      <c r="J285" s="27" t="s">
        <v>689</v>
      </c>
      <c r="K285" s="27" t="s">
        <v>690</v>
      </c>
      <c r="L285" s="27" t="s">
        <v>691</v>
      </c>
      <c r="M285" s="27" t="s">
        <v>692</v>
      </c>
      <c r="N285" s="27" t="s">
        <v>5</v>
      </c>
      <c r="O285" s="27" t="s">
        <v>5</v>
      </c>
      <c r="P285" s="27" t="s">
        <v>127</v>
      </c>
      <c r="Q285" s="27" t="s">
        <v>697</v>
      </c>
      <c r="R285" s="75">
        <v>0</v>
      </c>
      <c r="S285" s="27" t="s">
        <v>18</v>
      </c>
      <c r="T285" s="75">
        <v>0</v>
      </c>
      <c r="U285" s="12">
        <v>0</v>
      </c>
      <c r="V285" s="27" t="s">
        <v>17</v>
      </c>
      <c r="W285" s="27">
        <v>111099</v>
      </c>
      <c r="X285" s="14">
        <v>4010</v>
      </c>
      <c r="Y285" s="9">
        <v>8609</v>
      </c>
      <c r="Z285" s="27" t="s">
        <v>5</v>
      </c>
      <c r="AA285" s="27" t="s">
        <v>5</v>
      </c>
      <c r="AB285" s="90">
        <v>401162</v>
      </c>
      <c r="AC285" s="27">
        <f t="shared" si="12"/>
        <v>2019</v>
      </c>
      <c r="AD285" s="27" t="s">
        <v>12</v>
      </c>
      <c r="AE285" s="27" t="s">
        <v>45</v>
      </c>
      <c r="AF285" s="39">
        <v>43190</v>
      </c>
      <c r="AG285" s="39">
        <v>43555</v>
      </c>
      <c r="AH285" s="27">
        <f t="shared" ca="1" si="13"/>
        <v>-107</v>
      </c>
      <c r="AI285" s="39">
        <f>IF(DataEntry[[#This Row],[Priority]]="High",DataEntry[[#This Row],[EndDate]]-90,IF(DataEntry[Priority]="Medium",DataEntry[[#This Row],[EndDate]]-60,DataEntry[[#This Row],[EndDate]]-30))</f>
        <v>43465</v>
      </c>
      <c r="AJ285" s="27" t="s">
        <v>5</v>
      </c>
      <c r="AK285" s="39">
        <f t="shared" si="14"/>
        <v>43189</v>
      </c>
      <c r="AL285" s="27" t="s">
        <v>272</v>
      </c>
      <c r="AM285" s="27" t="s">
        <v>272</v>
      </c>
      <c r="AN285" s="27" t="s">
        <v>305</v>
      </c>
      <c r="AO285" s="27" t="s">
        <v>14</v>
      </c>
    </row>
    <row r="286" spans="1:41" ht="14.45" customHeight="1" x14ac:dyDescent="0.25">
      <c r="A286" s="27" t="s">
        <v>125</v>
      </c>
      <c r="B286" s="27" t="s">
        <v>127</v>
      </c>
      <c r="C286" s="27" t="s">
        <v>842</v>
      </c>
      <c r="D286" s="27" t="s">
        <v>5</v>
      </c>
      <c r="E286" s="27">
        <v>5000</v>
      </c>
      <c r="F286" s="74">
        <v>24600</v>
      </c>
      <c r="G286" s="74">
        <v>0</v>
      </c>
      <c r="H286" s="27" t="s">
        <v>22</v>
      </c>
      <c r="I286" s="27" t="s">
        <v>5</v>
      </c>
      <c r="J286" s="27" t="s">
        <v>689</v>
      </c>
      <c r="K286" s="27" t="s">
        <v>690</v>
      </c>
      <c r="L286" s="27" t="s">
        <v>691</v>
      </c>
      <c r="M286" s="27" t="s">
        <v>692</v>
      </c>
      <c r="N286" s="27" t="s">
        <v>5</v>
      </c>
      <c r="O286" s="27" t="s">
        <v>5</v>
      </c>
      <c r="P286" s="27" t="s">
        <v>127</v>
      </c>
      <c r="Q286" s="27" t="s">
        <v>697</v>
      </c>
      <c r="R286" s="75">
        <v>0</v>
      </c>
      <c r="S286" s="27" t="s">
        <v>18</v>
      </c>
      <c r="T286" s="75">
        <v>0</v>
      </c>
      <c r="U286" s="12">
        <v>0</v>
      </c>
      <c r="V286" s="27" t="s">
        <v>17</v>
      </c>
      <c r="W286" s="27">
        <v>111099</v>
      </c>
      <c r="X286" s="14">
        <v>4010</v>
      </c>
      <c r="Y286" s="9">
        <v>8609</v>
      </c>
      <c r="Z286" s="27" t="s">
        <v>5</v>
      </c>
      <c r="AA286" s="27" t="s">
        <v>5</v>
      </c>
      <c r="AB286" s="90">
        <v>401163</v>
      </c>
      <c r="AC286" s="27">
        <f t="shared" si="12"/>
        <v>2019</v>
      </c>
      <c r="AD286" s="27" t="s">
        <v>12</v>
      </c>
      <c r="AE286" s="27" t="s">
        <v>45</v>
      </c>
      <c r="AF286" s="39">
        <v>43190</v>
      </c>
      <c r="AG286" s="39">
        <v>43555</v>
      </c>
      <c r="AH286" s="27">
        <f t="shared" ca="1" si="13"/>
        <v>-107</v>
      </c>
      <c r="AI286" s="39">
        <f>IF(DataEntry[[#This Row],[Priority]]="High",DataEntry[[#This Row],[EndDate]]-90,IF(DataEntry[Priority]="Medium",DataEntry[[#This Row],[EndDate]]-60,DataEntry[[#This Row],[EndDate]]-30))</f>
        <v>43465</v>
      </c>
      <c r="AJ286" s="27" t="s">
        <v>5</v>
      </c>
      <c r="AK286" s="39">
        <f t="shared" si="14"/>
        <v>43189</v>
      </c>
      <c r="AL286" s="27" t="s">
        <v>272</v>
      </c>
      <c r="AM286" s="27" t="s">
        <v>272</v>
      </c>
      <c r="AN286" s="27" t="s">
        <v>305</v>
      </c>
      <c r="AO286" s="27" t="s">
        <v>14</v>
      </c>
    </row>
    <row r="287" spans="1:41" ht="14.45" customHeight="1" x14ac:dyDescent="0.25">
      <c r="A287" s="27" t="s">
        <v>125</v>
      </c>
      <c r="B287" s="27" t="s">
        <v>127</v>
      </c>
      <c r="C287" s="27" t="s">
        <v>843</v>
      </c>
      <c r="D287" s="27" t="s">
        <v>5</v>
      </c>
      <c r="E287" s="27">
        <v>9184</v>
      </c>
      <c r="F287" s="74">
        <v>255315.20000000001</v>
      </c>
      <c r="G287" s="74">
        <v>0</v>
      </c>
      <c r="H287" s="27" t="s">
        <v>22</v>
      </c>
      <c r="I287" s="27" t="s">
        <v>5</v>
      </c>
      <c r="J287" s="27" t="s">
        <v>689</v>
      </c>
      <c r="K287" s="27" t="s">
        <v>690</v>
      </c>
      <c r="L287" s="27" t="s">
        <v>691</v>
      </c>
      <c r="M287" s="27" t="s">
        <v>692</v>
      </c>
      <c r="N287" s="27" t="s">
        <v>5</v>
      </c>
      <c r="O287" s="27" t="s">
        <v>5</v>
      </c>
      <c r="P287" s="27" t="s">
        <v>127</v>
      </c>
      <c r="Q287" s="27" t="s">
        <v>697</v>
      </c>
      <c r="R287" s="75">
        <v>0</v>
      </c>
      <c r="S287" s="27" t="s">
        <v>18</v>
      </c>
      <c r="T287" s="75">
        <v>0</v>
      </c>
      <c r="U287" s="12">
        <v>0</v>
      </c>
      <c r="V287" s="27" t="s">
        <v>17</v>
      </c>
      <c r="W287" s="27">
        <v>111099</v>
      </c>
      <c r="X287" s="14">
        <v>4010</v>
      </c>
      <c r="Y287" s="9">
        <v>8609</v>
      </c>
      <c r="Z287" s="27" t="s">
        <v>5</v>
      </c>
      <c r="AA287" s="27" t="s">
        <v>5</v>
      </c>
      <c r="AB287" s="90">
        <v>401164</v>
      </c>
      <c r="AC287" s="27">
        <f t="shared" si="12"/>
        <v>2019</v>
      </c>
      <c r="AD287" s="27" t="s">
        <v>12</v>
      </c>
      <c r="AE287" s="27" t="s">
        <v>45</v>
      </c>
      <c r="AF287" s="39">
        <v>43190</v>
      </c>
      <c r="AG287" s="39">
        <v>43555</v>
      </c>
      <c r="AH287" s="27">
        <f t="shared" ca="1" si="13"/>
        <v>-107</v>
      </c>
      <c r="AI287" s="39">
        <f>IF(DataEntry[[#This Row],[Priority]]="High",DataEntry[[#This Row],[EndDate]]-90,IF(DataEntry[Priority]="Medium",DataEntry[[#This Row],[EndDate]]-60,DataEntry[[#This Row],[EndDate]]-30))</f>
        <v>43465</v>
      </c>
      <c r="AJ287" s="27" t="s">
        <v>5</v>
      </c>
      <c r="AK287" s="39">
        <f t="shared" si="14"/>
        <v>43189</v>
      </c>
      <c r="AL287" s="27" t="s">
        <v>272</v>
      </c>
      <c r="AM287" s="27" t="s">
        <v>272</v>
      </c>
      <c r="AN287" s="27" t="s">
        <v>305</v>
      </c>
      <c r="AO287" s="27" t="s">
        <v>14</v>
      </c>
    </row>
    <row r="288" spans="1:41" ht="14.45" customHeight="1" x14ac:dyDescent="0.25">
      <c r="A288" s="27" t="s">
        <v>125</v>
      </c>
      <c r="B288" s="27" t="s">
        <v>127</v>
      </c>
      <c r="C288" s="27" t="s">
        <v>844</v>
      </c>
      <c r="D288" s="27" t="s">
        <v>5</v>
      </c>
      <c r="E288" s="27">
        <v>3300</v>
      </c>
      <c r="F288" s="74">
        <v>168300</v>
      </c>
      <c r="G288" s="74">
        <v>0</v>
      </c>
      <c r="H288" s="27" t="s">
        <v>22</v>
      </c>
      <c r="I288" s="27" t="s">
        <v>5</v>
      </c>
      <c r="J288" s="27" t="s">
        <v>689</v>
      </c>
      <c r="K288" s="27" t="s">
        <v>690</v>
      </c>
      <c r="L288" s="27" t="s">
        <v>691</v>
      </c>
      <c r="M288" s="27" t="s">
        <v>692</v>
      </c>
      <c r="N288" s="27" t="s">
        <v>845</v>
      </c>
      <c r="O288" s="27" t="s">
        <v>5</v>
      </c>
      <c r="P288" s="27" t="s">
        <v>127</v>
      </c>
      <c r="Q288" s="27" t="s">
        <v>697</v>
      </c>
      <c r="R288" s="75">
        <v>0</v>
      </c>
      <c r="S288" s="27" t="s">
        <v>18</v>
      </c>
      <c r="T288" s="75">
        <v>0</v>
      </c>
      <c r="U288" s="12">
        <v>0</v>
      </c>
      <c r="V288" s="27" t="s">
        <v>17</v>
      </c>
      <c r="W288" s="27">
        <v>111099</v>
      </c>
      <c r="X288" s="14">
        <v>4010</v>
      </c>
      <c r="Y288" s="9">
        <v>8609</v>
      </c>
      <c r="Z288" s="27" t="s">
        <v>5</v>
      </c>
      <c r="AA288" s="27" t="s">
        <v>5</v>
      </c>
      <c r="AB288" s="90">
        <v>401170</v>
      </c>
      <c r="AC288" s="27">
        <f t="shared" si="12"/>
        <v>2019</v>
      </c>
      <c r="AD288" s="27" t="s">
        <v>12</v>
      </c>
      <c r="AE288" s="27" t="s">
        <v>20</v>
      </c>
      <c r="AF288" s="39">
        <v>43190</v>
      </c>
      <c r="AG288" s="39">
        <v>43555</v>
      </c>
      <c r="AH288" s="27">
        <f t="shared" ca="1" si="13"/>
        <v>-107</v>
      </c>
      <c r="AI288" s="39">
        <f>IF(DataEntry[[#This Row],[Priority]]="High",DataEntry[[#This Row],[EndDate]]-90,IF(DataEntry[Priority]="Medium",DataEntry[[#This Row],[EndDate]]-60,DataEntry[[#This Row],[EndDate]]-30))</f>
        <v>43465</v>
      </c>
      <c r="AJ288" s="27" t="s">
        <v>5</v>
      </c>
      <c r="AK288" s="39">
        <f t="shared" si="14"/>
        <v>43189</v>
      </c>
      <c r="AL288" s="27" t="s">
        <v>272</v>
      </c>
      <c r="AM288" s="27" t="s">
        <v>272</v>
      </c>
      <c r="AN288" s="27" t="s">
        <v>305</v>
      </c>
      <c r="AO288" s="27" t="s">
        <v>14</v>
      </c>
    </row>
    <row r="289" spans="1:41" ht="14.45" customHeight="1" x14ac:dyDescent="0.25">
      <c r="A289" s="27" t="s">
        <v>125</v>
      </c>
      <c r="B289" s="27" t="s">
        <v>127</v>
      </c>
      <c r="C289" s="27" t="s">
        <v>846</v>
      </c>
      <c r="D289" s="27" t="s">
        <v>5</v>
      </c>
      <c r="E289" s="27">
        <v>2400</v>
      </c>
      <c r="F289" s="74">
        <v>14688</v>
      </c>
      <c r="G289" s="74">
        <v>0</v>
      </c>
      <c r="H289" s="27" t="s">
        <v>22</v>
      </c>
      <c r="I289" s="27" t="s">
        <v>5</v>
      </c>
      <c r="J289" s="27" t="s">
        <v>689</v>
      </c>
      <c r="K289" s="27" t="s">
        <v>690</v>
      </c>
      <c r="L289" s="27" t="s">
        <v>691</v>
      </c>
      <c r="M289" s="27" t="s">
        <v>692</v>
      </c>
      <c r="N289" s="27" t="s">
        <v>845</v>
      </c>
      <c r="O289" s="27" t="s">
        <v>5</v>
      </c>
      <c r="P289" s="27" t="s">
        <v>127</v>
      </c>
      <c r="Q289" s="27" t="s">
        <v>697</v>
      </c>
      <c r="R289" s="75">
        <v>0</v>
      </c>
      <c r="S289" s="27" t="s">
        <v>18</v>
      </c>
      <c r="T289" s="75">
        <v>0</v>
      </c>
      <c r="U289" s="12">
        <v>0</v>
      </c>
      <c r="V289" s="27" t="s">
        <v>17</v>
      </c>
      <c r="W289" s="27">
        <v>111099</v>
      </c>
      <c r="X289" s="14">
        <v>4010</v>
      </c>
      <c r="Y289" s="9">
        <v>8609</v>
      </c>
      <c r="Z289" s="27" t="s">
        <v>5</v>
      </c>
      <c r="AA289" s="27" t="s">
        <v>5</v>
      </c>
      <c r="AB289" s="90">
        <v>401171</v>
      </c>
      <c r="AC289" s="27">
        <f t="shared" si="12"/>
        <v>2019</v>
      </c>
      <c r="AD289" s="27" t="s">
        <v>12</v>
      </c>
      <c r="AE289" s="27" t="s">
        <v>20</v>
      </c>
      <c r="AF289" s="39">
        <v>43190</v>
      </c>
      <c r="AG289" s="39">
        <v>43555</v>
      </c>
      <c r="AH289" s="27">
        <f t="shared" ca="1" si="13"/>
        <v>-107</v>
      </c>
      <c r="AI289" s="39">
        <f>IF(DataEntry[[#This Row],[Priority]]="High",DataEntry[[#This Row],[EndDate]]-90,IF(DataEntry[Priority]="Medium",DataEntry[[#This Row],[EndDate]]-60,DataEntry[[#This Row],[EndDate]]-30))</f>
        <v>43465</v>
      </c>
      <c r="AJ289" s="27" t="s">
        <v>5</v>
      </c>
      <c r="AK289" s="39">
        <f t="shared" si="14"/>
        <v>43189</v>
      </c>
      <c r="AL289" s="27" t="s">
        <v>272</v>
      </c>
      <c r="AM289" s="27" t="s">
        <v>272</v>
      </c>
      <c r="AN289" s="27" t="s">
        <v>305</v>
      </c>
      <c r="AO289" s="27" t="s">
        <v>14</v>
      </c>
    </row>
    <row r="290" spans="1:41" ht="14.45" customHeight="1" x14ac:dyDescent="0.25">
      <c r="A290" s="27" t="s">
        <v>125</v>
      </c>
      <c r="B290" s="27" t="s">
        <v>127</v>
      </c>
      <c r="C290" s="27" t="s">
        <v>847</v>
      </c>
      <c r="D290" s="27" t="s">
        <v>5</v>
      </c>
      <c r="E290" s="27">
        <v>1</v>
      </c>
      <c r="F290" s="74">
        <v>38700</v>
      </c>
      <c r="G290" s="74">
        <v>0</v>
      </c>
      <c r="H290" s="27" t="s">
        <v>22</v>
      </c>
      <c r="I290" s="27" t="s">
        <v>5</v>
      </c>
      <c r="J290" s="27" t="s">
        <v>689</v>
      </c>
      <c r="K290" s="27" t="s">
        <v>690</v>
      </c>
      <c r="L290" s="27" t="s">
        <v>691</v>
      </c>
      <c r="M290" s="27" t="s">
        <v>692</v>
      </c>
      <c r="N290" s="27" t="s">
        <v>845</v>
      </c>
      <c r="O290" s="27" t="s">
        <v>5</v>
      </c>
      <c r="P290" s="27" t="s">
        <v>127</v>
      </c>
      <c r="Q290" s="27" t="s">
        <v>697</v>
      </c>
      <c r="R290" s="75">
        <v>0</v>
      </c>
      <c r="S290" s="27" t="s">
        <v>18</v>
      </c>
      <c r="T290" s="75">
        <v>0</v>
      </c>
      <c r="U290" s="12">
        <v>0</v>
      </c>
      <c r="V290" s="27" t="s">
        <v>17</v>
      </c>
      <c r="W290" s="27">
        <v>111099</v>
      </c>
      <c r="X290" s="14">
        <v>4010</v>
      </c>
      <c r="Y290" s="9">
        <v>8609</v>
      </c>
      <c r="Z290" s="27" t="s">
        <v>5</v>
      </c>
      <c r="AA290" s="27" t="s">
        <v>5</v>
      </c>
      <c r="AB290" s="90">
        <v>401176</v>
      </c>
      <c r="AC290" s="27">
        <f t="shared" si="12"/>
        <v>2019</v>
      </c>
      <c r="AD290" s="27" t="s">
        <v>12</v>
      </c>
      <c r="AE290" s="27" t="s">
        <v>20</v>
      </c>
      <c r="AF290" s="39">
        <v>43190</v>
      </c>
      <c r="AG290" s="39">
        <v>43555</v>
      </c>
      <c r="AH290" s="27">
        <f t="shared" ca="1" si="13"/>
        <v>-107</v>
      </c>
      <c r="AI290" s="39">
        <f>IF(DataEntry[[#This Row],[Priority]]="High",DataEntry[[#This Row],[EndDate]]-90,IF(DataEntry[Priority]="Medium",DataEntry[[#This Row],[EndDate]]-60,DataEntry[[#This Row],[EndDate]]-30))</f>
        <v>43465</v>
      </c>
      <c r="AJ290" s="27" t="s">
        <v>5</v>
      </c>
      <c r="AK290" s="39">
        <f t="shared" si="14"/>
        <v>43189</v>
      </c>
      <c r="AL290" s="27" t="s">
        <v>272</v>
      </c>
      <c r="AM290" s="27" t="s">
        <v>272</v>
      </c>
      <c r="AN290" s="27" t="s">
        <v>305</v>
      </c>
      <c r="AO290" s="27" t="s">
        <v>14</v>
      </c>
    </row>
    <row r="291" spans="1:41" ht="14.45" customHeight="1" x14ac:dyDescent="0.25">
      <c r="A291" s="27" t="s">
        <v>125</v>
      </c>
      <c r="B291" s="27" t="s">
        <v>127</v>
      </c>
      <c r="C291" s="27" t="s">
        <v>848</v>
      </c>
      <c r="D291" s="27" t="s">
        <v>5</v>
      </c>
      <c r="E291" s="27">
        <v>3</v>
      </c>
      <c r="F291" s="74">
        <v>3444</v>
      </c>
      <c r="G291" s="74">
        <v>0</v>
      </c>
      <c r="H291" s="27" t="s">
        <v>22</v>
      </c>
      <c r="I291" s="27" t="s">
        <v>5</v>
      </c>
      <c r="J291" s="27" t="s">
        <v>689</v>
      </c>
      <c r="K291" s="27" t="s">
        <v>690</v>
      </c>
      <c r="L291" s="27" t="s">
        <v>691</v>
      </c>
      <c r="M291" s="27" t="s">
        <v>692</v>
      </c>
      <c r="N291" s="27" t="s">
        <v>845</v>
      </c>
      <c r="O291" s="27" t="s">
        <v>5</v>
      </c>
      <c r="P291" s="27" t="s">
        <v>127</v>
      </c>
      <c r="Q291" s="27" t="s">
        <v>697</v>
      </c>
      <c r="R291" s="75">
        <v>0</v>
      </c>
      <c r="S291" s="27" t="s">
        <v>18</v>
      </c>
      <c r="T291" s="75">
        <v>0</v>
      </c>
      <c r="U291" s="12">
        <v>0</v>
      </c>
      <c r="V291" s="27" t="s">
        <v>17</v>
      </c>
      <c r="W291" s="27">
        <v>111099</v>
      </c>
      <c r="X291" s="14">
        <v>4010</v>
      </c>
      <c r="Y291" s="9">
        <v>8609</v>
      </c>
      <c r="Z291" s="27" t="s">
        <v>5</v>
      </c>
      <c r="AA291" s="27" t="s">
        <v>5</v>
      </c>
      <c r="AB291" s="90">
        <v>401189</v>
      </c>
      <c r="AC291" s="27">
        <f t="shared" si="12"/>
        <v>2019</v>
      </c>
      <c r="AD291" s="27" t="s">
        <v>12</v>
      </c>
      <c r="AE291" s="27" t="s">
        <v>20</v>
      </c>
      <c r="AF291" s="39">
        <v>43190</v>
      </c>
      <c r="AG291" s="39">
        <v>43555</v>
      </c>
      <c r="AH291" s="27">
        <f t="shared" ca="1" si="13"/>
        <v>-107</v>
      </c>
      <c r="AI291" s="39">
        <f>IF(DataEntry[[#This Row],[Priority]]="High",DataEntry[[#This Row],[EndDate]]-90,IF(DataEntry[Priority]="Medium",DataEntry[[#This Row],[EndDate]]-60,DataEntry[[#This Row],[EndDate]]-30))</f>
        <v>43465</v>
      </c>
      <c r="AJ291" s="27" t="s">
        <v>5</v>
      </c>
      <c r="AK291" s="39">
        <f t="shared" si="14"/>
        <v>43189</v>
      </c>
      <c r="AL291" s="27" t="s">
        <v>272</v>
      </c>
      <c r="AM291" s="27" t="s">
        <v>272</v>
      </c>
      <c r="AN291" s="27" t="s">
        <v>305</v>
      </c>
      <c r="AO291" s="27" t="s">
        <v>14</v>
      </c>
    </row>
    <row r="292" spans="1:41" ht="14.45" customHeight="1" x14ac:dyDescent="0.25">
      <c r="A292" s="27" t="s">
        <v>125</v>
      </c>
      <c r="B292" s="27" t="s">
        <v>127</v>
      </c>
      <c r="C292" s="27" t="s">
        <v>849</v>
      </c>
      <c r="D292" s="27" t="s">
        <v>5</v>
      </c>
      <c r="E292" s="27">
        <v>120</v>
      </c>
      <c r="F292" s="74">
        <v>3686.4</v>
      </c>
      <c r="G292" s="74">
        <v>0</v>
      </c>
      <c r="H292" s="27" t="s">
        <v>22</v>
      </c>
      <c r="I292" s="27" t="s">
        <v>5</v>
      </c>
      <c r="J292" s="27" t="s">
        <v>689</v>
      </c>
      <c r="K292" s="27" t="s">
        <v>690</v>
      </c>
      <c r="L292" s="27" t="s">
        <v>691</v>
      </c>
      <c r="M292" s="27" t="s">
        <v>692</v>
      </c>
      <c r="N292" s="27" t="s">
        <v>5</v>
      </c>
      <c r="O292" s="27" t="s">
        <v>5</v>
      </c>
      <c r="P292" s="27" t="s">
        <v>127</v>
      </c>
      <c r="Q292" s="27" t="s">
        <v>697</v>
      </c>
      <c r="R292" s="75">
        <v>0</v>
      </c>
      <c r="S292" s="27" t="s">
        <v>18</v>
      </c>
      <c r="T292" s="75">
        <v>0</v>
      </c>
      <c r="U292" s="12">
        <v>0</v>
      </c>
      <c r="V292" s="27" t="s">
        <v>17</v>
      </c>
      <c r="W292" s="27">
        <v>111099</v>
      </c>
      <c r="X292" s="14">
        <v>4010</v>
      </c>
      <c r="Y292" s="9">
        <v>8609</v>
      </c>
      <c r="Z292" s="27" t="s">
        <v>5</v>
      </c>
      <c r="AA292" s="27" t="s">
        <v>5</v>
      </c>
      <c r="AB292" s="90">
        <v>401190</v>
      </c>
      <c r="AC292" s="27">
        <f t="shared" si="12"/>
        <v>2019</v>
      </c>
      <c r="AD292" s="27" t="s">
        <v>12</v>
      </c>
      <c r="AE292" s="27" t="s">
        <v>45</v>
      </c>
      <c r="AF292" s="39">
        <v>43190</v>
      </c>
      <c r="AG292" s="39">
        <v>43555</v>
      </c>
      <c r="AH292" s="27">
        <f t="shared" ca="1" si="13"/>
        <v>-107</v>
      </c>
      <c r="AI292" s="39">
        <f>IF(DataEntry[[#This Row],[Priority]]="High",DataEntry[[#This Row],[EndDate]]-90,IF(DataEntry[Priority]="Medium",DataEntry[[#This Row],[EndDate]]-60,DataEntry[[#This Row],[EndDate]]-30))</f>
        <v>43465</v>
      </c>
      <c r="AJ292" s="27" t="s">
        <v>5</v>
      </c>
      <c r="AK292" s="39">
        <f t="shared" si="14"/>
        <v>43189</v>
      </c>
      <c r="AL292" s="27" t="s">
        <v>272</v>
      </c>
      <c r="AM292" s="27" t="s">
        <v>272</v>
      </c>
      <c r="AN292" s="27" t="s">
        <v>305</v>
      </c>
      <c r="AO292" s="27" t="s">
        <v>14</v>
      </c>
    </row>
    <row r="293" spans="1:41" ht="14.45" customHeight="1" x14ac:dyDescent="0.25">
      <c r="A293" s="27" t="s">
        <v>125</v>
      </c>
      <c r="B293" s="27" t="s">
        <v>127</v>
      </c>
      <c r="C293" s="27" t="s">
        <v>850</v>
      </c>
      <c r="D293" s="27" t="s">
        <v>5</v>
      </c>
      <c r="E293" s="27">
        <v>2</v>
      </c>
      <c r="F293" s="74">
        <v>169.84</v>
      </c>
      <c r="G293" s="74">
        <v>0</v>
      </c>
      <c r="H293" s="27" t="s">
        <v>22</v>
      </c>
      <c r="I293" s="27" t="s">
        <v>5</v>
      </c>
      <c r="J293" s="27" t="s">
        <v>689</v>
      </c>
      <c r="K293" s="27" t="s">
        <v>690</v>
      </c>
      <c r="L293" s="27" t="s">
        <v>691</v>
      </c>
      <c r="M293" s="27" t="s">
        <v>692</v>
      </c>
      <c r="N293" s="27" t="s">
        <v>5</v>
      </c>
      <c r="O293" s="27" t="s">
        <v>5</v>
      </c>
      <c r="P293" s="27" t="s">
        <v>127</v>
      </c>
      <c r="Q293" s="27" t="s">
        <v>697</v>
      </c>
      <c r="R293" s="75">
        <v>0</v>
      </c>
      <c r="S293" s="27" t="s">
        <v>18</v>
      </c>
      <c r="T293" s="75">
        <v>0</v>
      </c>
      <c r="U293" s="12">
        <v>0</v>
      </c>
      <c r="V293" s="27" t="s">
        <v>17</v>
      </c>
      <c r="W293" s="27">
        <v>111099</v>
      </c>
      <c r="X293" s="14">
        <v>4010</v>
      </c>
      <c r="Y293" s="9">
        <v>8609</v>
      </c>
      <c r="Z293" s="27" t="s">
        <v>5</v>
      </c>
      <c r="AA293" s="27" t="s">
        <v>5</v>
      </c>
      <c r="AB293" s="90">
        <v>401191</v>
      </c>
      <c r="AC293" s="27">
        <f t="shared" si="12"/>
        <v>2019</v>
      </c>
      <c r="AD293" s="27" t="s">
        <v>12</v>
      </c>
      <c r="AE293" s="27" t="s">
        <v>45</v>
      </c>
      <c r="AF293" s="39">
        <v>43190</v>
      </c>
      <c r="AG293" s="39">
        <v>43555</v>
      </c>
      <c r="AH293" s="27">
        <f t="shared" ca="1" si="13"/>
        <v>-107</v>
      </c>
      <c r="AI293" s="39">
        <f>IF(DataEntry[[#This Row],[Priority]]="High",DataEntry[[#This Row],[EndDate]]-90,IF(DataEntry[Priority]="Medium",DataEntry[[#This Row],[EndDate]]-60,DataEntry[[#This Row],[EndDate]]-30))</f>
        <v>43465</v>
      </c>
      <c r="AJ293" s="27" t="s">
        <v>5</v>
      </c>
      <c r="AK293" s="39">
        <f t="shared" si="14"/>
        <v>43189</v>
      </c>
      <c r="AL293" s="27" t="s">
        <v>272</v>
      </c>
      <c r="AM293" s="27" t="s">
        <v>272</v>
      </c>
      <c r="AN293" s="27" t="s">
        <v>305</v>
      </c>
      <c r="AO293" s="27" t="s">
        <v>14</v>
      </c>
    </row>
    <row r="294" spans="1:41" ht="14.45" customHeight="1" x14ac:dyDescent="0.25">
      <c r="A294" s="27" t="s">
        <v>125</v>
      </c>
      <c r="B294" s="27" t="s">
        <v>127</v>
      </c>
      <c r="C294" s="27" t="s">
        <v>851</v>
      </c>
      <c r="D294" s="27" t="s">
        <v>5</v>
      </c>
      <c r="E294" s="27">
        <v>1</v>
      </c>
      <c r="F294" s="74">
        <v>14800</v>
      </c>
      <c r="G294" s="74">
        <v>0</v>
      </c>
      <c r="H294" s="27" t="s">
        <v>22</v>
      </c>
      <c r="I294" s="27" t="s">
        <v>5</v>
      </c>
      <c r="J294" s="27" t="s">
        <v>689</v>
      </c>
      <c r="K294" s="27" t="s">
        <v>690</v>
      </c>
      <c r="L294" s="27" t="s">
        <v>691</v>
      </c>
      <c r="M294" s="27" t="s">
        <v>692</v>
      </c>
      <c r="N294" s="27" t="s">
        <v>5</v>
      </c>
      <c r="O294" s="27" t="s">
        <v>5</v>
      </c>
      <c r="P294" s="27" t="s">
        <v>127</v>
      </c>
      <c r="Q294" s="27" t="s">
        <v>697</v>
      </c>
      <c r="R294" s="75">
        <v>0</v>
      </c>
      <c r="S294" s="27" t="s">
        <v>18</v>
      </c>
      <c r="T294" s="75">
        <v>0</v>
      </c>
      <c r="U294" s="12">
        <v>0</v>
      </c>
      <c r="V294" s="27" t="s">
        <v>17</v>
      </c>
      <c r="W294" s="27">
        <v>111099</v>
      </c>
      <c r="X294" s="14">
        <v>4010</v>
      </c>
      <c r="Y294" s="9">
        <v>8609</v>
      </c>
      <c r="Z294" s="27" t="s">
        <v>5</v>
      </c>
      <c r="AA294" s="27" t="s">
        <v>5</v>
      </c>
      <c r="AB294" s="90">
        <v>401192</v>
      </c>
      <c r="AC294" s="27">
        <f t="shared" si="12"/>
        <v>2019</v>
      </c>
      <c r="AD294" s="27" t="s">
        <v>12</v>
      </c>
      <c r="AE294" s="27" t="s">
        <v>45</v>
      </c>
      <c r="AF294" s="39">
        <v>43190</v>
      </c>
      <c r="AG294" s="39">
        <v>43555</v>
      </c>
      <c r="AH294" s="27">
        <f t="shared" ca="1" si="13"/>
        <v>-107</v>
      </c>
      <c r="AI294" s="39">
        <f>IF(DataEntry[[#This Row],[Priority]]="High",DataEntry[[#This Row],[EndDate]]-90,IF(DataEntry[Priority]="Medium",DataEntry[[#This Row],[EndDate]]-60,DataEntry[[#This Row],[EndDate]]-30))</f>
        <v>43465</v>
      </c>
      <c r="AJ294" s="27" t="s">
        <v>5</v>
      </c>
      <c r="AK294" s="39">
        <f t="shared" si="14"/>
        <v>43189</v>
      </c>
      <c r="AL294" s="27" t="s">
        <v>272</v>
      </c>
      <c r="AM294" s="27" t="s">
        <v>272</v>
      </c>
      <c r="AN294" s="27" t="s">
        <v>305</v>
      </c>
      <c r="AO294" s="27" t="s">
        <v>14</v>
      </c>
    </row>
    <row r="295" spans="1:41" ht="14.45" customHeight="1" x14ac:dyDescent="0.25">
      <c r="A295" s="27" t="s">
        <v>125</v>
      </c>
      <c r="B295" s="27" t="s">
        <v>127</v>
      </c>
      <c r="C295" s="27" t="s">
        <v>852</v>
      </c>
      <c r="D295" s="27" t="s">
        <v>5</v>
      </c>
      <c r="E295" s="27">
        <v>1</v>
      </c>
      <c r="F295" s="74">
        <v>17400</v>
      </c>
      <c r="G295" s="74">
        <v>0</v>
      </c>
      <c r="H295" s="27" t="s">
        <v>22</v>
      </c>
      <c r="I295" s="27" t="s">
        <v>5</v>
      </c>
      <c r="J295" s="27" t="s">
        <v>689</v>
      </c>
      <c r="K295" s="27" t="s">
        <v>690</v>
      </c>
      <c r="L295" s="27" t="s">
        <v>691</v>
      </c>
      <c r="M295" s="27" t="s">
        <v>692</v>
      </c>
      <c r="N295" s="27" t="s">
        <v>5</v>
      </c>
      <c r="O295" s="27" t="s">
        <v>5</v>
      </c>
      <c r="P295" s="27" t="s">
        <v>127</v>
      </c>
      <c r="Q295" s="27" t="s">
        <v>697</v>
      </c>
      <c r="R295" s="75">
        <v>0</v>
      </c>
      <c r="S295" s="27" t="s">
        <v>18</v>
      </c>
      <c r="T295" s="75">
        <v>0</v>
      </c>
      <c r="U295" s="12">
        <v>0</v>
      </c>
      <c r="V295" s="27" t="s">
        <v>17</v>
      </c>
      <c r="W295" s="27">
        <v>111099</v>
      </c>
      <c r="X295" s="14">
        <v>4010</v>
      </c>
      <c r="Y295" s="9">
        <v>8609</v>
      </c>
      <c r="Z295" s="27" t="s">
        <v>5</v>
      </c>
      <c r="AA295" s="27" t="s">
        <v>5</v>
      </c>
      <c r="AB295" s="90">
        <v>401193</v>
      </c>
      <c r="AC295" s="27">
        <f t="shared" si="12"/>
        <v>2019</v>
      </c>
      <c r="AD295" s="27" t="s">
        <v>12</v>
      </c>
      <c r="AE295" s="27" t="s">
        <v>45</v>
      </c>
      <c r="AF295" s="39">
        <v>43190</v>
      </c>
      <c r="AG295" s="39">
        <v>43555</v>
      </c>
      <c r="AH295" s="27">
        <f t="shared" ca="1" si="13"/>
        <v>-107</v>
      </c>
      <c r="AI295" s="39">
        <f>IF(DataEntry[[#This Row],[Priority]]="High",DataEntry[[#This Row],[EndDate]]-90,IF(DataEntry[Priority]="Medium",DataEntry[[#This Row],[EndDate]]-60,DataEntry[[#This Row],[EndDate]]-30))</f>
        <v>43465</v>
      </c>
      <c r="AJ295" s="27" t="s">
        <v>5</v>
      </c>
      <c r="AK295" s="39">
        <f t="shared" si="14"/>
        <v>43189</v>
      </c>
      <c r="AL295" s="27" t="s">
        <v>272</v>
      </c>
      <c r="AM295" s="27" t="s">
        <v>272</v>
      </c>
      <c r="AN295" s="27" t="s">
        <v>305</v>
      </c>
      <c r="AO295" s="27" t="s">
        <v>14</v>
      </c>
    </row>
    <row r="296" spans="1:41" s="29" customFormat="1" ht="14.45" customHeight="1" x14ac:dyDescent="0.25">
      <c r="A296" s="27" t="s">
        <v>125</v>
      </c>
      <c r="B296" s="27" t="s">
        <v>127</v>
      </c>
      <c r="C296" s="27" t="s">
        <v>853</v>
      </c>
      <c r="D296" s="27" t="s">
        <v>5</v>
      </c>
      <c r="E296" s="27">
        <v>1</v>
      </c>
      <c r="F296" s="74">
        <v>13600</v>
      </c>
      <c r="G296" s="74">
        <v>0</v>
      </c>
      <c r="H296" s="27" t="s">
        <v>22</v>
      </c>
      <c r="I296" s="27" t="s">
        <v>5</v>
      </c>
      <c r="J296" s="27" t="s">
        <v>689</v>
      </c>
      <c r="K296" s="27" t="s">
        <v>690</v>
      </c>
      <c r="L296" s="27" t="s">
        <v>691</v>
      </c>
      <c r="M296" s="27" t="s">
        <v>692</v>
      </c>
      <c r="N296" s="27" t="s">
        <v>5</v>
      </c>
      <c r="O296" s="27" t="s">
        <v>5</v>
      </c>
      <c r="P296" s="27" t="s">
        <v>127</v>
      </c>
      <c r="Q296" s="27" t="s">
        <v>697</v>
      </c>
      <c r="R296" s="75">
        <v>0</v>
      </c>
      <c r="S296" s="27" t="s">
        <v>18</v>
      </c>
      <c r="T296" s="75">
        <v>0</v>
      </c>
      <c r="U296" s="12">
        <v>0</v>
      </c>
      <c r="V296" s="27" t="s">
        <v>17</v>
      </c>
      <c r="W296" s="27">
        <v>111099</v>
      </c>
      <c r="X296" s="14">
        <v>4010</v>
      </c>
      <c r="Y296" s="9">
        <v>8609</v>
      </c>
      <c r="Z296" s="27" t="s">
        <v>5</v>
      </c>
      <c r="AA296" s="27" t="s">
        <v>5</v>
      </c>
      <c r="AB296" s="90">
        <v>401194</v>
      </c>
      <c r="AC296" s="27">
        <f t="shared" si="12"/>
        <v>2019</v>
      </c>
      <c r="AD296" s="27" t="s">
        <v>12</v>
      </c>
      <c r="AE296" s="27" t="s">
        <v>45</v>
      </c>
      <c r="AF296" s="39">
        <v>43190</v>
      </c>
      <c r="AG296" s="39">
        <v>43555</v>
      </c>
      <c r="AH296" s="27">
        <f t="shared" ca="1" si="13"/>
        <v>-107</v>
      </c>
      <c r="AI296" s="39">
        <f>IF(DataEntry[[#This Row],[Priority]]="High",DataEntry[[#This Row],[EndDate]]-90,IF(DataEntry[Priority]="Medium",DataEntry[[#This Row],[EndDate]]-60,DataEntry[[#This Row],[EndDate]]-30))</f>
        <v>43465</v>
      </c>
      <c r="AJ296" s="27" t="s">
        <v>5</v>
      </c>
      <c r="AK296" s="39">
        <f t="shared" si="14"/>
        <v>43189</v>
      </c>
      <c r="AL296" s="27" t="s">
        <v>272</v>
      </c>
      <c r="AM296" s="27" t="s">
        <v>272</v>
      </c>
      <c r="AN296" s="27" t="s">
        <v>305</v>
      </c>
      <c r="AO296" s="27" t="s">
        <v>14</v>
      </c>
    </row>
    <row r="297" spans="1:41" s="29" customFormat="1" ht="14.45" customHeight="1" x14ac:dyDescent="0.25">
      <c r="A297" s="27" t="s">
        <v>125</v>
      </c>
      <c r="B297" s="27" t="s">
        <v>127</v>
      </c>
      <c r="C297" s="27" t="s">
        <v>854</v>
      </c>
      <c r="D297" s="27" t="s">
        <v>5</v>
      </c>
      <c r="E297" s="27">
        <v>73</v>
      </c>
      <c r="F297" s="74">
        <v>75920</v>
      </c>
      <c r="G297" s="74">
        <v>0</v>
      </c>
      <c r="H297" s="27" t="s">
        <v>22</v>
      </c>
      <c r="I297" s="27" t="s">
        <v>5</v>
      </c>
      <c r="J297" s="27" t="s">
        <v>689</v>
      </c>
      <c r="K297" s="27" t="s">
        <v>690</v>
      </c>
      <c r="L297" s="27" t="s">
        <v>691</v>
      </c>
      <c r="M297" s="27" t="s">
        <v>692</v>
      </c>
      <c r="N297" s="27" t="s">
        <v>845</v>
      </c>
      <c r="O297" s="27" t="s">
        <v>5</v>
      </c>
      <c r="P297" s="27" t="s">
        <v>127</v>
      </c>
      <c r="Q297" s="27" t="s">
        <v>697</v>
      </c>
      <c r="R297" s="75">
        <v>0</v>
      </c>
      <c r="S297" s="27" t="s">
        <v>18</v>
      </c>
      <c r="T297" s="75">
        <v>0</v>
      </c>
      <c r="U297" s="12">
        <v>0</v>
      </c>
      <c r="V297" s="27" t="s">
        <v>17</v>
      </c>
      <c r="W297" s="27">
        <v>111099</v>
      </c>
      <c r="X297" s="14">
        <v>4010</v>
      </c>
      <c r="Y297" s="9">
        <v>8609</v>
      </c>
      <c r="Z297" s="27" t="s">
        <v>5</v>
      </c>
      <c r="AA297" s="27" t="s">
        <v>5</v>
      </c>
      <c r="AB297" s="90">
        <v>401221</v>
      </c>
      <c r="AC297" s="27">
        <f t="shared" si="12"/>
        <v>2019</v>
      </c>
      <c r="AD297" s="27" t="s">
        <v>12</v>
      </c>
      <c r="AE297" s="27" t="s">
        <v>20</v>
      </c>
      <c r="AF297" s="39">
        <v>43190</v>
      </c>
      <c r="AG297" s="39">
        <v>43555</v>
      </c>
      <c r="AH297" s="27">
        <f t="shared" ca="1" si="13"/>
        <v>-107</v>
      </c>
      <c r="AI297" s="39">
        <f>IF(DataEntry[[#This Row],[Priority]]="High",DataEntry[[#This Row],[EndDate]]-90,IF(DataEntry[Priority]="Medium",DataEntry[[#This Row],[EndDate]]-60,DataEntry[[#This Row],[EndDate]]-30))</f>
        <v>43465</v>
      </c>
      <c r="AJ297" s="27" t="s">
        <v>5</v>
      </c>
      <c r="AK297" s="39">
        <f t="shared" si="14"/>
        <v>43189</v>
      </c>
      <c r="AL297" s="27" t="s">
        <v>272</v>
      </c>
      <c r="AM297" s="27" t="s">
        <v>272</v>
      </c>
      <c r="AN297" s="27" t="s">
        <v>305</v>
      </c>
      <c r="AO297" s="27" t="s">
        <v>14</v>
      </c>
    </row>
    <row r="298" spans="1:41" s="29" customFormat="1" ht="14.45" customHeight="1" x14ac:dyDescent="0.25">
      <c r="A298" s="27" t="s">
        <v>125</v>
      </c>
      <c r="B298" s="27" t="s">
        <v>127</v>
      </c>
      <c r="C298" s="27" t="s">
        <v>855</v>
      </c>
      <c r="D298" s="27" t="s">
        <v>5</v>
      </c>
      <c r="E298" s="27">
        <v>100</v>
      </c>
      <c r="F298" s="74">
        <v>116000</v>
      </c>
      <c r="G298" s="74">
        <v>0</v>
      </c>
      <c r="H298" s="27" t="s">
        <v>22</v>
      </c>
      <c r="I298" s="27" t="s">
        <v>5</v>
      </c>
      <c r="J298" s="27" t="s">
        <v>689</v>
      </c>
      <c r="K298" s="27" t="s">
        <v>690</v>
      </c>
      <c r="L298" s="27" t="s">
        <v>691</v>
      </c>
      <c r="M298" s="27" t="s">
        <v>692</v>
      </c>
      <c r="N298" s="27" t="s">
        <v>845</v>
      </c>
      <c r="O298" s="27" t="s">
        <v>5</v>
      </c>
      <c r="P298" s="27" t="s">
        <v>127</v>
      </c>
      <c r="Q298" s="27" t="s">
        <v>697</v>
      </c>
      <c r="R298" s="75">
        <v>0</v>
      </c>
      <c r="S298" s="27" t="s">
        <v>18</v>
      </c>
      <c r="T298" s="75">
        <v>0</v>
      </c>
      <c r="U298" s="12">
        <v>0</v>
      </c>
      <c r="V298" s="27" t="s">
        <v>17</v>
      </c>
      <c r="W298" s="27">
        <v>111099</v>
      </c>
      <c r="X298" s="14">
        <v>4010</v>
      </c>
      <c r="Y298" s="9">
        <v>8609</v>
      </c>
      <c r="Z298" s="27" t="s">
        <v>5</v>
      </c>
      <c r="AA298" s="27" t="s">
        <v>5</v>
      </c>
      <c r="AB298" s="90">
        <v>401223</v>
      </c>
      <c r="AC298" s="27">
        <f t="shared" si="12"/>
        <v>2019</v>
      </c>
      <c r="AD298" s="27" t="s">
        <v>12</v>
      </c>
      <c r="AE298" s="27" t="s">
        <v>20</v>
      </c>
      <c r="AF298" s="39">
        <v>43190</v>
      </c>
      <c r="AG298" s="39">
        <v>43555</v>
      </c>
      <c r="AH298" s="27">
        <f t="shared" ca="1" si="13"/>
        <v>-107</v>
      </c>
      <c r="AI298" s="39">
        <f>IF(DataEntry[[#This Row],[Priority]]="High",DataEntry[[#This Row],[EndDate]]-90,IF(DataEntry[Priority]="Medium",DataEntry[[#This Row],[EndDate]]-60,DataEntry[[#This Row],[EndDate]]-30))</f>
        <v>43465</v>
      </c>
      <c r="AJ298" s="27" t="s">
        <v>5</v>
      </c>
      <c r="AK298" s="39">
        <f t="shared" si="14"/>
        <v>43189</v>
      </c>
      <c r="AL298" s="27" t="s">
        <v>272</v>
      </c>
      <c r="AM298" s="27" t="s">
        <v>272</v>
      </c>
      <c r="AN298" s="27" t="s">
        <v>305</v>
      </c>
      <c r="AO298" s="27" t="s">
        <v>14</v>
      </c>
    </row>
    <row r="299" spans="1:41" s="29" customFormat="1" ht="14.45" customHeight="1" x14ac:dyDescent="0.25">
      <c r="A299" s="27" t="s">
        <v>125</v>
      </c>
      <c r="B299" s="27" t="s">
        <v>127</v>
      </c>
      <c r="C299" s="27" t="s">
        <v>856</v>
      </c>
      <c r="D299" s="27" t="s">
        <v>5</v>
      </c>
      <c r="E299" s="27">
        <v>750</v>
      </c>
      <c r="F299" s="74">
        <v>348000</v>
      </c>
      <c r="G299" s="74">
        <v>0</v>
      </c>
      <c r="H299" s="27" t="s">
        <v>22</v>
      </c>
      <c r="I299" s="27" t="s">
        <v>5</v>
      </c>
      <c r="J299" s="27" t="s">
        <v>689</v>
      </c>
      <c r="K299" s="27" t="s">
        <v>690</v>
      </c>
      <c r="L299" s="27" t="s">
        <v>691</v>
      </c>
      <c r="M299" s="27" t="s">
        <v>692</v>
      </c>
      <c r="N299" s="27" t="s">
        <v>845</v>
      </c>
      <c r="O299" s="27" t="s">
        <v>5</v>
      </c>
      <c r="P299" s="27" t="s">
        <v>127</v>
      </c>
      <c r="Q299" s="27" t="s">
        <v>697</v>
      </c>
      <c r="R299" s="75">
        <v>0</v>
      </c>
      <c r="S299" s="27" t="s">
        <v>18</v>
      </c>
      <c r="T299" s="75">
        <v>0</v>
      </c>
      <c r="U299" s="12">
        <v>0</v>
      </c>
      <c r="V299" s="27" t="s">
        <v>17</v>
      </c>
      <c r="W299" s="27">
        <v>111099</v>
      </c>
      <c r="X299" s="14">
        <v>4010</v>
      </c>
      <c r="Y299" s="9">
        <v>8609</v>
      </c>
      <c r="Z299" s="27" t="s">
        <v>5</v>
      </c>
      <c r="AA299" s="27" t="s">
        <v>5</v>
      </c>
      <c r="AB299" s="90">
        <v>401224</v>
      </c>
      <c r="AC299" s="27">
        <f t="shared" si="12"/>
        <v>2019</v>
      </c>
      <c r="AD299" s="27" t="s">
        <v>12</v>
      </c>
      <c r="AE299" s="27" t="s">
        <v>20</v>
      </c>
      <c r="AF299" s="39">
        <v>43190</v>
      </c>
      <c r="AG299" s="39">
        <v>43555</v>
      </c>
      <c r="AH299" s="27">
        <f t="shared" ca="1" si="13"/>
        <v>-107</v>
      </c>
      <c r="AI299" s="39">
        <f>IF(DataEntry[[#This Row],[Priority]]="High",DataEntry[[#This Row],[EndDate]]-90,IF(DataEntry[Priority]="Medium",DataEntry[[#This Row],[EndDate]]-60,DataEntry[[#This Row],[EndDate]]-30))</f>
        <v>43465</v>
      </c>
      <c r="AJ299" s="27" t="s">
        <v>5</v>
      </c>
      <c r="AK299" s="39">
        <f t="shared" si="14"/>
        <v>43189</v>
      </c>
      <c r="AL299" s="27" t="s">
        <v>272</v>
      </c>
      <c r="AM299" s="27" t="s">
        <v>272</v>
      </c>
      <c r="AN299" s="27" t="s">
        <v>305</v>
      </c>
      <c r="AO299" s="27" t="s">
        <v>14</v>
      </c>
    </row>
    <row r="300" spans="1:41" s="29" customFormat="1" ht="14.45" customHeight="1" x14ac:dyDescent="0.25">
      <c r="A300" s="27" t="s">
        <v>125</v>
      </c>
      <c r="B300" s="27" t="s">
        <v>127</v>
      </c>
      <c r="C300" s="27" t="s">
        <v>857</v>
      </c>
      <c r="D300" s="27" t="s">
        <v>5</v>
      </c>
      <c r="E300" s="27">
        <v>33</v>
      </c>
      <c r="F300" s="74">
        <v>11550</v>
      </c>
      <c r="G300" s="74">
        <v>0</v>
      </c>
      <c r="H300" s="27" t="s">
        <v>22</v>
      </c>
      <c r="I300" s="27" t="s">
        <v>5</v>
      </c>
      <c r="J300" s="27" t="s">
        <v>689</v>
      </c>
      <c r="K300" s="27" t="s">
        <v>690</v>
      </c>
      <c r="L300" s="27" t="s">
        <v>691</v>
      </c>
      <c r="M300" s="27" t="s">
        <v>692</v>
      </c>
      <c r="N300" s="27" t="s">
        <v>845</v>
      </c>
      <c r="O300" s="27" t="s">
        <v>5</v>
      </c>
      <c r="P300" s="27" t="s">
        <v>127</v>
      </c>
      <c r="Q300" s="27" t="s">
        <v>697</v>
      </c>
      <c r="R300" s="75">
        <v>0</v>
      </c>
      <c r="S300" s="27" t="s">
        <v>18</v>
      </c>
      <c r="T300" s="75">
        <v>0</v>
      </c>
      <c r="U300" s="12">
        <v>0</v>
      </c>
      <c r="V300" s="27" t="s">
        <v>17</v>
      </c>
      <c r="W300" s="27">
        <v>111099</v>
      </c>
      <c r="X300" s="14">
        <v>4010</v>
      </c>
      <c r="Y300" s="9">
        <v>8609</v>
      </c>
      <c r="Z300" s="27" t="s">
        <v>5</v>
      </c>
      <c r="AA300" s="27" t="s">
        <v>5</v>
      </c>
      <c r="AB300" s="90">
        <v>401225</v>
      </c>
      <c r="AC300" s="27">
        <f t="shared" si="12"/>
        <v>2019</v>
      </c>
      <c r="AD300" s="27" t="s">
        <v>12</v>
      </c>
      <c r="AE300" s="27" t="s">
        <v>20</v>
      </c>
      <c r="AF300" s="39">
        <v>43190</v>
      </c>
      <c r="AG300" s="39">
        <v>43555</v>
      </c>
      <c r="AH300" s="27">
        <f t="shared" ca="1" si="13"/>
        <v>-107</v>
      </c>
      <c r="AI300" s="39">
        <f>IF(DataEntry[[#This Row],[Priority]]="High",DataEntry[[#This Row],[EndDate]]-90,IF(DataEntry[Priority]="Medium",DataEntry[[#This Row],[EndDate]]-60,DataEntry[[#This Row],[EndDate]]-30))</f>
        <v>43465</v>
      </c>
      <c r="AJ300" s="27" t="s">
        <v>5</v>
      </c>
      <c r="AK300" s="39">
        <f t="shared" si="14"/>
        <v>43189</v>
      </c>
      <c r="AL300" s="27" t="s">
        <v>272</v>
      </c>
      <c r="AM300" s="27" t="s">
        <v>272</v>
      </c>
      <c r="AN300" s="27" t="s">
        <v>305</v>
      </c>
      <c r="AO300" s="27" t="s">
        <v>14</v>
      </c>
    </row>
    <row r="301" spans="1:41" s="29" customFormat="1" ht="14.45" customHeight="1" x14ac:dyDescent="0.25">
      <c r="A301" s="27" t="s">
        <v>125</v>
      </c>
      <c r="B301" s="27" t="s">
        <v>127</v>
      </c>
      <c r="C301" s="27" t="s">
        <v>858</v>
      </c>
      <c r="D301" s="27" t="s">
        <v>5</v>
      </c>
      <c r="E301" s="27">
        <v>250</v>
      </c>
      <c r="F301" s="74">
        <v>232000</v>
      </c>
      <c r="G301" s="74">
        <v>0</v>
      </c>
      <c r="H301" s="27" t="s">
        <v>22</v>
      </c>
      <c r="I301" s="27" t="s">
        <v>5</v>
      </c>
      <c r="J301" s="27" t="s">
        <v>689</v>
      </c>
      <c r="K301" s="27" t="s">
        <v>690</v>
      </c>
      <c r="L301" s="27" t="s">
        <v>691</v>
      </c>
      <c r="M301" s="27" t="s">
        <v>692</v>
      </c>
      <c r="N301" s="27" t="s">
        <v>845</v>
      </c>
      <c r="O301" s="27" t="s">
        <v>5</v>
      </c>
      <c r="P301" s="27" t="s">
        <v>127</v>
      </c>
      <c r="Q301" s="27" t="s">
        <v>697</v>
      </c>
      <c r="R301" s="75">
        <v>0</v>
      </c>
      <c r="S301" s="27" t="s">
        <v>18</v>
      </c>
      <c r="T301" s="75">
        <v>0</v>
      </c>
      <c r="U301" s="12">
        <v>0</v>
      </c>
      <c r="V301" s="27" t="s">
        <v>17</v>
      </c>
      <c r="W301" s="27">
        <v>111099</v>
      </c>
      <c r="X301" s="14">
        <v>4010</v>
      </c>
      <c r="Y301" s="9">
        <v>8609</v>
      </c>
      <c r="Z301" s="27" t="s">
        <v>5</v>
      </c>
      <c r="AA301" s="27" t="s">
        <v>5</v>
      </c>
      <c r="AB301" s="90">
        <v>401226</v>
      </c>
      <c r="AC301" s="27">
        <f t="shared" si="12"/>
        <v>2019</v>
      </c>
      <c r="AD301" s="27" t="s">
        <v>12</v>
      </c>
      <c r="AE301" s="27" t="s">
        <v>20</v>
      </c>
      <c r="AF301" s="39">
        <v>43190</v>
      </c>
      <c r="AG301" s="39">
        <v>43555</v>
      </c>
      <c r="AH301" s="27">
        <f t="shared" ca="1" si="13"/>
        <v>-107</v>
      </c>
      <c r="AI301" s="39">
        <f>IF(DataEntry[[#This Row],[Priority]]="High",DataEntry[[#This Row],[EndDate]]-90,IF(DataEntry[Priority]="Medium",DataEntry[[#This Row],[EndDate]]-60,DataEntry[[#This Row],[EndDate]]-30))</f>
        <v>43465</v>
      </c>
      <c r="AJ301" s="27" t="s">
        <v>5</v>
      </c>
      <c r="AK301" s="39">
        <f t="shared" si="14"/>
        <v>43189</v>
      </c>
      <c r="AL301" s="27" t="s">
        <v>272</v>
      </c>
      <c r="AM301" s="27" t="s">
        <v>272</v>
      </c>
      <c r="AN301" s="27" t="s">
        <v>305</v>
      </c>
      <c r="AO301" s="27" t="s">
        <v>14</v>
      </c>
    </row>
    <row r="302" spans="1:41" s="29" customFormat="1" ht="14.45" customHeight="1" x14ac:dyDescent="0.25">
      <c r="A302" s="27" t="s">
        <v>125</v>
      </c>
      <c r="B302" s="27" t="s">
        <v>127</v>
      </c>
      <c r="C302" s="27" t="s">
        <v>859</v>
      </c>
      <c r="D302" s="27" t="s">
        <v>5</v>
      </c>
      <c r="E302" s="27">
        <v>250</v>
      </c>
      <c r="F302" s="74">
        <v>174000</v>
      </c>
      <c r="G302" s="74">
        <v>0</v>
      </c>
      <c r="H302" s="27" t="s">
        <v>22</v>
      </c>
      <c r="I302" s="27" t="s">
        <v>5</v>
      </c>
      <c r="J302" s="27" t="s">
        <v>689</v>
      </c>
      <c r="K302" s="27" t="s">
        <v>690</v>
      </c>
      <c r="L302" s="27" t="s">
        <v>691</v>
      </c>
      <c r="M302" s="27" t="s">
        <v>692</v>
      </c>
      <c r="N302" s="27" t="s">
        <v>845</v>
      </c>
      <c r="O302" s="27" t="s">
        <v>5</v>
      </c>
      <c r="P302" s="27" t="s">
        <v>127</v>
      </c>
      <c r="Q302" s="27" t="s">
        <v>697</v>
      </c>
      <c r="R302" s="75">
        <v>0</v>
      </c>
      <c r="S302" s="27" t="s">
        <v>18</v>
      </c>
      <c r="T302" s="75">
        <v>0</v>
      </c>
      <c r="U302" s="12">
        <v>0</v>
      </c>
      <c r="V302" s="27" t="s">
        <v>17</v>
      </c>
      <c r="W302" s="27">
        <v>111099</v>
      </c>
      <c r="X302" s="14">
        <v>4010</v>
      </c>
      <c r="Y302" s="9">
        <v>8609</v>
      </c>
      <c r="Z302" s="27" t="s">
        <v>5</v>
      </c>
      <c r="AA302" s="27" t="s">
        <v>5</v>
      </c>
      <c r="AB302" s="90">
        <v>401227</v>
      </c>
      <c r="AC302" s="27">
        <f t="shared" si="12"/>
        <v>2019</v>
      </c>
      <c r="AD302" s="27" t="s">
        <v>12</v>
      </c>
      <c r="AE302" s="27" t="s">
        <v>20</v>
      </c>
      <c r="AF302" s="39">
        <v>43190</v>
      </c>
      <c r="AG302" s="39">
        <v>43555</v>
      </c>
      <c r="AH302" s="27">
        <f t="shared" ca="1" si="13"/>
        <v>-107</v>
      </c>
      <c r="AI302" s="39">
        <f>IF(DataEntry[[#This Row],[Priority]]="High",DataEntry[[#This Row],[EndDate]]-90,IF(DataEntry[Priority]="Medium",DataEntry[[#This Row],[EndDate]]-60,DataEntry[[#This Row],[EndDate]]-30))</f>
        <v>43465</v>
      </c>
      <c r="AJ302" s="27" t="s">
        <v>5</v>
      </c>
      <c r="AK302" s="39">
        <f t="shared" si="14"/>
        <v>43189</v>
      </c>
      <c r="AL302" s="27" t="s">
        <v>272</v>
      </c>
      <c r="AM302" s="27" t="s">
        <v>272</v>
      </c>
      <c r="AN302" s="27" t="s">
        <v>305</v>
      </c>
      <c r="AO302" s="27" t="s">
        <v>14</v>
      </c>
    </row>
    <row r="303" spans="1:41" s="29" customFormat="1" ht="14.45" customHeight="1" x14ac:dyDescent="0.25">
      <c r="A303" s="27" t="s">
        <v>125</v>
      </c>
      <c r="B303" s="27" t="s">
        <v>127</v>
      </c>
      <c r="C303" s="27" t="s">
        <v>860</v>
      </c>
      <c r="D303" s="27" t="s">
        <v>5</v>
      </c>
      <c r="E303" s="27">
        <v>500</v>
      </c>
      <c r="F303" s="74">
        <v>290000</v>
      </c>
      <c r="G303" s="74">
        <v>0</v>
      </c>
      <c r="H303" s="27" t="s">
        <v>22</v>
      </c>
      <c r="I303" s="27" t="s">
        <v>5</v>
      </c>
      <c r="J303" s="27" t="s">
        <v>689</v>
      </c>
      <c r="K303" s="27" t="s">
        <v>690</v>
      </c>
      <c r="L303" s="27" t="s">
        <v>691</v>
      </c>
      <c r="M303" s="27" t="s">
        <v>692</v>
      </c>
      <c r="N303" s="27" t="s">
        <v>845</v>
      </c>
      <c r="O303" s="27" t="s">
        <v>5</v>
      </c>
      <c r="P303" s="27" t="s">
        <v>127</v>
      </c>
      <c r="Q303" s="27" t="s">
        <v>697</v>
      </c>
      <c r="R303" s="75">
        <v>0</v>
      </c>
      <c r="S303" s="27" t="s">
        <v>18</v>
      </c>
      <c r="T303" s="75">
        <v>0</v>
      </c>
      <c r="U303" s="12">
        <v>0</v>
      </c>
      <c r="V303" s="27" t="s">
        <v>17</v>
      </c>
      <c r="W303" s="27">
        <v>111099</v>
      </c>
      <c r="X303" s="14">
        <v>4010</v>
      </c>
      <c r="Y303" s="9">
        <v>8609</v>
      </c>
      <c r="Z303" s="27" t="s">
        <v>5</v>
      </c>
      <c r="AA303" s="27" t="s">
        <v>5</v>
      </c>
      <c r="AB303" s="90">
        <v>401228</v>
      </c>
      <c r="AC303" s="27">
        <f t="shared" si="12"/>
        <v>2019</v>
      </c>
      <c r="AD303" s="27" t="s">
        <v>12</v>
      </c>
      <c r="AE303" s="27" t="s">
        <v>20</v>
      </c>
      <c r="AF303" s="39">
        <v>43190</v>
      </c>
      <c r="AG303" s="39">
        <v>43555</v>
      </c>
      <c r="AH303" s="27">
        <f t="shared" ca="1" si="13"/>
        <v>-107</v>
      </c>
      <c r="AI303" s="39">
        <f>IF(DataEntry[[#This Row],[Priority]]="High",DataEntry[[#This Row],[EndDate]]-90,IF(DataEntry[Priority]="Medium",DataEntry[[#This Row],[EndDate]]-60,DataEntry[[#This Row],[EndDate]]-30))</f>
        <v>43465</v>
      </c>
      <c r="AJ303" s="27" t="s">
        <v>5</v>
      </c>
      <c r="AK303" s="39">
        <f t="shared" si="14"/>
        <v>43189</v>
      </c>
      <c r="AL303" s="27" t="s">
        <v>272</v>
      </c>
      <c r="AM303" s="27" t="s">
        <v>272</v>
      </c>
      <c r="AN303" s="27" t="s">
        <v>305</v>
      </c>
      <c r="AO303" s="27" t="s">
        <v>14</v>
      </c>
    </row>
    <row r="304" spans="1:41" s="29" customFormat="1" ht="14.45" customHeight="1" x14ac:dyDescent="0.25">
      <c r="A304" s="27" t="s">
        <v>125</v>
      </c>
      <c r="B304" s="27" t="s">
        <v>127</v>
      </c>
      <c r="C304" s="27" t="s">
        <v>861</v>
      </c>
      <c r="D304" s="27" t="s">
        <v>5</v>
      </c>
      <c r="E304" s="27">
        <v>19</v>
      </c>
      <c r="F304" s="74">
        <v>9025</v>
      </c>
      <c r="G304" s="74">
        <v>0</v>
      </c>
      <c r="H304" s="27" t="s">
        <v>22</v>
      </c>
      <c r="I304" s="27" t="s">
        <v>5</v>
      </c>
      <c r="J304" s="27" t="s">
        <v>689</v>
      </c>
      <c r="K304" s="27" t="s">
        <v>690</v>
      </c>
      <c r="L304" s="27" t="s">
        <v>691</v>
      </c>
      <c r="M304" s="27" t="s">
        <v>692</v>
      </c>
      <c r="N304" s="27" t="s">
        <v>845</v>
      </c>
      <c r="O304" s="27" t="s">
        <v>5</v>
      </c>
      <c r="P304" s="27" t="s">
        <v>127</v>
      </c>
      <c r="Q304" s="27" t="s">
        <v>697</v>
      </c>
      <c r="R304" s="75">
        <v>0</v>
      </c>
      <c r="S304" s="27" t="s">
        <v>18</v>
      </c>
      <c r="T304" s="75">
        <v>0</v>
      </c>
      <c r="U304" s="12">
        <v>0</v>
      </c>
      <c r="V304" s="27" t="s">
        <v>17</v>
      </c>
      <c r="W304" s="27">
        <v>111099</v>
      </c>
      <c r="X304" s="14">
        <v>4010</v>
      </c>
      <c r="Y304" s="9">
        <v>8609</v>
      </c>
      <c r="Z304" s="27" t="s">
        <v>5</v>
      </c>
      <c r="AA304" s="27" t="s">
        <v>5</v>
      </c>
      <c r="AB304" s="90">
        <v>401229</v>
      </c>
      <c r="AC304" s="27">
        <f t="shared" si="12"/>
        <v>2019</v>
      </c>
      <c r="AD304" s="27" t="s">
        <v>12</v>
      </c>
      <c r="AE304" s="27" t="s">
        <v>20</v>
      </c>
      <c r="AF304" s="39">
        <v>43190</v>
      </c>
      <c r="AG304" s="39">
        <v>43555</v>
      </c>
      <c r="AH304" s="27">
        <f t="shared" ca="1" si="13"/>
        <v>-107</v>
      </c>
      <c r="AI304" s="39">
        <f>IF(DataEntry[[#This Row],[Priority]]="High",DataEntry[[#This Row],[EndDate]]-90,IF(DataEntry[Priority]="Medium",DataEntry[[#This Row],[EndDate]]-60,DataEntry[[#This Row],[EndDate]]-30))</f>
        <v>43465</v>
      </c>
      <c r="AJ304" s="27" t="s">
        <v>5</v>
      </c>
      <c r="AK304" s="39">
        <f t="shared" si="14"/>
        <v>43189</v>
      </c>
      <c r="AL304" s="27" t="s">
        <v>272</v>
      </c>
      <c r="AM304" s="27" t="s">
        <v>272</v>
      </c>
      <c r="AN304" s="27" t="s">
        <v>305</v>
      </c>
      <c r="AO304" s="27" t="s">
        <v>14</v>
      </c>
    </row>
    <row r="305" spans="1:41" ht="14.45" customHeight="1" x14ac:dyDescent="0.25">
      <c r="A305" s="27" t="s">
        <v>125</v>
      </c>
      <c r="B305" s="27" t="s">
        <v>127</v>
      </c>
      <c r="C305" s="27" t="s">
        <v>862</v>
      </c>
      <c r="D305" s="27" t="s">
        <v>5</v>
      </c>
      <c r="E305" s="27">
        <v>23</v>
      </c>
      <c r="F305" s="74">
        <v>21827</v>
      </c>
      <c r="G305" s="74">
        <v>0</v>
      </c>
      <c r="H305" s="27" t="s">
        <v>22</v>
      </c>
      <c r="I305" s="27" t="s">
        <v>5</v>
      </c>
      <c r="J305" s="27" t="s">
        <v>689</v>
      </c>
      <c r="K305" s="27" t="s">
        <v>690</v>
      </c>
      <c r="L305" s="27" t="s">
        <v>691</v>
      </c>
      <c r="M305" s="27" t="s">
        <v>692</v>
      </c>
      <c r="N305" s="27" t="s">
        <v>845</v>
      </c>
      <c r="O305" s="27" t="s">
        <v>5</v>
      </c>
      <c r="P305" s="27" t="s">
        <v>127</v>
      </c>
      <c r="Q305" s="27" t="s">
        <v>697</v>
      </c>
      <c r="R305" s="75">
        <v>0</v>
      </c>
      <c r="S305" s="27" t="s">
        <v>18</v>
      </c>
      <c r="T305" s="75">
        <v>0</v>
      </c>
      <c r="U305" s="12">
        <v>0</v>
      </c>
      <c r="V305" s="27" t="s">
        <v>17</v>
      </c>
      <c r="W305" s="27">
        <v>111099</v>
      </c>
      <c r="X305" s="14">
        <v>4010</v>
      </c>
      <c r="Y305" s="9">
        <v>8609</v>
      </c>
      <c r="Z305" s="27" t="s">
        <v>5</v>
      </c>
      <c r="AA305" s="27" t="s">
        <v>5</v>
      </c>
      <c r="AB305" s="90">
        <v>401230</v>
      </c>
      <c r="AC305" s="27">
        <f t="shared" si="12"/>
        <v>2019</v>
      </c>
      <c r="AD305" s="27" t="s">
        <v>12</v>
      </c>
      <c r="AE305" s="27" t="s">
        <v>20</v>
      </c>
      <c r="AF305" s="39">
        <v>43190</v>
      </c>
      <c r="AG305" s="39">
        <v>43555</v>
      </c>
      <c r="AH305" s="27">
        <f t="shared" ca="1" si="13"/>
        <v>-107</v>
      </c>
      <c r="AI305" s="39">
        <f>IF(DataEntry[[#This Row],[Priority]]="High",DataEntry[[#This Row],[EndDate]]-90,IF(DataEntry[Priority]="Medium",DataEntry[[#This Row],[EndDate]]-60,DataEntry[[#This Row],[EndDate]]-30))</f>
        <v>43465</v>
      </c>
      <c r="AJ305" s="27" t="s">
        <v>5</v>
      </c>
      <c r="AK305" s="39">
        <f t="shared" si="14"/>
        <v>43189</v>
      </c>
      <c r="AL305" s="27" t="s">
        <v>272</v>
      </c>
      <c r="AM305" s="27" t="s">
        <v>272</v>
      </c>
      <c r="AN305" s="27" t="s">
        <v>305</v>
      </c>
      <c r="AO305" s="27" t="s">
        <v>14</v>
      </c>
    </row>
    <row r="306" spans="1:41" ht="14.45" customHeight="1" x14ac:dyDescent="0.25">
      <c r="A306" s="27" t="s">
        <v>125</v>
      </c>
      <c r="B306" s="27" t="s">
        <v>127</v>
      </c>
      <c r="C306" s="27" t="s">
        <v>863</v>
      </c>
      <c r="D306" s="27" t="s">
        <v>5</v>
      </c>
      <c r="E306" s="27">
        <v>39</v>
      </c>
      <c r="F306" s="74">
        <v>7020</v>
      </c>
      <c r="G306" s="74">
        <v>0</v>
      </c>
      <c r="H306" s="27" t="s">
        <v>22</v>
      </c>
      <c r="I306" s="27" t="s">
        <v>5</v>
      </c>
      <c r="J306" s="27" t="s">
        <v>689</v>
      </c>
      <c r="K306" s="27" t="s">
        <v>690</v>
      </c>
      <c r="L306" s="27" t="s">
        <v>691</v>
      </c>
      <c r="M306" s="27" t="s">
        <v>692</v>
      </c>
      <c r="N306" s="27" t="s">
        <v>5</v>
      </c>
      <c r="O306" s="27" t="s">
        <v>5</v>
      </c>
      <c r="P306" s="27" t="s">
        <v>127</v>
      </c>
      <c r="Q306" s="27" t="s">
        <v>697</v>
      </c>
      <c r="R306" s="75">
        <v>0</v>
      </c>
      <c r="S306" s="27" t="s">
        <v>18</v>
      </c>
      <c r="T306" s="75">
        <v>0</v>
      </c>
      <c r="U306" s="12">
        <v>0</v>
      </c>
      <c r="V306" s="27" t="s">
        <v>17</v>
      </c>
      <c r="W306" s="27">
        <v>111099</v>
      </c>
      <c r="X306" s="14">
        <v>4010</v>
      </c>
      <c r="Y306" s="9">
        <v>8609</v>
      </c>
      <c r="Z306" s="27" t="s">
        <v>5</v>
      </c>
      <c r="AA306" s="27" t="s">
        <v>5</v>
      </c>
      <c r="AB306" s="90">
        <v>401232</v>
      </c>
      <c r="AC306" s="27">
        <f t="shared" si="12"/>
        <v>2019</v>
      </c>
      <c r="AD306" s="27" t="s">
        <v>12</v>
      </c>
      <c r="AE306" s="27" t="s">
        <v>45</v>
      </c>
      <c r="AF306" s="39">
        <v>43190</v>
      </c>
      <c r="AG306" s="39">
        <v>43555</v>
      </c>
      <c r="AH306" s="27">
        <f t="shared" ca="1" si="13"/>
        <v>-107</v>
      </c>
      <c r="AI306" s="39">
        <f>IF(DataEntry[[#This Row],[Priority]]="High",DataEntry[[#This Row],[EndDate]]-90,IF(DataEntry[Priority]="Medium",DataEntry[[#This Row],[EndDate]]-60,DataEntry[[#This Row],[EndDate]]-30))</f>
        <v>43465</v>
      </c>
      <c r="AJ306" s="27" t="s">
        <v>5</v>
      </c>
      <c r="AK306" s="39">
        <f t="shared" si="14"/>
        <v>43189</v>
      </c>
      <c r="AL306" s="27" t="s">
        <v>272</v>
      </c>
      <c r="AM306" s="27" t="s">
        <v>272</v>
      </c>
      <c r="AN306" s="27" t="s">
        <v>305</v>
      </c>
      <c r="AO306" s="27" t="s">
        <v>14</v>
      </c>
    </row>
    <row r="307" spans="1:41" ht="14.45" customHeight="1" x14ac:dyDescent="0.25">
      <c r="A307" s="27" t="s">
        <v>125</v>
      </c>
      <c r="B307" s="27" t="s">
        <v>127</v>
      </c>
      <c r="C307" s="27" t="s">
        <v>864</v>
      </c>
      <c r="D307" s="27" t="s">
        <v>5</v>
      </c>
      <c r="E307" s="27">
        <v>4</v>
      </c>
      <c r="F307" s="74">
        <v>460</v>
      </c>
      <c r="G307" s="74">
        <v>0</v>
      </c>
      <c r="H307" s="27" t="s">
        <v>22</v>
      </c>
      <c r="I307" s="27" t="s">
        <v>5</v>
      </c>
      <c r="J307" s="27" t="s">
        <v>689</v>
      </c>
      <c r="K307" s="27" t="s">
        <v>690</v>
      </c>
      <c r="L307" s="27" t="s">
        <v>691</v>
      </c>
      <c r="M307" s="27" t="s">
        <v>692</v>
      </c>
      <c r="N307" s="27" t="s">
        <v>5</v>
      </c>
      <c r="O307" s="27" t="s">
        <v>5</v>
      </c>
      <c r="P307" s="27" t="s">
        <v>127</v>
      </c>
      <c r="Q307" s="27" t="s">
        <v>697</v>
      </c>
      <c r="R307" s="75">
        <v>0</v>
      </c>
      <c r="S307" s="27" t="s">
        <v>18</v>
      </c>
      <c r="T307" s="75">
        <v>0</v>
      </c>
      <c r="U307" s="12">
        <v>0</v>
      </c>
      <c r="V307" s="27" t="s">
        <v>17</v>
      </c>
      <c r="W307" s="27">
        <v>111099</v>
      </c>
      <c r="X307" s="14">
        <v>4010</v>
      </c>
      <c r="Y307" s="9">
        <v>8609</v>
      </c>
      <c r="Z307" s="27" t="s">
        <v>5</v>
      </c>
      <c r="AA307" s="27" t="s">
        <v>5</v>
      </c>
      <c r="AB307" s="90">
        <v>401233</v>
      </c>
      <c r="AC307" s="27">
        <f t="shared" si="12"/>
        <v>2019</v>
      </c>
      <c r="AD307" s="27" t="s">
        <v>12</v>
      </c>
      <c r="AE307" s="27" t="s">
        <v>45</v>
      </c>
      <c r="AF307" s="39">
        <v>43190</v>
      </c>
      <c r="AG307" s="39">
        <v>43555</v>
      </c>
      <c r="AH307" s="27">
        <f t="shared" ca="1" si="13"/>
        <v>-107</v>
      </c>
      <c r="AI307" s="39">
        <f>IF(DataEntry[[#This Row],[Priority]]="High",DataEntry[[#This Row],[EndDate]]-90,IF(DataEntry[Priority]="Medium",DataEntry[[#This Row],[EndDate]]-60,DataEntry[[#This Row],[EndDate]]-30))</f>
        <v>43465</v>
      </c>
      <c r="AJ307" s="27" t="s">
        <v>5</v>
      </c>
      <c r="AK307" s="39">
        <f t="shared" si="14"/>
        <v>43189</v>
      </c>
      <c r="AL307" s="27" t="s">
        <v>272</v>
      </c>
      <c r="AM307" s="27" t="s">
        <v>272</v>
      </c>
      <c r="AN307" s="27" t="s">
        <v>305</v>
      </c>
      <c r="AO307" s="27" t="s">
        <v>14</v>
      </c>
    </row>
    <row r="308" spans="1:41" ht="14.45" customHeight="1" x14ac:dyDescent="0.25">
      <c r="A308" s="27" t="s">
        <v>125</v>
      </c>
      <c r="B308" s="27" t="s">
        <v>127</v>
      </c>
      <c r="C308" s="27" t="s">
        <v>840</v>
      </c>
      <c r="D308" s="27" t="s">
        <v>5</v>
      </c>
      <c r="E308" s="27">
        <v>696</v>
      </c>
      <c r="F308" s="74">
        <v>68569.919999999998</v>
      </c>
      <c r="G308" s="74">
        <v>0</v>
      </c>
      <c r="H308" s="27" t="s">
        <v>22</v>
      </c>
      <c r="I308" s="27" t="s">
        <v>5</v>
      </c>
      <c r="J308" s="27" t="s">
        <v>689</v>
      </c>
      <c r="K308" s="27" t="s">
        <v>690</v>
      </c>
      <c r="L308" s="27" t="s">
        <v>691</v>
      </c>
      <c r="M308" s="27" t="s">
        <v>692</v>
      </c>
      <c r="N308" s="27" t="s">
        <v>5</v>
      </c>
      <c r="O308" s="27" t="s">
        <v>5</v>
      </c>
      <c r="P308" s="27" t="s">
        <v>127</v>
      </c>
      <c r="Q308" s="27" t="s">
        <v>697</v>
      </c>
      <c r="R308" s="75">
        <v>0</v>
      </c>
      <c r="S308" s="27" t="s">
        <v>18</v>
      </c>
      <c r="T308" s="75">
        <v>0</v>
      </c>
      <c r="U308" s="12">
        <v>0</v>
      </c>
      <c r="V308" s="27" t="s">
        <v>17</v>
      </c>
      <c r="W308" s="27">
        <v>111099</v>
      </c>
      <c r="X308" s="14">
        <v>4010</v>
      </c>
      <c r="Y308" s="9">
        <v>8609</v>
      </c>
      <c r="Z308" s="27" t="s">
        <v>5</v>
      </c>
      <c r="AA308" s="27" t="s">
        <v>5</v>
      </c>
      <c r="AB308" s="90">
        <v>401236</v>
      </c>
      <c r="AC308" s="27">
        <f t="shared" si="12"/>
        <v>2019</v>
      </c>
      <c r="AD308" s="27" t="s">
        <v>12</v>
      </c>
      <c r="AE308" s="27" t="s">
        <v>45</v>
      </c>
      <c r="AF308" s="39">
        <v>43190</v>
      </c>
      <c r="AG308" s="39">
        <v>43555</v>
      </c>
      <c r="AH308" s="27">
        <f t="shared" ca="1" si="13"/>
        <v>-107</v>
      </c>
      <c r="AI308" s="39">
        <f>IF(DataEntry[[#This Row],[Priority]]="High",DataEntry[[#This Row],[EndDate]]-90,IF(DataEntry[Priority]="Medium",DataEntry[[#This Row],[EndDate]]-60,DataEntry[[#This Row],[EndDate]]-30))</f>
        <v>43465</v>
      </c>
      <c r="AJ308" s="27" t="s">
        <v>5</v>
      </c>
      <c r="AK308" s="39">
        <f t="shared" si="14"/>
        <v>43189</v>
      </c>
      <c r="AL308" s="27" t="s">
        <v>272</v>
      </c>
      <c r="AM308" s="27" t="s">
        <v>272</v>
      </c>
      <c r="AN308" s="27" t="s">
        <v>305</v>
      </c>
      <c r="AO308" s="27" t="s">
        <v>14</v>
      </c>
    </row>
    <row r="309" spans="1:41" ht="14.45" customHeight="1" x14ac:dyDescent="0.25">
      <c r="A309" s="27" t="s">
        <v>125</v>
      </c>
      <c r="B309" s="27" t="s">
        <v>127</v>
      </c>
      <c r="C309" s="27" t="s">
        <v>865</v>
      </c>
      <c r="D309" s="27" t="s">
        <v>5</v>
      </c>
      <c r="E309" s="27">
        <v>1</v>
      </c>
      <c r="F309" s="74">
        <v>6530</v>
      </c>
      <c r="G309" s="74">
        <v>0</v>
      </c>
      <c r="H309" s="27" t="s">
        <v>22</v>
      </c>
      <c r="I309" s="27" t="s">
        <v>5</v>
      </c>
      <c r="J309" s="27" t="s">
        <v>689</v>
      </c>
      <c r="K309" s="27" t="s">
        <v>690</v>
      </c>
      <c r="L309" s="27" t="s">
        <v>691</v>
      </c>
      <c r="M309" s="27" t="s">
        <v>692</v>
      </c>
      <c r="N309" s="27" t="s">
        <v>5</v>
      </c>
      <c r="O309" s="27" t="s">
        <v>5</v>
      </c>
      <c r="P309" s="27" t="s">
        <v>127</v>
      </c>
      <c r="Q309" s="27" t="s">
        <v>697</v>
      </c>
      <c r="R309" s="75">
        <v>0</v>
      </c>
      <c r="S309" s="27" t="s">
        <v>18</v>
      </c>
      <c r="T309" s="75">
        <v>0</v>
      </c>
      <c r="U309" s="12">
        <v>0</v>
      </c>
      <c r="V309" s="27" t="s">
        <v>17</v>
      </c>
      <c r="W309" s="27">
        <v>111099</v>
      </c>
      <c r="X309" s="14">
        <v>4010</v>
      </c>
      <c r="Y309" s="9">
        <v>8609</v>
      </c>
      <c r="Z309" s="27" t="s">
        <v>5</v>
      </c>
      <c r="AA309" s="27" t="s">
        <v>5</v>
      </c>
      <c r="AB309" s="90">
        <v>401237</v>
      </c>
      <c r="AC309" s="27">
        <f t="shared" si="12"/>
        <v>2019</v>
      </c>
      <c r="AD309" s="27" t="s">
        <v>12</v>
      </c>
      <c r="AE309" s="27" t="s">
        <v>45</v>
      </c>
      <c r="AF309" s="39">
        <v>43190</v>
      </c>
      <c r="AG309" s="39">
        <v>43555</v>
      </c>
      <c r="AH309" s="27">
        <f t="shared" ca="1" si="13"/>
        <v>-107</v>
      </c>
      <c r="AI309" s="39">
        <f>IF(DataEntry[[#This Row],[Priority]]="High",DataEntry[[#This Row],[EndDate]]-90,IF(DataEntry[Priority]="Medium",DataEntry[[#This Row],[EndDate]]-60,DataEntry[[#This Row],[EndDate]]-30))</f>
        <v>43465</v>
      </c>
      <c r="AJ309" s="27" t="s">
        <v>5</v>
      </c>
      <c r="AK309" s="39">
        <f t="shared" si="14"/>
        <v>43189</v>
      </c>
      <c r="AL309" s="27" t="s">
        <v>272</v>
      </c>
      <c r="AM309" s="27" t="s">
        <v>272</v>
      </c>
      <c r="AN309" s="27" t="s">
        <v>305</v>
      </c>
      <c r="AO309" s="27" t="s">
        <v>14</v>
      </c>
    </row>
    <row r="310" spans="1:41" ht="14.45" customHeight="1" x14ac:dyDescent="0.25">
      <c r="A310" s="27" t="s">
        <v>125</v>
      </c>
      <c r="B310" s="27" t="s">
        <v>127</v>
      </c>
      <c r="C310" s="27" t="s">
        <v>866</v>
      </c>
      <c r="D310" s="27" t="s">
        <v>5</v>
      </c>
      <c r="E310" s="27">
        <v>2085</v>
      </c>
      <c r="F310" s="74">
        <v>94909.2</v>
      </c>
      <c r="G310" s="74">
        <v>0</v>
      </c>
      <c r="H310" s="27" t="s">
        <v>22</v>
      </c>
      <c r="I310" s="27" t="s">
        <v>5</v>
      </c>
      <c r="J310" s="27" t="s">
        <v>689</v>
      </c>
      <c r="K310" s="27" t="s">
        <v>690</v>
      </c>
      <c r="L310" s="27" t="s">
        <v>691</v>
      </c>
      <c r="M310" s="27" t="s">
        <v>692</v>
      </c>
      <c r="N310" s="27" t="s">
        <v>5</v>
      </c>
      <c r="O310" s="27" t="s">
        <v>5</v>
      </c>
      <c r="P310" s="27" t="s">
        <v>127</v>
      </c>
      <c r="Q310" s="27" t="s">
        <v>697</v>
      </c>
      <c r="R310" s="75">
        <v>0</v>
      </c>
      <c r="S310" s="27" t="s">
        <v>18</v>
      </c>
      <c r="T310" s="75">
        <v>0</v>
      </c>
      <c r="U310" s="12">
        <v>0</v>
      </c>
      <c r="V310" s="27" t="s">
        <v>17</v>
      </c>
      <c r="W310" s="27">
        <v>111099</v>
      </c>
      <c r="X310" s="14">
        <v>4010</v>
      </c>
      <c r="Y310" s="9">
        <v>8609</v>
      </c>
      <c r="Z310" s="27" t="s">
        <v>5</v>
      </c>
      <c r="AA310" s="27" t="s">
        <v>5</v>
      </c>
      <c r="AB310" s="90">
        <v>401238</v>
      </c>
      <c r="AC310" s="27">
        <f t="shared" si="12"/>
        <v>2019</v>
      </c>
      <c r="AD310" s="27" t="s">
        <v>12</v>
      </c>
      <c r="AE310" s="27" t="s">
        <v>45</v>
      </c>
      <c r="AF310" s="39">
        <v>43190</v>
      </c>
      <c r="AG310" s="39">
        <v>43555</v>
      </c>
      <c r="AH310" s="27">
        <f t="shared" ca="1" si="13"/>
        <v>-107</v>
      </c>
      <c r="AI310" s="39">
        <f>IF(DataEntry[[#This Row],[Priority]]="High",DataEntry[[#This Row],[EndDate]]-90,IF(DataEntry[Priority]="Medium",DataEntry[[#This Row],[EndDate]]-60,DataEntry[[#This Row],[EndDate]]-30))</f>
        <v>43465</v>
      </c>
      <c r="AJ310" s="27" t="s">
        <v>5</v>
      </c>
      <c r="AK310" s="39">
        <f t="shared" si="14"/>
        <v>43189</v>
      </c>
      <c r="AL310" s="27" t="s">
        <v>272</v>
      </c>
      <c r="AM310" s="27" t="s">
        <v>272</v>
      </c>
      <c r="AN310" s="27" t="s">
        <v>305</v>
      </c>
      <c r="AO310" s="27" t="s">
        <v>14</v>
      </c>
    </row>
    <row r="311" spans="1:41" ht="14.45" customHeight="1" x14ac:dyDescent="0.25">
      <c r="A311" s="27" t="s">
        <v>125</v>
      </c>
      <c r="B311" s="27" t="s">
        <v>127</v>
      </c>
      <c r="C311" s="27" t="s">
        <v>867</v>
      </c>
      <c r="D311" s="27" t="s">
        <v>5</v>
      </c>
      <c r="E311" s="27">
        <v>1</v>
      </c>
      <c r="F311" s="74">
        <v>30300</v>
      </c>
      <c r="G311" s="74">
        <v>0</v>
      </c>
      <c r="H311" s="27" t="s">
        <v>22</v>
      </c>
      <c r="I311" s="27" t="s">
        <v>5</v>
      </c>
      <c r="J311" s="27" t="s">
        <v>689</v>
      </c>
      <c r="K311" s="27" t="s">
        <v>690</v>
      </c>
      <c r="L311" s="27" t="s">
        <v>691</v>
      </c>
      <c r="M311" s="27" t="s">
        <v>692</v>
      </c>
      <c r="N311" s="27" t="s">
        <v>5</v>
      </c>
      <c r="O311" s="27" t="s">
        <v>5</v>
      </c>
      <c r="P311" s="27" t="s">
        <v>127</v>
      </c>
      <c r="Q311" s="27" t="s">
        <v>697</v>
      </c>
      <c r="R311" s="75">
        <v>0</v>
      </c>
      <c r="S311" s="27" t="s">
        <v>18</v>
      </c>
      <c r="T311" s="75">
        <v>0</v>
      </c>
      <c r="U311" s="12">
        <v>0</v>
      </c>
      <c r="V311" s="27" t="s">
        <v>17</v>
      </c>
      <c r="W311" s="27">
        <v>111099</v>
      </c>
      <c r="X311" s="14">
        <v>4010</v>
      </c>
      <c r="Y311" s="9">
        <v>8609</v>
      </c>
      <c r="Z311" s="27" t="s">
        <v>5</v>
      </c>
      <c r="AA311" s="27" t="s">
        <v>5</v>
      </c>
      <c r="AB311" s="90">
        <v>401239</v>
      </c>
      <c r="AC311" s="27">
        <f t="shared" si="12"/>
        <v>2019</v>
      </c>
      <c r="AD311" s="27" t="s">
        <v>12</v>
      </c>
      <c r="AE311" s="27" t="s">
        <v>45</v>
      </c>
      <c r="AF311" s="39">
        <v>43190</v>
      </c>
      <c r="AG311" s="39">
        <v>43555</v>
      </c>
      <c r="AH311" s="27">
        <f t="shared" ca="1" si="13"/>
        <v>-107</v>
      </c>
      <c r="AI311" s="39">
        <f>IF(DataEntry[[#This Row],[Priority]]="High",DataEntry[[#This Row],[EndDate]]-90,IF(DataEntry[Priority]="Medium",DataEntry[[#This Row],[EndDate]]-60,DataEntry[[#This Row],[EndDate]]-30))</f>
        <v>43465</v>
      </c>
      <c r="AJ311" s="27" t="s">
        <v>5</v>
      </c>
      <c r="AK311" s="39">
        <f t="shared" si="14"/>
        <v>43189</v>
      </c>
      <c r="AL311" s="27" t="s">
        <v>272</v>
      </c>
      <c r="AM311" s="27" t="s">
        <v>272</v>
      </c>
      <c r="AN311" s="27" t="s">
        <v>305</v>
      </c>
      <c r="AO311" s="27" t="s">
        <v>14</v>
      </c>
    </row>
    <row r="312" spans="1:41" ht="14.45" customHeight="1" x14ac:dyDescent="0.25">
      <c r="A312" s="27" t="s">
        <v>125</v>
      </c>
      <c r="B312" s="27" t="s">
        <v>127</v>
      </c>
      <c r="C312" s="27" t="s">
        <v>868</v>
      </c>
      <c r="D312" s="27" t="s">
        <v>5</v>
      </c>
      <c r="E312" s="27">
        <v>1</v>
      </c>
      <c r="F312" s="74">
        <v>6490</v>
      </c>
      <c r="G312" s="74">
        <v>0</v>
      </c>
      <c r="H312" s="27" t="s">
        <v>22</v>
      </c>
      <c r="I312" s="27" t="s">
        <v>5</v>
      </c>
      <c r="J312" s="27" t="s">
        <v>689</v>
      </c>
      <c r="K312" s="27" t="s">
        <v>690</v>
      </c>
      <c r="L312" s="27" t="s">
        <v>691</v>
      </c>
      <c r="M312" s="27" t="s">
        <v>692</v>
      </c>
      <c r="N312" s="27" t="s">
        <v>5</v>
      </c>
      <c r="O312" s="27" t="s">
        <v>5</v>
      </c>
      <c r="P312" s="27" t="s">
        <v>127</v>
      </c>
      <c r="Q312" s="27" t="s">
        <v>697</v>
      </c>
      <c r="R312" s="75">
        <v>0</v>
      </c>
      <c r="S312" s="27" t="s">
        <v>18</v>
      </c>
      <c r="T312" s="75">
        <v>0</v>
      </c>
      <c r="U312" s="12">
        <v>0</v>
      </c>
      <c r="V312" s="27" t="s">
        <v>17</v>
      </c>
      <c r="W312" s="27">
        <v>111099</v>
      </c>
      <c r="X312" s="14">
        <v>4010</v>
      </c>
      <c r="Y312" s="9">
        <v>8609</v>
      </c>
      <c r="Z312" s="27" t="s">
        <v>5</v>
      </c>
      <c r="AA312" s="27" t="s">
        <v>5</v>
      </c>
      <c r="AB312" s="90">
        <v>401240</v>
      </c>
      <c r="AC312" s="27">
        <f t="shared" si="12"/>
        <v>2019</v>
      </c>
      <c r="AD312" s="27" t="s">
        <v>12</v>
      </c>
      <c r="AE312" s="27" t="s">
        <v>45</v>
      </c>
      <c r="AF312" s="39">
        <v>43190</v>
      </c>
      <c r="AG312" s="39">
        <v>43555</v>
      </c>
      <c r="AH312" s="27">
        <f t="shared" ca="1" si="13"/>
        <v>-107</v>
      </c>
      <c r="AI312" s="39">
        <f>IF(DataEntry[[#This Row],[Priority]]="High",DataEntry[[#This Row],[EndDate]]-90,IF(DataEntry[Priority]="Medium",DataEntry[[#This Row],[EndDate]]-60,DataEntry[[#This Row],[EndDate]]-30))</f>
        <v>43465</v>
      </c>
      <c r="AJ312" s="27" t="s">
        <v>5</v>
      </c>
      <c r="AK312" s="39">
        <f t="shared" si="14"/>
        <v>43189</v>
      </c>
      <c r="AL312" s="27" t="s">
        <v>272</v>
      </c>
      <c r="AM312" s="27" t="s">
        <v>272</v>
      </c>
      <c r="AN312" s="27" t="s">
        <v>305</v>
      </c>
      <c r="AO312" s="27" t="s">
        <v>14</v>
      </c>
    </row>
    <row r="313" spans="1:41" ht="14.45" customHeight="1" x14ac:dyDescent="0.25">
      <c r="A313" s="27" t="s">
        <v>125</v>
      </c>
      <c r="B313" s="27" t="s">
        <v>127</v>
      </c>
      <c r="C313" s="27" t="s">
        <v>869</v>
      </c>
      <c r="D313" s="27" t="s">
        <v>5</v>
      </c>
      <c r="E313" s="27">
        <v>53</v>
      </c>
      <c r="F313" s="74">
        <v>22949</v>
      </c>
      <c r="G313" s="74">
        <v>0</v>
      </c>
      <c r="H313" s="27" t="s">
        <v>22</v>
      </c>
      <c r="I313" s="27" t="s">
        <v>5</v>
      </c>
      <c r="J313" s="27" t="s">
        <v>689</v>
      </c>
      <c r="K313" s="27" t="s">
        <v>690</v>
      </c>
      <c r="L313" s="27" t="s">
        <v>691</v>
      </c>
      <c r="M313" s="27" t="s">
        <v>692</v>
      </c>
      <c r="N313" s="27" t="s">
        <v>5</v>
      </c>
      <c r="O313" s="27" t="s">
        <v>5</v>
      </c>
      <c r="P313" s="27" t="s">
        <v>127</v>
      </c>
      <c r="Q313" s="27" t="s">
        <v>697</v>
      </c>
      <c r="R313" s="75">
        <v>0</v>
      </c>
      <c r="S313" s="27" t="s">
        <v>18</v>
      </c>
      <c r="T313" s="75">
        <v>0</v>
      </c>
      <c r="U313" s="12">
        <v>0</v>
      </c>
      <c r="V313" s="27" t="s">
        <v>17</v>
      </c>
      <c r="W313" s="27">
        <v>111099</v>
      </c>
      <c r="X313" s="14">
        <v>4010</v>
      </c>
      <c r="Y313" s="9">
        <v>8609</v>
      </c>
      <c r="Z313" s="27" t="s">
        <v>5</v>
      </c>
      <c r="AA313" s="27" t="s">
        <v>5</v>
      </c>
      <c r="AB313" s="90">
        <v>401241</v>
      </c>
      <c r="AC313" s="27">
        <f t="shared" si="12"/>
        <v>2019</v>
      </c>
      <c r="AD313" s="27" t="s">
        <v>12</v>
      </c>
      <c r="AE313" s="27" t="s">
        <v>45</v>
      </c>
      <c r="AF313" s="39">
        <v>43190</v>
      </c>
      <c r="AG313" s="39">
        <v>43555</v>
      </c>
      <c r="AH313" s="27">
        <f t="shared" ca="1" si="13"/>
        <v>-107</v>
      </c>
      <c r="AI313" s="39">
        <f>IF(DataEntry[[#This Row],[Priority]]="High",DataEntry[[#This Row],[EndDate]]-90,IF(DataEntry[Priority]="Medium",DataEntry[[#This Row],[EndDate]]-60,DataEntry[[#This Row],[EndDate]]-30))</f>
        <v>43465</v>
      </c>
      <c r="AJ313" s="27" t="s">
        <v>5</v>
      </c>
      <c r="AK313" s="39">
        <f t="shared" si="14"/>
        <v>43189</v>
      </c>
      <c r="AL313" s="27" t="s">
        <v>272</v>
      </c>
      <c r="AM313" s="27" t="s">
        <v>272</v>
      </c>
      <c r="AN313" s="27" t="s">
        <v>305</v>
      </c>
      <c r="AO313" s="27" t="s">
        <v>14</v>
      </c>
    </row>
    <row r="314" spans="1:41" ht="14.45" customHeight="1" x14ac:dyDescent="0.25">
      <c r="A314" s="27" t="s">
        <v>125</v>
      </c>
      <c r="B314" s="27" t="s">
        <v>127</v>
      </c>
      <c r="C314" s="27" t="s">
        <v>870</v>
      </c>
      <c r="D314" s="27" t="s">
        <v>5</v>
      </c>
      <c r="E314" s="27">
        <v>750</v>
      </c>
      <c r="F314" s="74">
        <v>138750</v>
      </c>
      <c r="G314" s="74">
        <v>0</v>
      </c>
      <c r="H314" s="27" t="s">
        <v>22</v>
      </c>
      <c r="I314" s="27" t="s">
        <v>5</v>
      </c>
      <c r="J314" s="27" t="s">
        <v>689</v>
      </c>
      <c r="K314" s="27" t="s">
        <v>690</v>
      </c>
      <c r="L314" s="27" t="s">
        <v>691</v>
      </c>
      <c r="M314" s="27" t="s">
        <v>692</v>
      </c>
      <c r="N314" s="27" t="s">
        <v>5</v>
      </c>
      <c r="O314" s="27" t="s">
        <v>5</v>
      </c>
      <c r="P314" s="27" t="s">
        <v>127</v>
      </c>
      <c r="Q314" s="27" t="s">
        <v>697</v>
      </c>
      <c r="R314" s="75">
        <v>0</v>
      </c>
      <c r="S314" s="27" t="s">
        <v>18</v>
      </c>
      <c r="T314" s="75">
        <v>0</v>
      </c>
      <c r="U314" s="12">
        <v>0</v>
      </c>
      <c r="V314" s="27" t="s">
        <v>17</v>
      </c>
      <c r="W314" s="27">
        <v>111099</v>
      </c>
      <c r="X314" s="14">
        <v>4010</v>
      </c>
      <c r="Y314" s="9">
        <v>8609</v>
      </c>
      <c r="Z314" s="27" t="s">
        <v>5</v>
      </c>
      <c r="AA314" s="27" t="s">
        <v>5</v>
      </c>
      <c r="AB314" s="90">
        <v>401244</v>
      </c>
      <c r="AC314" s="27">
        <f t="shared" si="12"/>
        <v>2019</v>
      </c>
      <c r="AD314" s="27" t="s">
        <v>12</v>
      </c>
      <c r="AE314" s="27" t="s">
        <v>45</v>
      </c>
      <c r="AF314" s="39">
        <v>43190</v>
      </c>
      <c r="AG314" s="39">
        <v>43555</v>
      </c>
      <c r="AH314" s="27">
        <f t="shared" ca="1" si="13"/>
        <v>-107</v>
      </c>
      <c r="AI314" s="39">
        <f>IF(DataEntry[[#This Row],[Priority]]="High",DataEntry[[#This Row],[EndDate]]-90,IF(DataEntry[Priority]="Medium",DataEntry[[#This Row],[EndDate]]-60,DataEntry[[#This Row],[EndDate]]-30))</f>
        <v>43465</v>
      </c>
      <c r="AJ314" s="27" t="s">
        <v>5</v>
      </c>
      <c r="AK314" s="39">
        <f t="shared" si="14"/>
        <v>43189</v>
      </c>
      <c r="AL314" s="27" t="s">
        <v>272</v>
      </c>
      <c r="AM314" s="27" t="s">
        <v>272</v>
      </c>
      <c r="AN314" s="27" t="s">
        <v>305</v>
      </c>
      <c r="AO314" s="27" t="s">
        <v>14</v>
      </c>
    </row>
    <row r="315" spans="1:41" ht="14.45" customHeight="1" x14ac:dyDescent="0.25">
      <c r="A315" s="27" t="s">
        <v>125</v>
      </c>
      <c r="B315" s="27" t="s">
        <v>127</v>
      </c>
      <c r="C315" s="27" t="s">
        <v>871</v>
      </c>
      <c r="D315" s="27" t="s">
        <v>5</v>
      </c>
      <c r="E315" s="27">
        <v>204</v>
      </c>
      <c r="F315" s="74">
        <v>29376</v>
      </c>
      <c r="G315" s="74">
        <v>0</v>
      </c>
      <c r="H315" s="27" t="s">
        <v>22</v>
      </c>
      <c r="I315" s="27" t="s">
        <v>5</v>
      </c>
      <c r="J315" s="27" t="s">
        <v>689</v>
      </c>
      <c r="K315" s="27" t="s">
        <v>690</v>
      </c>
      <c r="L315" s="27" t="s">
        <v>691</v>
      </c>
      <c r="M315" s="27" t="s">
        <v>692</v>
      </c>
      <c r="N315" s="27" t="s">
        <v>5</v>
      </c>
      <c r="O315" s="27" t="s">
        <v>5</v>
      </c>
      <c r="P315" s="27" t="s">
        <v>127</v>
      </c>
      <c r="Q315" s="27" t="s">
        <v>697</v>
      </c>
      <c r="R315" s="75">
        <v>0</v>
      </c>
      <c r="S315" s="27" t="s">
        <v>18</v>
      </c>
      <c r="T315" s="75">
        <v>0</v>
      </c>
      <c r="U315" s="12">
        <v>0</v>
      </c>
      <c r="V315" s="27" t="s">
        <v>17</v>
      </c>
      <c r="W315" s="27">
        <v>111099</v>
      </c>
      <c r="X315" s="14">
        <v>4010</v>
      </c>
      <c r="Y315" s="9">
        <v>8609</v>
      </c>
      <c r="Z315" s="27" t="s">
        <v>5</v>
      </c>
      <c r="AA315" s="27" t="s">
        <v>5</v>
      </c>
      <c r="AB315" s="90">
        <v>401245</v>
      </c>
      <c r="AC315" s="27">
        <f t="shared" si="12"/>
        <v>2019</v>
      </c>
      <c r="AD315" s="27" t="s">
        <v>12</v>
      </c>
      <c r="AE315" s="27" t="s">
        <v>45</v>
      </c>
      <c r="AF315" s="39">
        <v>43190</v>
      </c>
      <c r="AG315" s="39">
        <v>43555</v>
      </c>
      <c r="AH315" s="27">
        <f t="shared" ca="1" si="13"/>
        <v>-107</v>
      </c>
      <c r="AI315" s="39">
        <f>IF(DataEntry[[#This Row],[Priority]]="High",DataEntry[[#This Row],[EndDate]]-90,IF(DataEntry[Priority]="Medium",DataEntry[[#This Row],[EndDate]]-60,DataEntry[[#This Row],[EndDate]]-30))</f>
        <v>43465</v>
      </c>
      <c r="AJ315" s="27" t="s">
        <v>5</v>
      </c>
      <c r="AK315" s="39">
        <f t="shared" si="14"/>
        <v>43189</v>
      </c>
      <c r="AL315" s="27" t="s">
        <v>272</v>
      </c>
      <c r="AM315" s="27" t="s">
        <v>272</v>
      </c>
      <c r="AN315" s="27" t="s">
        <v>305</v>
      </c>
      <c r="AO315" s="27" t="s">
        <v>14</v>
      </c>
    </row>
    <row r="316" spans="1:41" ht="14.45" customHeight="1" x14ac:dyDescent="0.25">
      <c r="A316" s="27" t="s">
        <v>125</v>
      </c>
      <c r="B316" s="27" t="s">
        <v>127</v>
      </c>
      <c r="C316" s="27" t="s">
        <v>872</v>
      </c>
      <c r="D316" s="27" t="s">
        <v>5</v>
      </c>
      <c r="E316" s="27">
        <v>250</v>
      </c>
      <c r="F316" s="74">
        <v>95250</v>
      </c>
      <c r="G316" s="74">
        <v>0</v>
      </c>
      <c r="H316" s="27" t="s">
        <v>22</v>
      </c>
      <c r="I316" s="27" t="s">
        <v>5</v>
      </c>
      <c r="J316" s="27" t="s">
        <v>689</v>
      </c>
      <c r="K316" s="27" t="s">
        <v>690</v>
      </c>
      <c r="L316" s="27" t="s">
        <v>691</v>
      </c>
      <c r="M316" s="27" t="s">
        <v>692</v>
      </c>
      <c r="N316" s="27" t="s">
        <v>5</v>
      </c>
      <c r="O316" s="27" t="s">
        <v>5</v>
      </c>
      <c r="P316" s="27" t="s">
        <v>127</v>
      </c>
      <c r="Q316" s="27" t="s">
        <v>697</v>
      </c>
      <c r="R316" s="75">
        <v>0</v>
      </c>
      <c r="S316" s="27" t="s">
        <v>18</v>
      </c>
      <c r="T316" s="75">
        <v>0</v>
      </c>
      <c r="U316" s="12">
        <v>0</v>
      </c>
      <c r="V316" s="27" t="s">
        <v>17</v>
      </c>
      <c r="W316" s="27">
        <v>111099</v>
      </c>
      <c r="X316" s="14">
        <v>4010</v>
      </c>
      <c r="Y316" s="9">
        <v>8609</v>
      </c>
      <c r="Z316" s="27" t="s">
        <v>5</v>
      </c>
      <c r="AA316" s="27" t="s">
        <v>5</v>
      </c>
      <c r="AB316" s="90">
        <v>401246</v>
      </c>
      <c r="AC316" s="27">
        <f t="shared" si="12"/>
        <v>2019</v>
      </c>
      <c r="AD316" s="27" t="s">
        <v>12</v>
      </c>
      <c r="AE316" s="27" t="s">
        <v>45</v>
      </c>
      <c r="AF316" s="39">
        <v>43190</v>
      </c>
      <c r="AG316" s="39">
        <v>43555</v>
      </c>
      <c r="AH316" s="27">
        <f t="shared" ca="1" si="13"/>
        <v>-107</v>
      </c>
      <c r="AI316" s="39">
        <f>IF(DataEntry[[#This Row],[Priority]]="High",DataEntry[[#This Row],[EndDate]]-90,IF(DataEntry[Priority]="Medium",DataEntry[[#This Row],[EndDate]]-60,DataEntry[[#This Row],[EndDate]]-30))</f>
        <v>43465</v>
      </c>
      <c r="AJ316" s="27" t="s">
        <v>5</v>
      </c>
      <c r="AK316" s="39">
        <f t="shared" si="14"/>
        <v>43189</v>
      </c>
      <c r="AL316" s="27" t="s">
        <v>272</v>
      </c>
      <c r="AM316" s="27" t="s">
        <v>272</v>
      </c>
      <c r="AN316" s="27" t="s">
        <v>305</v>
      </c>
      <c r="AO316" s="27" t="s">
        <v>14</v>
      </c>
    </row>
    <row r="317" spans="1:41" ht="14.45" customHeight="1" x14ac:dyDescent="0.25">
      <c r="A317" s="27" t="s">
        <v>125</v>
      </c>
      <c r="B317" s="27" t="s">
        <v>127</v>
      </c>
      <c r="C317" s="27" t="s">
        <v>873</v>
      </c>
      <c r="D317" s="27" t="s">
        <v>5</v>
      </c>
      <c r="E317" s="27">
        <v>250</v>
      </c>
      <c r="F317" s="74">
        <v>72000</v>
      </c>
      <c r="G317" s="74">
        <v>0</v>
      </c>
      <c r="H317" s="27" t="s">
        <v>22</v>
      </c>
      <c r="I317" s="27" t="s">
        <v>5</v>
      </c>
      <c r="J317" s="27" t="s">
        <v>689</v>
      </c>
      <c r="K317" s="27" t="s">
        <v>690</v>
      </c>
      <c r="L317" s="27" t="s">
        <v>691</v>
      </c>
      <c r="M317" s="27" t="s">
        <v>692</v>
      </c>
      <c r="N317" s="27" t="s">
        <v>5</v>
      </c>
      <c r="O317" s="27" t="s">
        <v>5</v>
      </c>
      <c r="P317" s="27" t="s">
        <v>127</v>
      </c>
      <c r="Q317" s="27" t="s">
        <v>697</v>
      </c>
      <c r="R317" s="75">
        <v>0</v>
      </c>
      <c r="S317" s="27" t="s">
        <v>18</v>
      </c>
      <c r="T317" s="75">
        <v>0</v>
      </c>
      <c r="U317" s="12">
        <v>0</v>
      </c>
      <c r="V317" s="27" t="s">
        <v>17</v>
      </c>
      <c r="W317" s="27">
        <v>111099</v>
      </c>
      <c r="X317" s="14">
        <v>4010</v>
      </c>
      <c r="Y317" s="9">
        <v>8609</v>
      </c>
      <c r="Z317" s="27" t="s">
        <v>5</v>
      </c>
      <c r="AA317" s="27" t="s">
        <v>5</v>
      </c>
      <c r="AB317" s="90">
        <v>401247</v>
      </c>
      <c r="AC317" s="27">
        <f t="shared" si="12"/>
        <v>2019</v>
      </c>
      <c r="AD317" s="27" t="s">
        <v>12</v>
      </c>
      <c r="AE317" s="27" t="s">
        <v>45</v>
      </c>
      <c r="AF317" s="39">
        <v>43190</v>
      </c>
      <c r="AG317" s="39">
        <v>43555</v>
      </c>
      <c r="AH317" s="27">
        <f t="shared" ca="1" si="13"/>
        <v>-107</v>
      </c>
      <c r="AI317" s="39">
        <f>IF(DataEntry[[#This Row],[Priority]]="High",DataEntry[[#This Row],[EndDate]]-90,IF(DataEntry[Priority]="Medium",DataEntry[[#This Row],[EndDate]]-60,DataEntry[[#This Row],[EndDate]]-30))</f>
        <v>43465</v>
      </c>
      <c r="AJ317" s="27" t="s">
        <v>5</v>
      </c>
      <c r="AK317" s="39">
        <f t="shared" si="14"/>
        <v>43189</v>
      </c>
      <c r="AL317" s="27" t="s">
        <v>272</v>
      </c>
      <c r="AM317" s="27" t="s">
        <v>272</v>
      </c>
      <c r="AN317" s="27" t="s">
        <v>305</v>
      </c>
      <c r="AO317" s="27" t="s">
        <v>14</v>
      </c>
    </row>
    <row r="318" spans="1:41" ht="14.45" customHeight="1" x14ac:dyDescent="0.25">
      <c r="A318" s="27" t="s">
        <v>125</v>
      </c>
      <c r="B318" s="27" t="s">
        <v>127</v>
      </c>
      <c r="C318" s="27" t="s">
        <v>874</v>
      </c>
      <c r="D318" s="27" t="s">
        <v>5</v>
      </c>
      <c r="E318" s="27">
        <v>500</v>
      </c>
      <c r="F318" s="74">
        <v>118500</v>
      </c>
      <c r="G318" s="74">
        <v>0</v>
      </c>
      <c r="H318" s="27" t="s">
        <v>22</v>
      </c>
      <c r="I318" s="27" t="s">
        <v>5</v>
      </c>
      <c r="J318" s="27" t="s">
        <v>689</v>
      </c>
      <c r="K318" s="27" t="s">
        <v>690</v>
      </c>
      <c r="L318" s="27" t="s">
        <v>691</v>
      </c>
      <c r="M318" s="27" t="s">
        <v>692</v>
      </c>
      <c r="N318" s="27" t="s">
        <v>5</v>
      </c>
      <c r="O318" s="27" t="s">
        <v>5</v>
      </c>
      <c r="P318" s="27" t="s">
        <v>127</v>
      </c>
      <c r="Q318" s="27" t="s">
        <v>697</v>
      </c>
      <c r="R318" s="75">
        <v>0</v>
      </c>
      <c r="S318" s="27" t="s">
        <v>18</v>
      </c>
      <c r="T318" s="75">
        <v>0</v>
      </c>
      <c r="U318" s="12">
        <v>0</v>
      </c>
      <c r="V318" s="27" t="s">
        <v>17</v>
      </c>
      <c r="W318" s="27">
        <v>111099</v>
      </c>
      <c r="X318" s="14">
        <v>4010</v>
      </c>
      <c r="Y318" s="9">
        <v>8609</v>
      </c>
      <c r="Z318" s="27" t="s">
        <v>5</v>
      </c>
      <c r="AA318" s="27" t="s">
        <v>5</v>
      </c>
      <c r="AB318" s="90">
        <v>401248</v>
      </c>
      <c r="AC318" s="27">
        <f t="shared" si="12"/>
        <v>2019</v>
      </c>
      <c r="AD318" s="27" t="s">
        <v>12</v>
      </c>
      <c r="AE318" s="27" t="s">
        <v>45</v>
      </c>
      <c r="AF318" s="39">
        <v>43190</v>
      </c>
      <c r="AG318" s="39">
        <v>43555</v>
      </c>
      <c r="AH318" s="27">
        <f t="shared" ca="1" si="13"/>
        <v>-107</v>
      </c>
      <c r="AI318" s="39">
        <f>IF(DataEntry[[#This Row],[Priority]]="High",DataEntry[[#This Row],[EndDate]]-90,IF(DataEntry[Priority]="Medium",DataEntry[[#This Row],[EndDate]]-60,DataEntry[[#This Row],[EndDate]]-30))</f>
        <v>43465</v>
      </c>
      <c r="AJ318" s="27" t="s">
        <v>5</v>
      </c>
      <c r="AK318" s="39">
        <f t="shared" si="14"/>
        <v>43189</v>
      </c>
      <c r="AL318" s="27" t="s">
        <v>272</v>
      </c>
      <c r="AM318" s="27" t="s">
        <v>272</v>
      </c>
      <c r="AN318" s="27" t="s">
        <v>305</v>
      </c>
      <c r="AO318" s="27" t="s">
        <v>14</v>
      </c>
    </row>
    <row r="319" spans="1:41" ht="14.45" customHeight="1" x14ac:dyDescent="0.25">
      <c r="A319" s="27" t="s">
        <v>125</v>
      </c>
      <c r="B319" s="27" t="s">
        <v>127</v>
      </c>
      <c r="C319" s="27" t="s">
        <v>875</v>
      </c>
      <c r="D319" s="27" t="s">
        <v>5</v>
      </c>
      <c r="E319" s="27">
        <v>1</v>
      </c>
      <c r="F319" s="74">
        <v>6930</v>
      </c>
      <c r="G319" s="74">
        <v>0</v>
      </c>
      <c r="H319" s="27" t="s">
        <v>22</v>
      </c>
      <c r="I319" s="27" t="s">
        <v>5</v>
      </c>
      <c r="J319" s="27" t="s">
        <v>689</v>
      </c>
      <c r="K319" s="27" t="s">
        <v>690</v>
      </c>
      <c r="L319" s="27" t="s">
        <v>691</v>
      </c>
      <c r="M319" s="27" t="s">
        <v>692</v>
      </c>
      <c r="N319" s="27" t="s">
        <v>5</v>
      </c>
      <c r="O319" s="27" t="s">
        <v>5</v>
      </c>
      <c r="P319" s="27" t="s">
        <v>127</v>
      </c>
      <c r="Q319" s="27" t="s">
        <v>697</v>
      </c>
      <c r="R319" s="75">
        <v>0</v>
      </c>
      <c r="S319" s="27" t="s">
        <v>18</v>
      </c>
      <c r="T319" s="75">
        <v>0</v>
      </c>
      <c r="U319" s="12">
        <v>0</v>
      </c>
      <c r="V319" s="27" t="s">
        <v>17</v>
      </c>
      <c r="W319" s="27">
        <v>111099</v>
      </c>
      <c r="X319" s="14">
        <v>4010</v>
      </c>
      <c r="Y319" s="9">
        <v>8609</v>
      </c>
      <c r="Z319" s="27" t="s">
        <v>5</v>
      </c>
      <c r="AA319" s="27" t="s">
        <v>5</v>
      </c>
      <c r="AB319" s="90">
        <v>401178</v>
      </c>
      <c r="AC319" s="27">
        <f t="shared" si="12"/>
        <v>2018</v>
      </c>
      <c r="AD319" s="27" t="s">
        <v>19</v>
      </c>
      <c r="AE319" s="27" t="s">
        <v>5</v>
      </c>
      <c r="AF319" s="39">
        <v>43232</v>
      </c>
      <c r="AG319" s="39">
        <v>43597</v>
      </c>
      <c r="AH319" s="27">
        <f t="shared" ca="1" si="13"/>
        <v>-65</v>
      </c>
      <c r="AI319" s="39">
        <f>IF(DataEntry[[#This Row],[Priority]]="High",DataEntry[[#This Row],[EndDate]]-90,IF(DataEntry[Priority]="Medium",DataEntry[[#This Row],[EndDate]]-60,DataEntry[[#This Row],[EndDate]]-30))</f>
        <v>43507</v>
      </c>
      <c r="AJ319" s="27" t="s">
        <v>5</v>
      </c>
      <c r="AK319" s="39">
        <f t="shared" si="14"/>
        <v>43231</v>
      </c>
      <c r="AL319" s="27" t="s">
        <v>272</v>
      </c>
      <c r="AM319" s="27" t="s">
        <v>272</v>
      </c>
      <c r="AN319" s="27" t="s">
        <v>305</v>
      </c>
      <c r="AO319" s="27" t="s">
        <v>14</v>
      </c>
    </row>
    <row r="320" spans="1:41" ht="14.45" customHeight="1" x14ac:dyDescent="0.25">
      <c r="A320" s="27" t="s">
        <v>125</v>
      </c>
      <c r="B320" s="27" t="s">
        <v>127</v>
      </c>
      <c r="C320" s="27" t="s">
        <v>876</v>
      </c>
      <c r="D320" s="27" t="s">
        <v>5</v>
      </c>
      <c r="E320" s="27">
        <v>1</v>
      </c>
      <c r="F320" s="74">
        <v>0</v>
      </c>
      <c r="G320" s="74">
        <v>0</v>
      </c>
      <c r="H320" s="27" t="s">
        <v>22</v>
      </c>
      <c r="I320" s="27" t="s">
        <v>5</v>
      </c>
      <c r="J320" s="27" t="s">
        <v>689</v>
      </c>
      <c r="K320" s="27" t="s">
        <v>690</v>
      </c>
      <c r="L320" s="27" t="s">
        <v>691</v>
      </c>
      <c r="M320" s="27" t="s">
        <v>692</v>
      </c>
      <c r="N320" s="27" t="s">
        <v>5</v>
      </c>
      <c r="O320" s="27" t="s">
        <v>5</v>
      </c>
      <c r="P320" s="27" t="s">
        <v>127</v>
      </c>
      <c r="Q320" s="27" t="s">
        <v>697</v>
      </c>
      <c r="R320" s="75">
        <v>0</v>
      </c>
      <c r="S320" s="27" t="s">
        <v>18</v>
      </c>
      <c r="T320" s="75">
        <v>0</v>
      </c>
      <c r="U320" s="12">
        <v>0</v>
      </c>
      <c r="V320" s="27" t="s">
        <v>17</v>
      </c>
      <c r="W320" s="27">
        <v>111099</v>
      </c>
      <c r="X320" s="14">
        <v>4010</v>
      </c>
      <c r="Y320" s="9">
        <v>8609</v>
      </c>
      <c r="Z320" s="27" t="s">
        <v>5</v>
      </c>
      <c r="AA320" s="27" t="s">
        <v>5</v>
      </c>
      <c r="AB320" s="90">
        <v>401252</v>
      </c>
      <c r="AC320" s="27">
        <f t="shared" si="12"/>
        <v>2018</v>
      </c>
      <c r="AD320" s="27" t="s">
        <v>19</v>
      </c>
      <c r="AE320" s="27" t="s">
        <v>5</v>
      </c>
      <c r="AF320" s="39">
        <v>43232</v>
      </c>
      <c r="AG320" s="39">
        <v>43597</v>
      </c>
      <c r="AH320" s="27">
        <f t="shared" ca="1" si="13"/>
        <v>-65</v>
      </c>
      <c r="AI320" s="39">
        <f>IF(DataEntry[[#This Row],[Priority]]="High",DataEntry[[#This Row],[EndDate]]-90,IF(DataEntry[Priority]="Medium",DataEntry[[#This Row],[EndDate]]-60,DataEntry[[#This Row],[EndDate]]-30))</f>
        <v>43507</v>
      </c>
      <c r="AJ320" s="27" t="s">
        <v>5</v>
      </c>
      <c r="AK320" s="39">
        <f t="shared" si="14"/>
        <v>43231</v>
      </c>
      <c r="AL320" s="27" t="s">
        <v>272</v>
      </c>
      <c r="AM320" s="27" t="s">
        <v>272</v>
      </c>
      <c r="AN320" s="27" t="s">
        <v>305</v>
      </c>
      <c r="AO320" s="27" t="s">
        <v>14</v>
      </c>
    </row>
    <row r="321" spans="1:41" ht="14.45" customHeight="1" x14ac:dyDescent="0.25">
      <c r="A321" s="27" t="s">
        <v>125</v>
      </c>
      <c r="B321" s="27" t="s">
        <v>127</v>
      </c>
      <c r="C321" s="27" t="s">
        <v>854</v>
      </c>
      <c r="D321" s="27" t="s">
        <v>5</v>
      </c>
      <c r="E321" s="27">
        <v>7</v>
      </c>
      <c r="F321" s="74">
        <v>7280</v>
      </c>
      <c r="G321" s="74">
        <v>0</v>
      </c>
      <c r="H321" s="27" t="s">
        <v>22</v>
      </c>
      <c r="I321" s="27" t="s">
        <v>5</v>
      </c>
      <c r="J321" s="27" t="s">
        <v>689</v>
      </c>
      <c r="K321" s="27" t="s">
        <v>690</v>
      </c>
      <c r="L321" s="27" t="s">
        <v>691</v>
      </c>
      <c r="M321" s="27" t="s">
        <v>692</v>
      </c>
      <c r="N321" s="27" t="s">
        <v>5</v>
      </c>
      <c r="O321" s="27" t="s">
        <v>5</v>
      </c>
      <c r="P321" s="27" t="s">
        <v>127</v>
      </c>
      <c r="Q321" s="27" t="s">
        <v>697</v>
      </c>
      <c r="R321" s="75">
        <v>0</v>
      </c>
      <c r="S321" s="27" t="s">
        <v>18</v>
      </c>
      <c r="T321" s="75">
        <v>0</v>
      </c>
      <c r="U321" s="12">
        <v>0</v>
      </c>
      <c r="V321" s="27" t="s">
        <v>17</v>
      </c>
      <c r="W321" s="27">
        <v>111099</v>
      </c>
      <c r="X321" s="14">
        <v>4010</v>
      </c>
      <c r="Y321" s="9">
        <v>8609</v>
      </c>
      <c r="Z321" s="27" t="s">
        <v>5</v>
      </c>
      <c r="AA321" s="27" t="s">
        <v>5</v>
      </c>
      <c r="AB321" s="90">
        <v>401220</v>
      </c>
      <c r="AC321" s="27">
        <f t="shared" si="12"/>
        <v>2018</v>
      </c>
      <c r="AD321" s="27" t="s">
        <v>19</v>
      </c>
      <c r="AE321" s="27" t="s">
        <v>5</v>
      </c>
      <c r="AF321" s="39">
        <v>43281</v>
      </c>
      <c r="AG321" s="39">
        <v>43646</v>
      </c>
      <c r="AH321" s="27">
        <f t="shared" ca="1" si="13"/>
        <v>-16</v>
      </c>
      <c r="AI321" s="39">
        <f>IF(DataEntry[[#This Row],[Priority]]="High",DataEntry[[#This Row],[EndDate]]-90,IF(DataEntry[Priority]="Medium",DataEntry[[#This Row],[EndDate]]-60,DataEntry[[#This Row],[EndDate]]-30))</f>
        <v>43556</v>
      </c>
      <c r="AJ321" s="27" t="s">
        <v>5</v>
      </c>
      <c r="AK321" s="39">
        <f t="shared" si="14"/>
        <v>43280</v>
      </c>
      <c r="AL321" s="27" t="s">
        <v>272</v>
      </c>
      <c r="AM321" s="27" t="s">
        <v>272</v>
      </c>
      <c r="AN321" s="27" t="s">
        <v>305</v>
      </c>
      <c r="AO321" s="27" t="s">
        <v>14</v>
      </c>
    </row>
    <row r="322" spans="1:41" ht="14.45" customHeight="1" x14ac:dyDescent="0.25">
      <c r="A322" s="27" t="s">
        <v>125</v>
      </c>
      <c r="B322" s="27" t="s">
        <v>127</v>
      </c>
      <c r="C322" s="27" t="s">
        <v>855</v>
      </c>
      <c r="D322" s="27" t="s">
        <v>5</v>
      </c>
      <c r="E322" s="27">
        <v>70</v>
      </c>
      <c r="F322" s="74">
        <v>81200</v>
      </c>
      <c r="G322" s="74">
        <v>0</v>
      </c>
      <c r="H322" s="27" t="s">
        <v>22</v>
      </c>
      <c r="I322" s="27" t="s">
        <v>5</v>
      </c>
      <c r="J322" s="27" t="s">
        <v>689</v>
      </c>
      <c r="K322" s="27" t="s">
        <v>690</v>
      </c>
      <c r="L322" s="27" t="s">
        <v>691</v>
      </c>
      <c r="M322" s="27" t="s">
        <v>692</v>
      </c>
      <c r="N322" s="27" t="s">
        <v>5</v>
      </c>
      <c r="O322" s="27" t="s">
        <v>5</v>
      </c>
      <c r="P322" s="27" t="s">
        <v>127</v>
      </c>
      <c r="Q322" s="27" t="s">
        <v>697</v>
      </c>
      <c r="R322" s="75">
        <v>0</v>
      </c>
      <c r="S322" s="27" t="s">
        <v>18</v>
      </c>
      <c r="T322" s="75">
        <v>0</v>
      </c>
      <c r="U322" s="12">
        <v>0</v>
      </c>
      <c r="V322" s="27" t="s">
        <v>17</v>
      </c>
      <c r="W322" s="27">
        <v>111099</v>
      </c>
      <c r="X322" s="14">
        <v>4010</v>
      </c>
      <c r="Y322" s="9">
        <v>8609</v>
      </c>
      <c r="Z322" s="27" t="s">
        <v>5</v>
      </c>
      <c r="AA322" s="27" t="s">
        <v>5</v>
      </c>
      <c r="AB322" s="90">
        <v>401222</v>
      </c>
      <c r="AC322" s="27">
        <f t="shared" si="12"/>
        <v>2018</v>
      </c>
      <c r="AD322" s="27" t="s">
        <v>19</v>
      </c>
      <c r="AE322" s="27" t="s">
        <v>5</v>
      </c>
      <c r="AF322" s="39">
        <v>43281</v>
      </c>
      <c r="AG322" s="39">
        <v>43646</v>
      </c>
      <c r="AH322" s="27">
        <f t="shared" ca="1" si="13"/>
        <v>-16</v>
      </c>
      <c r="AI322" s="39">
        <f>IF(DataEntry[[#This Row],[Priority]]="High",DataEntry[[#This Row],[EndDate]]-90,IF(DataEntry[Priority]="Medium",DataEntry[[#This Row],[EndDate]]-60,DataEntry[[#This Row],[EndDate]]-30))</f>
        <v>43556</v>
      </c>
      <c r="AJ322" s="27" t="s">
        <v>5</v>
      </c>
      <c r="AK322" s="39">
        <f t="shared" si="14"/>
        <v>43280</v>
      </c>
      <c r="AL322" s="27" t="s">
        <v>272</v>
      </c>
      <c r="AM322" s="27" t="s">
        <v>272</v>
      </c>
      <c r="AN322" s="27" t="s">
        <v>305</v>
      </c>
      <c r="AO322" s="27" t="s">
        <v>14</v>
      </c>
    </row>
    <row r="323" spans="1:41" ht="14.45" customHeight="1" x14ac:dyDescent="0.25">
      <c r="A323" s="27" t="s">
        <v>125</v>
      </c>
      <c r="B323" s="27" t="s">
        <v>127</v>
      </c>
      <c r="C323" s="27" t="s">
        <v>840</v>
      </c>
      <c r="D323" s="27" t="s">
        <v>5</v>
      </c>
      <c r="E323" s="27">
        <v>10</v>
      </c>
      <c r="F323" s="74">
        <v>985.19999999999993</v>
      </c>
      <c r="G323" s="74">
        <v>0</v>
      </c>
      <c r="H323" s="27" t="s">
        <v>22</v>
      </c>
      <c r="I323" s="27" t="s">
        <v>5</v>
      </c>
      <c r="J323" s="27" t="s">
        <v>689</v>
      </c>
      <c r="K323" s="27" t="s">
        <v>690</v>
      </c>
      <c r="L323" s="27" t="s">
        <v>691</v>
      </c>
      <c r="M323" s="27" t="s">
        <v>692</v>
      </c>
      <c r="N323" s="27" t="s">
        <v>5</v>
      </c>
      <c r="O323" s="27" t="s">
        <v>5</v>
      </c>
      <c r="P323" s="27" t="s">
        <v>127</v>
      </c>
      <c r="Q323" s="27" t="s">
        <v>697</v>
      </c>
      <c r="R323" s="75">
        <v>0</v>
      </c>
      <c r="S323" s="27" t="s">
        <v>18</v>
      </c>
      <c r="T323" s="75">
        <v>0</v>
      </c>
      <c r="U323" s="12">
        <v>0</v>
      </c>
      <c r="V323" s="27" t="s">
        <v>17</v>
      </c>
      <c r="W323" s="27">
        <v>111099</v>
      </c>
      <c r="X323" s="14">
        <v>4010</v>
      </c>
      <c r="Y323" s="9">
        <v>8609</v>
      </c>
      <c r="Z323" s="27" t="s">
        <v>5</v>
      </c>
      <c r="AA323" s="27" t="s">
        <v>5</v>
      </c>
      <c r="AB323" s="90">
        <v>401234</v>
      </c>
      <c r="AC323" s="27">
        <f t="shared" si="12"/>
        <v>2018</v>
      </c>
      <c r="AD323" s="27" t="s">
        <v>19</v>
      </c>
      <c r="AE323" s="27" t="s">
        <v>5</v>
      </c>
      <c r="AF323" s="39">
        <v>43281</v>
      </c>
      <c r="AG323" s="39">
        <v>43646</v>
      </c>
      <c r="AH323" s="27">
        <f t="shared" ca="1" si="13"/>
        <v>-16</v>
      </c>
      <c r="AI323" s="39">
        <f>IF(DataEntry[[#This Row],[Priority]]="High",DataEntry[[#This Row],[EndDate]]-90,IF(DataEntry[Priority]="Medium",DataEntry[[#This Row],[EndDate]]-60,DataEntry[[#This Row],[EndDate]]-30))</f>
        <v>43556</v>
      </c>
      <c r="AJ323" s="27" t="s">
        <v>5</v>
      </c>
      <c r="AK323" s="39">
        <f t="shared" si="14"/>
        <v>43280</v>
      </c>
      <c r="AL323" s="27" t="s">
        <v>272</v>
      </c>
      <c r="AM323" s="27" t="s">
        <v>272</v>
      </c>
      <c r="AN323" s="27" t="s">
        <v>305</v>
      </c>
      <c r="AO323" s="27" t="s">
        <v>14</v>
      </c>
    </row>
    <row r="324" spans="1:41" ht="14.45" customHeight="1" x14ac:dyDescent="0.25">
      <c r="A324" s="27" t="s">
        <v>125</v>
      </c>
      <c r="B324" s="27" t="s">
        <v>127</v>
      </c>
      <c r="C324" s="27" t="s">
        <v>869</v>
      </c>
      <c r="D324" s="27" t="s">
        <v>5</v>
      </c>
      <c r="E324" s="27">
        <v>97</v>
      </c>
      <c r="F324" s="74">
        <v>42001</v>
      </c>
      <c r="G324" s="74">
        <v>0</v>
      </c>
      <c r="H324" s="27" t="s">
        <v>22</v>
      </c>
      <c r="I324" s="27" t="s">
        <v>5</v>
      </c>
      <c r="J324" s="27" t="s">
        <v>689</v>
      </c>
      <c r="K324" s="27" t="s">
        <v>690</v>
      </c>
      <c r="L324" s="27" t="s">
        <v>691</v>
      </c>
      <c r="M324" s="27" t="s">
        <v>692</v>
      </c>
      <c r="N324" s="27" t="s">
        <v>5</v>
      </c>
      <c r="O324" s="27" t="s">
        <v>5</v>
      </c>
      <c r="P324" s="27" t="s">
        <v>127</v>
      </c>
      <c r="Q324" s="27" t="s">
        <v>697</v>
      </c>
      <c r="R324" s="75">
        <v>0</v>
      </c>
      <c r="S324" s="27" t="s">
        <v>18</v>
      </c>
      <c r="T324" s="75">
        <v>0</v>
      </c>
      <c r="U324" s="12">
        <v>0</v>
      </c>
      <c r="V324" s="27" t="s">
        <v>17</v>
      </c>
      <c r="W324" s="27">
        <v>111099</v>
      </c>
      <c r="X324" s="14">
        <v>4010</v>
      </c>
      <c r="Y324" s="9">
        <v>8609</v>
      </c>
      <c r="Z324" s="27" t="s">
        <v>5</v>
      </c>
      <c r="AA324" s="27" t="s">
        <v>5</v>
      </c>
      <c r="AB324" s="90">
        <v>401242</v>
      </c>
      <c r="AC324" s="27">
        <f t="shared" si="12"/>
        <v>2018</v>
      </c>
      <c r="AD324" s="27" t="s">
        <v>19</v>
      </c>
      <c r="AE324" s="27" t="s">
        <v>5</v>
      </c>
      <c r="AF324" s="39">
        <v>43281</v>
      </c>
      <c r="AG324" s="39">
        <v>43646</v>
      </c>
      <c r="AH324" s="27">
        <f t="shared" ca="1" si="13"/>
        <v>-16</v>
      </c>
      <c r="AI324" s="39">
        <f>IF(DataEntry[[#This Row],[Priority]]="High",DataEntry[[#This Row],[EndDate]]-90,IF(DataEntry[Priority]="Medium",DataEntry[[#This Row],[EndDate]]-60,DataEntry[[#This Row],[EndDate]]-30))</f>
        <v>43556</v>
      </c>
      <c r="AJ324" s="27" t="s">
        <v>5</v>
      </c>
      <c r="AK324" s="39">
        <f t="shared" si="14"/>
        <v>43280</v>
      </c>
      <c r="AL324" s="27" t="s">
        <v>272</v>
      </c>
      <c r="AM324" s="27" t="s">
        <v>272</v>
      </c>
      <c r="AN324" s="27" t="s">
        <v>305</v>
      </c>
      <c r="AO324" s="27" t="s">
        <v>14</v>
      </c>
    </row>
    <row r="325" spans="1:41" ht="14.45" customHeight="1" x14ac:dyDescent="0.25">
      <c r="A325" s="27" t="s">
        <v>125</v>
      </c>
      <c r="B325" s="27" t="s">
        <v>127</v>
      </c>
      <c r="C325" s="27" t="s">
        <v>877</v>
      </c>
      <c r="D325" s="27" t="s">
        <v>5</v>
      </c>
      <c r="E325" s="27">
        <v>100</v>
      </c>
      <c r="F325" s="74">
        <v>47400</v>
      </c>
      <c r="G325" s="74">
        <v>0</v>
      </c>
      <c r="H325" s="27" t="s">
        <v>22</v>
      </c>
      <c r="I325" s="27" t="s">
        <v>5</v>
      </c>
      <c r="J325" s="27" t="s">
        <v>689</v>
      </c>
      <c r="K325" s="27" t="s">
        <v>690</v>
      </c>
      <c r="L325" s="27" t="s">
        <v>691</v>
      </c>
      <c r="M325" s="27" t="s">
        <v>692</v>
      </c>
      <c r="N325" s="27" t="s">
        <v>5</v>
      </c>
      <c r="O325" s="27" t="s">
        <v>5</v>
      </c>
      <c r="P325" s="27" t="s">
        <v>127</v>
      </c>
      <c r="Q325" s="27" t="s">
        <v>697</v>
      </c>
      <c r="R325" s="75">
        <v>0</v>
      </c>
      <c r="S325" s="27" t="s">
        <v>18</v>
      </c>
      <c r="T325" s="75">
        <v>0</v>
      </c>
      <c r="U325" s="12">
        <v>0</v>
      </c>
      <c r="V325" s="27" t="s">
        <v>17</v>
      </c>
      <c r="W325" s="27">
        <v>111099</v>
      </c>
      <c r="X325" s="14">
        <v>4010</v>
      </c>
      <c r="Y325" s="9">
        <v>8609</v>
      </c>
      <c r="Z325" s="27" t="s">
        <v>5</v>
      </c>
      <c r="AA325" s="27" t="s">
        <v>5</v>
      </c>
      <c r="AB325" s="90">
        <v>401243</v>
      </c>
      <c r="AC325" s="27">
        <f t="shared" si="12"/>
        <v>2018</v>
      </c>
      <c r="AD325" s="27" t="s">
        <v>19</v>
      </c>
      <c r="AE325" s="27" t="s">
        <v>5</v>
      </c>
      <c r="AF325" s="39">
        <v>43281</v>
      </c>
      <c r="AG325" s="39">
        <v>43646</v>
      </c>
      <c r="AH325" s="27">
        <f t="shared" ca="1" si="13"/>
        <v>-16</v>
      </c>
      <c r="AI325" s="39">
        <f>IF(DataEntry[[#This Row],[Priority]]="High",DataEntry[[#This Row],[EndDate]]-90,IF(DataEntry[Priority]="Medium",DataEntry[[#This Row],[EndDate]]-60,DataEntry[[#This Row],[EndDate]]-30))</f>
        <v>43556</v>
      </c>
      <c r="AJ325" s="27" t="s">
        <v>5</v>
      </c>
      <c r="AK325" s="39">
        <f t="shared" si="14"/>
        <v>43280</v>
      </c>
      <c r="AL325" s="27" t="s">
        <v>272</v>
      </c>
      <c r="AM325" s="27" t="s">
        <v>272</v>
      </c>
      <c r="AN325" s="27" t="s">
        <v>305</v>
      </c>
      <c r="AO325" s="27" t="s">
        <v>14</v>
      </c>
    </row>
    <row r="326" spans="1:41" ht="14.45" customHeight="1" x14ac:dyDescent="0.25">
      <c r="A326" s="27" t="s">
        <v>125</v>
      </c>
      <c r="B326" s="27" t="s">
        <v>127</v>
      </c>
      <c r="C326" s="27" t="s">
        <v>878</v>
      </c>
      <c r="D326" s="27" t="s">
        <v>5</v>
      </c>
      <c r="E326" s="27">
        <v>7</v>
      </c>
      <c r="F326" s="74">
        <v>115.81</v>
      </c>
      <c r="G326" s="74">
        <v>0</v>
      </c>
      <c r="H326" s="27" t="s">
        <v>22</v>
      </c>
      <c r="I326" s="27" t="s">
        <v>5</v>
      </c>
      <c r="J326" s="27" t="s">
        <v>689</v>
      </c>
      <c r="K326" s="27" t="s">
        <v>690</v>
      </c>
      <c r="L326" s="27" t="s">
        <v>691</v>
      </c>
      <c r="M326" s="27" t="s">
        <v>692</v>
      </c>
      <c r="N326" s="27" t="s">
        <v>5</v>
      </c>
      <c r="O326" s="27" t="s">
        <v>5</v>
      </c>
      <c r="P326" s="27" t="s">
        <v>127</v>
      </c>
      <c r="Q326" s="27" t="s">
        <v>697</v>
      </c>
      <c r="R326" s="75">
        <v>0</v>
      </c>
      <c r="S326" s="27" t="s">
        <v>18</v>
      </c>
      <c r="T326" s="75">
        <v>0</v>
      </c>
      <c r="U326" s="12">
        <v>0</v>
      </c>
      <c r="V326" s="27" t="s">
        <v>17</v>
      </c>
      <c r="W326" s="27">
        <v>111099</v>
      </c>
      <c r="X326" s="14">
        <v>4010</v>
      </c>
      <c r="Y326" s="9">
        <v>8609</v>
      </c>
      <c r="Z326" s="27" t="s">
        <v>5</v>
      </c>
      <c r="AA326" s="27" t="s">
        <v>5</v>
      </c>
      <c r="AB326" s="90">
        <v>401175</v>
      </c>
      <c r="AC326" s="27">
        <f t="shared" si="12"/>
        <v>2999</v>
      </c>
      <c r="AD326" s="27" t="s">
        <v>6</v>
      </c>
      <c r="AE326" s="27" t="s">
        <v>5</v>
      </c>
      <c r="AF326" s="39">
        <v>401767</v>
      </c>
      <c r="AG326" s="39">
        <v>401767</v>
      </c>
      <c r="AH326" s="27">
        <f t="shared" ca="1" si="13"/>
        <v>358105</v>
      </c>
      <c r="AI326" s="39">
        <f>IF(DataEntry[[#This Row],[Priority]]="High",DataEntry[[#This Row],[EndDate]]-90,IF(DataEntry[Priority]="Medium",DataEntry[[#This Row],[EndDate]]-60,DataEntry[[#This Row],[EndDate]]-30))</f>
        <v>401677</v>
      </c>
      <c r="AJ326" s="27" t="s">
        <v>5</v>
      </c>
      <c r="AK326" s="39">
        <f t="shared" si="14"/>
        <v>401767</v>
      </c>
      <c r="AL326" s="27" t="s">
        <v>272</v>
      </c>
      <c r="AM326" s="27" t="s">
        <v>272</v>
      </c>
      <c r="AN326" s="27" t="s">
        <v>305</v>
      </c>
      <c r="AO326" s="27" t="s">
        <v>14</v>
      </c>
    </row>
    <row r="327" spans="1:41" ht="14.45" customHeight="1" x14ac:dyDescent="0.25">
      <c r="A327" s="27" t="s">
        <v>125</v>
      </c>
      <c r="B327" s="27" t="s">
        <v>127</v>
      </c>
      <c r="C327" s="27" t="s">
        <v>879</v>
      </c>
      <c r="D327" s="27" t="s">
        <v>5</v>
      </c>
      <c r="E327" s="27">
        <v>7</v>
      </c>
      <c r="F327" s="74">
        <v>682.48</v>
      </c>
      <c r="G327" s="74">
        <v>0</v>
      </c>
      <c r="H327" s="27" t="s">
        <v>22</v>
      </c>
      <c r="I327" s="27" t="s">
        <v>5</v>
      </c>
      <c r="J327" s="27" t="s">
        <v>689</v>
      </c>
      <c r="K327" s="27" t="s">
        <v>690</v>
      </c>
      <c r="L327" s="27" t="s">
        <v>691</v>
      </c>
      <c r="M327" s="27" t="s">
        <v>692</v>
      </c>
      <c r="N327" s="27" t="s">
        <v>5</v>
      </c>
      <c r="O327" s="27" t="s">
        <v>5</v>
      </c>
      <c r="P327" s="27" t="s">
        <v>127</v>
      </c>
      <c r="Q327" s="27" t="s">
        <v>697</v>
      </c>
      <c r="R327" s="75">
        <v>0</v>
      </c>
      <c r="S327" s="27" t="s">
        <v>18</v>
      </c>
      <c r="T327" s="75">
        <v>0</v>
      </c>
      <c r="U327" s="12">
        <v>0</v>
      </c>
      <c r="V327" s="27" t="s">
        <v>17</v>
      </c>
      <c r="W327" s="27">
        <v>111099</v>
      </c>
      <c r="X327" s="14">
        <v>4010</v>
      </c>
      <c r="Y327" s="9">
        <v>8609</v>
      </c>
      <c r="Z327" s="27" t="s">
        <v>5</v>
      </c>
      <c r="AA327" s="27" t="s">
        <v>5</v>
      </c>
      <c r="AB327" s="90">
        <v>401211</v>
      </c>
      <c r="AC327" s="27">
        <f t="shared" si="12"/>
        <v>2999</v>
      </c>
      <c r="AD327" s="27" t="s">
        <v>6</v>
      </c>
      <c r="AE327" s="27" t="s">
        <v>5</v>
      </c>
      <c r="AF327" s="39">
        <v>401767</v>
      </c>
      <c r="AG327" s="39">
        <v>401767</v>
      </c>
      <c r="AH327" s="27">
        <f t="shared" ca="1" si="13"/>
        <v>358105</v>
      </c>
      <c r="AI327" s="39">
        <f>IF(DataEntry[[#This Row],[Priority]]="High",DataEntry[[#This Row],[EndDate]]-90,IF(DataEntry[Priority]="Medium",DataEntry[[#This Row],[EndDate]]-60,DataEntry[[#This Row],[EndDate]]-30))</f>
        <v>401677</v>
      </c>
      <c r="AJ327" s="27" t="s">
        <v>5</v>
      </c>
      <c r="AK327" s="39">
        <f t="shared" si="14"/>
        <v>401767</v>
      </c>
      <c r="AL327" s="27" t="s">
        <v>272</v>
      </c>
      <c r="AM327" s="27" t="s">
        <v>272</v>
      </c>
      <c r="AN327" s="27" t="s">
        <v>305</v>
      </c>
      <c r="AO327" s="27" t="s">
        <v>14</v>
      </c>
    </row>
    <row r="328" spans="1:41" ht="14.45" customHeight="1" x14ac:dyDescent="0.25">
      <c r="A328" s="27" t="s">
        <v>125</v>
      </c>
      <c r="B328" s="27" t="s">
        <v>127</v>
      </c>
      <c r="C328" s="27" t="s">
        <v>880</v>
      </c>
      <c r="D328" s="27" t="s">
        <v>5</v>
      </c>
      <c r="E328" s="27">
        <v>7</v>
      </c>
      <c r="F328" s="74">
        <v>37.880000000000003</v>
      </c>
      <c r="G328" s="74">
        <v>0</v>
      </c>
      <c r="H328" s="27" t="s">
        <v>22</v>
      </c>
      <c r="I328" s="27" t="s">
        <v>5</v>
      </c>
      <c r="J328" s="27" t="s">
        <v>689</v>
      </c>
      <c r="K328" s="27" t="s">
        <v>690</v>
      </c>
      <c r="L328" s="27" t="s">
        <v>691</v>
      </c>
      <c r="M328" s="27" t="s">
        <v>692</v>
      </c>
      <c r="N328" s="27" t="s">
        <v>5</v>
      </c>
      <c r="O328" s="27" t="s">
        <v>5</v>
      </c>
      <c r="P328" s="27" t="s">
        <v>127</v>
      </c>
      <c r="Q328" s="27" t="s">
        <v>697</v>
      </c>
      <c r="R328" s="75">
        <v>0</v>
      </c>
      <c r="S328" s="27" t="s">
        <v>18</v>
      </c>
      <c r="T328" s="75">
        <v>0</v>
      </c>
      <c r="U328" s="12">
        <v>0</v>
      </c>
      <c r="V328" s="27" t="s">
        <v>17</v>
      </c>
      <c r="W328" s="27">
        <v>111099</v>
      </c>
      <c r="X328" s="14">
        <v>4010</v>
      </c>
      <c r="Y328" s="9">
        <v>8609</v>
      </c>
      <c r="Z328" s="27" t="s">
        <v>5</v>
      </c>
      <c r="AA328" s="27" t="s">
        <v>5</v>
      </c>
      <c r="AB328" s="90">
        <v>401216</v>
      </c>
      <c r="AC328" s="27">
        <f t="shared" si="12"/>
        <v>2999</v>
      </c>
      <c r="AD328" s="27" t="s">
        <v>6</v>
      </c>
      <c r="AE328" s="27" t="s">
        <v>5</v>
      </c>
      <c r="AF328" s="39">
        <v>401767</v>
      </c>
      <c r="AG328" s="39">
        <v>401767</v>
      </c>
      <c r="AH328" s="27">
        <f t="shared" ca="1" si="13"/>
        <v>358105</v>
      </c>
      <c r="AI328" s="39">
        <f>IF(DataEntry[[#This Row],[Priority]]="High",DataEntry[[#This Row],[EndDate]]-90,IF(DataEntry[Priority]="Medium",DataEntry[[#This Row],[EndDate]]-60,DataEntry[[#This Row],[EndDate]]-30))</f>
        <v>401677</v>
      </c>
      <c r="AJ328" s="27" t="s">
        <v>5</v>
      </c>
      <c r="AK328" s="39">
        <f t="shared" si="14"/>
        <v>401767</v>
      </c>
      <c r="AL328" s="27" t="s">
        <v>272</v>
      </c>
      <c r="AM328" s="27" t="s">
        <v>272</v>
      </c>
      <c r="AN328" s="27" t="s">
        <v>305</v>
      </c>
      <c r="AO328" s="27" t="s">
        <v>14</v>
      </c>
    </row>
    <row r="329" spans="1:41" ht="14.45" customHeight="1" x14ac:dyDescent="0.25">
      <c r="A329" s="27" t="s">
        <v>125</v>
      </c>
      <c r="B329" s="27" t="s">
        <v>127</v>
      </c>
      <c r="C329" s="27" t="s">
        <v>881</v>
      </c>
      <c r="D329" s="27" t="s">
        <v>5</v>
      </c>
      <c r="E329" s="27">
        <v>15</v>
      </c>
      <c r="F329" s="74">
        <v>12540</v>
      </c>
      <c r="G329" s="74">
        <v>0</v>
      </c>
      <c r="H329" s="27" t="s">
        <v>22</v>
      </c>
      <c r="I329" s="27" t="s">
        <v>5</v>
      </c>
      <c r="J329" s="27" t="s">
        <v>689</v>
      </c>
      <c r="K329" s="27" t="s">
        <v>690</v>
      </c>
      <c r="L329" s="27" t="s">
        <v>691</v>
      </c>
      <c r="M329" s="27" t="s">
        <v>692</v>
      </c>
      <c r="N329" s="27" t="s">
        <v>5</v>
      </c>
      <c r="O329" s="27" t="s">
        <v>5</v>
      </c>
      <c r="P329" s="27" t="s">
        <v>127</v>
      </c>
      <c r="Q329" s="27" t="s">
        <v>697</v>
      </c>
      <c r="R329" s="75">
        <v>0</v>
      </c>
      <c r="S329" s="27" t="s">
        <v>18</v>
      </c>
      <c r="T329" s="75">
        <v>0</v>
      </c>
      <c r="U329" s="12">
        <v>0</v>
      </c>
      <c r="V329" s="27" t="s">
        <v>17</v>
      </c>
      <c r="W329" s="27">
        <v>111099</v>
      </c>
      <c r="X329" s="14">
        <v>4010</v>
      </c>
      <c r="Y329" s="9">
        <v>8609</v>
      </c>
      <c r="Z329" s="27" t="s">
        <v>5</v>
      </c>
      <c r="AA329" s="27" t="s">
        <v>5</v>
      </c>
      <c r="AB329" s="90">
        <v>401217</v>
      </c>
      <c r="AC329" s="27">
        <f t="shared" si="12"/>
        <v>2999</v>
      </c>
      <c r="AD329" s="27" t="s">
        <v>6</v>
      </c>
      <c r="AE329" s="27" t="s">
        <v>5</v>
      </c>
      <c r="AF329" s="39">
        <v>401767</v>
      </c>
      <c r="AG329" s="39">
        <v>401767</v>
      </c>
      <c r="AH329" s="27">
        <f t="shared" ca="1" si="13"/>
        <v>358105</v>
      </c>
      <c r="AI329" s="39">
        <f>IF(DataEntry[[#This Row],[Priority]]="High",DataEntry[[#This Row],[EndDate]]-90,IF(DataEntry[Priority]="Medium",DataEntry[[#This Row],[EndDate]]-60,DataEntry[[#This Row],[EndDate]]-30))</f>
        <v>401677</v>
      </c>
      <c r="AJ329" s="27" t="s">
        <v>5</v>
      </c>
      <c r="AK329" s="39">
        <f t="shared" si="14"/>
        <v>401767</v>
      </c>
      <c r="AL329" s="27" t="s">
        <v>272</v>
      </c>
      <c r="AM329" s="27" t="s">
        <v>272</v>
      </c>
      <c r="AN329" s="27" t="s">
        <v>305</v>
      </c>
      <c r="AO329" s="27" t="s">
        <v>14</v>
      </c>
    </row>
    <row r="330" spans="1:41" ht="14.45" customHeight="1" x14ac:dyDescent="0.25">
      <c r="A330" s="27" t="s">
        <v>125</v>
      </c>
      <c r="B330" s="27" t="s">
        <v>127</v>
      </c>
      <c r="C330" s="27" t="s">
        <v>881</v>
      </c>
      <c r="D330" s="27" t="s">
        <v>5</v>
      </c>
      <c r="E330" s="27">
        <v>75</v>
      </c>
      <c r="F330" s="74">
        <v>62700</v>
      </c>
      <c r="G330" s="74">
        <v>0</v>
      </c>
      <c r="H330" s="27" t="s">
        <v>22</v>
      </c>
      <c r="I330" s="27" t="s">
        <v>5</v>
      </c>
      <c r="J330" s="27" t="s">
        <v>689</v>
      </c>
      <c r="K330" s="27" t="s">
        <v>690</v>
      </c>
      <c r="L330" s="27" t="s">
        <v>691</v>
      </c>
      <c r="M330" s="27" t="s">
        <v>692</v>
      </c>
      <c r="N330" s="27" t="s">
        <v>5</v>
      </c>
      <c r="O330" s="27" t="s">
        <v>5</v>
      </c>
      <c r="P330" s="27" t="s">
        <v>127</v>
      </c>
      <c r="Q330" s="27" t="s">
        <v>697</v>
      </c>
      <c r="R330" s="75">
        <v>0</v>
      </c>
      <c r="S330" s="27" t="s">
        <v>18</v>
      </c>
      <c r="T330" s="75">
        <v>0</v>
      </c>
      <c r="U330" s="12">
        <v>0</v>
      </c>
      <c r="V330" s="27" t="s">
        <v>17</v>
      </c>
      <c r="W330" s="27">
        <v>111099</v>
      </c>
      <c r="X330" s="14">
        <v>4010</v>
      </c>
      <c r="Y330" s="9">
        <v>8609</v>
      </c>
      <c r="Z330" s="27" t="s">
        <v>5</v>
      </c>
      <c r="AA330" s="27" t="s">
        <v>5</v>
      </c>
      <c r="AB330" s="90">
        <v>401219</v>
      </c>
      <c r="AC330" s="27">
        <f t="shared" si="12"/>
        <v>2999</v>
      </c>
      <c r="AD330" s="27" t="s">
        <v>6</v>
      </c>
      <c r="AE330" s="27" t="s">
        <v>5</v>
      </c>
      <c r="AF330" s="39">
        <v>401767</v>
      </c>
      <c r="AG330" s="39">
        <v>401767</v>
      </c>
      <c r="AH330" s="27">
        <f t="shared" ca="1" si="13"/>
        <v>358105</v>
      </c>
      <c r="AI330" s="39">
        <f>IF(DataEntry[[#This Row],[Priority]]="High",DataEntry[[#This Row],[EndDate]]-90,IF(DataEntry[Priority]="Medium",DataEntry[[#This Row],[EndDate]]-60,DataEntry[[#This Row],[EndDate]]-30))</f>
        <v>401677</v>
      </c>
      <c r="AJ330" s="27" t="s">
        <v>5</v>
      </c>
      <c r="AK330" s="39">
        <f t="shared" si="14"/>
        <v>401767</v>
      </c>
      <c r="AL330" s="27" t="s">
        <v>272</v>
      </c>
      <c r="AM330" s="27" t="s">
        <v>272</v>
      </c>
      <c r="AN330" s="27" t="s">
        <v>305</v>
      </c>
      <c r="AO330" s="27" t="s">
        <v>14</v>
      </c>
    </row>
    <row r="331" spans="1:41" ht="14.45" customHeight="1" x14ac:dyDescent="0.25">
      <c r="A331" s="27" t="s">
        <v>125</v>
      </c>
      <c r="B331" s="27" t="s">
        <v>127</v>
      </c>
      <c r="C331" s="27" t="s">
        <v>878</v>
      </c>
      <c r="D331" s="27" t="s">
        <v>5</v>
      </c>
      <c r="E331" s="27">
        <v>1</v>
      </c>
      <c r="F331" s="74">
        <v>16.54</v>
      </c>
      <c r="G331" s="74">
        <v>0</v>
      </c>
      <c r="H331" s="27" t="s">
        <v>22</v>
      </c>
      <c r="I331" s="27" t="s">
        <v>5</v>
      </c>
      <c r="J331" s="27" t="s">
        <v>689</v>
      </c>
      <c r="K331" s="27" t="s">
        <v>690</v>
      </c>
      <c r="L331" s="27" t="s">
        <v>691</v>
      </c>
      <c r="M331" s="27" t="s">
        <v>692</v>
      </c>
      <c r="N331" s="27" t="s">
        <v>5</v>
      </c>
      <c r="O331" s="27" t="s">
        <v>5</v>
      </c>
      <c r="P331" s="27" t="s">
        <v>127</v>
      </c>
      <c r="Q331" s="27" t="s">
        <v>697</v>
      </c>
      <c r="R331" s="75">
        <v>0</v>
      </c>
      <c r="S331" s="27" t="s">
        <v>18</v>
      </c>
      <c r="T331" s="75">
        <v>0</v>
      </c>
      <c r="U331" s="12">
        <v>0</v>
      </c>
      <c r="V331" s="27" t="s">
        <v>17</v>
      </c>
      <c r="W331" s="27">
        <v>111099</v>
      </c>
      <c r="X331" s="14">
        <v>4010</v>
      </c>
      <c r="Y331" s="9">
        <v>8609</v>
      </c>
      <c r="Z331" s="27" t="s">
        <v>5</v>
      </c>
      <c r="AA331" s="27" t="s">
        <v>5</v>
      </c>
      <c r="AB331" s="90">
        <v>401172</v>
      </c>
      <c r="AC331" s="27">
        <f t="shared" si="12"/>
        <v>2999</v>
      </c>
      <c r="AD331" s="27" t="s">
        <v>6</v>
      </c>
      <c r="AE331" s="27" t="s">
        <v>5</v>
      </c>
      <c r="AF331" s="39">
        <v>401768</v>
      </c>
      <c r="AG331" s="39">
        <v>401768</v>
      </c>
      <c r="AH331" s="27">
        <f t="shared" ca="1" si="13"/>
        <v>358106</v>
      </c>
      <c r="AI331" s="39">
        <f>IF(DataEntry[[#This Row],[Priority]]="High",DataEntry[[#This Row],[EndDate]]-90,IF(DataEntry[Priority]="Medium",DataEntry[[#This Row],[EndDate]]-60,DataEntry[[#This Row],[EndDate]]-30))</f>
        <v>401678</v>
      </c>
      <c r="AJ331" s="27" t="s">
        <v>5</v>
      </c>
      <c r="AK331" s="39">
        <f t="shared" si="14"/>
        <v>401768</v>
      </c>
      <c r="AL331" s="27" t="s">
        <v>272</v>
      </c>
      <c r="AM331" s="27" t="s">
        <v>272</v>
      </c>
      <c r="AN331" s="27" t="s">
        <v>305</v>
      </c>
      <c r="AO331" s="27" t="s">
        <v>14</v>
      </c>
    </row>
    <row r="332" spans="1:41" ht="14.45" customHeight="1" x14ac:dyDescent="0.25">
      <c r="A332" s="27" t="s">
        <v>125</v>
      </c>
      <c r="B332" s="27" t="s">
        <v>127</v>
      </c>
      <c r="C332" s="27" t="s">
        <v>878</v>
      </c>
      <c r="D332" s="27" t="s">
        <v>5</v>
      </c>
      <c r="E332" s="27">
        <v>1</v>
      </c>
      <c r="F332" s="74">
        <v>16.54</v>
      </c>
      <c r="G332" s="74">
        <v>0</v>
      </c>
      <c r="H332" s="27" t="s">
        <v>22</v>
      </c>
      <c r="I332" s="27" t="s">
        <v>5</v>
      </c>
      <c r="J332" s="27" t="s">
        <v>689</v>
      </c>
      <c r="K332" s="27" t="s">
        <v>690</v>
      </c>
      <c r="L332" s="27" t="s">
        <v>691</v>
      </c>
      <c r="M332" s="27" t="s">
        <v>692</v>
      </c>
      <c r="N332" s="27" t="s">
        <v>5</v>
      </c>
      <c r="O332" s="27" t="s">
        <v>5</v>
      </c>
      <c r="P332" s="27" t="s">
        <v>127</v>
      </c>
      <c r="Q332" s="27" t="s">
        <v>697</v>
      </c>
      <c r="R332" s="75">
        <v>0</v>
      </c>
      <c r="S332" s="27" t="s">
        <v>18</v>
      </c>
      <c r="T332" s="75">
        <v>0</v>
      </c>
      <c r="U332" s="12">
        <v>0</v>
      </c>
      <c r="V332" s="27" t="s">
        <v>17</v>
      </c>
      <c r="W332" s="27">
        <v>111099</v>
      </c>
      <c r="X332" s="14">
        <v>4010</v>
      </c>
      <c r="Y332" s="9">
        <v>8609</v>
      </c>
      <c r="Z332" s="27" t="s">
        <v>5</v>
      </c>
      <c r="AA332" s="27" t="s">
        <v>5</v>
      </c>
      <c r="AB332" s="90">
        <v>401173</v>
      </c>
      <c r="AC332" s="27">
        <f t="shared" si="12"/>
        <v>2999</v>
      </c>
      <c r="AD332" s="27" t="s">
        <v>6</v>
      </c>
      <c r="AE332" s="27" t="s">
        <v>5</v>
      </c>
      <c r="AF332" s="39">
        <v>401768</v>
      </c>
      <c r="AG332" s="39">
        <v>401768</v>
      </c>
      <c r="AH332" s="27">
        <f t="shared" ca="1" si="13"/>
        <v>358106</v>
      </c>
      <c r="AI332" s="39">
        <f>IF(DataEntry[[#This Row],[Priority]]="High",DataEntry[[#This Row],[EndDate]]-90,IF(DataEntry[Priority]="Medium",DataEntry[[#This Row],[EndDate]]-60,DataEntry[[#This Row],[EndDate]]-30))</f>
        <v>401678</v>
      </c>
      <c r="AJ332" s="27" t="s">
        <v>5</v>
      </c>
      <c r="AK332" s="39">
        <f t="shared" si="14"/>
        <v>401768</v>
      </c>
      <c r="AL332" s="27" t="s">
        <v>272</v>
      </c>
      <c r="AM332" s="27" t="s">
        <v>272</v>
      </c>
      <c r="AN332" s="27" t="s">
        <v>305</v>
      </c>
      <c r="AO332" s="27" t="s">
        <v>14</v>
      </c>
    </row>
    <row r="333" spans="1:41" ht="14.45" customHeight="1" x14ac:dyDescent="0.25">
      <c r="A333" s="27" t="s">
        <v>125</v>
      </c>
      <c r="B333" s="27" t="s">
        <v>127</v>
      </c>
      <c r="C333" s="27" t="s">
        <v>878</v>
      </c>
      <c r="D333" s="27" t="s">
        <v>5</v>
      </c>
      <c r="E333" s="27">
        <v>4</v>
      </c>
      <c r="F333" s="74">
        <v>66.180000000000007</v>
      </c>
      <c r="G333" s="74">
        <v>0</v>
      </c>
      <c r="H333" s="27" t="s">
        <v>22</v>
      </c>
      <c r="I333" s="27" t="s">
        <v>5</v>
      </c>
      <c r="J333" s="27" t="s">
        <v>689</v>
      </c>
      <c r="K333" s="27" t="s">
        <v>690</v>
      </c>
      <c r="L333" s="27" t="s">
        <v>691</v>
      </c>
      <c r="M333" s="27" t="s">
        <v>692</v>
      </c>
      <c r="N333" s="27" t="s">
        <v>5</v>
      </c>
      <c r="O333" s="27" t="s">
        <v>5</v>
      </c>
      <c r="P333" s="27" t="s">
        <v>127</v>
      </c>
      <c r="Q333" s="27" t="s">
        <v>697</v>
      </c>
      <c r="R333" s="75">
        <v>0</v>
      </c>
      <c r="S333" s="27" t="s">
        <v>18</v>
      </c>
      <c r="T333" s="75">
        <v>0</v>
      </c>
      <c r="U333" s="12">
        <v>0</v>
      </c>
      <c r="V333" s="27" t="s">
        <v>17</v>
      </c>
      <c r="W333" s="27">
        <v>111099</v>
      </c>
      <c r="X333" s="14">
        <v>4010</v>
      </c>
      <c r="Y333" s="9">
        <v>8609</v>
      </c>
      <c r="Z333" s="27" t="s">
        <v>5</v>
      </c>
      <c r="AA333" s="27" t="s">
        <v>5</v>
      </c>
      <c r="AB333" s="90">
        <v>401174</v>
      </c>
      <c r="AC333" s="27">
        <f t="shared" si="12"/>
        <v>2999</v>
      </c>
      <c r="AD333" s="27" t="s">
        <v>6</v>
      </c>
      <c r="AE333" s="27" t="s">
        <v>5</v>
      </c>
      <c r="AF333" s="39">
        <v>401768</v>
      </c>
      <c r="AG333" s="39">
        <v>401768</v>
      </c>
      <c r="AH333" s="27">
        <f t="shared" ca="1" si="13"/>
        <v>358106</v>
      </c>
      <c r="AI333" s="39">
        <f>IF(DataEntry[[#This Row],[Priority]]="High",DataEntry[[#This Row],[EndDate]]-90,IF(DataEntry[Priority]="Medium",DataEntry[[#This Row],[EndDate]]-60,DataEntry[[#This Row],[EndDate]]-30))</f>
        <v>401678</v>
      </c>
      <c r="AJ333" s="27" t="s">
        <v>5</v>
      </c>
      <c r="AK333" s="39">
        <f t="shared" si="14"/>
        <v>401768</v>
      </c>
      <c r="AL333" s="27" t="s">
        <v>272</v>
      </c>
      <c r="AM333" s="27" t="s">
        <v>272</v>
      </c>
      <c r="AN333" s="27" t="s">
        <v>305</v>
      </c>
      <c r="AO333" s="27" t="s">
        <v>14</v>
      </c>
    </row>
    <row r="334" spans="1:41" ht="14.45" customHeight="1" x14ac:dyDescent="0.25">
      <c r="A334" s="27" t="s">
        <v>125</v>
      </c>
      <c r="B334" s="27" t="s">
        <v>127</v>
      </c>
      <c r="C334" s="27" t="s">
        <v>882</v>
      </c>
      <c r="D334" s="27" t="s">
        <v>5</v>
      </c>
      <c r="E334" s="27">
        <v>1</v>
      </c>
      <c r="F334" s="74">
        <v>6930</v>
      </c>
      <c r="G334" s="74">
        <v>0</v>
      </c>
      <c r="H334" s="27" t="s">
        <v>22</v>
      </c>
      <c r="I334" s="27" t="s">
        <v>5</v>
      </c>
      <c r="J334" s="27" t="s">
        <v>689</v>
      </c>
      <c r="K334" s="27" t="s">
        <v>690</v>
      </c>
      <c r="L334" s="27" t="s">
        <v>691</v>
      </c>
      <c r="M334" s="27" t="s">
        <v>692</v>
      </c>
      <c r="N334" s="27" t="s">
        <v>5</v>
      </c>
      <c r="O334" s="27" t="s">
        <v>5</v>
      </c>
      <c r="P334" s="27" t="s">
        <v>127</v>
      </c>
      <c r="Q334" s="27" t="s">
        <v>697</v>
      </c>
      <c r="R334" s="75">
        <v>0</v>
      </c>
      <c r="S334" s="27" t="s">
        <v>18</v>
      </c>
      <c r="T334" s="75">
        <v>0</v>
      </c>
      <c r="U334" s="12">
        <v>0</v>
      </c>
      <c r="V334" s="27" t="s">
        <v>17</v>
      </c>
      <c r="W334" s="27">
        <v>111099</v>
      </c>
      <c r="X334" s="14">
        <v>4010</v>
      </c>
      <c r="Y334" s="9">
        <v>8609</v>
      </c>
      <c r="Z334" s="27" t="s">
        <v>5</v>
      </c>
      <c r="AA334" s="27" t="s">
        <v>5</v>
      </c>
      <c r="AB334" s="90">
        <v>401177</v>
      </c>
      <c r="AC334" s="27">
        <f t="shared" si="12"/>
        <v>2999</v>
      </c>
      <c r="AD334" s="27" t="s">
        <v>6</v>
      </c>
      <c r="AE334" s="27" t="s">
        <v>5</v>
      </c>
      <c r="AF334" s="39">
        <v>401768</v>
      </c>
      <c r="AG334" s="39">
        <v>401768</v>
      </c>
      <c r="AH334" s="27">
        <f t="shared" ca="1" si="13"/>
        <v>358106</v>
      </c>
      <c r="AI334" s="39">
        <f>IF(DataEntry[[#This Row],[Priority]]="High",DataEntry[[#This Row],[EndDate]]-90,IF(DataEntry[Priority]="Medium",DataEntry[[#This Row],[EndDate]]-60,DataEntry[[#This Row],[EndDate]]-30))</f>
        <v>401678</v>
      </c>
      <c r="AJ334" s="27" t="s">
        <v>5</v>
      </c>
      <c r="AK334" s="39">
        <f t="shared" si="14"/>
        <v>401768</v>
      </c>
      <c r="AL334" s="27" t="s">
        <v>272</v>
      </c>
      <c r="AM334" s="27" t="s">
        <v>272</v>
      </c>
      <c r="AN334" s="27" t="s">
        <v>305</v>
      </c>
      <c r="AO334" s="27" t="s">
        <v>14</v>
      </c>
    </row>
    <row r="335" spans="1:41" ht="14.45" customHeight="1" x14ac:dyDescent="0.25">
      <c r="A335" s="27" t="s">
        <v>125</v>
      </c>
      <c r="B335" s="27" t="s">
        <v>127</v>
      </c>
      <c r="C335" s="27" t="s">
        <v>883</v>
      </c>
      <c r="D335" s="27" t="s">
        <v>5</v>
      </c>
      <c r="E335" s="27">
        <v>3300</v>
      </c>
      <c r="F335" s="74">
        <v>0</v>
      </c>
      <c r="G335" s="74">
        <v>0</v>
      </c>
      <c r="H335" s="27" t="s">
        <v>22</v>
      </c>
      <c r="I335" s="27" t="s">
        <v>5</v>
      </c>
      <c r="J335" s="27" t="s">
        <v>689</v>
      </c>
      <c r="K335" s="27" t="s">
        <v>690</v>
      </c>
      <c r="L335" s="27" t="s">
        <v>691</v>
      </c>
      <c r="M335" s="27" t="s">
        <v>692</v>
      </c>
      <c r="N335" s="27" t="s">
        <v>5</v>
      </c>
      <c r="O335" s="27" t="s">
        <v>5</v>
      </c>
      <c r="P335" s="27" t="s">
        <v>127</v>
      </c>
      <c r="Q335" s="27" t="s">
        <v>697</v>
      </c>
      <c r="R335" s="75">
        <v>0</v>
      </c>
      <c r="S335" s="27" t="s">
        <v>18</v>
      </c>
      <c r="T335" s="75">
        <v>0</v>
      </c>
      <c r="U335" s="12">
        <v>0</v>
      </c>
      <c r="V335" s="27" t="s">
        <v>17</v>
      </c>
      <c r="W335" s="27">
        <v>111099</v>
      </c>
      <c r="X335" s="14">
        <v>4010</v>
      </c>
      <c r="Y335" s="9">
        <v>8609</v>
      </c>
      <c r="Z335" s="27" t="s">
        <v>5</v>
      </c>
      <c r="AA335" s="27" t="s">
        <v>5</v>
      </c>
      <c r="AB335" s="90">
        <v>401179</v>
      </c>
      <c r="AC335" s="27">
        <f t="shared" si="12"/>
        <v>2999</v>
      </c>
      <c r="AD335" s="27" t="s">
        <v>6</v>
      </c>
      <c r="AE335" s="27" t="s">
        <v>5</v>
      </c>
      <c r="AF335" s="39">
        <v>401768</v>
      </c>
      <c r="AG335" s="39">
        <v>401768</v>
      </c>
      <c r="AH335" s="27">
        <f t="shared" ca="1" si="13"/>
        <v>358106</v>
      </c>
      <c r="AI335" s="39">
        <f>IF(DataEntry[[#This Row],[Priority]]="High",DataEntry[[#This Row],[EndDate]]-90,IF(DataEntry[Priority]="Medium",DataEntry[[#This Row],[EndDate]]-60,DataEntry[[#This Row],[EndDate]]-30))</f>
        <v>401678</v>
      </c>
      <c r="AJ335" s="27" t="s">
        <v>5</v>
      </c>
      <c r="AK335" s="39">
        <f t="shared" si="14"/>
        <v>401768</v>
      </c>
      <c r="AL335" s="27" t="s">
        <v>272</v>
      </c>
      <c r="AM335" s="27" t="s">
        <v>272</v>
      </c>
      <c r="AN335" s="27" t="s">
        <v>305</v>
      </c>
      <c r="AO335" s="27" t="s">
        <v>14</v>
      </c>
    </row>
    <row r="336" spans="1:41" ht="14.45" customHeight="1" x14ac:dyDescent="0.25">
      <c r="A336" s="27" t="s">
        <v>125</v>
      </c>
      <c r="B336" s="27" t="s">
        <v>127</v>
      </c>
      <c r="C336" s="27" t="s">
        <v>879</v>
      </c>
      <c r="D336" s="27" t="s">
        <v>5</v>
      </c>
      <c r="E336" s="27">
        <v>1</v>
      </c>
      <c r="F336" s="74">
        <v>97.5</v>
      </c>
      <c r="G336" s="74">
        <v>0</v>
      </c>
      <c r="H336" s="27" t="s">
        <v>22</v>
      </c>
      <c r="I336" s="27" t="s">
        <v>5</v>
      </c>
      <c r="J336" s="27" t="s">
        <v>689</v>
      </c>
      <c r="K336" s="27" t="s">
        <v>690</v>
      </c>
      <c r="L336" s="27" t="s">
        <v>691</v>
      </c>
      <c r="M336" s="27" t="s">
        <v>692</v>
      </c>
      <c r="N336" s="27" t="s">
        <v>5</v>
      </c>
      <c r="O336" s="27" t="s">
        <v>5</v>
      </c>
      <c r="P336" s="27" t="s">
        <v>127</v>
      </c>
      <c r="Q336" s="27" t="s">
        <v>697</v>
      </c>
      <c r="R336" s="75">
        <v>0</v>
      </c>
      <c r="S336" s="27" t="s">
        <v>18</v>
      </c>
      <c r="T336" s="75">
        <v>0</v>
      </c>
      <c r="U336" s="12">
        <v>0</v>
      </c>
      <c r="V336" s="27" t="s">
        <v>17</v>
      </c>
      <c r="W336" s="27">
        <v>111099</v>
      </c>
      <c r="X336" s="14">
        <v>4010</v>
      </c>
      <c r="Y336" s="9">
        <v>8609</v>
      </c>
      <c r="Z336" s="27" t="s">
        <v>5</v>
      </c>
      <c r="AA336" s="27" t="s">
        <v>5</v>
      </c>
      <c r="AB336" s="90">
        <v>401195</v>
      </c>
      <c r="AC336" s="27">
        <f t="shared" si="12"/>
        <v>2999</v>
      </c>
      <c r="AD336" s="27" t="s">
        <v>6</v>
      </c>
      <c r="AE336" s="27" t="s">
        <v>5</v>
      </c>
      <c r="AF336" s="39">
        <v>401768</v>
      </c>
      <c r="AG336" s="39">
        <v>401768</v>
      </c>
      <c r="AH336" s="27">
        <f t="shared" ca="1" si="13"/>
        <v>358106</v>
      </c>
      <c r="AI336" s="39">
        <f>IF(DataEntry[[#This Row],[Priority]]="High",DataEntry[[#This Row],[EndDate]]-90,IF(DataEntry[Priority]="Medium",DataEntry[[#This Row],[EndDate]]-60,DataEntry[[#This Row],[EndDate]]-30))</f>
        <v>401678</v>
      </c>
      <c r="AJ336" s="27" t="s">
        <v>5</v>
      </c>
      <c r="AK336" s="39">
        <f t="shared" si="14"/>
        <v>401768</v>
      </c>
      <c r="AL336" s="27" t="s">
        <v>272</v>
      </c>
      <c r="AM336" s="27" t="s">
        <v>272</v>
      </c>
      <c r="AN336" s="27" t="s">
        <v>305</v>
      </c>
      <c r="AO336" s="27" t="s">
        <v>14</v>
      </c>
    </row>
    <row r="337" spans="1:41" ht="14.45" customHeight="1" x14ac:dyDescent="0.25">
      <c r="A337" s="27" t="s">
        <v>125</v>
      </c>
      <c r="B337" s="27" t="s">
        <v>127</v>
      </c>
      <c r="C337" s="27" t="s">
        <v>879</v>
      </c>
      <c r="D337" s="27" t="s">
        <v>5</v>
      </c>
      <c r="E337" s="27">
        <v>1</v>
      </c>
      <c r="F337" s="74">
        <v>97.5</v>
      </c>
      <c r="G337" s="74">
        <v>0</v>
      </c>
      <c r="H337" s="27" t="s">
        <v>22</v>
      </c>
      <c r="I337" s="27" t="s">
        <v>5</v>
      </c>
      <c r="J337" s="27" t="s">
        <v>689</v>
      </c>
      <c r="K337" s="27" t="s">
        <v>690</v>
      </c>
      <c r="L337" s="27" t="s">
        <v>691</v>
      </c>
      <c r="M337" s="27" t="s">
        <v>692</v>
      </c>
      <c r="N337" s="27" t="s">
        <v>5</v>
      </c>
      <c r="O337" s="27" t="s">
        <v>5</v>
      </c>
      <c r="P337" s="27" t="s">
        <v>127</v>
      </c>
      <c r="Q337" s="27" t="s">
        <v>697</v>
      </c>
      <c r="R337" s="75">
        <v>0</v>
      </c>
      <c r="S337" s="27" t="s">
        <v>18</v>
      </c>
      <c r="T337" s="75">
        <v>0</v>
      </c>
      <c r="U337" s="12">
        <v>0</v>
      </c>
      <c r="V337" s="27" t="s">
        <v>17</v>
      </c>
      <c r="W337" s="27">
        <v>111099</v>
      </c>
      <c r="X337" s="14">
        <v>4010</v>
      </c>
      <c r="Y337" s="9">
        <v>8609</v>
      </c>
      <c r="Z337" s="27" t="s">
        <v>5</v>
      </c>
      <c r="AA337" s="27" t="s">
        <v>5</v>
      </c>
      <c r="AB337" s="90">
        <v>401196</v>
      </c>
      <c r="AC337" s="27">
        <f t="shared" si="12"/>
        <v>2999</v>
      </c>
      <c r="AD337" s="27" t="s">
        <v>6</v>
      </c>
      <c r="AE337" s="27" t="s">
        <v>5</v>
      </c>
      <c r="AF337" s="39">
        <v>401768</v>
      </c>
      <c r="AG337" s="39">
        <v>401768</v>
      </c>
      <c r="AH337" s="27">
        <f t="shared" ca="1" si="13"/>
        <v>358106</v>
      </c>
      <c r="AI337" s="39">
        <f>IF(DataEntry[[#This Row],[Priority]]="High",DataEntry[[#This Row],[EndDate]]-90,IF(DataEntry[Priority]="Medium",DataEntry[[#This Row],[EndDate]]-60,DataEntry[[#This Row],[EndDate]]-30))</f>
        <v>401678</v>
      </c>
      <c r="AJ337" s="27" t="s">
        <v>5</v>
      </c>
      <c r="AK337" s="39">
        <f t="shared" si="14"/>
        <v>401768</v>
      </c>
      <c r="AL337" s="27" t="s">
        <v>272</v>
      </c>
      <c r="AM337" s="27" t="s">
        <v>272</v>
      </c>
      <c r="AN337" s="27" t="s">
        <v>305</v>
      </c>
      <c r="AO337" s="27" t="s">
        <v>14</v>
      </c>
    </row>
    <row r="338" spans="1:41" ht="14.45" customHeight="1" x14ac:dyDescent="0.25">
      <c r="A338" s="27" t="s">
        <v>125</v>
      </c>
      <c r="B338" s="27" t="s">
        <v>127</v>
      </c>
      <c r="C338" s="27" t="s">
        <v>879</v>
      </c>
      <c r="D338" s="27" t="s">
        <v>5</v>
      </c>
      <c r="E338" s="27">
        <v>2</v>
      </c>
      <c r="F338" s="74">
        <v>194.99</v>
      </c>
      <c r="G338" s="74">
        <v>0</v>
      </c>
      <c r="H338" s="27" t="s">
        <v>22</v>
      </c>
      <c r="I338" s="27" t="s">
        <v>5</v>
      </c>
      <c r="J338" s="27" t="s">
        <v>689</v>
      </c>
      <c r="K338" s="27" t="s">
        <v>690</v>
      </c>
      <c r="L338" s="27" t="s">
        <v>691</v>
      </c>
      <c r="M338" s="27" t="s">
        <v>692</v>
      </c>
      <c r="N338" s="27" t="s">
        <v>5</v>
      </c>
      <c r="O338" s="27" t="s">
        <v>5</v>
      </c>
      <c r="P338" s="27" t="s">
        <v>127</v>
      </c>
      <c r="Q338" s="27" t="s">
        <v>697</v>
      </c>
      <c r="R338" s="75">
        <v>0</v>
      </c>
      <c r="S338" s="27" t="s">
        <v>18</v>
      </c>
      <c r="T338" s="75">
        <v>0</v>
      </c>
      <c r="U338" s="12">
        <v>0</v>
      </c>
      <c r="V338" s="27" t="s">
        <v>17</v>
      </c>
      <c r="W338" s="27">
        <v>111099</v>
      </c>
      <c r="X338" s="14">
        <v>4010</v>
      </c>
      <c r="Y338" s="9">
        <v>8609</v>
      </c>
      <c r="Z338" s="27" t="s">
        <v>5</v>
      </c>
      <c r="AA338" s="27" t="s">
        <v>5</v>
      </c>
      <c r="AB338" s="90">
        <v>401197</v>
      </c>
      <c r="AC338" s="27">
        <f t="shared" si="12"/>
        <v>2999</v>
      </c>
      <c r="AD338" s="27" t="s">
        <v>6</v>
      </c>
      <c r="AE338" s="27" t="s">
        <v>5</v>
      </c>
      <c r="AF338" s="39">
        <v>401768</v>
      </c>
      <c r="AG338" s="39">
        <v>401768</v>
      </c>
      <c r="AH338" s="27">
        <f t="shared" ca="1" si="13"/>
        <v>358106</v>
      </c>
      <c r="AI338" s="39">
        <f>IF(DataEntry[[#This Row],[Priority]]="High",DataEntry[[#This Row],[EndDate]]-90,IF(DataEntry[Priority]="Medium",DataEntry[[#This Row],[EndDate]]-60,DataEntry[[#This Row],[EndDate]]-30))</f>
        <v>401678</v>
      </c>
      <c r="AJ338" s="27" t="s">
        <v>5</v>
      </c>
      <c r="AK338" s="39">
        <f t="shared" si="14"/>
        <v>401768</v>
      </c>
      <c r="AL338" s="27" t="s">
        <v>272</v>
      </c>
      <c r="AM338" s="27" t="s">
        <v>272</v>
      </c>
      <c r="AN338" s="27" t="s">
        <v>305</v>
      </c>
      <c r="AO338" s="27" t="s">
        <v>14</v>
      </c>
    </row>
    <row r="339" spans="1:41" ht="14.45" customHeight="1" x14ac:dyDescent="0.25">
      <c r="A339" s="27" t="s">
        <v>125</v>
      </c>
      <c r="B339" s="27" t="s">
        <v>127</v>
      </c>
      <c r="C339" s="27" t="s">
        <v>879</v>
      </c>
      <c r="D339" s="27" t="s">
        <v>5</v>
      </c>
      <c r="E339" s="27">
        <v>2</v>
      </c>
      <c r="F339" s="74">
        <v>195</v>
      </c>
      <c r="G339" s="74">
        <v>0</v>
      </c>
      <c r="H339" s="27" t="s">
        <v>22</v>
      </c>
      <c r="I339" s="27" t="s">
        <v>5</v>
      </c>
      <c r="J339" s="27" t="s">
        <v>689</v>
      </c>
      <c r="K339" s="27" t="s">
        <v>690</v>
      </c>
      <c r="L339" s="27" t="s">
        <v>691</v>
      </c>
      <c r="M339" s="27" t="s">
        <v>692</v>
      </c>
      <c r="N339" s="27" t="s">
        <v>5</v>
      </c>
      <c r="O339" s="27" t="s">
        <v>5</v>
      </c>
      <c r="P339" s="27" t="s">
        <v>127</v>
      </c>
      <c r="Q339" s="27" t="s">
        <v>697</v>
      </c>
      <c r="R339" s="75">
        <v>0</v>
      </c>
      <c r="S339" s="27" t="s">
        <v>18</v>
      </c>
      <c r="T339" s="75">
        <v>0</v>
      </c>
      <c r="U339" s="12">
        <v>0</v>
      </c>
      <c r="V339" s="27" t="s">
        <v>17</v>
      </c>
      <c r="W339" s="27">
        <v>111099</v>
      </c>
      <c r="X339" s="14">
        <v>4010</v>
      </c>
      <c r="Y339" s="9">
        <v>8609</v>
      </c>
      <c r="Z339" s="27" t="s">
        <v>5</v>
      </c>
      <c r="AA339" s="27" t="s">
        <v>5</v>
      </c>
      <c r="AB339" s="90">
        <v>401198</v>
      </c>
      <c r="AC339" s="27">
        <f t="shared" si="12"/>
        <v>2999</v>
      </c>
      <c r="AD339" s="27" t="s">
        <v>6</v>
      </c>
      <c r="AE339" s="27" t="s">
        <v>5</v>
      </c>
      <c r="AF339" s="39">
        <v>401768</v>
      </c>
      <c r="AG339" s="39">
        <v>401768</v>
      </c>
      <c r="AH339" s="27">
        <f t="shared" ca="1" si="13"/>
        <v>358106</v>
      </c>
      <c r="AI339" s="39">
        <f>IF(DataEntry[[#This Row],[Priority]]="High",DataEntry[[#This Row],[EndDate]]-90,IF(DataEntry[Priority]="Medium",DataEntry[[#This Row],[EndDate]]-60,DataEntry[[#This Row],[EndDate]]-30))</f>
        <v>401678</v>
      </c>
      <c r="AJ339" s="27" t="s">
        <v>5</v>
      </c>
      <c r="AK339" s="39">
        <f t="shared" si="14"/>
        <v>401768</v>
      </c>
      <c r="AL339" s="27" t="s">
        <v>272</v>
      </c>
      <c r="AM339" s="27" t="s">
        <v>272</v>
      </c>
      <c r="AN339" s="27" t="s">
        <v>305</v>
      </c>
      <c r="AO339" s="27" t="s">
        <v>14</v>
      </c>
    </row>
    <row r="340" spans="1:41" ht="14.45" customHeight="1" x14ac:dyDescent="0.25">
      <c r="A340" s="27" t="s">
        <v>125</v>
      </c>
      <c r="B340" s="27" t="s">
        <v>127</v>
      </c>
      <c r="C340" s="27" t="s">
        <v>879</v>
      </c>
      <c r="D340" s="27" t="s">
        <v>5</v>
      </c>
      <c r="E340" s="27">
        <v>2</v>
      </c>
      <c r="F340" s="74">
        <v>195</v>
      </c>
      <c r="G340" s="74">
        <v>0</v>
      </c>
      <c r="H340" s="27" t="s">
        <v>22</v>
      </c>
      <c r="I340" s="27" t="s">
        <v>5</v>
      </c>
      <c r="J340" s="27" t="s">
        <v>689</v>
      </c>
      <c r="K340" s="27" t="s">
        <v>690</v>
      </c>
      <c r="L340" s="27" t="s">
        <v>691</v>
      </c>
      <c r="M340" s="27" t="s">
        <v>692</v>
      </c>
      <c r="N340" s="27" t="s">
        <v>5</v>
      </c>
      <c r="O340" s="27" t="s">
        <v>5</v>
      </c>
      <c r="P340" s="27" t="s">
        <v>127</v>
      </c>
      <c r="Q340" s="27" t="s">
        <v>697</v>
      </c>
      <c r="R340" s="75">
        <v>0</v>
      </c>
      <c r="S340" s="27" t="s">
        <v>18</v>
      </c>
      <c r="T340" s="75">
        <v>0</v>
      </c>
      <c r="U340" s="12">
        <v>0</v>
      </c>
      <c r="V340" s="27" t="s">
        <v>17</v>
      </c>
      <c r="W340" s="27">
        <v>111099</v>
      </c>
      <c r="X340" s="14">
        <v>4010</v>
      </c>
      <c r="Y340" s="9">
        <v>8609</v>
      </c>
      <c r="Z340" s="27" t="s">
        <v>5</v>
      </c>
      <c r="AA340" s="27" t="s">
        <v>5</v>
      </c>
      <c r="AB340" s="90">
        <v>401199</v>
      </c>
      <c r="AC340" s="27">
        <f t="shared" si="12"/>
        <v>2999</v>
      </c>
      <c r="AD340" s="27" t="s">
        <v>6</v>
      </c>
      <c r="AE340" s="27" t="s">
        <v>5</v>
      </c>
      <c r="AF340" s="39">
        <v>401768</v>
      </c>
      <c r="AG340" s="39">
        <v>401768</v>
      </c>
      <c r="AH340" s="27">
        <f t="shared" ca="1" si="13"/>
        <v>358106</v>
      </c>
      <c r="AI340" s="39">
        <f>IF(DataEntry[[#This Row],[Priority]]="High",DataEntry[[#This Row],[EndDate]]-90,IF(DataEntry[Priority]="Medium",DataEntry[[#This Row],[EndDate]]-60,DataEntry[[#This Row],[EndDate]]-30))</f>
        <v>401678</v>
      </c>
      <c r="AJ340" s="27" t="s">
        <v>5</v>
      </c>
      <c r="AK340" s="39">
        <f t="shared" si="14"/>
        <v>401768</v>
      </c>
      <c r="AL340" s="27" t="s">
        <v>272</v>
      </c>
      <c r="AM340" s="27" t="s">
        <v>272</v>
      </c>
      <c r="AN340" s="27" t="s">
        <v>305</v>
      </c>
      <c r="AO340" s="27" t="s">
        <v>14</v>
      </c>
    </row>
    <row r="341" spans="1:41" ht="14.45" customHeight="1" x14ac:dyDescent="0.25">
      <c r="A341" s="27" t="s">
        <v>125</v>
      </c>
      <c r="B341" s="27" t="s">
        <v>127</v>
      </c>
      <c r="C341" s="27" t="s">
        <v>879</v>
      </c>
      <c r="D341" s="27" t="s">
        <v>5</v>
      </c>
      <c r="E341" s="27">
        <v>2</v>
      </c>
      <c r="F341" s="74">
        <v>195</v>
      </c>
      <c r="G341" s="74">
        <v>0</v>
      </c>
      <c r="H341" s="27" t="s">
        <v>22</v>
      </c>
      <c r="I341" s="27" t="s">
        <v>5</v>
      </c>
      <c r="J341" s="27" t="s">
        <v>689</v>
      </c>
      <c r="K341" s="27" t="s">
        <v>690</v>
      </c>
      <c r="L341" s="27" t="s">
        <v>691</v>
      </c>
      <c r="M341" s="27" t="s">
        <v>692</v>
      </c>
      <c r="N341" s="27" t="s">
        <v>5</v>
      </c>
      <c r="O341" s="27" t="s">
        <v>5</v>
      </c>
      <c r="P341" s="27" t="s">
        <v>127</v>
      </c>
      <c r="Q341" s="27" t="s">
        <v>697</v>
      </c>
      <c r="R341" s="75">
        <v>0</v>
      </c>
      <c r="S341" s="27" t="s">
        <v>18</v>
      </c>
      <c r="T341" s="75">
        <v>0</v>
      </c>
      <c r="U341" s="12">
        <v>0</v>
      </c>
      <c r="V341" s="27" t="s">
        <v>17</v>
      </c>
      <c r="W341" s="27">
        <v>111099</v>
      </c>
      <c r="X341" s="14">
        <v>4010</v>
      </c>
      <c r="Y341" s="9">
        <v>8609</v>
      </c>
      <c r="Z341" s="27" t="s">
        <v>5</v>
      </c>
      <c r="AA341" s="27" t="s">
        <v>5</v>
      </c>
      <c r="AB341" s="90">
        <v>401200</v>
      </c>
      <c r="AC341" s="27">
        <f t="shared" si="12"/>
        <v>2999</v>
      </c>
      <c r="AD341" s="27" t="s">
        <v>6</v>
      </c>
      <c r="AE341" s="27" t="s">
        <v>5</v>
      </c>
      <c r="AF341" s="39">
        <v>401768</v>
      </c>
      <c r="AG341" s="39">
        <v>401768</v>
      </c>
      <c r="AH341" s="27">
        <f t="shared" ca="1" si="13"/>
        <v>358106</v>
      </c>
      <c r="AI341" s="39">
        <f>IF(DataEntry[[#This Row],[Priority]]="High",DataEntry[[#This Row],[EndDate]]-90,IF(DataEntry[Priority]="Medium",DataEntry[[#This Row],[EndDate]]-60,DataEntry[[#This Row],[EndDate]]-30))</f>
        <v>401678</v>
      </c>
      <c r="AJ341" s="27" t="s">
        <v>5</v>
      </c>
      <c r="AK341" s="39">
        <f t="shared" si="14"/>
        <v>401768</v>
      </c>
      <c r="AL341" s="27" t="s">
        <v>272</v>
      </c>
      <c r="AM341" s="27" t="s">
        <v>272</v>
      </c>
      <c r="AN341" s="27" t="s">
        <v>305</v>
      </c>
      <c r="AO341" s="27" t="s">
        <v>14</v>
      </c>
    </row>
    <row r="342" spans="1:41" ht="14.45" customHeight="1" x14ac:dyDescent="0.25">
      <c r="A342" s="27" t="s">
        <v>125</v>
      </c>
      <c r="B342" s="27" t="s">
        <v>127</v>
      </c>
      <c r="C342" s="27" t="s">
        <v>879</v>
      </c>
      <c r="D342" s="27" t="s">
        <v>5</v>
      </c>
      <c r="E342" s="27">
        <v>2</v>
      </c>
      <c r="F342" s="74">
        <v>195</v>
      </c>
      <c r="G342" s="74">
        <v>0</v>
      </c>
      <c r="H342" s="27" t="s">
        <v>22</v>
      </c>
      <c r="I342" s="27" t="s">
        <v>5</v>
      </c>
      <c r="J342" s="27" t="s">
        <v>689</v>
      </c>
      <c r="K342" s="27" t="s">
        <v>690</v>
      </c>
      <c r="L342" s="27" t="s">
        <v>691</v>
      </c>
      <c r="M342" s="27" t="s">
        <v>692</v>
      </c>
      <c r="N342" s="27" t="s">
        <v>5</v>
      </c>
      <c r="O342" s="27" t="s">
        <v>5</v>
      </c>
      <c r="P342" s="27" t="s">
        <v>127</v>
      </c>
      <c r="Q342" s="27" t="s">
        <v>697</v>
      </c>
      <c r="R342" s="75">
        <v>0</v>
      </c>
      <c r="S342" s="27" t="s">
        <v>18</v>
      </c>
      <c r="T342" s="75">
        <v>0</v>
      </c>
      <c r="U342" s="12">
        <v>0</v>
      </c>
      <c r="V342" s="27" t="s">
        <v>17</v>
      </c>
      <c r="W342" s="27">
        <v>111099</v>
      </c>
      <c r="X342" s="14">
        <v>4010</v>
      </c>
      <c r="Y342" s="9">
        <v>8609</v>
      </c>
      <c r="Z342" s="27" t="s">
        <v>5</v>
      </c>
      <c r="AA342" s="27" t="s">
        <v>5</v>
      </c>
      <c r="AB342" s="90">
        <v>401201</v>
      </c>
      <c r="AC342" s="27">
        <f t="shared" si="12"/>
        <v>2999</v>
      </c>
      <c r="AD342" s="27" t="s">
        <v>6</v>
      </c>
      <c r="AE342" s="27" t="s">
        <v>5</v>
      </c>
      <c r="AF342" s="39">
        <v>401768</v>
      </c>
      <c r="AG342" s="39">
        <v>401768</v>
      </c>
      <c r="AH342" s="27">
        <f t="shared" ca="1" si="13"/>
        <v>358106</v>
      </c>
      <c r="AI342" s="39">
        <f>IF(DataEntry[[#This Row],[Priority]]="High",DataEntry[[#This Row],[EndDate]]-90,IF(DataEntry[Priority]="Medium",DataEntry[[#This Row],[EndDate]]-60,DataEntry[[#This Row],[EndDate]]-30))</f>
        <v>401678</v>
      </c>
      <c r="AJ342" s="27" t="s">
        <v>5</v>
      </c>
      <c r="AK342" s="39">
        <f t="shared" si="14"/>
        <v>401768</v>
      </c>
      <c r="AL342" s="27" t="s">
        <v>272</v>
      </c>
      <c r="AM342" s="27" t="s">
        <v>272</v>
      </c>
      <c r="AN342" s="27" t="s">
        <v>305</v>
      </c>
      <c r="AO342" s="27" t="s">
        <v>14</v>
      </c>
    </row>
    <row r="343" spans="1:41" ht="14.45" customHeight="1" x14ac:dyDescent="0.25">
      <c r="A343" s="27" t="s">
        <v>125</v>
      </c>
      <c r="B343" s="27" t="s">
        <v>127</v>
      </c>
      <c r="C343" s="27" t="s">
        <v>879</v>
      </c>
      <c r="D343" s="27" t="s">
        <v>5</v>
      </c>
      <c r="E343" s="27">
        <v>2</v>
      </c>
      <c r="F343" s="74">
        <v>195</v>
      </c>
      <c r="G343" s="74">
        <v>0</v>
      </c>
      <c r="H343" s="27" t="s">
        <v>22</v>
      </c>
      <c r="I343" s="27" t="s">
        <v>5</v>
      </c>
      <c r="J343" s="27" t="s">
        <v>689</v>
      </c>
      <c r="K343" s="27" t="s">
        <v>690</v>
      </c>
      <c r="L343" s="27" t="s">
        <v>691</v>
      </c>
      <c r="M343" s="27" t="s">
        <v>692</v>
      </c>
      <c r="N343" s="27" t="s">
        <v>5</v>
      </c>
      <c r="O343" s="27" t="s">
        <v>5</v>
      </c>
      <c r="P343" s="27" t="s">
        <v>127</v>
      </c>
      <c r="Q343" s="27" t="s">
        <v>697</v>
      </c>
      <c r="R343" s="75">
        <v>0</v>
      </c>
      <c r="S343" s="27" t="s">
        <v>18</v>
      </c>
      <c r="T343" s="75">
        <v>0</v>
      </c>
      <c r="U343" s="12">
        <v>0</v>
      </c>
      <c r="V343" s="27" t="s">
        <v>17</v>
      </c>
      <c r="W343" s="27">
        <v>111099</v>
      </c>
      <c r="X343" s="14">
        <v>4010</v>
      </c>
      <c r="Y343" s="9">
        <v>8609</v>
      </c>
      <c r="Z343" s="27" t="s">
        <v>5</v>
      </c>
      <c r="AA343" s="27" t="s">
        <v>5</v>
      </c>
      <c r="AB343" s="90">
        <v>401202</v>
      </c>
      <c r="AC343" s="27">
        <f t="shared" si="12"/>
        <v>2999</v>
      </c>
      <c r="AD343" s="27" t="s">
        <v>6</v>
      </c>
      <c r="AE343" s="27" t="s">
        <v>5</v>
      </c>
      <c r="AF343" s="39">
        <v>401768</v>
      </c>
      <c r="AG343" s="39">
        <v>401768</v>
      </c>
      <c r="AH343" s="27">
        <f t="shared" ca="1" si="13"/>
        <v>358106</v>
      </c>
      <c r="AI343" s="39">
        <f>IF(DataEntry[[#This Row],[Priority]]="High",DataEntry[[#This Row],[EndDate]]-90,IF(DataEntry[Priority]="Medium",DataEntry[[#This Row],[EndDate]]-60,DataEntry[[#This Row],[EndDate]]-30))</f>
        <v>401678</v>
      </c>
      <c r="AJ343" s="27" t="s">
        <v>5</v>
      </c>
      <c r="AK343" s="39">
        <f t="shared" si="14"/>
        <v>401768</v>
      </c>
      <c r="AL343" s="27" t="s">
        <v>272</v>
      </c>
      <c r="AM343" s="27" t="s">
        <v>272</v>
      </c>
      <c r="AN343" s="27" t="s">
        <v>305</v>
      </c>
      <c r="AO343" s="27" t="s">
        <v>14</v>
      </c>
    </row>
    <row r="344" spans="1:41" ht="14.45" customHeight="1" x14ac:dyDescent="0.25">
      <c r="A344" s="27" t="s">
        <v>125</v>
      </c>
      <c r="B344" s="27" t="s">
        <v>127</v>
      </c>
      <c r="C344" s="27" t="s">
        <v>879</v>
      </c>
      <c r="D344" s="27" t="s">
        <v>5</v>
      </c>
      <c r="E344" s="27">
        <v>2</v>
      </c>
      <c r="F344" s="74">
        <v>195</v>
      </c>
      <c r="G344" s="74">
        <v>0</v>
      </c>
      <c r="H344" s="27" t="s">
        <v>22</v>
      </c>
      <c r="I344" s="27" t="s">
        <v>5</v>
      </c>
      <c r="J344" s="27" t="s">
        <v>689</v>
      </c>
      <c r="K344" s="27" t="s">
        <v>690</v>
      </c>
      <c r="L344" s="27" t="s">
        <v>691</v>
      </c>
      <c r="M344" s="27" t="s">
        <v>692</v>
      </c>
      <c r="N344" s="27" t="s">
        <v>5</v>
      </c>
      <c r="O344" s="27" t="s">
        <v>5</v>
      </c>
      <c r="P344" s="27" t="s">
        <v>127</v>
      </c>
      <c r="Q344" s="27" t="s">
        <v>697</v>
      </c>
      <c r="R344" s="75">
        <v>0</v>
      </c>
      <c r="S344" s="27" t="s">
        <v>18</v>
      </c>
      <c r="T344" s="75">
        <v>0</v>
      </c>
      <c r="U344" s="12">
        <v>0</v>
      </c>
      <c r="V344" s="27" t="s">
        <v>17</v>
      </c>
      <c r="W344" s="27">
        <v>111099</v>
      </c>
      <c r="X344" s="14">
        <v>4010</v>
      </c>
      <c r="Y344" s="9">
        <v>8609</v>
      </c>
      <c r="Z344" s="27" t="s">
        <v>5</v>
      </c>
      <c r="AA344" s="27" t="s">
        <v>5</v>
      </c>
      <c r="AB344" s="90">
        <v>401203</v>
      </c>
      <c r="AC344" s="27">
        <f t="shared" ref="AC344:AC413" si="15">IF(AD344="","",IF(OR(AD344="Renewed",AD344="New acquisition"),YEAR(AF344),YEAR(AG344)))</f>
        <v>2999</v>
      </c>
      <c r="AD344" s="27" t="s">
        <v>6</v>
      </c>
      <c r="AE344" s="27" t="s">
        <v>5</v>
      </c>
      <c r="AF344" s="39">
        <v>401768</v>
      </c>
      <c r="AG344" s="39">
        <v>401768</v>
      </c>
      <c r="AH344" s="27">
        <f t="shared" ref="AH344:AH413" ca="1" si="16">IF(AG344="","",AG344-TODAY())</f>
        <v>358106</v>
      </c>
      <c r="AI344" s="39">
        <f>IF(DataEntry[[#This Row],[Priority]]="High",DataEntry[[#This Row],[EndDate]]-90,IF(DataEntry[Priority]="Medium",DataEntry[[#This Row],[EndDate]]-60,DataEntry[[#This Row],[EndDate]]-30))</f>
        <v>401678</v>
      </c>
      <c r="AJ344" s="27" t="s">
        <v>5</v>
      </c>
      <c r="AK344" s="39">
        <f t="shared" ref="AK344:AK413" si="17">IF(AD344="","",IF(AD344="Not Started",AG344,AF344-1))</f>
        <v>401768</v>
      </c>
      <c r="AL344" s="27" t="s">
        <v>272</v>
      </c>
      <c r="AM344" s="27" t="s">
        <v>272</v>
      </c>
      <c r="AN344" s="27" t="s">
        <v>305</v>
      </c>
      <c r="AO344" s="27" t="s">
        <v>14</v>
      </c>
    </row>
    <row r="345" spans="1:41" ht="14.45" customHeight="1" x14ac:dyDescent="0.25">
      <c r="A345" s="27" t="s">
        <v>125</v>
      </c>
      <c r="B345" s="27" t="s">
        <v>127</v>
      </c>
      <c r="C345" s="27" t="s">
        <v>879</v>
      </c>
      <c r="D345" s="27" t="s">
        <v>5</v>
      </c>
      <c r="E345" s="27">
        <v>2</v>
      </c>
      <c r="F345" s="74">
        <v>195</v>
      </c>
      <c r="G345" s="74">
        <v>0</v>
      </c>
      <c r="H345" s="27" t="s">
        <v>22</v>
      </c>
      <c r="I345" s="27" t="s">
        <v>5</v>
      </c>
      <c r="J345" s="27" t="s">
        <v>689</v>
      </c>
      <c r="K345" s="27" t="s">
        <v>690</v>
      </c>
      <c r="L345" s="27" t="s">
        <v>691</v>
      </c>
      <c r="M345" s="27" t="s">
        <v>692</v>
      </c>
      <c r="N345" s="27" t="s">
        <v>5</v>
      </c>
      <c r="O345" s="27" t="s">
        <v>5</v>
      </c>
      <c r="P345" s="27" t="s">
        <v>127</v>
      </c>
      <c r="Q345" s="27" t="s">
        <v>697</v>
      </c>
      <c r="R345" s="75">
        <v>0</v>
      </c>
      <c r="S345" s="27" t="s">
        <v>18</v>
      </c>
      <c r="T345" s="75">
        <v>0</v>
      </c>
      <c r="U345" s="12">
        <v>0</v>
      </c>
      <c r="V345" s="27" t="s">
        <v>17</v>
      </c>
      <c r="W345" s="27">
        <v>111099</v>
      </c>
      <c r="X345" s="14">
        <v>4010</v>
      </c>
      <c r="Y345" s="9">
        <v>8609</v>
      </c>
      <c r="Z345" s="27" t="s">
        <v>5</v>
      </c>
      <c r="AA345" s="27" t="s">
        <v>5</v>
      </c>
      <c r="AB345" s="90">
        <v>401204</v>
      </c>
      <c r="AC345" s="27">
        <f t="shared" si="15"/>
        <v>2999</v>
      </c>
      <c r="AD345" s="27" t="s">
        <v>6</v>
      </c>
      <c r="AE345" s="27" t="s">
        <v>5</v>
      </c>
      <c r="AF345" s="39">
        <v>401768</v>
      </c>
      <c r="AG345" s="39">
        <v>401768</v>
      </c>
      <c r="AH345" s="27">
        <f t="shared" ca="1" si="16"/>
        <v>358106</v>
      </c>
      <c r="AI345" s="39">
        <f>IF(DataEntry[[#This Row],[Priority]]="High",DataEntry[[#This Row],[EndDate]]-90,IF(DataEntry[Priority]="Medium",DataEntry[[#This Row],[EndDate]]-60,DataEntry[[#This Row],[EndDate]]-30))</f>
        <v>401678</v>
      </c>
      <c r="AJ345" s="27" t="s">
        <v>5</v>
      </c>
      <c r="AK345" s="39">
        <f t="shared" si="17"/>
        <v>401768</v>
      </c>
      <c r="AL345" s="27" t="s">
        <v>272</v>
      </c>
      <c r="AM345" s="27" t="s">
        <v>272</v>
      </c>
      <c r="AN345" s="27" t="s">
        <v>305</v>
      </c>
      <c r="AO345" s="27" t="s">
        <v>14</v>
      </c>
    </row>
    <row r="346" spans="1:41" ht="14.45" customHeight="1" x14ac:dyDescent="0.25">
      <c r="A346" s="27" t="s">
        <v>125</v>
      </c>
      <c r="B346" s="27" t="s">
        <v>127</v>
      </c>
      <c r="C346" s="27" t="s">
        <v>879</v>
      </c>
      <c r="D346" s="27" t="s">
        <v>5</v>
      </c>
      <c r="E346" s="27">
        <v>2</v>
      </c>
      <c r="F346" s="74">
        <v>195</v>
      </c>
      <c r="G346" s="74">
        <v>0</v>
      </c>
      <c r="H346" s="27" t="s">
        <v>22</v>
      </c>
      <c r="I346" s="27" t="s">
        <v>5</v>
      </c>
      <c r="J346" s="27" t="s">
        <v>689</v>
      </c>
      <c r="K346" s="27" t="s">
        <v>690</v>
      </c>
      <c r="L346" s="27" t="s">
        <v>691</v>
      </c>
      <c r="M346" s="27" t="s">
        <v>692</v>
      </c>
      <c r="N346" s="27" t="s">
        <v>5</v>
      </c>
      <c r="O346" s="27" t="s">
        <v>5</v>
      </c>
      <c r="P346" s="27" t="s">
        <v>127</v>
      </c>
      <c r="Q346" s="27" t="s">
        <v>697</v>
      </c>
      <c r="R346" s="75">
        <v>0</v>
      </c>
      <c r="S346" s="27" t="s">
        <v>18</v>
      </c>
      <c r="T346" s="75">
        <v>0</v>
      </c>
      <c r="U346" s="12">
        <v>0</v>
      </c>
      <c r="V346" s="27" t="s">
        <v>17</v>
      </c>
      <c r="W346" s="27">
        <v>111099</v>
      </c>
      <c r="X346" s="14">
        <v>4010</v>
      </c>
      <c r="Y346" s="9">
        <v>8609</v>
      </c>
      <c r="Z346" s="27" t="s">
        <v>5</v>
      </c>
      <c r="AA346" s="27" t="s">
        <v>5</v>
      </c>
      <c r="AB346" s="90">
        <v>401205</v>
      </c>
      <c r="AC346" s="27">
        <f t="shared" si="15"/>
        <v>2999</v>
      </c>
      <c r="AD346" s="27" t="s">
        <v>6</v>
      </c>
      <c r="AE346" s="27" t="s">
        <v>5</v>
      </c>
      <c r="AF346" s="39">
        <v>401768</v>
      </c>
      <c r="AG346" s="39">
        <v>401768</v>
      </c>
      <c r="AH346" s="27">
        <f t="shared" ca="1" si="16"/>
        <v>358106</v>
      </c>
      <c r="AI346" s="39">
        <f>IF(DataEntry[[#This Row],[Priority]]="High",DataEntry[[#This Row],[EndDate]]-90,IF(DataEntry[Priority]="Medium",DataEntry[[#This Row],[EndDate]]-60,DataEntry[[#This Row],[EndDate]]-30))</f>
        <v>401678</v>
      </c>
      <c r="AJ346" s="27" t="s">
        <v>5</v>
      </c>
      <c r="AK346" s="39">
        <f t="shared" si="17"/>
        <v>401768</v>
      </c>
      <c r="AL346" s="27" t="s">
        <v>272</v>
      </c>
      <c r="AM346" s="27" t="s">
        <v>272</v>
      </c>
      <c r="AN346" s="27" t="s">
        <v>305</v>
      </c>
      <c r="AO346" s="27" t="s">
        <v>14</v>
      </c>
    </row>
    <row r="347" spans="1:41" ht="14.45" customHeight="1" x14ac:dyDescent="0.25">
      <c r="A347" s="27" t="s">
        <v>125</v>
      </c>
      <c r="B347" s="27" t="s">
        <v>127</v>
      </c>
      <c r="C347" s="27" t="s">
        <v>879</v>
      </c>
      <c r="D347" s="27" t="s">
        <v>5</v>
      </c>
      <c r="E347" s="27">
        <v>3</v>
      </c>
      <c r="F347" s="74">
        <v>292.5</v>
      </c>
      <c r="G347" s="74">
        <v>0</v>
      </c>
      <c r="H347" s="27" t="s">
        <v>22</v>
      </c>
      <c r="I347" s="27" t="s">
        <v>5</v>
      </c>
      <c r="J347" s="27" t="s">
        <v>689</v>
      </c>
      <c r="K347" s="27" t="s">
        <v>690</v>
      </c>
      <c r="L347" s="27" t="s">
        <v>691</v>
      </c>
      <c r="M347" s="27" t="s">
        <v>692</v>
      </c>
      <c r="N347" s="27" t="s">
        <v>5</v>
      </c>
      <c r="O347" s="27" t="s">
        <v>5</v>
      </c>
      <c r="P347" s="27" t="s">
        <v>127</v>
      </c>
      <c r="Q347" s="27" t="s">
        <v>697</v>
      </c>
      <c r="R347" s="75">
        <v>0</v>
      </c>
      <c r="S347" s="27" t="s">
        <v>18</v>
      </c>
      <c r="T347" s="75">
        <v>0</v>
      </c>
      <c r="U347" s="12">
        <v>0</v>
      </c>
      <c r="V347" s="27" t="s">
        <v>17</v>
      </c>
      <c r="W347" s="27">
        <v>111099</v>
      </c>
      <c r="X347" s="14">
        <v>4010</v>
      </c>
      <c r="Y347" s="9">
        <v>8609</v>
      </c>
      <c r="Z347" s="27" t="s">
        <v>5</v>
      </c>
      <c r="AA347" s="27" t="s">
        <v>5</v>
      </c>
      <c r="AB347" s="90">
        <v>401206</v>
      </c>
      <c r="AC347" s="27">
        <f t="shared" si="15"/>
        <v>2999</v>
      </c>
      <c r="AD347" s="27" t="s">
        <v>6</v>
      </c>
      <c r="AE347" s="27" t="s">
        <v>5</v>
      </c>
      <c r="AF347" s="39">
        <v>401768</v>
      </c>
      <c r="AG347" s="39">
        <v>401768</v>
      </c>
      <c r="AH347" s="27">
        <f t="shared" ca="1" si="16"/>
        <v>358106</v>
      </c>
      <c r="AI347" s="39">
        <f>IF(DataEntry[[#This Row],[Priority]]="High",DataEntry[[#This Row],[EndDate]]-90,IF(DataEntry[Priority]="Medium",DataEntry[[#This Row],[EndDate]]-60,DataEntry[[#This Row],[EndDate]]-30))</f>
        <v>401678</v>
      </c>
      <c r="AJ347" s="27" t="s">
        <v>5</v>
      </c>
      <c r="AK347" s="39">
        <f t="shared" si="17"/>
        <v>401768</v>
      </c>
      <c r="AL347" s="27" t="s">
        <v>272</v>
      </c>
      <c r="AM347" s="27" t="s">
        <v>272</v>
      </c>
      <c r="AN347" s="27" t="s">
        <v>305</v>
      </c>
      <c r="AO347" s="27" t="s">
        <v>14</v>
      </c>
    </row>
    <row r="348" spans="1:41" ht="14.45" customHeight="1" x14ac:dyDescent="0.25">
      <c r="A348" s="27" t="s">
        <v>125</v>
      </c>
      <c r="B348" s="27" t="s">
        <v>127</v>
      </c>
      <c r="C348" s="27" t="s">
        <v>879</v>
      </c>
      <c r="D348" s="27" t="s">
        <v>5</v>
      </c>
      <c r="E348" s="27">
        <v>4</v>
      </c>
      <c r="F348" s="74">
        <v>389.99</v>
      </c>
      <c r="G348" s="74">
        <v>0</v>
      </c>
      <c r="H348" s="27" t="s">
        <v>22</v>
      </c>
      <c r="I348" s="27" t="s">
        <v>5</v>
      </c>
      <c r="J348" s="27" t="s">
        <v>689</v>
      </c>
      <c r="K348" s="27" t="s">
        <v>690</v>
      </c>
      <c r="L348" s="27" t="s">
        <v>691</v>
      </c>
      <c r="M348" s="27" t="s">
        <v>692</v>
      </c>
      <c r="N348" s="27" t="s">
        <v>5</v>
      </c>
      <c r="O348" s="27" t="s">
        <v>5</v>
      </c>
      <c r="P348" s="27" t="s">
        <v>127</v>
      </c>
      <c r="Q348" s="27" t="s">
        <v>697</v>
      </c>
      <c r="R348" s="75">
        <v>0</v>
      </c>
      <c r="S348" s="27" t="s">
        <v>18</v>
      </c>
      <c r="T348" s="75">
        <v>0</v>
      </c>
      <c r="U348" s="12">
        <v>0</v>
      </c>
      <c r="V348" s="27" t="s">
        <v>17</v>
      </c>
      <c r="W348" s="27">
        <v>111099</v>
      </c>
      <c r="X348" s="14">
        <v>4010</v>
      </c>
      <c r="Y348" s="9">
        <v>8609</v>
      </c>
      <c r="Z348" s="27" t="s">
        <v>5</v>
      </c>
      <c r="AA348" s="27" t="s">
        <v>5</v>
      </c>
      <c r="AB348" s="90">
        <v>401207</v>
      </c>
      <c r="AC348" s="27">
        <f t="shared" si="15"/>
        <v>2999</v>
      </c>
      <c r="AD348" s="27" t="s">
        <v>6</v>
      </c>
      <c r="AE348" s="27" t="s">
        <v>5</v>
      </c>
      <c r="AF348" s="39">
        <v>401768</v>
      </c>
      <c r="AG348" s="39">
        <v>401768</v>
      </c>
      <c r="AH348" s="27">
        <f t="shared" ca="1" si="16"/>
        <v>358106</v>
      </c>
      <c r="AI348" s="39">
        <f>IF(DataEntry[[#This Row],[Priority]]="High",DataEntry[[#This Row],[EndDate]]-90,IF(DataEntry[Priority]="Medium",DataEntry[[#This Row],[EndDate]]-60,DataEntry[[#This Row],[EndDate]]-30))</f>
        <v>401678</v>
      </c>
      <c r="AJ348" s="27" t="s">
        <v>5</v>
      </c>
      <c r="AK348" s="39">
        <f t="shared" si="17"/>
        <v>401768</v>
      </c>
      <c r="AL348" s="27" t="s">
        <v>272</v>
      </c>
      <c r="AM348" s="27" t="s">
        <v>272</v>
      </c>
      <c r="AN348" s="27" t="s">
        <v>305</v>
      </c>
      <c r="AO348" s="27" t="s">
        <v>14</v>
      </c>
    </row>
    <row r="349" spans="1:41" ht="14.45" customHeight="1" x14ac:dyDescent="0.25">
      <c r="A349" s="27" t="s">
        <v>125</v>
      </c>
      <c r="B349" s="27" t="s">
        <v>127</v>
      </c>
      <c r="C349" s="27" t="s">
        <v>879</v>
      </c>
      <c r="D349" s="27" t="s">
        <v>5</v>
      </c>
      <c r="E349" s="27">
        <v>4</v>
      </c>
      <c r="F349" s="74">
        <v>390</v>
      </c>
      <c r="G349" s="74">
        <v>0</v>
      </c>
      <c r="H349" s="27" t="s">
        <v>22</v>
      </c>
      <c r="I349" s="27" t="s">
        <v>5</v>
      </c>
      <c r="J349" s="27" t="s">
        <v>689</v>
      </c>
      <c r="K349" s="27" t="s">
        <v>690</v>
      </c>
      <c r="L349" s="27" t="s">
        <v>691</v>
      </c>
      <c r="M349" s="27" t="s">
        <v>692</v>
      </c>
      <c r="N349" s="27" t="s">
        <v>5</v>
      </c>
      <c r="O349" s="27" t="s">
        <v>5</v>
      </c>
      <c r="P349" s="27" t="s">
        <v>127</v>
      </c>
      <c r="Q349" s="27" t="s">
        <v>697</v>
      </c>
      <c r="R349" s="75">
        <v>0</v>
      </c>
      <c r="S349" s="27" t="s">
        <v>18</v>
      </c>
      <c r="T349" s="75">
        <v>0</v>
      </c>
      <c r="U349" s="12">
        <v>0</v>
      </c>
      <c r="V349" s="27" t="s">
        <v>17</v>
      </c>
      <c r="W349" s="27">
        <v>111099</v>
      </c>
      <c r="X349" s="14">
        <v>4010</v>
      </c>
      <c r="Y349" s="9">
        <v>8609</v>
      </c>
      <c r="Z349" s="27" t="s">
        <v>5</v>
      </c>
      <c r="AA349" s="27" t="s">
        <v>5</v>
      </c>
      <c r="AB349" s="90">
        <v>401208</v>
      </c>
      <c r="AC349" s="27">
        <f t="shared" si="15"/>
        <v>2999</v>
      </c>
      <c r="AD349" s="27" t="s">
        <v>6</v>
      </c>
      <c r="AE349" s="27" t="s">
        <v>5</v>
      </c>
      <c r="AF349" s="39">
        <v>401768</v>
      </c>
      <c r="AG349" s="39">
        <v>401768</v>
      </c>
      <c r="AH349" s="27">
        <f t="shared" ca="1" si="16"/>
        <v>358106</v>
      </c>
      <c r="AI349" s="39">
        <f>IF(DataEntry[[#This Row],[Priority]]="High",DataEntry[[#This Row],[EndDate]]-90,IF(DataEntry[Priority]="Medium",DataEntry[[#This Row],[EndDate]]-60,DataEntry[[#This Row],[EndDate]]-30))</f>
        <v>401678</v>
      </c>
      <c r="AJ349" s="27" t="s">
        <v>5</v>
      </c>
      <c r="AK349" s="39">
        <f t="shared" si="17"/>
        <v>401768</v>
      </c>
      <c r="AL349" s="27" t="s">
        <v>272</v>
      </c>
      <c r="AM349" s="27" t="s">
        <v>272</v>
      </c>
      <c r="AN349" s="27" t="s">
        <v>305</v>
      </c>
      <c r="AO349" s="27" t="s">
        <v>14</v>
      </c>
    </row>
    <row r="350" spans="1:41" ht="14.45" customHeight="1" x14ac:dyDescent="0.25">
      <c r="A350" s="27" t="s">
        <v>125</v>
      </c>
      <c r="B350" s="27" t="s">
        <v>127</v>
      </c>
      <c r="C350" s="27" t="s">
        <v>879</v>
      </c>
      <c r="D350" s="27" t="s">
        <v>5</v>
      </c>
      <c r="E350" s="27">
        <v>4</v>
      </c>
      <c r="F350" s="74">
        <v>390</v>
      </c>
      <c r="G350" s="74">
        <v>0</v>
      </c>
      <c r="H350" s="27" t="s">
        <v>22</v>
      </c>
      <c r="I350" s="27" t="s">
        <v>5</v>
      </c>
      <c r="J350" s="27" t="s">
        <v>689</v>
      </c>
      <c r="K350" s="27" t="s">
        <v>690</v>
      </c>
      <c r="L350" s="27" t="s">
        <v>691</v>
      </c>
      <c r="M350" s="27" t="s">
        <v>692</v>
      </c>
      <c r="N350" s="27" t="s">
        <v>5</v>
      </c>
      <c r="O350" s="27" t="s">
        <v>5</v>
      </c>
      <c r="P350" s="27" t="s">
        <v>127</v>
      </c>
      <c r="Q350" s="27" t="s">
        <v>697</v>
      </c>
      <c r="R350" s="75">
        <v>0</v>
      </c>
      <c r="S350" s="27" t="s">
        <v>18</v>
      </c>
      <c r="T350" s="75">
        <v>0</v>
      </c>
      <c r="U350" s="12">
        <v>0</v>
      </c>
      <c r="V350" s="27" t="s">
        <v>17</v>
      </c>
      <c r="W350" s="27">
        <v>111099</v>
      </c>
      <c r="X350" s="14">
        <v>4010</v>
      </c>
      <c r="Y350" s="9">
        <v>8609</v>
      </c>
      <c r="Z350" s="27" t="s">
        <v>5</v>
      </c>
      <c r="AA350" s="27" t="s">
        <v>5</v>
      </c>
      <c r="AB350" s="90">
        <v>401209</v>
      </c>
      <c r="AC350" s="27">
        <f t="shared" si="15"/>
        <v>2999</v>
      </c>
      <c r="AD350" s="27" t="s">
        <v>6</v>
      </c>
      <c r="AE350" s="27" t="s">
        <v>5</v>
      </c>
      <c r="AF350" s="39">
        <v>401768</v>
      </c>
      <c r="AG350" s="39">
        <v>401768</v>
      </c>
      <c r="AH350" s="27">
        <f t="shared" ca="1" si="16"/>
        <v>358106</v>
      </c>
      <c r="AI350" s="39">
        <f>IF(DataEntry[[#This Row],[Priority]]="High",DataEntry[[#This Row],[EndDate]]-90,IF(DataEntry[Priority]="Medium",DataEntry[[#This Row],[EndDate]]-60,DataEntry[[#This Row],[EndDate]]-30))</f>
        <v>401678</v>
      </c>
      <c r="AJ350" s="27" t="s">
        <v>5</v>
      </c>
      <c r="AK350" s="39">
        <f t="shared" si="17"/>
        <v>401768</v>
      </c>
      <c r="AL350" s="27" t="s">
        <v>272</v>
      </c>
      <c r="AM350" s="27" t="s">
        <v>272</v>
      </c>
      <c r="AN350" s="27" t="s">
        <v>305</v>
      </c>
      <c r="AO350" s="27" t="s">
        <v>14</v>
      </c>
    </row>
    <row r="351" spans="1:41" ht="14.45" customHeight="1" x14ac:dyDescent="0.25">
      <c r="A351" s="27" t="s">
        <v>125</v>
      </c>
      <c r="B351" s="27" t="s">
        <v>127</v>
      </c>
      <c r="C351" s="27" t="s">
        <v>879</v>
      </c>
      <c r="D351" s="27" t="s">
        <v>5</v>
      </c>
      <c r="E351" s="27">
        <v>6</v>
      </c>
      <c r="F351" s="74">
        <v>585</v>
      </c>
      <c r="G351" s="74">
        <v>0</v>
      </c>
      <c r="H351" s="27" t="s">
        <v>22</v>
      </c>
      <c r="I351" s="27" t="s">
        <v>5</v>
      </c>
      <c r="J351" s="27" t="s">
        <v>689</v>
      </c>
      <c r="K351" s="27" t="s">
        <v>690</v>
      </c>
      <c r="L351" s="27" t="s">
        <v>691</v>
      </c>
      <c r="M351" s="27" t="s">
        <v>692</v>
      </c>
      <c r="N351" s="27" t="s">
        <v>5</v>
      </c>
      <c r="O351" s="27" t="s">
        <v>5</v>
      </c>
      <c r="P351" s="27" t="s">
        <v>127</v>
      </c>
      <c r="Q351" s="27" t="s">
        <v>697</v>
      </c>
      <c r="R351" s="75">
        <v>0</v>
      </c>
      <c r="S351" s="27" t="s">
        <v>18</v>
      </c>
      <c r="T351" s="75">
        <v>0</v>
      </c>
      <c r="U351" s="12">
        <v>0</v>
      </c>
      <c r="V351" s="27" t="s">
        <v>17</v>
      </c>
      <c r="W351" s="27">
        <v>111099</v>
      </c>
      <c r="X351" s="14">
        <v>4010</v>
      </c>
      <c r="Y351" s="9">
        <v>8609</v>
      </c>
      <c r="Z351" s="27" t="s">
        <v>5</v>
      </c>
      <c r="AA351" s="27" t="s">
        <v>5</v>
      </c>
      <c r="AB351" s="90">
        <v>401210</v>
      </c>
      <c r="AC351" s="27">
        <f t="shared" si="15"/>
        <v>2999</v>
      </c>
      <c r="AD351" s="27" t="s">
        <v>6</v>
      </c>
      <c r="AE351" s="27" t="s">
        <v>5</v>
      </c>
      <c r="AF351" s="39">
        <v>401768</v>
      </c>
      <c r="AG351" s="39">
        <v>401768</v>
      </c>
      <c r="AH351" s="27">
        <f t="shared" ca="1" si="16"/>
        <v>358106</v>
      </c>
      <c r="AI351" s="39">
        <f>IF(DataEntry[[#This Row],[Priority]]="High",DataEntry[[#This Row],[EndDate]]-90,IF(DataEntry[Priority]="Medium",DataEntry[[#This Row],[EndDate]]-60,DataEntry[[#This Row],[EndDate]]-30))</f>
        <v>401678</v>
      </c>
      <c r="AJ351" s="27" t="s">
        <v>5</v>
      </c>
      <c r="AK351" s="39">
        <f t="shared" si="17"/>
        <v>401768</v>
      </c>
      <c r="AL351" s="27" t="s">
        <v>272</v>
      </c>
      <c r="AM351" s="27" t="s">
        <v>272</v>
      </c>
      <c r="AN351" s="27" t="s">
        <v>305</v>
      </c>
      <c r="AO351" s="27" t="s">
        <v>14</v>
      </c>
    </row>
    <row r="352" spans="1:41" ht="14.45" customHeight="1" x14ac:dyDescent="0.25">
      <c r="A352" s="27" t="s">
        <v>125</v>
      </c>
      <c r="B352" s="27" t="s">
        <v>127</v>
      </c>
      <c r="C352" s="27" t="s">
        <v>879</v>
      </c>
      <c r="D352" s="27" t="s">
        <v>5</v>
      </c>
      <c r="E352" s="27">
        <v>8</v>
      </c>
      <c r="F352" s="74">
        <v>779.97</v>
      </c>
      <c r="G352" s="74">
        <v>0</v>
      </c>
      <c r="H352" s="27" t="s">
        <v>22</v>
      </c>
      <c r="I352" s="27" t="s">
        <v>5</v>
      </c>
      <c r="J352" s="27" t="s">
        <v>689</v>
      </c>
      <c r="K352" s="27" t="s">
        <v>690</v>
      </c>
      <c r="L352" s="27" t="s">
        <v>691</v>
      </c>
      <c r="M352" s="27" t="s">
        <v>692</v>
      </c>
      <c r="N352" s="27" t="s">
        <v>5</v>
      </c>
      <c r="O352" s="27" t="s">
        <v>5</v>
      </c>
      <c r="P352" s="27" t="s">
        <v>127</v>
      </c>
      <c r="Q352" s="27" t="s">
        <v>697</v>
      </c>
      <c r="R352" s="75">
        <v>0</v>
      </c>
      <c r="S352" s="27" t="s">
        <v>18</v>
      </c>
      <c r="T352" s="75">
        <v>0</v>
      </c>
      <c r="U352" s="12">
        <v>0</v>
      </c>
      <c r="V352" s="27" t="s">
        <v>17</v>
      </c>
      <c r="W352" s="27">
        <v>111099</v>
      </c>
      <c r="X352" s="14">
        <v>4010</v>
      </c>
      <c r="Y352" s="9">
        <v>8609</v>
      </c>
      <c r="Z352" s="27" t="s">
        <v>5</v>
      </c>
      <c r="AA352" s="27" t="s">
        <v>5</v>
      </c>
      <c r="AB352" s="90">
        <v>401212</v>
      </c>
      <c r="AC352" s="27">
        <f t="shared" si="15"/>
        <v>2999</v>
      </c>
      <c r="AD352" s="27" t="s">
        <v>6</v>
      </c>
      <c r="AE352" s="27" t="s">
        <v>5</v>
      </c>
      <c r="AF352" s="39">
        <v>401768</v>
      </c>
      <c r="AG352" s="39">
        <v>401768</v>
      </c>
      <c r="AH352" s="27">
        <f t="shared" ca="1" si="16"/>
        <v>358106</v>
      </c>
      <c r="AI352" s="39">
        <f>IF(DataEntry[[#This Row],[Priority]]="High",DataEntry[[#This Row],[EndDate]]-90,IF(DataEntry[Priority]="Medium",DataEntry[[#This Row],[EndDate]]-60,DataEntry[[#This Row],[EndDate]]-30))</f>
        <v>401678</v>
      </c>
      <c r="AJ352" s="27" t="s">
        <v>5</v>
      </c>
      <c r="AK352" s="39">
        <f t="shared" si="17"/>
        <v>401768</v>
      </c>
      <c r="AL352" s="27" t="s">
        <v>272</v>
      </c>
      <c r="AM352" s="27" t="s">
        <v>272</v>
      </c>
      <c r="AN352" s="27" t="s">
        <v>305</v>
      </c>
      <c r="AO352" s="27" t="s">
        <v>14</v>
      </c>
    </row>
    <row r="353" spans="1:41" ht="14.45" customHeight="1" x14ac:dyDescent="0.25">
      <c r="A353" s="27" t="s">
        <v>125</v>
      </c>
      <c r="B353" s="27" t="s">
        <v>127</v>
      </c>
      <c r="C353" s="27" t="s">
        <v>879</v>
      </c>
      <c r="D353" s="27" t="s">
        <v>5</v>
      </c>
      <c r="E353" s="27">
        <v>8</v>
      </c>
      <c r="F353" s="74">
        <v>779.97</v>
      </c>
      <c r="G353" s="74">
        <v>0</v>
      </c>
      <c r="H353" s="27" t="s">
        <v>22</v>
      </c>
      <c r="I353" s="27" t="s">
        <v>5</v>
      </c>
      <c r="J353" s="27" t="s">
        <v>689</v>
      </c>
      <c r="K353" s="27" t="s">
        <v>690</v>
      </c>
      <c r="L353" s="27" t="s">
        <v>691</v>
      </c>
      <c r="M353" s="27" t="s">
        <v>692</v>
      </c>
      <c r="N353" s="27" t="s">
        <v>5</v>
      </c>
      <c r="O353" s="27" t="s">
        <v>5</v>
      </c>
      <c r="P353" s="27" t="s">
        <v>127</v>
      </c>
      <c r="Q353" s="27" t="s">
        <v>697</v>
      </c>
      <c r="R353" s="75">
        <v>0</v>
      </c>
      <c r="S353" s="27" t="s">
        <v>18</v>
      </c>
      <c r="T353" s="75">
        <v>0</v>
      </c>
      <c r="U353" s="12">
        <v>0</v>
      </c>
      <c r="V353" s="27" t="s">
        <v>17</v>
      </c>
      <c r="W353" s="27">
        <v>111099</v>
      </c>
      <c r="X353" s="14">
        <v>4010</v>
      </c>
      <c r="Y353" s="9">
        <v>8609</v>
      </c>
      <c r="Z353" s="27" t="s">
        <v>5</v>
      </c>
      <c r="AA353" s="27" t="s">
        <v>5</v>
      </c>
      <c r="AB353" s="90">
        <v>401213</v>
      </c>
      <c r="AC353" s="27">
        <f t="shared" si="15"/>
        <v>2999</v>
      </c>
      <c r="AD353" s="27" t="s">
        <v>6</v>
      </c>
      <c r="AE353" s="27" t="s">
        <v>5</v>
      </c>
      <c r="AF353" s="39">
        <v>401768</v>
      </c>
      <c r="AG353" s="39">
        <v>401768</v>
      </c>
      <c r="AH353" s="27">
        <f t="shared" ca="1" si="16"/>
        <v>358106</v>
      </c>
      <c r="AI353" s="39">
        <f>IF(DataEntry[[#This Row],[Priority]]="High",DataEntry[[#This Row],[EndDate]]-90,IF(DataEntry[Priority]="Medium",DataEntry[[#This Row],[EndDate]]-60,DataEntry[[#This Row],[EndDate]]-30))</f>
        <v>401678</v>
      </c>
      <c r="AJ353" s="27" t="s">
        <v>5</v>
      </c>
      <c r="AK353" s="39">
        <f t="shared" si="17"/>
        <v>401768</v>
      </c>
      <c r="AL353" s="27" t="s">
        <v>272</v>
      </c>
      <c r="AM353" s="27" t="s">
        <v>272</v>
      </c>
      <c r="AN353" s="27" t="s">
        <v>305</v>
      </c>
      <c r="AO353" s="27" t="s">
        <v>14</v>
      </c>
    </row>
    <row r="354" spans="1:41" ht="14.45" customHeight="1" x14ac:dyDescent="0.25">
      <c r="A354" s="27" t="s">
        <v>125</v>
      </c>
      <c r="B354" s="27" t="s">
        <v>127</v>
      </c>
      <c r="C354" s="27" t="s">
        <v>879</v>
      </c>
      <c r="D354" s="27" t="s">
        <v>5</v>
      </c>
      <c r="E354" s="27">
        <v>8</v>
      </c>
      <c r="F354" s="74">
        <v>779.98</v>
      </c>
      <c r="G354" s="74">
        <v>0</v>
      </c>
      <c r="H354" s="27" t="s">
        <v>22</v>
      </c>
      <c r="I354" s="27" t="s">
        <v>5</v>
      </c>
      <c r="J354" s="27" t="s">
        <v>689</v>
      </c>
      <c r="K354" s="27" t="s">
        <v>690</v>
      </c>
      <c r="L354" s="27" t="s">
        <v>691</v>
      </c>
      <c r="M354" s="27" t="s">
        <v>692</v>
      </c>
      <c r="N354" s="27" t="s">
        <v>5</v>
      </c>
      <c r="O354" s="27" t="s">
        <v>5</v>
      </c>
      <c r="P354" s="27" t="s">
        <v>127</v>
      </c>
      <c r="Q354" s="27" t="s">
        <v>697</v>
      </c>
      <c r="R354" s="75">
        <v>0</v>
      </c>
      <c r="S354" s="27" t="s">
        <v>18</v>
      </c>
      <c r="T354" s="75">
        <v>0</v>
      </c>
      <c r="U354" s="12">
        <v>0</v>
      </c>
      <c r="V354" s="27" t="s">
        <v>17</v>
      </c>
      <c r="W354" s="27">
        <v>111099</v>
      </c>
      <c r="X354" s="14">
        <v>4010</v>
      </c>
      <c r="Y354" s="9">
        <v>8609</v>
      </c>
      <c r="Z354" s="27" t="s">
        <v>5</v>
      </c>
      <c r="AA354" s="27" t="s">
        <v>5</v>
      </c>
      <c r="AB354" s="90">
        <v>401214</v>
      </c>
      <c r="AC354" s="27">
        <f t="shared" si="15"/>
        <v>2999</v>
      </c>
      <c r="AD354" s="27" t="s">
        <v>6</v>
      </c>
      <c r="AE354" s="27" t="s">
        <v>5</v>
      </c>
      <c r="AF354" s="39">
        <v>401768</v>
      </c>
      <c r="AG354" s="39">
        <v>401768</v>
      </c>
      <c r="AH354" s="27">
        <f t="shared" ca="1" si="16"/>
        <v>358106</v>
      </c>
      <c r="AI354" s="39">
        <f>IF(DataEntry[[#This Row],[Priority]]="High",DataEntry[[#This Row],[EndDate]]-90,IF(DataEntry[Priority]="Medium",DataEntry[[#This Row],[EndDate]]-60,DataEntry[[#This Row],[EndDate]]-30))</f>
        <v>401678</v>
      </c>
      <c r="AJ354" s="27" t="s">
        <v>5</v>
      </c>
      <c r="AK354" s="39">
        <f t="shared" si="17"/>
        <v>401768</v>
      </c>
      <c r="AL354" s="27" t="s">
        <v>272</v>
      </c>
      <c r="AM354" s="27" t="s">
        <v>272</v>
      </c>
      <c r="AN354" s="27" t="s">
        <v>305</v>
      </c>
      <c r="AO354" s="27" t="s">
        <v>14</v>
      </c>
    </row>
    <row r="355" spans="1:41" ht="14.45" customHeight="1" x14ac:dyDescent="0.25">
      <c r="A355" s="27" t="s">
        <v>125</v>
      </c>
      <c r="B355" s="27" t="s">
        <v>127</v>
      </c>
      <c r="C355" s="27" t="s">
        <v>884</v>
      </c>
      <c r="D355" s="27" t="s">
        <v>5</v>
      </c>
      <c r="E355" s="27">
        <v>1</v>
      </c>
      <c r="F355" s="74">
        <v>180</v>
      </c>
      <c r="G355" s="74">
        <v>0</v>
      </c>
      <c r="H355" s="27" t="s">
        <v>22</v>
      </c>
      <c r="I355" s="27" t="s">
        <v>5</v>
      </c>
      <c r="J355" s="27" t="s">
        <v>689</v>
      </c>
      <c r="K355" s="27" t="s">
        <v>690</v>
      </c>
      <c r="L355" s="27" t="s">
        <v>691</v>
      </c>
      <c r="M355" s="27" t="s">
        <v>692</v>
      </c>
      <c r="N355" s="27" t="s">
        <v>5</v>
      </c>
      <c r="O355" s="27" t="s">
        <v>5</v>
      </c>
      <c r="P355" s="27" t="s">
        <v>127</v>
      </c>
      <c r="Q355" s="27" t="s">
        <v>697</v>
      </c>
      <c r="R355" s="75">
        <v>0</v>
      </c>
      <c r="S355" s="27" t="s">
        <v>18</v>
      </c>
      <c r="T355" s="75">
        <v>0</v>
      </c>
      <c r="U355" s="12">
        <v>0</v>
      </c>
      <c r="V355" s="27" t="s">
        <v>17</v>
      </c>
      <c r="W355" s="27">
        <v>111099</v>
      </c>
      <c r="X355" s="14">
        <v>4010</v>
      </c>
      <c r="Y355" s="9">
        <v>8609</v>
      </c>
      <c r="Z355" s="27" t="s">
        <v>5</v>
      </c>
      <c r="AA355" s="27" t="s">
        <v>5</v>
      </c>
      <c r="AB355" s="90">
        <v>401215</v>
      </c>
      <c r="AC355" s="27">
        <f t="shared" si="15"/>
        <v>2999</v>
      </c>
      <c r="AD355" s="27" t="s">
        <v>6</v>
      </c>
      <c r="AE355" s="27" t="s">
        <v>5</v>
      </c>
      <c r="AF355" s="39">
        <v>401768</v>
      </c>
      <c r="AG355" s="39">
        <v>401768</v>
      </c>
      <c r="AH355" s="27">
        <f t="shared" ca="1" si="16"/>
        <v>358106</v>
      </c>
      <c r="AI355" s="39">
        <f>IF(DataEntry[[#This Row],[Priority]]="High",DataEntry[[#This Row],[EndDate]]-90,IF(DataEntry[Priority]="Medium",DataEntry[[#This Row],[EndDate]]-60,DataEntry[[#This Row],[EndDate]]-30))</f>
        <v>401678</v>
      </c>
      <c r="AJ355" s="27" t="s">
        <v>5</v>
      </c>
      <c r="AK355" s="39">
        <f t="shared" si="17"/>
        <v>401768</v>
      </c>
      <c r="AL355" s="27" t="s">
        <v>272</v>
      </c>
      <c r="AM355" s="27" t="s">
        <v>272</v>
      </c>
      <c r="AN355" s="27" t="s">
        <v>305</v>
      </c>
      <c r="AO355" s="27" t="s">
        <v>14</v>
      </c>
    </row>
    <row r="356" spans="1:41" ht="14.45" customHeight="1" x14ac:dyDescent="0.25">
      <c r="A356" s="27" t="s">
        <v>125</v>
      </c>
      <c r="B356" s="27" t="s">
        <v>127</v>
      </c>
      <c r="C356" s="27" t="s">
        <v>881</v>
      </c>
      <c r="D356" s="27" t="s">
        <v>5</v>
      </c>
      <c r="E356" s="27">
        <v>30</v>
      </c>
      <c r="F356" s="74">
        <v>25080</v>
      </c>
      <c r="G356" s="74">
        <v>0</v>
      </c>
      <c r="H356" s="27" t="s">
        <v>22</v>
      </c>
      <c r="I356" s="27" t="s">
        <v>5</v>
      </c>
      <c r="J356" s="27" t="s">
        <v>689</v>
      </c>
      <c r="K356" s="27" t="s">
        <v>690</v>
      </c>
      <c r="L356" s="27" t="s">
        <v>691</v>
      </c>
      <c r="M356" s="27" t="s">
        <v>692</v>
      </c>
      <c r="N356" s="27" t="s">
        <v>5</v>
      </c>
      <c r="O356" s="27" t="s">
        <v>5</v>
      </c>
      <c r="P356" s="27" t="s">
        <v>127</v>
      </c>
      <c r="Q356" s="27" t="s">
        <v>697</v>
      </c>
      <c r="R356" s="75">
        <v>0</v>
      </c>
      <c r="S356" s="27" t="s">
        <v>18</v>
      </c>
      <c r="T356" s="75">
        <v>0</v>
      </c>
      <c r="U356" s="12">
        <v>0</v>
      </c>
      <c r="V356" s="27" t="s">
        <v>17</v>
      </c>
      <c r="W356" s="27">
        <v>111099</v>
      </c>
      <c r="X356" s="14">
        <v>4010</v>
      </c>
      <c r="Y356" s="9">
        <v>8609</v>
      </c>
      <c r="Z356" s="27" t="s">
        <v>5</v>
      </c>
      <c r="AA356" s="27" t="s">
        <v>5</v>
      </c>
      <c r="AB356" s="90">
        <v>401218</v>
      </c>
      <c r="AC356" s="27">
        <f t="shared" si="15"/>
        <v>2999</v>
      </c>
      <c r="AD356" s="27" t="s">
        <v>6</v>
      </c>
      <c r="AE356" s="27" t="s">
        <v>5</v>
      </c>
      <c r="AF356" s="39">
        <v>401768</v>
      </c>
      <c r="AG356" s="39">
        <v>401768</v>
      </c>
      <c r="AH356" s="27">
        <f t="shared" ca="1" si="16"/>
        <v>358106</v>
      </c>
      <c r="AI356" s="39">
        <f>IF(DataEntry[[#This Row],[Priority]]="High",DataEntry[[#This Row],[EndDate]]-90,IF(DataEntry[Priority]="Medium",DataEntry[[#This Row],[EndDate]]-60,DataEntry[[#This Row],[EndDate]]-30))</f>
        <v>401678</v>
      </c>
      <c r="AJ356" s="27" t="s">
        <v>5</v>
      </c>
      <c r="AK356" s="39">
        <f t="shared" si="17"/>
        <v>401768</v>
      </c>
      <c r="AL356" s="27" t="s">
        <v>272</v>
      </c>
      <c r="AM356" s="27" t="s">
        <v>272</v>
      </c>
      <c r="AN356" s="27" t="s">
        <v>305</v>
      </c>
      <c r="AO356" s="27" t="s">
        <v>14</v>
      </c>
    </row>
    <row r="357" spans="1:41" ht="14.45" customHeight="1" x14ac:dyDescent="0.25">
      <c r="A357" s="27" t="s">
        <v>125</v>
      </c>
      <c r="B357" s="27" t="s">
        <v>127</v>
      </c>
      <c r="C357" s="27" t="s">
        <v>885</v>
      </c>
      <c r="D357" s="27" t="s">
        <v>5</v>
      </c>
      <c r="E357" s="27">
        <v>1</v>
      </c>
      <c r="F357" s="74">
        <v>0</v>
      </c>
      <c r="G357" s="74">
        <v>0</v>
      </c>
      <c r="H357" s="27" t="s">
        <v>22</v>
      </c>
      <c r="I357" s="27" t="s">
        <v>5</v>
      </c>
      <c r="J357" s="27" t="s">
        <v>689</v>
      </c>
      <c r="K357" s="27" t="s">
        <v>690</v>
      </c>
      <c r="L357" s="27" t="s">
        <v>691</v>
      </c>
      <c r="M357" s="27" t="s">
        <v>692</v>
      </c>
      <c r="N357" s="27" t="s">
        <v>5</v>
      </c>
      <c r="O357" s="27" t="s">
        <v>5</v>
      </c>
      <c r="P357" s="27" t="s">
        <v>127</v>
      </c>
      <c r="Q357" s="27" t="s">
        <v>697</v>
      </c>
      <c r="R357" s="75">
        <v>0</v>
      </c>
      <c r="S357" s="27" t="s">
        <v>18</v>
      </c>
      <c r="T357" s="75">
        <v>0</v>
      </c>
      <c r="U357" s="12">
        <v>0</v>
      </c>
      <c r="V357" s="27" t="s">
        <v>17</v>
      </c>
      <c r="W357" s="27">
        <v>111099</v>
      </c>
      <c r="X357" s="14">
        <v>4010</v>
      </c>
      <c r="Y357" s="9">
        <v>8609</v>
      </c>
      <c r="Z357" s="27" t="s">
        <v>5</v>
      </c>
      <c r="AA357" s="27" t="s">
        <v>5</v>
      </c>
      <c r="AB357" s="90">
        <v>401249</v>
      </c>
      <c r="AC357" s="27">
        <f t="shared" si="15"/>
        <v>2999</v>
      </c>
      <c r="AD357" s="27" t="s">
        <v>6</v>
      </c>
      <c r="AE357" s="27" t="s">
        <v>5</v>
      </c>
      <c r="AF357" s="39">
        <v>401768</v>
      </c>
      <c r="AG357" s="39">
        <v>401768</v>
      </c>
      <c r="AH357" s="27">
        <f t="shared" ca="1" si="16"/>
        <v>358106</v>
      </c>
      <c r="AI357" s="39">
        <f>IF(DataEntry[[#This Row],[Priority]]="High",DataEntry[[#This Row],[EndDate]]-90,IF(DataEntry[Priority]="Medium",DataEntry[[#This Row],[EndDate]]-60,DataEntry[[#This Row],[EndDate]]-30))</f>
        <v>401678</v>
      </c>
      <c r="AJ357" s="27" t="s">
        <v>5</v>
      </c>
      <c r="AK357" s="39">
        <f t="shared" si="17"/>
        <v>401768</v>
      </c>
      <c r="AL357" s="27" t="s">
        <v>272</v>
      </c>
      <c r="AM357" s="27" t="s">
        <v>272</v>
      </c>
      <c r="AN357" s="27" t="s">
        <v>305</v>
      </c>
      <c r="AO357" s="27" t="s">
        <v>14</v>
      </c>
    </row>
    <row r="358" spans="1:41" ht="14.45" customHeight="1" x14ac:dyDescent="0.25">
      <c r="A358" s="27" t="s">
        <v>125</v>
      </c>
      <c r="B358" s="27" t="s">
        <v>127</v>
      </c>
      <c r="C358" s="27" t="s">
        <v>885</v>
      </c>
      <c r="D358" s="27" t="s">
        <v>5</v>
      </c>
      <c r="E358" s="27">
        <v>1</v>
      </c>
      <c r="F358" s="74">
        <v>0</v>
      </c>
      <c r="G358" s="74">
        <v>0</v>
      </c>
      <c r="H358" s="27" t="s">
        <v>22</v>
      </c>
      <c r="I358" s="27" t="s">
        <v>5</v>
      </c>
      <c r="J358" s="27" t="s">
        <v>689</v>
      </c>
      <c r="K358" s="27" t="s">
        <v>690</v>
      </c>
      <c r="L358" s="27" t="s">
        <v>691</v>
      </c>
      <c r="M358" s="27" t="s">
        <v>692</v>
      </c>
      <c r="N358" s="27" t="s">
        <v>5</v>
      </c>
      <c r="O358" s="27" t="s">
        <v>5</v>
      </c>
      <c r="P358" s="27" t="s">
        <v>127</v>
      </c>
      <c r="Q358" s="27" t="s">
        <v>697</v>
      </c>
      <c r="R358" s="75">
        <v>0</v>
      </c>
      <c r="S358" s="27" t="s">
        <v>18</v>
      </c>
      <c r="T358" s="75">
        <v>0</v>
      </c>
      <c r="U358" s="12">
        <v>0</v>
      </c>
      <c r="V358" s="27" t="s">
        <v>17</v>
      </c>
      <c r="W358" s="27">
        <v>111099</v>
      </c>
      <c r="X358" s="14">
        <v>4010</v>
      </c>
      <c r="Y358" s="9">
        <v>8609</v>
      </c>
      <c r="Z358" s="27" t="s">
        <v>5</v>
      </c>
      <c r="AA358" s="27" t="s">
        <v>5</v>
      </c>
      <c r="AB358" s="90">
        <v>401250</v>
      </c>
      <c r="AC358" s="27">
        <f t="shared" si="15"/>
        <v>2999</v>
      </c>
      <c r="AD358" s="27" t="s">
        <v>6</v>
      </c>
      <c r="AE358" s="27" t="s">
        <v>5</v>
      </c>
      <c r="AF358" s="39">
        <v>401768</v>
      </c>
      <c r="AG358" s="39">
        <v>401768</v>
      </c>
      <c r="AH358" s="27">
        <f t="shared" ca="1" si="16"/>
        <v>358106</v>
      </c>
      <c r="AI358" s="39">
        <f>IF(DataEntry[[#This Row],[Priority]]="High",DataEntry[[#This Row],[EndDate]]-90,IF(DataEntry[Priority]="Medium",DataEntry[[#This Row],[EndDate]]-60,DataEntry[[#This Row],[EndDate]]-30))</f>
        <v>401678</v>
      </c>
      <c r="AJ358" s="27" t="s">
        <v>5</v>
      </c>
      <c r="AK358" s="39">
        <f t="shared" si="17"/>
        <v>401768</v>
      </c>
      <c r="AL358" s="27" t="s">
        <v>272</v>
      </c>
      <c r="AM358" s="27" t="s">
        <v>272</v>
      </c>
      <c r="AN358" s="27" t="s">
        <v>305</v>
      </c>
      <c r="AO358" s="27" t="s">
        <v>14</v>
      </c>
    </row>
    <row r="359" spans="1:41" ht="14.45" customHeight="1" x14ac:dyDescent="0.25">
      <c r="A359" s="27" t="s">
        <v>125</v>
      </c>
      <c r="B359" s="11" t="s">
        <v>131</v>
      </c>
      <c r="C359" s="27" t="s">
        <v>886</v>
      </c>
      <c r="D359" s="27" t="s">
        <v>5</v>
      </c>
      <c r="E359" s="27">
        <v>1</v>
      </c>
      <c r="F359" s="74">
        <v>0</v>
      </c>
      <c r="G359" s="74">
        <v>34600</v>
      </c>
      <c r="H359" s="27" t="s">
        <v>22</v>
      </c>
      <c r="I359" s="27" t="s">
        <v>5</v>
      </c>
      <c r="J359" s="27" t="s">
        <v>689</v>
      </c>
      <c r="K359" s="27" t="s">
        <v>690</v>
      </c>
      <c r="L359" s="27" t="s">
        <v>691</v>
      </c>
      <c r="M359" s="27" t="s">
        <v>692</v>
      </c>
      <c r="N359" s="27" t="s">
        <v>5</v>
      </c>
      <c r="O359" s="27" t="s">
        <v>5</v>
      </c>
      <c r="P359" s="27" t="s">
        <v>131</v>
      </c>
      <c r="Q359" s="27" t="s">
        <v>887</v>
      </c>
      <c r="R359" s="75">
        <v>0</v>
      </c>
      <c r="S359" s="27" t="s">
        <v>18</v>
      </c>
      <c r="T359" s="75">
        <v>0</v>
      </c>
      <c r="U359" s="12">
        <v>0</v>
      </c>
      <c r="V359" s="27" t="s">
        <v>17</v>
      </c>
      <c r="W359" s="27">
        <v>111099</v>
      </c>
      <c r="X359" s="14">
        <v>4010</v>
      </c>
      <c r="Y359" s="9">
        <v>8609</v>
      </c>
      <c r="Z359" s="27" t="s">
        <v>5</v>
      </c>
      <c r="AA359" s="27">
        <v>379869</v>
      </c>
      <c r="AB359" s="90">
        <v>401001</v>
      </c>
      <c r="AC359" s="27">
        <f t="shared" si="15"/>
        <v>2019</v>
      </c>
      <c r="AD359" s="27" t="s">
        <v>19</v>
      </c>
      <c r="AE359" s="27" t="s">
        <v>5</v>
      </c>
      <c r="AF359" s="39">
        <v>43525</v>
      </c>
      <c r="AG359" s="39">
        <v>43889</v>
      </c>
      <c r="AH359" s="27">
        <f t="shared" ca="1" si="16"/>
        <v>227</v>
      </c>
      <c r="AI359" s="39">
        <f>IF(DataEntry[[#This Row],[Priority]]="High",DataEntry[[#This Row],[EndDate]]-90,IF(DataEntry[Priority]="Medium",DataEntry[[#This Row],[EndDate]]-60,DataEntry[[#This Row],[EndDate]]-30))</f>
        <v>43829</v>
      </c>
      <c r="AJ359" s="27" t="s">
        <v>5</v>
      </c>
      <c r="AK359" s="39">
        <f t="shared" si="17"/>
        <v>43524</v>
      </c>
      <c r="AL359" s="27" t="s">
        <v>272</v>
      </c>
      <c r="AM359" s="27" t="s">
        <v>272</v>
      </c>
      <c r="AN359" s="27" t="s">
        <v>291</v>
      </c>
      <c r="AO359" s="27" t="s">
        <v>8</v>
      </c>
    </row>
    <row r="360" spans="1:41" ht="14.45" customHeight="1" x14ac:dyDescent="0.25">
      <c r="A360" s="27" t="s">
        <v>125</v>
      </c>
      <c r="B360" s="11" t="s">
        <v>131</v>
      </c>
      <c r="C360" s="27" t="s">
        <v>886</v>
      </c>
      <c r="D360" s="27" t="s">
        <v>5</v>
      </c>
      <c r="E360" s="27">
        <v>1</v>
      </c>
      <c r="F360" s="74">
        <v>34600</v>
      </c>
      <c r="G360" s="74">
        <v>0</v>
      </c>
      <c r="H360" s="27" t="s">
        <v>22</v>
      </c>
      <c r="I360" s="27" t="s">
        <v>5</v>
      </c>
      <c r="J360" s="27" t="s">
        <v>689</v>
      </c>
      <c r="K360" s="27" t="s">
        <v>690</v>
      </c>
      <c r="L360" s="27" t="s">
        <v>691</v>
      </c>
      <c r="M360" s="27" t="s">
        <v>692</v>
      </c>
      <c r="N360" s="27" t="s">
        <v>5</v>
      </c>
      <c r="O360" s="27" t="s">
        <v>5</v>
      </c>
      <c r="P360" s="27" t="s">
        <v>131</v>
      </c>
      <c r="Q360" s="27" t="s">
        <v>887</v>
      </c>
      <c r="R360" s="75">
        <v>0</v>
      </c>
      <c r="S360" s="27" t="s">
        <v>18</v>
      </c>
      <c r="T360" s="75">
        <v>0</v>
      </c>
      <c r="U360" s="12">
        <v>0</v>
      </c>
      <c r="V360" s="27" t="s">
        <v>17</v>
      </c>
      <c r="W360" s="27">
        <v>111099</v>
      </c>
      <c r="X360" s="14">
        <v>4010</v>
      </c>
      <c r="Y360" s="9">
        <v>8609</v>
      </c>
      <c r="Z360" s="27">
        <v>379869</v>
      </c>
      <c r="AA360" s="27" t="s">
        <v>5</v>
      </c>
      <c r="AB360" s="90">
        <v>401002</v>
      </c>
      <c r="AC360" s="27">
        <f>IF(AD360="","",IF(OR(AD360="Renewed",AD360="New acquisition"),YEAR(AF360),YEAR(AG360)))</f>
        <v>2020</v>
      </c>
      <c r="AD360" s="27" t="s">
        <v>6</v>
      </c>
      <c r="AE360" s="27" t="s">
        <v>5</v>
      </c>
      <c r="AF360" s="39">
        <v>43525</v>
      </c>
      <c r="AG360" s="39">
        <v>43889</v>
      </c>
      <c r="AH360" s="27">
        <f ca="1">IF(AG360="","",AG360-TODAY())</f>
        <v>227</v>
      </c>
      <c r="AI360" s="39">
        <f>IF(DataEntry[[#This Row],[Priority]]="High",DataEntry[[#This Row],[EndDate]]-90,IF(DataEntry[Priority]="Medium",DataEntry[[#This Row],[EndDate]]-60,DataEntry[[#This Row],[EndDate]]-30))</f>
        <v>43829</v>
      </c>
      <c r="AJ360" s="27" t="s">
        <v>5</v>
      </c>
      <c r="AK360" s="39">
        <f>IF(AD360="","",IF(AD360="Not Started",AG360,AF360-1))</f>
        <v>43889</v>
      </c>
      <c r="AL360" s="27" t="s">
        <v>273</v>
      </c>
      <c r="AM360" s="27" t="s">
        <v>273</v>
      </c>
      <c r="AN360" s="27" t="s">
        <v>305</v>
      </c>
      <c r="AO360" s="27" t="s">
        <v>8</v>
      </c>
    </row>
    <row r="361" spans="1:41" ht="14.45" customHeight="1" x14ac:dyDescent="0.25">
      <c r="A361" s="27" t="s">
        <v>125</v>
      </c>
      <c r="B361" s="11" t="s">
        <v>190</v>
      </c>
      <c r="C361" s="27" t="s">
        <v>888</v>
      </c>
      <c r="D361" s="27" t="s">
        <v>5</v>
      </c>
      <c r="E361" s="27">
        <v>25</v>
      </c>
      <c r="F361" s="74">
        <v>0</v>
      </c>
      <c r="G361" s="74">
        <v>6200</v>
      </c>
      <c r="H361" s="27" t="s">
        <v>22</v>
      </c>
      <c r="I361" s="27" t="s">
        <v>5</v>
      </c>
      <c r="J361" s="27" t="s">
        <v>689</v>
      </c>
      <c r="K361" s="27" t="s">
        <v>690</v>
      </c>
      <c r="L361" s="27" t="s">
        <v>691</v>
      </c>
      <c r="M361" s="27" t="s">
        <v>692</v>
      </c>
      <c r="N361" s="27" t="s">
        <v>5</v>
      </c>
      <c r="O361" s="27" t="s">
        <v>5</v>
      </c>
      <c r="P361" s="11" t="s">
        <v>214</v>
      </c>
      <c r="Q361" s="27" t="s">
        <v>889</v>
      </c>
      <c r="R361" s="75">
        <v>0</v>
      </c>
      <c r="S361" s="27" t="s">
        <v>18</v>
      </c>
      <c r="T361" s="75">
        <v>0</v>
      </c>
      <c r="U361" s="12">
        <v>0</v>
      </c>
      <c r="V361" s="27" t="s">
        <v>17</v>
      </c>
      <c r="W361" s="27">
        <v>111099</v>
      </c>
      <c r="X361" s="14">
        <v>4010</v>
      </c>
      <c r="Y361" s="9">
        <v>8609</v>
      </c>
      <c r="Z361" s="27" t="s">
        <v>5</v>
      </c>
      <c r="AA361" s="27">
        <v>379670</v>
      </c>
      <c r="AB361" s="90">
        <v>401010</v>
      </c>
      <c r="AC361" s="27">
        <f t="shared" si="15"/>
        <v>2019</v>
      </c>
      <c r="AD361" s="27" t="s">
        <v>33</v>
      </c>
      <c r="AE361" s="27" t="s">
        <v>5</v>
      </c>
      <c r="AF361" s="39">
        <v>43486</v>
      </c>
      <c r="AG361" s="39">
        <v>43850</v>
      </c>
      <c r="AH361" s="27">
        <f t="shared" ca="1" si="16"/>
        <v>188</v>
      </c>
      <c r="AI361" s="39">
        <f>IF(DataEntry[[#This Row],[Priority]]="High",DataEntry[[#This Row],[EndDate]]-90,IF(DataEntry[Priority]="Medium",DataEntry[[#This Row],[EndDate]]-60,DataEntry[[#This Row],[EndDate]]-30))</f>
        <v>43820</v>
      </c>
      <c r="AJ361" s="27" t="s">
        <v>5</v>
      </c>
      <c r="AK361" s="39">
        <f t="shared" si="17"/>
        <v>43485</v>
      </c>
      <c r="AL361" s="27" t="s">
        <v>273</v>
      </c>
      <c r="AM361" s="27" t="s">
        <v>273</v>
      </c>
      <c r="AN361" s="27" t="s">
        <v>291</v>
      </c>
      <c r="AO361" s="27" t="s">
        <v>4</v>
      </c>
    </row>
    <row r="362" spans="1:41" ht="14.45" customHeight="1" x14ac:dyDescent="0.25">
      <c r="A362" s="27" t="s">
        <v>125</v>
      </c>
      <c r="B362" s="11" t="s">
        <v>190</v>
      </c>
      <c r="C362" s="27" t="s">
        <v>888</v>
      </c>
      <c r="D362" s="27" t="s">
        <v>5</v>
      </c>
      <c r="E362" s="27">
        <v>25</v>
      </c>
      <c r="F362" s="74">
        <v>6200</v>
      </c>
      <c r="G362" s="74">
        <v>0</v>
      </c>
      <c r="H362" s="27" t="s">
        <v>22</v>
      </c>
      <c r="I362" s="27" t="s">
        <v>5</v>
      </c>
      <c r="J362" s="27" t="s">
        <v>689</v>
      </c>
      <c r="K362" s="27" t="s">
        <v>690</v>
      </c>
      <c r="L362" s="27" t="s">
        <v>691</v>
      </c>
      <c r="M362" s="27" t="s">
        <v>692</v>
      </c>
      <c r="N362" s="27" t="s">
        <v>5</v>
      </c>
      <c r="O362" s="27" t="s">
        <v>5</v>
      </c>
      <c r="P362" s="11" t="s">
        <v>214</v>
      </c>
      <c r="Q362" s="27" t="s">
        <v>889</v>
      </c>
      <c r="R362" s="75">
        <v>0</v>
      </c>
      <c r="S362" s="27" t="s">
        <v>18</v>
      </c>
      <c r="T362" s="75">
        <v>0</v>
      </c>
      <c r="U362" s="12">
        <v>0</v>
      </c>
      <c r="V362" s="27" t="s">
        <v>17</v>
      </c>
      <c r="W362" s="27">
        <v>111099</v>
      </c>
      <c r="X362" s="14">
        <v>4010</v>
      </c>
      <c r="Y362" s="9">
        <v>8609</v>
      </c>
      <c r="Z362" s="27">
        <v>379670</v>
      </c>
      <c r="AA362" s="27" t="s">
        <v>5</v>
      </c>
      <c r="AB362" s="90">
        <v>401011</v>
      </c>
      <c r="AC362" s="27">
        <f t="shared" si="15"/>
        <v>2020</v>
      </c>
      <c r="AD362" s="27" t="s">
        <v>6</v>
      </c>
      <c r="AE362" s="27" t="s">
        <v>5</v>
      </c>
      <c r="AF362" s="39">
        <v>43486</v>
      </c>
      <c r="AG362" s="39">
        <v>43850</v>
      </c>
      <c r="AH362" s="27">
        <f t="shared" ca="1" si="16"/>
        <v>188</v>
      </c>
      <c r="AI362" s="39">
        <f>IF(DataEntry[[#This Row],[Priority]]="High",DataEntry[[#This Row],[EndDate]]-90,IF(DataEntry[Priority]="Medium",DataEntry[[#This Row],[EndDate]]-60,DataEntry[[#This Row],[EndDate]]-30))</f>
        <v>43820</v>
      </c>
      <c r="AJ362" s="27" t="s">
        <v>5</v>
      </c>
      <c r="AK362" s="39">
        <f t="shared" si="17"/>
        <v>43850</v>
      </c>
      <c r="AL362" s="27" t="s">
        <v>273</v>
      </c>
      <c r="AM362" s="27" t="s">
        <v>273</v>
      </c>
      <c r="AN362" s="27" t="s">
        <v>305</v>
      </c>
      <c r="AO362" s="27" t="s">
        <v>4</v>
      </c>
    </row>
    <row r="363" spans="1:41" ht="14.45" customHeight="1" x14ac:dyDescent="0.25">
      <c r="A363" s="27" t="s">
        <v>125</v>
      </c>
      <c r="B363" s="27" t="s">
        <v>158</v>
      </c>
      <c r="C363" s="27" t="s">
        <v>890</v>
      </c>
      <c r="D363" s="27" t="s">
        <v>5</v>
      </c>
      <c r="E363" s="27">
        <v>10</v>
      </c>
      <c r="F363" s="74">
        <v>165.8</v>
      </c>
      <c r="G363" s="74">
        <v>0</v>
      </c>
      <c r="H363" s="27" t="s">
        <v>22</v>
      </c>
      <c r="I363" s="27" t="s">
        <v>5</v>
      </c>
      <c r="J363" s="27" t="s">
        <v>689</v>
      </c>
      <c r="K363" s="27" t="s">
        <v>690</v>
      </c>
      <c r="L363" s="27" t="s">
        <v>691</v>
      </c>
      <c r="M363" s="27" t="s">
        <v>692</v>
      </c>
      <c r="N363" s="27" t="s">
        <v>5</v>
      </c>
      <c r="O363" s="27" t="s">
        <v>5</v>
      </c>
      <c r="P363" s="27" t="s">
        <v>158</v>
      </c>
      <c r="Q363" s="27" t="s">
        <v>697</v>
      </c>
      <c r="R363" s="75">
        <v>0</v>
      </c>
      <c r="S363" s="27" t="s">
        <v>18</v>
      </c>
      <c r="T363" s="75">
        <v>0</v>
      </c>
      <c r="U363" s="12">
        <v>0</v>
      </c>
      <c r="V363" s="27" t="s">
        <v>17</v>
      </c>
      <c r="W363" s="27">
        <v>111099</v>
      </c>
      <c r="X363" s="14">
        <v>4010</v>
      </c>
      <c r="Y363" s="9">
        <v>8609</v>
      </c>
      <c r="Z363" s="27" t="s">
        <v>5</v>
      </c>
      <c r="AA363" s="27" t="s">
        <v>5</v>
      </c>
      <c r="AB363" s="90">
        <v>401261</v>
      </c>
      <c r="AC363" s="27">
        <f t="shared" si="15"/>
        <v>2019</v>
      </c>
      <c r="AD363" s="27" t="s">
        <v>12</v>
      </c>
      <c r="AE363" s="27" t="s">
        <v>45</v>
      </c>
      <c r="AF363" s="39">
        <v>43209</v>
      </c>
      <c r="AG363" s="39">
        <v>43574</v>
      </c>
      <c r="AH363" s="27">
        <f t="shared" ca="1" si="16"/>
        <v>-88</v>
      </c>
      <c r="AI363" s="39">
        <f>IF(DataEntry[[#This Row],[Priority]]="High",DataEntry[[#This Row],[EndDate]]-90,IF(DataEntry[Priority]="Medium",DataEntry[[#This Row],[EndDate]]-60,DataEntry[[#This Row],[EndDate]]-30))</f>
        <v>43514</v>
      </c>
      <c r="AJ363" s="27" t="s">
        <v>5</v>
      </c>
      <c r="AK363" s="39">
        <f t="shared" si="17"/>
        <v>43208</v>
      </c>
      <c r="AL363" s="27" t="s">
        <v>272</v>
      </c>
      <c r="AM363" s="27" t="s">
        <v>272</v>
      </c>
      <c r="AN363" s="27" t="s">
        <v>305</v>
      </c>
      <c r="AO363" s="27" t="s">
        <v>8</v>
      </c>
    </row>
    <row r="364" spans="1:41" ht="14.45" customHeight="1" x14ac:dyDescent="0.25">
      <c r="A364" s="27" t="s">
        <v>125</v>
      </c>
      <c r="B364" s="27" t="s">
        <v>158</v>
      </c>
      <c r="C364" s="27" t="s">
        <v>891</v>
      </c>
      <c r="D364" s="27" t="s">
        <v>5</v>
      </c>
      <c r="E364" s="27">
        <v>1</v>
      </c>
      <c r="F364" s="74">
        <v>371.62</v>
      </c>
      <c r="G364" s="74">
        <v>0</v>
      </c>
      <c r="H364" s="27" t="s">
        <v>22</v>
      </c>
      <c r="I364" s="27" t="s">
        <v>5</v>
      </c>
      <c r="J364" s="27" t="s">
        <v>689</v>
      </c>
      <c r="K364" s="27" t="s">
        <v>690</v>
      </c>
      <c r="L364" s="27" t="s">
        <v>691</v>
      </c>
      <c r="M364" s="27" t="s">
        <v>692</v>
      </c>
      <c r="N364" s="27" t="s">
        <v>5</v>
      </c>
      <c r="O364" s="27" t="s">
        <v>5</v>
      </c>
      <c r="P364" s="27" t="s">
        <v>158</v>
      </c>
      <c r="Q364" s="27" t="s">
        <v>697</v>
      </c>
      <c r="R364" s="75">
        <v>0</v>
      </c>
      <c r="S364" s="27" t="s">
        <v>18</v>
      </c>
      <c r="T364" s="75">
        <v>0</v>
      </c>
      <c r="U364" s="12">
        <v>0</v>
      </c>
      <c r="V364" s="27" t="s">
        <v>17</v>
      </c>
      <c r="W364" s="27">
        <v>111099</v>
      </c>
      <c r="X364" s="14">
        <v>4010</v>
      </c>
      <c r="Y364" s="9">
        <v>8609</v>
      </c>
      <c r="Z364" s="27" t="s">
        <v>5</v>
      </c>
      <c r="AA364" s="27" t="s">
        <v>5</v>
      </c>
      <c r="AB364" s="90">
        <v>401262</v>
      </c>
      <c r="AC364" s="27">
        <f t="shared" si="15"/>
        <v>2019</v>
      </c>
      <c r="AD364" s="27" t="s">
        <v>12</v>
      </c>
      <c r="AE364" s="27" t="s">
        <v>45</v>
      </c>
      <c r="AF364" s="39">
        <v>43209</v>
      </c>
      <c r="AG364" s="39">
        <v>43574</v>
      </c>
      <c r="AH364" s="27">
        <f t="shared" ca="1" si="16"/>
        <v>-88</v>
      </c>
      <c r="AI364" s="39">
        <f>IF(DataEntry[[#This Row],[Priority]]="High",DataEntry[[#This Row],[EndDate]]-90,IF(DataEntry[Priority]="Medium",DataEntry[[#This Row],[EndDate]]-60,DataEntry[[#This Row],[EndDate]]-30))</f>
        <v>43514</v>
      </c>
      <c r="AJ364" s="27" t="s">
        <v>5</v>
      </c>
      <c r="AK364" s="39">
        <f t="shared" si="17"/>
        <v>43208</v>
      </c>
      <c r="AL364" s="27" t="s">
        <v>272</v>
      </c>
      <c r="AM364" s="27" t="s">
        <v>272</v>
      </c>
      <c r="AN364" s="27" t="s">
        <v>305</v>
      </c>
      <c r="AO364" s="27" t="s">
        <v>8</v>
      </c>
    </row>
    <row r="365" spans="1:41" ht="14.45" customHeight="1" x14ac:dyDescent="0.25">
      <c r="A365" s="27" t="s">
        <v>125</v>
      </c>
      <c r="B365" s="27" t="s">
        <v>158</v>
      </c>
      <c r="C365" s="27" t="s">
        <v>892</v>
      </c>
      <c r="D365" s="27" t="s">
        <v>5</v>
      </c>
      <c r="E365" s="27">
        <v>11</v>
      </c>
      <c r="F365" s="74">
        <v>3960</v>
      </c>
      <c r="G365" s="74">
        <v>0</v>
      </c>
      <c r="H365" s="27" t="s">
        <v>22</v>
      </c>
      <c r="I365" s="27" t="s">
        <v>5</v>
      </c>
      <c r="J365" s="27" t="s">
        <v>689</v>
      </c>
      <c r="K365" s="27" t="s">
        <v>690</v>
      </c>
      <c r="L365" s="27" t="s">
        <v>691</v>
      </c>
      <c r="M365" s="27" t="s">
        <v>692</v>
      </c>
      <c r="N365" s="27" t="s">
        <v>5</v>
      </c>
      <c r="O365" s="27" t="s">
        <v>5</v>
      </c>
      <c r="P365" s="27" t="s">
        <v>158</v>
      </c>
      <c r="Q365" s="27" t="s">
        <v>697</v>
      </c>
      <c r="R365" s="75">
        <v>0</v>
      </c>
      <c r="S365" s="27" t="s">
        <v>18</v>
      </c>
      <c r="T365" s="75">
        <v>0</v>
      </c>
      <c r="U365" s="12">
        <v>0</v>
      </c>
      <c r="V365" s="27" t="s">
        <v>17</v>
      </c>
      <c r="W365" s="27">
        <v>111099</v>
      </c>
      <c r="X365" s="14">
        <v>4010</v>
      </c>
      <c r="Y365" s="9">
        <v>8609</v>
      </c>
      <c r="Z365" s="27" t="s">
        <v>5</v>
      </c>
      <c r="AA365" s="27" t="s">
        <v>5</v>
      </c>
      <c r="AB365" s="90">
        <v>401253</v>
      </c>
      <c r="AC365" s="27">
        <f t="shared" si="15"/>
        <v>2019</v>
      </c>
      <c r="AD365" s="27" t="s">
        <v>12</v>
      </c>
      <c r="AE365" s="27" t="s">
        <v>45</v>
      </c>
      <c r="AF365" s="39">
        <v>43281</v>
      </c>
      <c r="AG365" s="39">
        <v>43646</v>
      </c>
      <c r="AH365" s="27">
        <f t="shared" ca="1" si="16"/>
        <v>-16</v>
      </c>
      <c r="AI365" s="39">
        <f>IF(DataEntry[[#This Row],[Priority]]="High",DataEntry[[#This Row],[EndDate]]-90,IF(DataEntry[Priority]="Medium",DataEntry[[#This Row],[EndDate]]-60,DataEntry[[#This Row],[EndDate]]-30))</f>
        <v>43586</v>
      </c>
      <c r="AJ365" s="27" t="s">
        <v>5</v>
      </c>
      <c r="AK365" s="39">
        <f t="shared" si="17"/>
        <v>43280</v>
      </c>
      <c r="AL365" s="27" t="s">
        <v>272</v>
      </c>
      <c r="AM365" s="27" t="s">
        <v>272</v>
      </c>
      <c r="AN365" s="27" t="s">
        <v>305</v>
      </c>
      <c r="AO365" s="27" t="s">
        <v>8</v>
      </c>
    </row>
    <row r="366" spans="1:41" ht="14.45" customHeight="1" x14ac:dyDescent="0.25">
      <c r="A366" s="27" t="s">
        <v>125</v>
      </c>
      <c r="B366" s="27" t="s">
        <v>158</v>
      </c>
      <c r="C366" s="27" t="s">
        <v>893</v>
      </c>
      <c r="D366" s="27" t="s">
        <v>5</v>
      </c>
      <c r="E366" s="27">
        <v>12</v>
      </c>
      <c r="F366" s="74">
        <v>10792.8</v>
      </c>
      <c r="G366" s="74">
        <v>0</v>
      </c>
      <c r="H366" s="27" t="s">
        <v>22</v>
      </c>
      <c r="I366" s="27" t="s">
        <v>5</v>
      </c>
      <c r="J366" s="27" t="s">
        <v>689</v>
      </c>
      <c r="K366" s="27" t="s">
        <v>690</v>
      </c>
      <c r="L366" s="27" t="s">
        <v>691</v>
      </c>
      <c r="M366" s="27" t="s">
        <v>692</v>
      </c>
      <c r="N366" s="27" t="s">
        <v>5</v>
      </c>
      <c r="O366" s="27" t="s">
        <v>5</v>
      </c>
      <c r="P366" s="27" t="s">
        <v>158</v>
      </c>
      <c r="Q366" s="27" t="s">
        <v>697</v>
      </c>
      <c r="R366" s="75">
        <v>0</v>
      </c>
      <c r="S366" s="27" t="s">
        <v>18</v>
      </c>
      <c r="T366" s="75">
        <v>0</v>
      </c>
      <c r="U366" s="12">
        <v>0</v>
      </c>
      <c r="V366" s="27" t="s">
        <v>17</v>
      </c>
      <c r="W366" s="27">
        <v>111099</v>
      </c>
      <c r="X366" s="14">
        <v>4010</v>
      </c>
      <c r="Y366" s="9">
        <v>8609</v>
      </c>
      <c r="Z366" s="27" t="s">
        <v>5</v>
      </c>
      <c r="AA366" s="27" t="s">
        <v>5</v>
      </c>
      <c r="AB366" s="90">
        <v>401260</v>
      </c>
      <c r="AC366" s="27">
        <f t="shared" si="15"/>
        <v>2019</v>
      </c>
      <c r="AD366" s="27" t="s">
        <v>12</v>
      </c>
      <c r="AE366" s="27" t="s">
        <v>45</v>
      </c>
      <c r="AF366" s="39">
        <v>43281</v>
      </c>
      <c r="AG366" s="39">
        <v>43646</v>
      </c>
      <c r="AH366" s="27">
        <f t="shared" ca="1" si="16"/>
        <v>-16</v>
      </c>
      <c r="AI366" s="39">
        <f>IF(DataEntry[[#This Row],[Priority]]="High",DataEntry[[#This Row],[EndDate]]-90,IF(DataEntry[Priority]="Medium",DataEntry[[#This Row],[EndDate]]-60,DataEntry[[#This Row],[EndDate]]-30))</f>
        <v>43586</v>
      </c>
      <c r="AJ366" s="27" t="s">
        <v>5</v>
      </c>
      <c r="AK366" s="39">
        <f t="shared" si="17"/>
        <v>43280</v>
      </c>
      <c r="AL366" s="27" t="s">
        <v>272</v>
      </c>
      <c r="AM366" s="27" t="s">
        <v>272</v>
      </c>
      <c r="AN366" s="27" t="s">
        <v>305</v>
      </c>
      <c r="AO366" s="27" t="s">
        <v>8</v>
      </c>
    </row>
    <row r="367" spans="1:41" ht="14.45" customHeight="1" x14ac:dyDescent="0.25">
      <c r="A367" s="27" t="s">
        <v>125</v>
      </c>
      <c r="B367" s="27" t="s">
        <v>158</v>
      </c>
      <c r="C367" s="27" t="s">
        <v>894</v>
      </c>
      <c r="D367" s="27" t="s">
        <v>5</v>
      </c>
      <c r="E367" s="27">
        <v>5</v>
      </c>
      <c r="F367" s="74">
        <v>5274.7</v>
      </c>
      <c r="G367" s="74">
        <v>0</v>
      </c>
      <c r="H367" s="27" t="s">
        <v>22</v>
      </c>
      <c r="I367" s="27" t="s">
        <v>5</v>
      </c>
      <c r="J367" s="27" t="s">
        <v>689</v>
      </c>
      <c r="K367" s="27" t="s">
        <v>690</v>
      </c>
      <c r="L367" s="27" t="s">
        <v>691</v>
      </c>
      <c r="M367" s="27" t="s">
        <v>692</v>
      </c>
      <c r="N367" s="27" t="s">
        <v>5</v>
      </c>
      <c r="O367" s="27" t="s">
        <v>5</v>
      </c>
      <c r="P367" s="27" t="s">
        <v>158</v>
      </c>
      <c r="Q367" s="27" t="s">
        <v>697</v>
      </c>
      <c r="R367" s="75">
        <v>0</v>
      </c>
      <c r="S367" s="27" t="s">
        <v>18</v>
      </c>
      <c r="T367" s="75">
        <v>0</v>
      </c>
      <c r="U367" s="12">
        <v>0</v>
      </c>
      <c r="V367" s="27" t="s">
        <v>17</v>
      </c>
      <c r="W367" s="27">
        <v>111099</v>
      </c>
      <c r="X367" s="14">
        <v>4010</v>
      </c>
      <c r="Y367" s="9">
        <v>8609</v>
      </c>
      <c r="Z367" s="27" t="s">
        <v>5</v>
      </c>
      <c r="AA367" s="27" t="s">
        <v>5</v>
      </c>
      <c r="AB367" s="90">
        <v>401255</v>
      </c>
      <c r="AC367" s="27">
        <f t="shared" si="15"/>
        <v>2019</v>
      </c>
      <c r="AD367" s="27" t="s">
        <v>6</v>
      </c>
      <c r="AE367" s="27" t="s">
        <v>5</v>
      </c>
      <c r="AF367" s="39">
        <v>43318</v>
      </c>
      <c r="AG367" s="39">
        <v>43683</v>
      </c>
      <c r="AH367" s="27">
        <f t="shared" ca="1" si="16"/>
        <v>21</v>
      </c>
      <c r="AI367" s="39">
        <f>IF(DataEntry[[#This Row],[Priority]]="High",DataEntry[[#This Row],[EndDate]]-90,IF(DataEntry[Priority]="Medium",DataEntry[[#This Row],[EndDate]]-60,DataEntry[[#This Row],[EndDate]]-30))</f>
        <v>43623</v>
      </c>
      <c r="AJ367" s="27" t="s">
        <v>5</v>
      </c>
      <c r="AK367" s="39">
        <f t="shared" si="17"/>
        <v>43683</v>
      </c>
      <c r="AL367" s="27" t="s">
        <v>272</v>
      </c>
      <c r="AM367" s="27" t="s">
        <v>272</v>
      </c>
      <c r="AN367" s="27" t="s">
        <v>305</v>
      </c>
      <c r="AO367" s="27" t="s">
        <v>8</v>
      </c>
    </row>
    <row r="368" spans="1:41" ht="14.45" customHeight="1" x14ac:dyDescent="0.25">
      <c r="A368" s="27" t="s">
        <v>125</v>
      </c>
      <c r="B368" s="27" t="s">
        <v>158</v>
      </c>
      <c r="C368" s="27" t="s">
        <v>895</v>
      </c>
      <c r="D368" s="27" t="s">
        <v>5</v>
      </c>
      <c r="E368" s="27">
        <v>1</v>
      </c>
      <c r="F368" s="74">
        <v>13609</v>
      </c>
      <c r="G368" s="74">
        <v>0</v>
      </c>
      <c r="H368" s="27" t="s">
        <v>22</v>
      </c>
      <c r="I368" s="27" t="s">
        <v>5</v>
      </c>
      <c r="J368" s="27" t="s">
        <v>689</v>
      </c>
      <c r="K368" s="27" t="s">
        <v>690</v>
      </c>
      <c r="L368" s="27" t="s">
        <v>691</v>
      </c>
      <c r="M368" s="27" t="s">
        <v>692</v>
      </c>
      <c r="N368" s="27" t="s">
        <v>5</v>
      </c>
      <c r="O368" s="27" t="s">
        <v>5</v>
      </c>
      <c r="P368" s="27" t="s">
        <v>158</v>
      </c>
      <c r="Q368" s="27" t="s">
        <v>697</v>
      </c>
      <c r="R368" s="75">
        <v>0</v>
      </c>
      <c r="S368" s="27" t="s">
        <v>18</v>
      </c>
      <c r="T368" s="75">
        <v>0</v>
      </c>
      <c r="U368" s="12">
        <v>0</v>
      </c>
      <c r="V368" s="27" t="s">
        <v>17</v>
      </c>
      <c r="W368" s="27">
        <v>111099</v>
      </c>
      <c r="X368" s="14">
        <v>4010</v>
      </c>
      <c r="Y368" s="9">
        <v>8609</v>
      </c>
      <c r="Z368" s="27" t="s">
        <v>5</v>
      </c>
      <c r="AA368" s="27" t="s">
        <v>5</v>
      </c>
      <c r="AB368" s="90">
        <v>401256</v>
      </c>
      <c r="AC368" s="27">
        <f t="shared" si="15"/>
        <v>2019</v>
      </c>
      <c r="AD368" s="27" t="s">
        <v>6</v>
      </c>
      <c r="AE368" s="27" t="s">
        <v>5</v>
      </c>
      <c r="AF368" s="39">
        <v>43318</v>
      </c>
      <c r="AG368" s="39">
        <v>43683</v>
      </c>
      <c r="AH368" s="27">
        <f t="shared" ca="1" si="16"/>
        <v>21</v>
      </c>
      <c r="AI368" s="39">
        <f>IF(DataEntry[[#This Row],[Priority]]="High",DataEntry[[#This Row],[EndDate]]-90,IF(DataEntry[Priority]="Medium",DataEntry[[#This Row],[EndDate]]-60,DataEntry[[#This Row],[EndDate]]-30))</f>
        <v>43623</v>
      </c>
      <c r="AJ368" s="27" t="s">
        <v>5</v>
      </c>
      <c r="AK368" s="39">
        <f t="shared" si="17"/>
        <v>43683</v>
      </c>
      <c r="AL368" s="27" t="s">
        <v>272</v>
      </c>
      <c r="AM368" s="27" t="s">
        <v>272</v>
      </c>
      <c r="AN368" s="27" t="s">
        <v>305</v>
      </c>
      <c r="AO368" s="27" t="s">
        <v>8</v>
      </c>
    </row>
    <row r="369" spans="1:41" ht="14.45" customHeight="1" x14ac:dyDescent="0.25">
      <c r="A369" s="27" t="s">
        <v>125</v>
      </c>
      <c r="B369" s="27" t="s">
        <v>158</v>
      </c>
      <c r="C369" s="27" t="s">
        <v>896</v>
      </c>
      <c r="D369" s="27" t="s">
        <v>5</v>
      </c>
      <c r="E369" s="27">
        <v>1</v>
      </c>
      <c r="F369" s="74">
        <v>3381.22</v>
      </c>
      <c r="G369" s="74">
        <v>0</v>
      </c>
      <c r="H369" s="27" t="s">
        <v>22</v>
      </c>
      <c r="I369" s="27" t="s">
        <v>5</v>
      </c>
      <c r="J369" s="27" t="s">
        <v>689</v>
      </c>
      <c r="K369" s="27" t="s">
        <v>690</v>
      </c>
      <c r="L369" s="27" t="s">
        <v>691</v>
      </c>
      <c r="M369" s="27" t="s">
        <v>692</v>
      </c>
      <c r="N369" s="27" t="s">
        <v>5</v>
      </c>
      <c r="O369" s="27" t="s">
        <v>5</v>
      </c>
      <c r="P369" s="27" t="s">
        <v>158</v>
      </c>
      <c r="Q369" s="27" t="s">
        <v>697</v>
      </c>
      <c r="R369" s="75">
        <v>0</v>
      </c>
      <c r="S369" s="27" t="s">
        <v>18</v>
      </c>
      <c r="T369" s="75">
        <v>0</v>
      </c>
      <c r="U369" s="12">
        <v>0</v>
      </c>
      <c r="V369" s="27" t="s">
        <v>17</v>
      </c>
      <c r="W369" s="27">
        <v>111099</v>
      </c>
      <c r="X369" s="14">
        <v>4010</v>
      </c>
      <c r="Y369" s="9">
        <v>8609</v>
      </c>
      <c r="Z369" s="27" t="s">
        <v>5</v>
      </c>
      <c r="AA369" s="27" t="s">
        <v>5</v>
      </c>
      <c r="AB369" s="90">
        <v>401257</v>
      </c>
      <c r="AC369" s="27">
        <f t="shared" si="15"/>
        <v>2019</v>
      </c>
      <c r="AD369" s="27" t="s">
        <v>6</v>
      </c>
      <c r="AE369" s="27" t="s">
        <v>5</v>
      </c>
      <c r="AF369" s="39">
        <v>43318</v>
      </c>
      <c r="AG369" s="39">
        <v>43683</v>
      </c>
      <c r="AH369" s="27">
        <f t="shared" ca="1" si="16"/>
        <v>21</v>
      </c>
      <c r="AI369" s="39">
        <f>IF(DataEntry[[#This Row],[Priority]]="High",DataEntry[[#This Row],[EndDate]]-90,IF(DataEntry[Priority]="Medium",DataEntry[[#This Row],[EndDate]]-60,DataEntry[[#This Row],[EndDate]]-30))</f>
        <v>43623</v>
      </c>
      <c r="AJ369" s="27" t="s">
        <v>5</v>
      </c>
      <c r="AK369" s="39">
        <f t="shared" si="17"/>
        <v>43683</v>
      </c>
      <c r="AL369" s="27" t="s">
        <v>272</v>
      </c>
      <c r="AM369" s="27" t="s">
        <v>272</v>
      </c>
      <c r="AN369" s="27" t="s">
        <v>305</v>
      </c>
      <c r="AO369" s="27" t="s">
        <v>8</v>
      </c>
    </row>
    <row r="370" spans="1:41" ht="14.45" customHeight="1" x14ac:dyDescent="0.25">
      <c r="A370" s="27" t="s">
        <v>125</v>
      </c>
      <c r="B370" s="27" t="s">
        <v>158</v>
      </c>
      <c r="C370" s="27" t="s">
        <v>896</v>
      </c>
      <c r="D370" s="27" t="s">
        <v>5</v>
      </c>
      <c r="E370" s="27">
        <v>1</v>
      </c>
      <c r="F370" s="74">
        <v>6762.44</v>
      </c>
      <c r="G370" s="74">
        <v>0</v>
      </c>
      <c r="H370" s="27" t="s">
        <v>22</v>
      </c>
      <c r="I370" s="27" t="s">
        <v>5</v>
      </c>
      <c r="J370" s="27" t="s">
        <v>689</v>
      </c>
      <c r="K370" s="27" t="s">
        <v>690</v>
      </c>
      <c r="L370" s="27" t="s">
        <v>691</v>
      </c>
      <c r="M370" s="27" t="s">
        <v>692</v>
      </c>
      <c r="N370" s="27" t="s">
        <v>5</v>
      </c>
      <c r="O370" s="27" t="s">
        <v>5</v>
      </c>
      <c r="P370" s="27" t="s">
        <v>158</v>
      </c>
      <c r="Q370" s="27" t="s">
        <v>697</v>
      </c>
      <c r="R370" s="75">
        <v>0</v>
      </c>
      <c r="S370" s="27" t="s">
        <v>18</v>
      </c>
      <c r="T370" s="75">
        <v>0</v>
      </c>
      <c r="U370" s="12">
        <v>0</v>
      </c>
      <c r="V370" s="27" t="s">
        <v>17</v>
      </c>
      <c r="W370" s="27">
        <v>111099</v>
      </c>
      <c r="X370" s="14">
        <v>4010</v>
      </c>
      <c r="Y370" s="9">
        <v>8609</v>
      </c>
      <c r="Z370" s="27" t="s">
        <v>5</v>
      </c>
      <c r="AA370" s="27" t="s">
        <v>5</v>
      </c>
      <c r="AB370" s="90">
        <v>401258</v>
      </c>
      <c r="AC370" s="27">
        <f t="shared" si="15"/>
        <v>2019</v>
      </c>
      <c r="AD370" s="27" t="s">
        <v>6</v>
      </c>
      <c r="AE370" s="27" t="s">
        <v>5</v>
      </c>
      <c r="AF370" s="39">
        <v>43318</v>
      </c>
      <c r="AG370" s="39">
        <v>43683</v>
      </c>
      <c r="AH370" s="27">
        <f t="shared" ca="1" si="16"/>
        <v>21</v>
      </c>
      <c r="AI370" s="39">
        <f>IF(DataEntry[[#This Row],[Priority]]="High",DataEntry[[#This Row],[EndDate]]-90,IF(DataEntry[Priority]="Medium",DataEntry[[#This Row],[EndDate]]-60,DataEntry[[#This Row],[EndDate]]-30))</f>
        <v>43623</v>
      </c>
      <c r="AJ370" s="27" t="s">
        <v>5</v>
      </c>
      <c r="AK370" s="39">
        <f t="shared" si="17"/>
        <v>43683</v>
      </c>
      <c r="AL370" s="27" t="s">
        <v>272</v>
      </c>
      <c r="AM370" s="27" t="s">
        <v>272</v>
      </c>
      <c r="AN370" s="27" t="s">
        <v>305</v>
      </c>
      <c r="AO370" s="27" t="s">
        <v>8</v>
      </c>
    </row>
    <row r="371" spans="1:41" ht="14.45" customHeight="1" x14ac:dyDescent="0.25">
      <c r="A371" s="27" t="s">
        <v>125</v>
      </c>
      <c r="B371" s="27" t="s">
        <v>158</v>
      </c>
      <c r="C371" s="27" t="s">
        <v>896</v>
      </c>
      <c r="D371" s="27" t="s">
        <v>5</v>
      </c>
      <c r="E371" s="27">
        <v>1</v>
      </c>
      <c r="F371" s="74">
        <v>6762.44</v>
      </c>
      <c r="G371" s="74">
        <v>0</v>
      </c>
      <c r="H371" s="27" t="s">
        <v>22</v>
      </c>
      <c r="I371" s="27" t="s">
        <v>5</v>
      </c>
      <c r="J371" s="27" t="s">
        <v>689</v>
      </c>
      <c r="K371" s="27" t="s">
        <v>690</v>
      </c>
      <c r="L371" s="27" t="s">
        <v>691</v>
      </c>
      <c r="M371" s="27" t="s">
        <v>692</v>
      </c>
      <c r="N371" s="27" t="s">
        <v>5</v>
      </c>
      <c r="O371" s="27" t="s">
        <v>5</v>
      </c>
      <c r="P371" s="27" t="s">
        <v>158</v>
      </c>
      <c r="Q371" s="27" t="s">
        <v>697</v>
      </c>
      <c r="R371" s="75">
        <v>0</v>
      </c>
      <c r="S371" s="27" t="s">
        <v>18</v>
      </c>
      <c r="T371" s="75">
        <v>0</v>
      </c>
      <c r="U371" s="12">
        <v>0</v>
      </c>
      <c r="V371" s="27" t="s">
        <v>17</v>
      </c>
      <c r="W371" s="27">
        <v>111099</v>
      </c>
      <c r="X371" s="14">
        <v>4010</v>
      </c>
      <c r="Y371" s="9">
        <v>8609</v>
      </c>
      <c r="Z371" s="27" t="s">
        <v>5</v>
      </c>
      <c r="AA371" s="27" t="s">
        <v>5</v>
      </c>
      <c r="AB371" s="90">
        <v>401259</v>
      </c>
      <c r="AC371" s="27">
        <f t="shared" si="15"/>
        <v>2019</v>
      </c>
      <c r="AD371" s="27" t="s">
        <v>6</v>
      </c>
      <c r="AE371" s="27" t="s">
        <v>5</v>
      </c>
      <c r="AF371" s="39">
        <v>43318</v>
      </c>
      <c r="AG371" s="39">
        <v>43683</v>
      </c>
      <c r="AH371" s="27">
        <f t="shared" ca="1" si="16"/>
        <v>21</v>
      </c>
      <c r="AI371" s="39">
        <f>IF(DataEntry[[#This Row],[Priority]]="High",DataEntry[[#This Row],[EndDate]]-90,IF(DataEntry[Priority]="Medium",DataEntry[[#This Row],[EndDate]]-60,DataEntry[[#This Row],[EndDate]]-30))</f>
        <v>43623</v>
      </c>
      <c r="AJ371" s="27" t="s">
        <v>5</v>
      </c>
      <c r="AK371" s="39">
        <f t="shared" si="17"/>
        <v>43683</v>
      </c>
      <c r="AL371" s="27" t="s">
        <v>272</v>
      </c>
      <c r="AM371" s="27" t="s">
        <v>272</v>
      </c>
      <c r="AN371" s="27" t="s">
        <v>305</v>
      </c>
      <c r="AO371" s="27" t="s">
        <v>8</v>
      </c>
    </row>
    <row r="372" spans="1:41" ht="14.45" customHeight="1" x14ac:dyDescent="0.25">
      <c r="A372" s="27" t="s">
        <v>125</v>
      </c>
      <c r="B372" s="27" t="s">
        <v>158</v>
      </c>
      <c r="C372" s="27" t="s">
        <v>897</v>
      </c>
      <c r="D372" s="27" t="s">
        <v>5</v>
      </c>
      <c r="E372" s="27">
        <v>1</v>
      </c>
      <c r="F372" s="74">
        <v>12960</v>
      </c>
      <c r="G372" s="74">
        <v>0</v>
      </c>
      <c r="H372" s="27" t="s">
        <v>22</v>
      </c>
      <c r="I372" s="27" t="s">
        <v>5</v>
      </c>
      <c r="J372" s="27" t="s">
        <v>689</v>
      </c>
      <c r="K372" s="27" t="s">
        <v>690</v>
      </c>
      <c r="L372" s="27" t="s">
        <v>691</v>
      </c>
      <c r="M372" s="27" t="s">
        <v>692</v>
      </c>
      <c r="N372" s="27" t="s">
        <v>5</v>
      </c>
      <c r="O372" s="27" t="s">
        <v>5</v>
      </c>
      <c r="P372" s="27" t="s">
        <v>158</v>
      </c>
      <c r="Q372" s="27" t="s">
        <v>697</v>
      </c>
      <c r="R372" s="75">
        <v>0</v>
      </c>
      <c r="S372" s="27" t="s">
        <v>18</v>
      </c>
      <c r="T372" s="75">
        <v>0</v>
      </c>
      <c r="U372" s="12">
        <v>0</v>
      </c>
      <c r="V372" s="27" t="s">
        <v>17</v>
      </c>
      <c r="W372" s="27">
        <v>111099</v>
      </c>
      <c r="X372" s="14">
        <v>4010</v>
      </c>
      <c r="Y372" s="9">
        <v>8609</v>
      </c>
      <c r="Z372" s="27" t="s">
        <v>5</v>
      </c>
      <c r="AA372" s="27" t="s">
        <v>5</v>
      </c>
      <c r="AB372" s="90">
        <v>401254</v>
      </c>
      <c r="AC372" s="27">
        <f t="shared" si="15"/>
        <v>2999</v>
      </c>
      <c r="AD372" s="27" t="s">
        <v>6</v>
      </c>
      <c r="AE372" s="27" t="s">
        <v>5</v>
      </c>
      <c r="AF372" s="39">
        <v>401768</v>
      </c>
      <c r="AG372" s="39">
        <v>401768</v>
      </c>
      <c r="AH372" s="27">
        <f t="shared" ca="1" si="16"/>
        <v>358106</v>
      </c>
      <c r="AI372" s="39">
        <f>IF(DataEntry[[#This Row],[Priority]]="High",DataEntry[[#This Row],[EndDate]]-90,IF(DataEntry[Priority]="Medium",DataEntry[[#This Row],[EndDate]]-60,DataEntry[[#This Row],[EndDate]]-30))</f>
        <v>401708</v>
      </c>
      <c r="AJ372" s="27" t="s">
        <v>5</v>
      </c>
      <c r="AK372" s="39">
        <f t="shared" si="17"/>
        <v>401768</v>
      </c>
      <c r="AL372" s="27" t="s">
        <v>272</v>
      </c>
      <c r="AM372" s="27" t="s">
        <v>272</v>
      </c>
      <c r="AN372" s="27" t="s">
        <v>305</v>
      </c>
      <c r="AO372" s="27" t="s">
        <v>8</v>
      </c>
    </row>
    <row r="373" spans="1:41" ht="14.45" customHeight="1" x14ac:dyDescent="0.25">
      <c r="A373" s="27" t="s">
        <v>125</v>
      </c>
      <c r="B373" s="11" t="s">
        <v>160</v>
      </c>
      <c r="C373" s="27" t="s">
        <v>898</v>
      </c>
      <c r="D373" s="27" t="s">
        <v>5</v>
      </c>
      <c r="E373" s="27">
        <v>36</v>
      </c>
      <c r="F373" s="74">
        <v>118800</v>
      </c>
      <c r="G373" s="74">
        <v>0</v>
      </c>
      <c r="H373" s="27" t="s">
        <v>22</v>
      </c>
      <c r="I373" s="27" t="s">
        <v>5</v>
      </c>
      <c r="J373" s="27" t="s">
        <v>689</v>
      </c>
      <c r="K373" s="27" t="s">
        <v>690</v>
      </c>
      <c r="L373" s="27" t="s">
        <v>691</v>
      </c>
      <c r="M373" s="27" t="s">
        <v>692</v>
      </c>
      <c r="N373" s="27" t="s">
        <v>5</v>
      </c>
      <c r="O373" s="27" t="s">
        <v>5</v>
      </c>
      <c r="P373" s="11" t="s">
        <v>160</v>
      </c>
      <c r="Q373" s="27" t="s">
        <v>697</v>
      </c>
      <c r="R373" s="75">
        <v>0</v>
      </c>
      <c r="S373" s="27" t="s">
        <v>18</v>
      </c>
      <c r="T373" s="75">
        <v>0</v>
      </c>
      <c r="U373" s="12">
        <v>0</v>
      </c>
      <c r="V373" s="27" t="s">
        <v>17</v>
      </c>
      <c r="W373" s="27">
        <v>111099</v>
      </c>
      <c r="X373" s="14">
        <v>4010</v>
      </c>
      <c r="Y373" s="9">
        <v>8609</v>
      </c>
      <c r="Z373" s="27" t="s">
        <v>5</v>
      </c>
      <c r="AA373" s="27" t="s">
        <v>5</v>
      </c>
      <c r="AB373" s="90">
        <v>401263</v>
      </c>
      <c r="AC373" s="27">
        <f t="shared" si="15"/>
        <v>2019</v>
      </c>
      <c r="AD373" s="27" t="s">
        <v>12</v>
      </c>
      <c r="AE373" s="27" t="s">
        <v>20</v>
      </c>
      <c r="AF373" s="39">
        <v>43281</v>
      </c>
      <c r="AG373" s="39">
        <v>43646</v>
      </c>
      <c r="AH373" s="27">
        <f t="shared" ca="1" si="16"/>
        <v>-16</v>
      </c>
      <c r="AI373" s="39">
        <f>IF(DataEntry[[#This Row],[Priority]]="High",DataEntry[[#This Row],[EndDate]]-90,IF(DataEntry[Priority]="Medium",DataEntry[[#This Row],[EndDate]]-60,DataEntry[[#This Row],[EndDate]]-30))</f>
        <v>43586</v>
      </c>
      <c r="AJ373" s="27" t="s">
        <v>5</v>
      </c>
      <c r="AK373" s="39">
        <f t="shared" si="17"/>
        <v>43280</v>
      </c>
      <c r="AL373" s="27" t="s">
        <v>272</v>
      </c>
      <c r="AM373" s="27" t="s">
        <v>272</v>
      </c>
      <c r="AN373" s="27" t="s">
        <v>305</v>
      </c>
      <c r="AO373" s="27" t="s">
        <v>8</v>
      </c>
    </row>
    <row r="374" spans="1:41" ht="14.45" customHeight="1" x14ac:dyDescent="0.25">
      <c r="A374" s="27" t="s">
        <v>125</v>
      </c>
      <c r="B374" s="11" t="s">
        <v>160</v>
      </c>
      <c r="C374" s="27" t="s">
        <v>899</v>
      </c>
      <c r="D374" s="27" t="s">
        <v>5</v>
      </c>
      <c r="E374" s="27">
        <v>36</v>
      </c>
      <c r="F374" s="74">
        <v>227700</v>
      </c>
      <c r="G374" s="74">
        <v>0</v>
      </c>
      <c r="H374" s="27" t="s">
        <v>22</v>
      </c>
      <c r="I374" s="27" t="s">
        <v>5</v>
      </c>
      <c r="J374" s="27" t="s">
        <v>689</v>
      </c>
      <c r="K374" s="27" t="s">
        <v>690</v>
      </c>
      <c r="L374" s="27" t="s">
        <v>691</v>
      </c>
      <c r="M374" s="27" t="s">
        <v>692</v>
      </c>
      <c r="N374" s="27" t="s">
        <v>5</v>
      </c>
      <c r="O374" s="27" t="s">
        <v>5</v>
      </c>
      <c r="P374" s="11" t="s">
        <v>160</v>
      </c>
      <c r="Q374" s="27" t="s">
        <v>697</v>
      </c>
      <c r="R374" s="75">
        <v>0</v>
      </c>
      <c r="S374" s="27" t="s">
        <v>18</v>
      </c>
      <c r="T374" s="75">
        <v>0</v>
      </c>
      <c r="U374" s="12">
        <v>0</v>
      </c>
      <c r="V374" s="27" t="s">
        <v>17</v>
      </c>
      <c r="W374" s="27">
        <v>111099</v>
      </c>
      <c r="X374" s="14">
        <v>4010</v>
      </c>
      <c r="Y374" s="9">
        <v>8609</v>
      </c>
      <c r="Z374" s="27" t="s">
        <v>5</v>
      </c>
      <c r="AA374" s="27" t="s">
        <v>5</v>
      </c>
      <c r="AB374" s="90">
        <v>401264</v>
      </c>
      <c r="AC374" s="27">
        <f t="shared" si="15"/>
        <v>2019</v>
      </c>
      <c r="AD374" s="27" t="s">
        <v>12</v>
      </c>
      <c r="AE374" s="27" t="s">
        <v>20</v>
      </c>
      <c r="AF374" s="39">
        <v>43281</v>
      </c>
      <c r="AG374" s="39">
        <v>43646</v>
      </c>
      <c r="AH374" s="27">
        <f t="shared" ca="1" si="16"/>
        <v>-16</v>
      </c>
      <c r="AI374" s="39">
        <f>IF(DataEntry[[#This Row],[Priority]]="High",DataEntry[[#This Row],[EndDate]]-90,IF(DataEntry[Priority]="Medium",DataEntry[[#This Row],[EndDate]]-60,DataEntry[[#This Row],[EndDate]]-30))</f>
        <v>43586</v>
      </c>
      <c r="AJ374" s="27" t="s">
        <v>5</v>
      </c>
      <c r="AK374" s="39">
        <f t="shared" si="17"/>
        <v>43280</v>
      </c>
      <c r="AL374" s="27" t="s">
        <v>272</v>
      </c>
      <c r="AM374" s="27" t="s">
        <v>272</v>
      </c>
      <c r="AN374" s="27" t="s">
        <v>305</v>
      </c>
      <c r="AO374" s="27" t="s">
        <v>8</v>
      </c>
    </row>
    <row r="375" spans="1:41" ht="14.45" customHeight="1" x14ac:dyDescent="0.25">
      <c r="A375" s="27" t="s">
        <v>125</v>
      </c>
      <c r="B375" s="11" t="s">
        <v>160</v>
      </c>
      <c r="C375" s="27" t="s">
        <v>900</v>
      </c>
      <c r="D375" s="27" t="s">
        <v>5</v>
      </c>
      <c r="E375" s="27">
        <v>13</v>
      </c>
      <c r="F375" s="74">
        <v>53625</v>
      </c>
      <c r="G375" s="74">
        <v>0</v>
      </c>
      <c r="H375" s="27" t="s">
        <v>22</v>
      </c>
      <c r="I375" s="27" t="s">
        <v>5</v>
      </c>
      <c r="J375" s="27" t="s">
        <v>689</v>
      </c>
      <c r="K375" s="27" t="s">
        <v>690</v>
      </c>
      <c r="L375" s="27" t="s">
        <v>691</v>
      </c>
      <c r="M375" s="27" t="s">
        <v>692</v>
      </c>
      <c r="N375" s="27" t="s">
        <v>5</v>
      </c>
      <c r="O375" s="27" t="s">
        <v>5</v>
      </c>
      <c r="P375" s="11" t="s">
        <v>160</v>
      </c>
      <c r="Q375" s="27" t="s">
        <v>697</v>
      </c>
      <c r="R375" s="75">
        <v>0</v>
      </c>
      <c r="S375" s="27" t="s">
        <v>18</v>
      </c>
      <c r="T375" s="75">
        <v>0</v>
      </c>
      <c r="U375" s="12">
        <v>0</v>
      </c>
      <c r="V375" s="27" t="s">
        <v>17</v>
      </c>
      <c r="W375" s="27">
        <v>111099</v>
      </c>
      <c r="X375" s="14">
        <v>4010</v>
      </c>
      <c r="Y375" s="9">
        <v>8609</v>
      </c>
      <c r="Z375" s="27" t="s">
        <v>5</v>
      </c>
      <c r="AA375" s="27" t="s">
        <v>5</v>
      </c>
      <c r="AB375" s="90">
        <v>401265</v>
      </c>
      <c r="AC375" s="27">
        <f t="shared" si="15"/>
        <v>2019</v>
      </c>
      <c r="AD375" s="27" t="s">
        <v>12</v>
      </c>
      <c r="AE375" s="27" t="s">
        <v>20</v>
      </c>
      <c r="AF375" s="39">
        <v>43281</v>
      </c>
      <c r="AG375" s="39">
        <v>43646</v>
      </c>
      <c r="AH375" s="27">
        <f t="shared" ca="1" si="16"/>
        <v>-16</v>
      </c>
      <c r="AI375" s="39">
        <f>IF(DataEntry[[#This Row],[Priority]]="High",DataEntry[[#This Row],[EndDate]]-90,IF(DataEntry[Priority]="Medium",DataEntry[[#This Row],[EndDate]]-60,DataEntry[[#This Row],[EndDate]]-30))</f>
        <v>43586</v>
      </c>
      <c r="AJ375" s="27" t="s">
        <v>5</v>
      </c>
      <c r="AK375" s="39">
        <f t="shared" si="17"/>
        <v>43280</v>
      </c>
      <c r="AL375" s="27" t="s">
        <v>272</v>
      </c>
      <c r="AM375" s="27" t="s">
        <v>272</v>
      </c>
      <c r="AN375" s="27" t="s">
        <v>305</v>
      </c>
      <c r="AO375" s="27" t="s">
        <v>8</v>
      </c>
    </row>
    <row r="376" spans="1:41" ht="14.45" customHeight="1" x14ac:dyDescent="0.25">
      <c r="A376" s="27" t="s">
        <v>125</v>
      </c>
      <c r="B376" s="11" t="s">
        <v>160</v>
      </c>
      <c r="C376" s="27" t="s">
        <v>901</v>
      </c>
      <c r="D376" s="27" t="s">
        <v>5</v>
      </c>
      <c r="E376" s="27">
        <v>36</v>
      </c>
      <c r="F376" s="74">
        <v>43374.49</v>
      </c>
      <c r="G376" s="74">
        <v>0</v>
      </c>
      <c r="H376" s="27" t="s">
        <v>22</v>
      </c>
      <c r="I376" s="27" t="s">
        <v>5</v>
      </c>
      <c r="J376" s="27" t="s">
        <v>689</v>
      </c>
      <c r="K376" s="27" t="s">
        <v>690</v>
      </c>
      <c r="L376" s="27" t="s">
        <v>691</v>
      </c>
      <c r="M376" s="27" t="s">
        <v>692</v>
      </c>
      <c r="N376" s="27" t="s">
        <v>5</v>
      </c>
      <c r="O376" s="27" t="s">
        <v>5</v>
      </c>
      <c r="P376" s="11" t="s">
        <v>160</v>
      </c>
      <c r="Q376" s="27" t="s">
        <v>697</v>
      </c>
      <c r="R376" s="75">
        <v>0</v>
      </c>
      <c r="S376" s="27" t="s">
        <v>18</v>
      </c>
      <c r="T376" s="75">
        <v>0</v>
      </c>
      <c r="U376" s="12">
        <v>0</v>
      </c>
      <c r="V376" s="27" t="s">
        <v>17</v>
      </c>
      <c r="W376" s="27">
        <v>111099</v>
      </c>
      <c r="X376" s="14">
        <v>4010</v>
      </c>
      <c r="Y376" s="9">
        <v>8609</v>
      </c>
      <c r="Z376" s="27" t="s">
        <v>5</v>
      </c>
      <c r="AA376" s="27" t="s">
        <v>5</v>
      </c>
      <c r="AB376" s="90">
        <v>401267</v>
      </c>
      <c r="AC376" s="27">
        <f t="shared" si="15"/>
        <v>2019</v>
      </c>
      <c r="AD376" s="27" t="s">
        <v>12</v>
      </c>
      <c r="AE376" s="27" t="s">
        <v>20</v>
      </c>
      <c r="AF376" s="39">
        <v>43281</v>
      </c>
      <c r="AG376" s="39">
        <v>43646</v>
      </c>
      <c r="AH376" s="27">
        <f t="shared" ca="1" si="16"/>
        <v>-16</v>
      </c>
      <c r="AI376" s="39">
        <f>IF(DataEntry[[#This Row],[Priority]]="High",DataEntry[[#This Row],[EndDate]]-90,IF(DataEntry[Priority]="Medium",DataEntry[[#This Row],[EndDate]]-60,DataEntry[[#This Row],[EndDate]]-30))</f>
        <v>43586</v>
      </c>
      <c r="AJ376" s="27" t="s">
        <v>5</v>
      </c>
      <c r="AK376" s="39">
        <f t="shared" si="17"/>
        <v>43280</v>
      </c>
      <c r="AL376" s="27" t="s">
        <v>272</v>
      </c>
      <c r="AM376" s="27" t="s">
        <v>272</v>
      </c>
      <c r="AN376" s="27" t="s">
        <v>305</v>
      </c>
      <c r="AO376" s="27" t="s">
        <v>8</v>
      </c>
    </row>
    <row r="377" spans="1:41" ht="14.45" customHeight="1" x14ac:dyDescent="0.25">
      <c r="A377" s="27" t="s">
        <v>125</v>
      </c>
      <c r="B377" s="11" t="s">
        <v>160</v>
      </c>
      <c r="C377" s="27" t="s">
        <v>902</v>
      </c>
      <c r="D377" s="27" t="s">
        <v>5</v>
      </c>
      <c r="E377" s="27">
        <v>13</v>
      </c>
      <c r="F377" s="74">
        <v>35750</v>
      </c>
      <c r="G377" s="74">
        <v>0</v>
      </c>
      <c r="H377" s="27" t="s">
        <v>22</v>
      </c>
      <c r="I377" s="27" t="s">
        <v>5</v>
      </c>
      <c r="J377" s="27" t="s">
        <v>689</v>
      </c>
      <c r="K377" s="27" t="s">
        <v>690</v>
      </c>
      <c r="L377" s="27" t="s">
        <v>691</v>
      </c>
      <c r="M377" s="27" t="s">
        <v>692</v>
      </c>
      <c r="N377" s="27" t="s">
        <v>5</v>
      </c>
      <c r="O377" s="27" t="s">
        <v>5</v>
      </c>
      <c r="P377" s="11" t="s">
        <v>160</v>
      </c>
      <c r="Q377" s="27" t="s">
        <v>697</v>
      </c>
      <c r="R377" s="75">
        <v>0</v>
      </c>
      <c r="S377" s="27" t="s">
        <v>18</v>
      </c>
      <c r="T377" s="75">
        <v>0</v>
      </c>
      <c r="U377" s="12">
        <v>0</v>
      </c>
      <c r="V377" s="27" t="s">
        <v>17</v>
      </c>
      <c r="W377" s="27">
        <v>111099</v>
      </c>
      <c r="X377" s="14">
        <v>4010</v>
      </c>
      <c r="Y377" s="9">
        <v>8609</v>
      </c>
      <c r="Z377" s="27" t="s">
        <v>5</v>
      </c>
      <c r="AA377" s="27" t="s">
        <v>5</v>
      </c>
      <c r="AB377" s="90">
        <v>401268</v>
      </c>
      <c r="AC377" s="27">
        <f t="shared" si="15"/>
        <v>2019</v>
      </c>
      <c r="AD377" s="27" t="s">
        <v>12</v>
      </c>
      <c r="AE377" s="27" t="s">
        <v>20</v>
      </c>
      <c r="AF377" s="39">
        <v>43281</v>
      </c>
      <c r="AG377" s="39">
        <v>43646</v>
      </c>
      <c r="AH377" s="27">
        <f t="shared" ca="1" si="16"/>
        <v>-16</v>
      </c>
      <c r="AI377" s="39">
        <f>IF(DataEntry[[#This Row],[Priority]]="High",DataEntry[[#This Row],[EndDate]]-90,IF(DataEntry[Priority]="Medium",DataEntry[[#This Row],[EndDate]]-60,DataEntry[[#This Row],[EndDate]]-30))</f>
        <v>43586</v>
      </c>
      <c r="AJ377" s="27" t="s">
        <v>5</v>
      </c>
      <c r="AK377" s="39">
        <f t="shared" si="17"/>
        <v>43280</v>
      </c>
      <c r="AL377" s="27" t="s">
        <v>272</v>
      </c>
      <c r="AM377" s="27" t="s">
        <v>272</v>
      </c>
      <c r="AN377" s="27" t="s">
        <v>305</v>
      </c>
      <c r="AO377" s="27" t="s">
        <v>8</v>
      </c>
    </row>
    <row r="378" spans="1:41" ht="14.45" customHeight="1" x14ac:dyDescent="0.25">
      <c r="A378" s="27" t="s">
        <v>125</v>
      </c>
      <c r="B378" s="11" t="s">
        <v>160</v>
      </c>
      <c r="C378" s="27" t="s">
        <v>903</v>
      </c>
      <c r="D378" s="27" t="s">
        <v>5</v>
      </c>
      <c r="E378" s="27">
        <v>13</v>
      </c>
      <c r="F378" s="74">
        <v>8682.81</v>
      </c>
      <c r="G378" s="74">
        <v>0</v>
      </c>
      <c r="H378" s="27" t="s">
        <v>22</v>
      </c>
      <c r="I378" s="27" t="s">
        <v>5</v>
      </c>
      <c r="J378" s="27" t="s">
        <v>689</v>
      </c>
      <c r="K378" s="27" t="s">
        <v>690</v>
      </c>
      <c r="L378" s="27" t="s">
        <v>691</v>
      </c>
      <c r="M378" s="27" t="s">
        <v>692</v>
      </c>
      <c r="N378" s="27" t="s">
        <v>5</v>
      </c>
      <c r="O378" s="27" t="s">
        <v>5</v>
      </c>
      <c r="P378" s="11" t="s">
        <v>160</v>
      </c>
      <c r="Q378" s="27" t="s">
        <v>697</v>
      </c>
      <c r="R378" s="75">
        <v>0</v>
      </c>
      <c r="S378" s="27" t="s">
        <v>18</v>
      </c>
      <c r="T378" s="75">
        <v>0</v>
      </c>
      <c r="U378" s="12">
        <v>0</v>
      </c>
      <c r="V378" s="27" t="s">
        <v>17</v>
      </c>
      <c r="W378" s="27">
        <v>111099</v>
      </c>
      <c r="X378" s="14">
        <v>4010</v>
      </c>
      <c r="Y378" s="9">
        <v>8609</v>
      </c>
      <c r="Z378" s="27" t="s">
        <v>5</v>
      </c>
      <c r="AA378" s="27" t="s">
        <v>5</v>
      </c>
      <c r="AB378" s="90">
        <v>401269</v>
      </c>
      <c r="AC378" s="27">
        <f t="shared" si="15"/>
        <v>2019</v>
      </c>
      <c r="AD378" s="27" t="s">
        <v>12</v>
      </c>
      <c r="AE378" s="27" t="s">
        <v>20</v>
      </c>
      <c r="AF378" s="39">
        <v>43281</v>
      </c>
      <c r="AG378" s="39">
        <v>43646</v>
      </c>
      <c r="AH378" s="27">
        <f t="shared" ca="1" si="16"/>
        <v>-16</v>
      </c>
      <c r="AI378" s="39">
        <f>IF(DataEntry[[#This Row],[Priority]]="High",DataEntry[[#This Row],[EndDate]]-90,IF(DataEntry[Priority]="Medium",DataEntry[[#This Row],[EndDate]]-60,DataEntry[[#This Row],[EndDate]]-30))</f>
        <v>43586</v>
      </c>
      <c r="AJ378" s="27" t="s">
        <v>5</v>
      </c>
      <c r="AK378" s="39">
        <f t="shared" si="17"/>
        <v>43280</v>
      </c>
      <c r="AL378" s="27" t="s">
        <v>272</v>
      </c>
      <c r="AM378" s="27" t="s">
        <v>272</v>
      </c>
      <c r="AN378" s="27" t="s">
        <v>305</v>
      </c>
      <c r="AO378" s="27" t="s">
        <v>8</v>
      </c>
    </row>
    <row r="379" spans="1:41" ht="14.45" customHeight="1" x14ac:dyDescent="0.25">
      <c r="A379" s="27" t="s">
        <v>125</v>
      </c>
      <c r="B379" s="11" t="s">
        <v>160</v>
      </c>
      <c r="C379" s="27" t="s">
        <v>904</v>
      </c>
      <c r="D379" s="27" t="s">
        <v>5</v>
      </c>
      <c r="E379" s="27">
        <v>13</v>
      </c>
      <c r="F379" s="74">
        <v>13024.22</v>
      </c>
      <c r="G379" s="74">
        <v>0</v>
      </c>
      <c r="H379" s="27" t="s">
        <v>22</v>
      </c>
      <c r="I379" s="27" t="s">
        <v>5</v>
      </c>
      <c r="J379" s="27" t="s">
        <v>689</v>
      </c>
      <c r="K379" s="27" t="s">
        <v>690</v>
      </c>
      <c r="L379" s="27" t="s">
        <v>691</v>
      </c>
      <c r="M379" s="27" t="s">
        <v>692</v>
      </c>
      <c r="N379" s="27" t="s">
        <v>5</v>
      </c>
      <c r="O379" s="27" t="s">
        <v>5</v>
      </c>
      <c r="P379" s="11" t="s">
        <v>160</v>
      </c>
      <c r="Q379" s="27" t="s">
        <v>697</v>
      </c>
      <c r="R379" s="75">
        <v>0</v>
      </c>
      <c r="S379" s="27" t="s">
        <v>18</v>
      </c>
      <c r="T379" s="75">
        <v>0</v>
      </c>
      <c r="U379" s="12">
        <v>0</v>
      </c>
      <c r="V379" s="27" t="s">
        <v>17</v>
      </c>
      <c r="W379" s="27">
        <v>111099</v>
      </c>
      <c r="X379" s="14">
        <v>4010</v>
      </c>
      <c r="Y379" s="9">
        <v>8609</v>
      </c>
      <c r="Z379" s="27" t="s">
        <v>5</v>
      </c>
      <c r="AA379" s="27" t="s">
        <v>5</v>
      </c>
      <c r="AB379" s="90">
        <v>401270</v>
      </c>
      <c r="AC379" s="27">
        <f t="shared" si="15"/>
        <v>2019</v>
      </c>
      <c r="AD379" s="27" t="s">
        <v>12</v>
      </c>
      <c r="AE379" s="27" t="s">
        <v>20</v>
      </c>
      <c r="AF379" s="39">
        <v>43281</v>
      </c>
      <c r="AG379" s="39">
        <v>43646</v>
      </c>
      <c r="AH379" s="27">
        <f t="shared" ca="1" si="16"/>
        <v>-16</v>
      </c>
      <c r="AI379" s="39">
        <f>IF(DataEntry[[#This Row],[Priority]]="High",DataEntry[[#This Row],[EndDate]]-90,IF(DataEntry[Priority]="Medium",DataEntry[[#This Row],[EndDate]]-60,DataEntry[[#This Row],[EndDate]]-30))</f>
        <v>43586</v>
      </c>
      <c r="AJ379" s="27" t="s">
        <v>5</v>
      </c>
      <c r="AK379" s="39">
        <f t="shared" si="17"/>
        <v>43280</v>
      </c>
      <c r="AL379" s="27" t="s">
        <v>272</v>
      </c>
      <c r="AM379" s="27" t="s">
        <v>272</v>
      </c>
      <c r="AN379" s="27" t="s">
        <v>305</v>
      </c>
      <c r="AO379" s="27" t="s">
        <v>8</v>
      </c>
    </row>
    <row r="380" spans="1:41" ht="14.45" customHeight="1" x14ac:dyDescent="0.25">
      <c r="A380" s="27" t="s">
        <v>125</v>
      </c>
      <c r="B380" s="11" t="s">
        <v>160</v>
      </c>
      <c r="C380" s="27" t="s">
        <v>905</v>
      </c>
      <c r="D380" s="27" t="s">
        <v>5</v>
      </c>
      <c r="E380" s="27">
        <v>36</v>
      </c>
      <c r="F380" s="74">
        <v>55302.42</v>
      </c>
      <c r="G380" s="74">
        <v>0</v>
      </c>
      <c r="H380" s="27" t="s">
        <v>22</v>
      </c>
      <c r="I380" s="27" t="s">
        <v>5</v>
      </c>
      <c r="J380" s="27" t="s">
        <v>689</v>
      </c>
      <c r="K380" s="27" t="s">
        <v>690</v>
      </c>
      <c r="L380" s="27" t="s">
        <v>691</v>
      </c>
      <c r="M380" s="27" t="s">
        <v>692</v>
      </c>
      <c r="N380" s="27" t="s">
        <v>5</v>
      </c>
      <c r="O380" s="27" t="s">
        <v>5</v>
      </c>
      <c r="P380" s="11" t="s">
        <v>160</v>
      </c>
      <c r="Q380" s="27" t="s">
        <v>697</v>
      </c>
      <c r="R380" s="75">
        <v>0</v>
      </c>
      <c r="S380" s="27" t="s">
        <v>18</v>
      </c>
      <c r="T380" s="75">
        <v>0</v>
      </c>
      <c r="U380" s="12">
        <v>0</v>
      </c>
      <c r="V380" s="27" t="s">
        <v>17</v>
      </c>
      <c r="W380" s="27">
        <v>111099</v>
      </c>
      <c r="X380" s="14">
        <v>4010</v>
      </c>
      <c r="Y380" s="9">
        <v>8609</v>
      </c>
      <c r="Z380" s="27" t="s">
        <v>5</v>
      </c>
      <c r="AA380" s="27" t="s">
        <v>5</v>
      </c>
      <c r="AB380" s="90">
        <v>401271</v>
      </c>
      <c r="AC380" s="27">
        <f t="shared" si="15"/>
        <v>2019</v>
      </c>
      <c r="AD380" s="27" t="s">
        <v>12</v>
      </c>
      <c r="AE380" s="27" t="s">
        <v>20</v>
      </c>
      <c r="AF380" s="39">
        <v>43281</v>
      </c>
      <c r="AG380" s="39">
        <v>43646</v>
      </c>
      <c r="AH380" s="27">
        <f t="shared" ca="1" si="16"/>
        <v>-16</v>
      </c>
      <c r="AI380" s="39">
        <f>IF(DataEntry[[#This Row],[Priority]]="High",DataEntry[[#This Row],[EndDate]]-90,IF(DataEntry[Priority]="Medium",DataEntry[[#This Row],[EndDate]]-60,DataEntry[[#This Row],[EndDate]]-30))</f>
        <v>43586</v>
      </c>
      <c r="AJ380" s="27" t="s">
        <v>5</v>
      </c>
      <c r="AK380" s="39">
        <f t="shared" si="17"/>
        <v>43280</v>
      </c>
      <c r="AL380" s="27" t="s">
        <v>272</v>
      </c>
      <c r="AM380" s="27" t="s">
        <v>272</v>
      </c>
      <c r="AN380" s="27" t="s">
        <v>305</v>
      </c>
      <c r="AO380" s="27" t="s">
        <v>8</v>
      </c>
    </row>
    <row r="381" spans="1:41" ht="14.45" customHeight="1" x14ac:dyDescent="0.25">
      <c r="A381" s="27" t="s">
        <v>125</v>
      </c>
      <c r="B381" s="11" t="s">
        <v>160</v>
      </c>
      <c r="C381" s="27" t="s">
        <v>906</v>
      </c>
      <c r="D381" s="27" t="s">
        <v>5</v>
      </c>
      <c r="E381" s="27">
        <v>36</v>
      </c>
      <c r="F381" s="74">
        <v>28853.03</v>
      </c>
      <c r="G381" s="74">
        <v>0</v>
      </c>
      <c r="H381" s="27" t="s">
        <v>22</v>
      </c>
      <c r="I381" s="27" t="s">
        <v>5</v>
      </c>
      <c r="J381" s="27" t="s">
        <v>689</v>
      </c>
      <c r="K381" s="27" t="s">
        <v>690</v>
      </c>
      <c r="L381" s="27" t="s">
        <v>691</v>
      </c>
      <c r="M381" s="27" t="s">
        <v>692</v>
      </c>
      <c r="N381" s="27" t="s">
        <v>5</v>
      </c>
      <c r="O381" s="27" t="s">
        <v>5</v>
      </c>
      <c r="P381" s="11" t="s">
        <v>160</v>
      </c>
      <c r="Q381" s="27" t="s">
        <v>697</v>
      </c>
      <c r="R381" s="75">
        <v>0</v>
      </c>
      <c r="S381" s="27" t="s">
        <v>18</v>
      </c>
      <c r="T381" s="75">
        <v>0</v>
      </c>
      <c r="U381" s="12">
        <v>0</v>
      </c>
      <c r="V381" s="27" t="s">
        <v>17</v>
      </c>
      <c r="W381" s="27">
        <v>111099</v>
      </c>
      <c r="X381" s="14">
        <v>4010</v>
      </c>
      <c r="Y381" s="9">
        <v>8609</v>
      </c>
      <c r="Z381" s="27" t="s">
        <v>5</v>
      </c>
      <c r="AA381" s="27" t="s">
        <v>5</v>
      </c>
      <c r="AB381" s="90">
        <v>401272</v>
      </c>
      <c r="AC381" s="27">
        <f t="shared" si="15"/>
        <v>2019</v>
      </c>
      <c r="AD381" s="27" t="s">
        <v>12</v>
      </c>
      <c r="AE381" s="27" t="s">
        <v>20</v>
      </c>
      <c r="AF381" s="39">
        <v>43281</v>
      </c>
      <c r="AG381" s="39">
        <v>43646</v>
      </c>
      <c r="AH381" s="27">
        <f t="shared" ca="1" si="16"/>
        <v>-16</v>
      </c>
      <c r="AI381" s="39">
        <f>IF(DataEntry[[#This Row],[Priority]]="High",DataEntry[[#This Row],[EndDate]]-90,IF(DataEntry[Priority]="Medium",DataEntry[[#This Row],[EndDate]]-60,DataEntry[[#This Row],[EndDate]]-30))</f>
        <v>43586</v>
      </c>
      <c r="AJ381" s="27" t="s">
        <v>5</v>
      </c>
      <c r="AK381" s="39">
        <f t="shared" si="17"/>
        <v>43280</v>
      </c>
      <c r="AL381" s="27" t="s">
        <v>272</v>
      </c>
      <c r="AM381" s="27" t="s">
        <v>272</v>
      </c>
      <c r="AN381" s="27" t="s">
        <v>305</v>
      </c>
      <c r="AO381" s="27" t="s">
        <v>8</v>
      </c>
    </row>
    <row r="382" spans="1:41" ht="14.45" customHeight="1" x14ac:dyDescent="0.25">
      <c r="A382" s="27" t="s">
        <v>125</v>
      </c>
      <c r="B382" s="11" t="s">
        <v>160</v>
      </c>
      <c r="C382" s="27" t="s">
        <v>907</v>
      </c>
      <c r="D382" s="27" t="s">
        <v>5</v>
      </c>
      <c r="E382" s="27">
        <v>36</v>
      </c>
      <c r="F382" s="74">
        <v>180000</v>
      </c>
      <c r="G382" s="74">
        <v>0</v>
      </c>
      <c r="H382" s="27" t="s">
        <v>22</v>
      </c>
      <c r="I382" s="27" t="s">
        <v>5</v>
      </c>
      <c r="J382" s="27" t="s">
        <v>689</v>
      </c>
      <c r="K382" s="27" t="s">
        <v>690</v>
      </c>
      <c r="L382" s="27" t="s">
        <v>691</v>
      </c>
      <c r="M382" s="27" t="s">
        <v>692</v>
      </c>
      <c r="N382" s="27" t="s">
        <v>5</v>
      </c>
      <c r="O382" s="27" t="s">
        <v>5</v>
      </c>
      <c r="P382" s="11" t="s">
        <v>160</v>
      </c>
      <c r="Q382" s="27" t="s">
        <v>697</v>
      </c>
      <c r="R382" s="75">
        <v>0</v>
      </c>
      <c r="S382" s="27" t="s">
        <v>18</v>
      </c>
      <c r="T382" s="75">
        <v>0</v>
      </c>
      <c r="U382" s="12">
        <v>0</v>
      </c>
      <c r="V382" s="27" t="s">
        <v>17</v>
      </c>
      <c r="W382" s="27">
        <v>111099</v>
      </c>
      <c r="X382" s="14">
        <v>4010</v>
      </c>
      <c r="Y382" s="9">
        <v>8609</v>
      </c>
      <c r="Z382" s="27" t="s">
        <v>5</v>
      </c>
      <c r="AA382" s="27" t="s">
        <v>5</v>
      </c>
      <c r="AB382" s="90">
        <v>401266</v>
      </c>
      <c r="AC382" s="27">
        <f t="shared" si="15"/>
        <v>2999</v>
      </c>
      <c r="AD382" s="27" t="s">
        <v>6</v>
      </c>
      <c r="AE382" s="27" t="s">
        <v>5</v>
      </c>
      <c r="AF382" s="39">
        <v>43281</v>
      </c>
      <c r="AG382" s="39">
        <v>401768</v>
      </c>
      <c r="AH382" s="27">
        <f t="shared" ca="1" si="16"/>
        <v>358106</v>
      </c>
      <c r="AI382" s="39">
        <f>IF(DataEntry[[#This Row],[Priority]]="High",DataEntry[[#This Row],[EndDate]]-90,IF(DataEntry[Priority]="Medium",DataEntry[[#This Row],[EndDate]]-60,DataEntry[[#This Row],[EndDate]]-30))</f>
        <v>401708</v>
      </c>
      <c r="AJ382" s="27" t="s">
        <v>5</v>
      </c>
      <c r="AK382" s="39">
        <f t="shared" si="17"/>
        <v>401768</v>
      </c>
      <c r="AL382" s="27" t="s">
        <v>272</v>
      </c>
      <c r="AM382" s="27" t="s">
        <v>272</v>
      </c>
      <c r="AN382" s="27" t="s">
        <v>305</v>
      </c>
      <c r="AO382" s="27" t="s">
        <v>8</v>
      </c>
    </row>
    <row r="383" spans="1:41" ht="14.45" customHeight="1" x14ac:dyDescent="0.25">
      <c r="A383" s="27" t="s">
        <v>125</v>
      </c>
      <c r="B383" s="27" t="s">
        <v>171</v>
      </c>
      <c r="C383" s="27" t="s">
        <v>908</v>
      </c>
      <c r="D383" s="27" t="s">
        <v>5</v>
      </c>
      <c r="E383" s="27">
        <v>1</v>
      </c>
      <c r="F383" s="74">
        <v>5500</v>
      </c>
      <c r="G383" s="74">
        <v>0</v>
      </c>
      <c r="H383" s="27" t="s">
        <v>22</v>
      </c>
      <c r="I383" s="27" t="s">
        <v>5</v>
      </c>
      <c r="J383" s="27" t="s">
        <v>689</v>
      </c>
      <c r="K383" s="27" t="s">
        <v>690</v>
      </c>
      <c r="L383" s="27" t="s">
        <v>691</v>
      </c>
      <c r="M383" s="27" t="s">
        <v>692</v>
      </c>
      <c r="N383" s="27" t="s">
        <v>5</v>
      </c>
      <c r="O383" s="27" t="s">
        <v>5</v>
      </c>
      <c r="P383" s="11" t="s">
        <v>171</v>
      </c>
      <c r="Q383" s="27" t="s">
        <v>697</v>
      </c>
      <c r="R383" s="75">
        <v>0</v>
      </c>
      <c r="S383" s="27" t="s">
        <v>18</v>
      </c>
      <c r="T383" s="75">
        <v>0</v>
      </c>
      <c r="U383" s="12">
        <v>0</v>
      </c>
      <c r="V383" s="27" t="s">
        <v>17</v>
      </c>
      <c r="W383" s="27">
        <v>111099</v>
      </c>
      <c r="X383" s="14">
        <v>4010</v>
      </c>
      <c r="Y383" s="9">
        <v>8609</v>
      </c>
      <c r="Z383" s="27" t="s">
        <v>5</v>
      </c>
      <c r="AA383" s="27" t="s">
        <v>5</v>
      </c>
      <c r="AB383" s="90">
        <v>401273</v>
      </c>
      <c r="AC383" s="27">
        <f t="shared" si="15"/>
        <v>2999</v>
      </c>
      <c r="AD383" s="27" t="s">
        <v>6</v>
      </c>
      <c r="AE383" s="27" t="s">
        <v>5</v>
      </c>
      <c r="AF383" s="39">
        <v>401768</v>
      </c>
      <c r="AG383" s="39">
        <v>401768</v>
      </c>
      <c r="AH383" s="27">
        <f t="shared" ca="1" si="16"/>
        <v>358106</v>
      </c>
      <c r="AI383" s="39">
        <f>IF(DataEntry[[#This Row],[Priority]]="High",DataEntry[[#This Row],[EndDate]]-90,IF(DataEntry[Priority]="Medium",DataEntry[[#This Row],[EndDate]]-60,DataEntry[[#This Row],[EndDate]]-30))</f>
        <v>401708</v>
      </c>
      <c r="AJ383" s="27" t="s">
        <v>5</v>
      </c>
      <c r="AK383" s="39">
        <f t="shared" si="17"/>
        <v>401768</v>
      </c>
      <c r="AL383" s="27" t="s">
        <v>272</v>
      </c>
      <c r="AM383" s="27" t="s">
        <v>272</v>
      </c>
      <c r="AN383" s="27" t="s">
        <v>305</v>
      </c>
      <c r="AO383" s="27" t="s">
        <v>8</v>
      </c>
    </row>
    <row r="384" spans="1:41" ht="14.45" customHeight="1" x14ac:dyDescent="0.25">
      <c r="A384" s="27" t="s">
        <v>125</v>
      </c>
      <c r="B384" s="27" t="s">
        <v>223</v>
      </c>
      <c r="C384" s="27" t="s">
        <v>909</v>
      </c>
      <c r="D384" s="27" t="s">
        <v>5</v>
      </c>
      <c r="E384" s="27">
        <v>125</v>
      </c>
      <c r="F384" s="74">
        <v>0</v>
      </c>
      <c r="G384" s="74">
        <v>91128.75</v>
      </c>
      <c r="H384" s="27" t="s">
        <v>22</v>
      </c>
      <c r="I384" s="27" t="s">
        <v>5</v>
      </c>
      <c r="J384" s="27" t="s">
        <v>689</v>
      </c>
      <c r="K384" s="27" t="s">
        <v>690</v>
      </c>
      <c r="L384" s="27" t="s">
        <v>691</v>
      </c>
      <c r="M384" s="27" t="s">
        <v>692</v>
      </c>
      <c r="N384" s="27" t="s">
        <v>5</v>
      </c>
      <c r="O384" s="27" t="s">
        <v>5</v>
      </c>
      <c r="P384" s="27" t="s">
        <v>218</v>
      </c>
      <c r="Q384" s="27" t="s">
        <v>910</v>
      </c>
      <c r="R384" s="75">
        <v>0</v>
      </c>
      <c r="S384" s="27" t="s">
        <v>18</v>
      </c>
      <c r="T384" s="75">
        <v>0</v>
      </c>
      <c r="U384" s="12">
        <v>0</v>
      </c>
      <c r="V384" s="27" t="s">
        <v>17</v>
      </c>
      <c r="W384" s="27">
        <v>111099</v>
      </c>
      <c r="X384" s="14">
        <v>4010</v>
      </c>
      <c r="Y384" s="9">
        <v>8609</v>
      </c>
      <c r="Z384" s="27" t="s">
        <v>5</v>
      </c>
      <c r="AA384" s="27">
        <v>379978</v>
      </c>
      <c r="AB384" s="90">
        <v>401274</v>
      </c>
      <c r="AC384" s="27">
        <f t="shared" si="15"/>
        <v>2018</v>
      </c>
      <c r="AD384" s="27" t="s">
        <v>19</v>
      </c>
      <c r="AE384" s="27" t="s">
        <v>5</v>
      </c>
      <c r="AF384" s="39">
        <v>43153</v>
      </c>
      <c r="AG384" s="39">
        <v>43517</v>
      </c>
      <c r="AH384" s="27">
        <f t="shared" ca="1" si="16"/>
        <v>-145</v>
      </c>
      <c r="AI384" s="39">
        <f>IF(DataEntry[[#This Row],[Priority]]="High",DataEntry[[#This Row],[EndDate]]-90,IF(DataEntry[Priority]="Medium",DataEntry[[#This Row],[EndDate]]-60,DataEntry[[#This Row],[EndDate]]-30))</f>
        <v>43427</v>
      </c>
      <c r="AJ384" s="27" t="s">
        <v>5</v>
      </c>
      <c r="AK384" s="39">
        <f t="shared" si="17"/>
        <v>43152</v>
      </c>
      <c r="AL384" s="27" t="s">
        <v>272</v>
      </c>
      <c r="AM384" s="27" t="s">
        <v>272</v>
      </c>
      <c r="AN384" s="27" t="s">
        <v>305</v>
      </c>
      <c r="AO384" s="27" t="s">
        <v>14</v>
      </c>
    </row>
    <row r="385" spans="1:41" ht="14.45" customHeight="1" x14ac:dyDescent="0.25">
      <c r="A385" s="27" t="s">
        <v>125</v>
      </c>
      <c r="B385" s="27" t="s">
        <v>223</v>
      </c>
      <c r="C385" s="27" t="s">
        <v>909</v>
      </c>
      <c r="D385" s="27" t="s">
        <v>5</v>
      </c>
      <c r="E385" s="27">
        <v>125</v>
      </c>
      <c r="F385" s="74">
        <v>91128.75</v>
      </c>
      <c r="G385" s="74">
        <v>0</v>
      </c>
      <c r="H385" s="27" t="s">
        <v>22</v>
      </c>
      <c r="I385" s="27" t="s">
        <v>5</v>
      </c>
      <c r="J385" s="27" t="s">
        <v>689</v>
      </c>
      <c r="K385" s="27" t="s">
        <v>690</v>
      </c>
      <c r="L385" s="27" t="s">
        <v>691</v>
      </c>
      <c r="M385" s="27" t="s">
        <v>692</v>
      </c>
      <c r="N385" s="27" t="s">
        <v>5</v>
      </c>
      <c r="O385" s="27" t="s">
        <v>5</v>
      </c>
      <c r="P385" s="27" t="s">
        <v>218</v>
      </c>
      <c r="Q385" s="27" t="s">
        <v>910</v>
      </c>
      <c r="R385" s="75">
        <v>0</v>
      </c>
      <c r="S385" s="27" t="s">
        <v>18</v>
      </c>
      <c r="T385" s="75">
        <v>0</v>
      </c>
      <c r="U385" s="12">
        <v>0</v>
      </c>
      <c r="V385" s="27" t="s">
        <v>17</v>
      </c>
      <c r="W385" s="27">
        <v>111099</v>
      </c>
      <c r="X385" s="14">
        <v>4010</v>
      </c>
      <c r="Y385" s="9">
        <v>8609</v>
      </c>
      <c r="Z385" s="27">
        <v>379978</v>
      </c>
      <c r="AA385" s="27" t="s">
        <v>5</v>
      </c>
      <c r="AB385" s="90">
        <v>405236</v>
      </c>
      <c r="AC385" s="27">
        <f t="shared" si="15"/>
        <v>2020</v>
      </c>
      <c r="AD385" s="27" t="s">
        <v>6</v>
      </c>
      <c r="AE385" s="27" t="s">
        <v>5</v>
      </c>
      <c r="AF385" s="39">
        <v>43518</v>
      </c>
      <c r="AG385" s="39">
        <v>43882</v>
      </c>
      <c r="AH385" s="27">
        <f ca="1">IF(AG385="","",AG385-TODAY())</f>
        <v>220</v>
      </c>
      <c r="AI385" s="39">
        <f>IF(DataEntry[[#This Row],[Priority]]="High",DataEntry[[#This Row],[EndDate]]-90,IF(DataEntry[Priority]="Medium",DataEntry[[#This Row],[EndDate]]-60,DataEntry[[#This Row],[EndDate]]-30))</f>
        <v>43792</v>
      </c>
      <c r="AJ385" s="27" t="s">
        <v>5</v>
      </c>
      <c r="AK385" s="39">
        <f>IF(AD385="","",IF(AD385="Not Started",AG385,AF385-1))</f>
        <v>43882</v>
      </c>
      <c r="AL385" s="27" t="s">
        <v>272</v>
      </c>
      <c r="AM385" s="27" t="s">
        <v>272</v>
      </c>
      <c r="AN385" s="27" t="s">
        <v>305</v>
      </c>
      <c r="AO385" s="27" t="s">
        <v>14</v>
      </c>
    </row>
    <row r="386" spans="1:41" ht="14.45" customHeight="1" x14ac:dyDescent="0.25">
      <c r="A386" s="27" t="s">
        <v>125</v>
      </c>
      <c r="B386" s="27" t="s">
        <v>223</v>
      </c>
      <c r="C386" s="27" t="s">
        <v>911</v>
      </c>
      <c r="D386" s="27" t="s">
        <v>5</v>
      </c>
      <c r="E386" s="27">
        <v>169</v>
      </c>
      <c r="F386" s="74">
        <v>0</v>
      </c>
      <c r="G386" s="74">
        <v>85848.62</v>
      </c>
      <c r="H386" s="27" t="s">
        <v>22</v>
      </c>
      <c r="I386" s="27" t="s">
        <v>5</v>
      </c>
      <c r="J386" s="27" t="s">
        <v>689</v>
      </c>
      <c r="K386" s="27" t="s">
        <v>690</v>
      </c>
      <c r="L386" s="27" t="s">
        <v>691</v>
      </c>
      <c r="M386" s="27" t="s">
        <v>692</v>
      </c>
      <c r="N386" s="27" t="s">
        <v>5</v>
      </c>
      <c r="O386" s="27" t="s">
        <v>5</v>
      </c>
      <c r="P386" s="27" t="s">
        <v>218</v>
      </c>
      <c r="Q386" s="27" t="s">
        <v>910</v>
      </c>
      <c r="R386" s="75">
        <v>0</v>
      </c>
      <c r="S386" s="27" t="s">
        <v>18</v>
      </c>
      <c r="T386" s="75">
        <v>0</v>
      </c>
      <c r="U386" s="12">
        <v>0</v>
      </c>
      <c r="V386" s="27" t="s">
        <v>17</v>
      </c>
      <c r="W386" s="27">
        <v>111099</v>
      </c>
      <c r="X386" s="14">
        <v>4010</v>
      </c>
      <c r="Y386" s="9">
        <v>8609</v>
      </c>
      <c r="Z386" s="27" t="s">
        <v>5</v>
      </c>
      <c r="AA386" s="27">
        <v>379978</v>
      </c>
      <c r="AB386" s="90">
        <v>401277</v>
      </c>
      <c r="AC386" s="27">
        <f t="shared" si="15"/>
        <v>2018</v>
      </c>
      <c r="AD386" s="27" t="s">
        <v>19</v>
      </c>
      <c r="AE386" s="27" t="s">
        <v>5</v>
      </c>
      <c r="AF386" s="39">
        <v>43153</v>
      </c>
      <c r="AG386" s="39">
        <v>43517</v>
      </c>
      <c r="AH386" s="27">
        <f t="shared" ca="1" si="16"/>
        <v>-145</v>
      </c>
      <c r="AI386" s="39">
        <f>IF(DataEntry[[#This Row],[Priority]]="High",DataEntry[[#This Row],[EndDate]]-90,IF(DataEntry[Priority]="Medium",DataEntry[[#This Row],[EndDate]]-60,DataEntry[[#This Row],[EndDate]]-30))</f>
        <v>43427</v>
      </c>
      <c r="AJ386" s="27" t="s">
        <v>5</v>
      </c>
      <c r="AK386" s="39">
        <f t="shared" si="17"/>
        <v>43152</v>
      </c>
      <c r="AL386" s="27" t="s">
        <v>272</v>
      </c>
      <c r="AM386" s="27" t="s">
        <v>272</v>
      </c>
      <c r="AN386" s="27" t="s">
        <v>305</v>
      </c>
      <c r="AO386" s="27" t="s">
        <v>14</v>
      </c>
    </row>
    <row r="387" spans="1:41" ht="14.45" customHeight="1" x14ac:dyDescent="0.25">
      <c r="A387" s="27" t="s">
        <v>125</v>
      </c>
      <c r="B387" s="27" t="s">
        <v>223</v>
      </c>
      <c r="C387" s="27" t="s">
        <v>911</v>
      </c>
      <c r="D387" s="27" t="s">
        <v>5</v>
      </c>
      <c r="E387" s="27">
        <v>169</v>
      </c>
      <c r="F387" s="74">
        <v>85848.62</v>
      </c>
      <c r="G387" s="74">
        <v>0</v>
      </c>
      <c r="H387" s="27" t="s">
        <v>22</v>
      </c>
      <c r="I387" s="27" t="s">
        <v>5</v>
      </c>
      <c r="J387" s="27" t="s">
        <v>689</v>
      </c>
      <c r="K387" s="27" t="s">
        <v>690</v>
      </c>
      <c r="L387" s="27" t="s">
        <v>691</v>
      </c>
      <c r="M387" s="27" t="s">
        <v>692</v>
      </c>
      <c r="N387" s="27" t="s">
        <v>5</v>
      </c>
      <c r="O387" s="27" t="s">
        <v>5</v>
      </c>
      <c r="P387" s="27" t="s">
        <v>218</v>
      </c>
      <c r="Q387" s="27" t="s">
        <v>910</v>
      </c>
      <c r="R387" s="75">
        <v>0</v>
      </c>
      <c r="S387" s="27" t="s">
        <v>18</v>
      </c>
      <c r="T387" s="75">
        <v>0</v>
      </c>
      <c r="U387" s="12">
        <v>0</v>
      </c>
      <c r="V387" s="27" t="s">
        <v>17</v>
      </c>
      <c r="W387" s="27">
        <v>111099</v>
      </c>
      <c r="X387" s="14">
        <v>4010</v>
      </c>
      <c r="Y387" s="9">
        <v>8609</v>
      </c>
      <c r="Z387" s="27">
        <v>379978</v>
      </c>
      <c r="AA387" s="27" t="s">
        <v>5</v>
      </c>
      <c r="AB387" s="90">
        <v>405237</v>
      </c>
      <c r="AC387" s="27">
        <f t="shared" si="15"/>
        <v>2020</v>
      </c>
      <c r="AD387" s="27" t="s">
        <v>6</v>
      </c>
      <c r="AE387" s="27" t="s">
        <v>5</v>
      </c>
      <c r="AF387" s="39">
        <v>43518</v>
      </c>
      <c r="AG387" s="39">
        <v>43882</v>
      </c>
      <c r="AH387" s="27">
        <f ca="1">IF(AG387="","",AG387-TODAY())</f>
        <v>220</v>
      </c>
      <c r="AI387" s="39">
        <f>IF(DataEntry[[#This Row],[Priority]]="High",DataEntry[[#This Row],[EndDate]]-90,IF(DataEntry[Priority]="Medium",DataEntry[[#This Row],[EndDate]]-60,DataEntry[[#This Row],[EndDate]]-30))</f>
        <v>43792</v>
      </c>
      <c r="AJ387" s="27" t="s">
        <v>5</v>
      </c>
      <c r="AK387" s="39">
        <f>IF(AD387="","",IF(AD387="Not Started",AG387,AF387-1))</f>
        <v>43882</v>
      </c>
      <c r="AL387" s="27" t="s">
        <v>272</v>
      </c>
      <c r="AM387" s="27" t="s">
        <v>272</v>
      </c>
      <c r="AN387" s="27" t="s">
        <v>305</v>
      </c>
      <c r="AO387" s="27" t="s">
        <v>14</v>
      </c>
    </row>
    <row r="388" spans="1:41" ht="14.45" customHeight="1" x14ac:dyDescent="0.25">
      <c r="A388" s="27" t="s">
        <v>125</v>
      </c>
      <c r="B388" s="27" t="s">
        <v>223</v>
      </c>
      <c r="C388" s="27" t="s">
        <v>912</v>
      </c>
      <c r="D388" s="27" t="s">
        <v>5</v>
      </c>
      <c r="E388" s="27">
        <v>2</v>
      </c>
      <c r="F388" s="74">
        <v>0</v>
      </c>
      <c r="G388" s="74">
        <v>1324.54</v>
      </c>
      <c r="H388" s="27" t="s">
        <v>22</v>
      </c>
      <c r="I388" s="27" t="s">
        <v>5</v>
      </c>
      <c r="J388" s="27" t="s">
        <v>689</v>
      </c>
      <c r="K388" s="27" t="s">
        <v>690</v>
      </c>
      <c r="L388" s="27" t="s">
        <v>691</v>
      </c>
      <c r="M388" s="27" t="s">
        <v>692</v>
      </c>
      <c r="N388" s="27" t="s">
        <v>5</v>
      </c>
      <c r="O388" s="27" t="s">
        <v>5</v>
      </c>
      <c r="P388" s="27" t="s">
        <v>218</v>
      </c>
      <c r="Q388" s="27" t="s">
        <v>910</v>
      </c>
      <c r="R388" s="75">
        <v>0</v>
      </c>
      <c r="S388" s="27" t="s">
        <v>18</v>
      </c>
      <c r="T388" s="75">
        <v>0</v>
      </c>
      <c r="U388" s="12">
        <v>0</v>
      </c>
      <c r="V388" s="27" t="s">
        <v>17</v>
      </c>
      <c r="W388" s="27">
        <v>111099</v>
      </c>
      <c r="X388" s="14">
        <v>4010</v>
      </c>
      <c r="Y388" s="9">
        <v>8609</v>
      </c>
      <c r="Z388" s="27" t="s">
        <v>5</v>
      </c>
      <c r="AA388" s="27">
        <v>379978</v>
      </c>
      <c r="AB388" s="90">
        <v>401278</v>
      </c>
      <c r="AC388" s="27">
        <f t="shared" si="15"/>
        <v>2018</v>
      </c>
      <c r="AD388" s="27" t="s">
        <v>19</v>
      </c>
      <c r="AE388" s="27" t="s">
        <v>5</v>
      </c>
      <c r="AF388" s="39">
        <v>43153</v>
      </c>
      <c r="AG388" s="39">
        <v>43517</v>
      </c>
      <c r="AH388" s="27">
        <f t="shared" ca="1" si="16"/>
        <v>-145</v>
      </c>
      <c r="AI388" s="39">
        <f>IF(DataEntry[[#This Row],[Priority]]="High",DataEntry[[#This Row],[EndDate]]-90,IF(DataEntry[Priority]="Medium",DataEntry[[#This Row],[EndDate]]-60,DataEntry[[#This Row],[EndDate]]-30))</f>
        <v>43427</v>
      </c>
      <c r="AJ388" s="27" t="s">
        <v>5</v>
      </c>
      <c r="AK388" s="39">
        <f t="shared" si="17"/>
        <v>43152</v>
      </c>
      <c r="AL388" s="27" t="s">
        <v>272</v>
      </c>
      <c r="AM388" s="27" t="s">
        <v>272</v>
      </c>
      <c r="AN388" s="27" t="s">
        <v>305</v>
      </c>
      <c r="AO388" s="27" t="s">
        <v>14</v>
      </c>
    </row>
    <row r="389" spans="1:41" ht="14.45" customHeight="1" x14ac:dyDescent="0.25">
      <c r="A389" s="27" t="s">
        <v>125</v>
      </c>
      <c r="B389" s="27" t="s">
        <v>223</v>
      </c>
      <c r="C389" s="27" t="s">
        <v>912</v>
      </c>
      <c r="D389" s="27" t="s">
        <v>5</v>
      </c>
      <c r="E389" s="27">
        <v>2</v>
      </c>
      <c r="F389" s="74">
        <v>1324.54</v>
      </c>
      <c r="G389" s="74">
        <v>0</v>
      </c>
      <c r="H389" s="27" t="s">
        <v>22</v>
      </c>
      <c r="I389" s="27" t="s">
        <v>5</v>
      </c>
      <c r="J389" s="27" t="s">
        <v>689</v>
      </c>
      <c r="K389" s="27" t="s">
        <v>690</v>
      </c>
      <c r="L389" s="27" t="s">
        <v>691</v>
      </c>
      <c r="M389" s="27" t="s">
        <v>692</v>
      </c>
      <c r="N389" s="27" t="s">
        <v>5</v>
      </c>
      <c r="O389" s="27" t="s">
        <v>5</v>
      </c>
      <c r="P389" s="27" t="s">
        <v>218</v>
      </c>
      <c r="Q389" s="27" t="s">
        <v>910</v>
      </c>
      <c r="R389" s="75">
        <v>0</v>
      </c>
      <c r="S389" s="27" t="s">
        <v>18</v>
      </c>
      <c r="T389" s="75">
        <v>0</v>
      </c>
      <c r="U389" s="12">
        <v>0</v>
      </c>
      <c r="V389" s="27" t="s">
        <v>17</v>
      </c>
      <c r="W389" s="27">
        <v>111099</v>
      </c>
      <c r="X389" s="14">
        <v>4010</v>
      </c>
      <c r="Y389" s="9">
        <v>8609</v>
      </c>
      <c r="Z389" s="27">
        <v>379978</v>
      </c>
      <c r="AA389" s="27" t="s">
        <v>5</v>
      </c>
      <c r="AB389" s="90">
        <v>405238</v>
      </c>
      <c r="AC389" s="27">
        <f t="shared" si="15"/>
        <v>2020</v>
      </c>
      <c r="AD389" s="27" t="s">
        <v>6</v>
      </c>
      <c r="AE389" s="27" t="s">
        <v>5</v>
      </c>
      <c r="AF389" s="39">
        <v>43518</v>
      </c>
      <c r="AG389" s="39">
        <v>43882</v>
      </c>
      <c r="AH389" s="27">
        <f ca="1">IF(AG389="","",AG389-TODAY())</f>
        <v>220</v>
      </c>
      <c r="AI389" s="39">
        <f>IF(DataEntry[[#This Row],[Priority]]="High",DataEntry[[#This Row],[EndDate]]-90,IF(DataEntry[Priority]="Medium",DataEntry[[#This Row],[EndDate]]-60,DataEntry[[#This Row],[EndDate]]-30))</f>
        <v>43792</v>
      </c>
      <c r="AJ389" s="27" t="s">
        <v>5</v>
      </c>
      <c r="AK389" s="39">
        <f>IF(AD389="","",IF(AD389="Not Started",AG389,AF389-1))</f>
        <v>43882</v>
      </c>
      <c r="AL389" s="27" t="s">
        <v>272</v>
      </c>
      <c r="AM389" s="27" t="s">
        <v>272</v>
      </c>
      <c r="AN389" s="27" t="s">
        <v>305</v>
      </c>
      <c r="AO389" s="27" t="s">
        <v>14</v>
      </c>
    </row>
    <row r="390" spans="1:41" ht="14.45" customHeight="1" x14ac:dyDescent="0.25">
      <c r="A390" s="27" t="s">
        <v>125</v>
      </c>
      <c r="B390" s="27" t="s">
        <v>223</v>
      </c>
      <c r="C390" s="27" t="s">
        <v>913</v>
      </c>
      <c r="D390" s="27" t="s">
        <v>5</v>
      </c>
      <c r="E390" s="27">
        <v>5</v>
      </c>
      <c r="F390" s="74">
        <v>0</v>
      </c>
      <c r="G390" s="74">
        <v>1766.2</v>
      </c>
      <c r="H390" s="27" t="s">
        <v>22</v>
      </c>
      <c r="I390" s="27" t="s">
        <v>5</v>
      </c>
      <c r="J390" s="27" t="s">
        <v>689</v>
      </c>
      <c r="K390" s="27" t="s">
        <v>690</v>
      </c>
      <c r="L390" s="27" t="s">
        <v>691</v>
      </c>
      <c r="M390" s="27" t="s">
        <v>692</v>
      </c>
      <c r="N390" s="27" t="s">
        <v>5</v>
      </c>
      <c r="O390" s="27" t="s">
        <v>5</v>
      </c>
      <c r="P390" s="27" t="s">
        <v>218</v>
      </c>
      <c r="Q390" s="27" t="s">
        <v>910</v>
      </c>
      <c r="R390" s="75">
        <v>0</v>
      </c>
      <c r="S390" s="27" t="s">
        <v>18</v>
      </c>
      <c r="T390" s="75">
        <v>0</v>
      </c>
      <c r="U390" s="12">
        <v>0</v>
      </c>
      <c r="V390" s="27" t="s">
        <v>17</v>
      </c>
      <c r="W390" s="27">
        <v>111099</v>
      </c>
      <c r="X390" s="14">
        <v>4010</v>
      </c>
      <c r="Y390" s="9">
        <v>8609</v>
      </c>
      <c r="Z390" s="27" t="s">
        <v>5</v>
      </c>
      <c r="AA390" s="27">
        <v>379978</v>
      </c>
      <c r="AB390" s="90">
        <v>401282</v>
      </c>
      <c r="AC390" s="27">
        <f t="shared" si="15"/>
        <v>2018</v>
      </c>
      <c r="AD390" s="27" t="s">
        <v>19</v>
      </c>
      <c r="AE390" s="27" t="s">
        <v>5</v>
      </c>
      <c r="AF390" s="39">
        <v>43153</v>
      </c>
      <c r="AG390" s="39">
        <v>43517</v>
      </c>
      <c r="AH390" s="27">
        <f t="shared" ca="1" si="16"/>
        <v>-145</v>
      </c>
      <c r="AI390" s="39">
        <f>IF(DataEntry[[#This Row],[Priority]]="High",DataEntry[[#This Row],[EndDate]]-90,IF(DataEntry[Priority]="Medium",DataEntry[[#This Row],[EndDate]]-60,DataEntry[[#This Row],[EndDate]]-30))</f>
        <v>43427</v>
      </c>
      <c r="AJ390" s="27" t="s">
        <v>5</v>
      </c>
      <c r="AK390" s="39">
        <f t="shared" si="17"/>
        <v>43152</v>
      </c>
      <c r="AL390" s="27" t="s">
        <v>272</v>
      </c>
      <c r="AM390" s="27" t="s">
        <v>272</v>
      </c>
      <c r="AN390" s="27" t="s">
        <v>305</v>
      </c>
      <c r="AO390" s="27" t="s">
        <v>14</v>
      </c>
    </row>
    <row r="391" spans="1:41" ht="14.45" customHeight="1" x14ac:dyDescent="0.25">
      <c r="A391" s="27" t="s">
        <v>125</v>
      </c>
      <c r="B391" s="27" t="s">
        <v>223</v>
      </c>
      <c r="C391" s="27" t="s">
        <v>913</v>
      </c>
      <c r="D391" s="27" t="s">
        <v>5</v>
      </c>
      <c r="E391" s="27">
        <v>5</v>
      </c>
      <c r="F391" s="74">
        <v>1766.2</v>
      </c>
      <c r="G391" s="74">
        <v>0</v>
      </c>
      <c r="H391" s="27" t="s">
        <v>22</v>
      </c>
      <c r="I391" s="27" t="s">
        <v>5</v>
      </c>
      <c r="J391" s="27" t="s">
        <v>689</v>
      </c>
      <c r="K391" s="27" t="s">
        <v>690</v>
      </c>
      <c r="L391" s="27" t="s">
        <v>691</v>
      </c>
      <c r="M391" s="27" t="s">
        <v>692</v>
      </c>
      <c r="N391" s="27" t="s">
        <v>5</v>
      </c>
      <c r="O391" s="27" t="s">
        <v>5</v>
      </c>
      <c r="P391" s="27" t="s">
        <v>218</v>
      </c>
      <c r="Q391" s="27" t="s">
        <v>910</v>
      </c>
      <c r="R391" s="75">
        <v>0</v>
      </c>
      <c r="S391" s="27" t="s">
        <v>18</v>
      </c>
      <c r="T391" s="75">
        <v>0</v>
      </c>
      <c r="U391" s="12">
        <v>0</v>
      </c>
      <c r="V391" s="27" t="s">
        <v>17</v>
      </c>
      <c r="W391" s="27">
        <v>111099</v>
      </c>
      <c r="X391" s="14">
        <v>4010</v>
      </c>
      <c r="Y391" s="9">
        <v>8609</v>
      </c>
      <c r="Z391" s="27">
        <v>379978</v>
      </c>
      <c r="AA391" s="27" t="s">
        <v>5</v>
      </c>
      <c r="AB391" s="90">
        <v>405239</v>
      </c>
      <c r="AC391" s="27">
        <f t="shared" si="15"/>
        <v>2020</v>
      </c>
      <c r="AD391" s="27" t="s">
        <v>6</v>
      </c>
      <c r="AE391" s="27" t="s">
        <v>5</v>
      </c>
      <c r="AF391" s="39">
        <v>43518</v>
      </c>
      <c r="AG391" s="39">
        <v>43882</v>
      </c>
      <c r="AH391" s="27">
        <f ca="1">IF(AG391="","",AG391-TODAY())</f>
        <v>220</v>
      </c>
      <c r="AI391" s="39">
        <f>IF(DataEntry[[#This Row],[Priority]]="High",DataEntry[[#This Row],[EndDate]]-90,IF(DataEntry[Priority]="Medium",DataEntry[[#This Row],[EndDate]]-60,DataEntry[[#This Row],[EndDate]]-30))</f>
        <v>43792</v>
      </c>
      <c r="AJ391" s="27" t="s">
        <v>5</v>
      </c>
      <c r="AK391" s="39">
        <f>IF(AD391="","",IF(AD391="Not Started",AG391,AF391-1))</f>
        <v>43882</v>
      </c>
      <c r="AL391" s="27" t="s">
        <v>272</v>
      </c>
      <c r="AM391" s="27" t="s">
        <v>272</v>
      </c>
      <c r="AN391" s="27" t="s">
        <v>305</v>
      </c>
      <c r="AO391" s="27" t="s">
        <v>14</v>
      </c>
    </row>
    <row r="392" spans="1:41" ht="14.45" customHeight="1" x14ac:dyDescent="0.25">
      <c r="A392" s="27" t="s">
        <v>125</v>
      </c>
      <c r="B392" s="27" t="s">
        <v>223</v>
      </c>
      <c r="C392" s="27" t="s">
        <v>914</v>
      </c>
      <c r="D392" s="27" t="s">
        <v>5</v>
      </c>
      <c r="E392" s="27">
        <v>9</v>
      </c>
      <c r="F392" s="74">
        <v>0</v>
      </c>
      <c r="G392" s="74">
        <v>1718.64</v>
      </c>
      <c r="H392" s="27" t="s">
        <v>22</v>
      </c>
      <c r="I392" s="27" t="s">
        <v>5</v>
      </c>
      <c r="J392" s="27" t="s">
        <v>689</v>
      </c>
      <c r="K392" s="27" t="s">
        <v>690</v>
      </c>
      <c r="L392" s="27" t="s">
        <v>691</v>
      </c>
      <c r="M392" s="27" t="s">
        <v>692</v>
      </c>
      <c r="N392" s="27" t="s">
        <v>5</v>
      </c>
      <c r="O392" s="27" t="s">
        <v>5</v>
      </c>
      <c r="P392" s="27" t="s">
        <v>218</v>
      </c>
      <c r="Q392" s="27" t="s">
        <v>910</v>
      </c>
      <c r="R392" s="75">
        <v>0</v>
      </c>
      <c r="S392" s="27" t="s">
        <v>18</v>
      </c>
      <c r="T392" s="75">
        <v>0</v>
      </c>
      <c r="U392" s="12">
        <v>0</v>
      </c>
      <c r="V392" s="27" t="s">
        <v>17</v>
      </c>
      <c r="W392" s="27">
        <v>111099</v>
      </c>
      <c r="X392" s="14">
        <v>4010</v>
      </c>
      <c r="Y392" s="9">
        <v>8609</v>
      </c>
      <c r="Z392" s="27" t="s">
        <v>5</v>
      </c>
      <c r="AA392" s="27">
        <v>379978</v>
      </c>
      <c r="AB392" s="90">
        <v>401285</v>
      </c>
      <c r="AC392" s="27">
        <f t="shared" si="15"/>
        <v>2018</v>
      </c>
      <c r="AD392" s="27" t="s">
        <v>19</v>
      </c>
      <c r="AE392" s="27" t="s">
        <v>5</v>
      </c>
      <c r="AF392" s="39">
        <v>43160</v>
      </c>
      <c r="AG392" s="39">
        <v>43524</v>
      </c>
      <c r="AH392" s="27">
        <f t="shared" ca="1" si="16"/>
        <v>-138</v>
      </c>
      <c r="AI392" s="39">
        <f>IF(DataEntry[[#This Row],[Priority]]="High",DataEntry[[#This Row],[EndDate]]-90,IF(DataEntry[Priority]="Medium",DataEntry[[#This Row],[EndDate]]-60,DataEntry[[#This Row],[EndDate]]-30))</f>
        <v>43434</v>
      </c>
      <c r="AJ392" s="27" t="s">
        <v>5</v>
      </c>
      <c r="AK392" s="39">
        <f t="shared" si="17"/>
        <v>43159</v>
      </c>
      <c r="AL392" s="27" t="s">
        <v>272</v>
      </c>
      <c r="AM392" s="27" t="s">
        <v>272</v>
      </c>
      <c r="AN392" s="27" t="s">
        <v>305</v>
      </c>
      <c r="AO392" s="27" t="s">
        <v>14</v>
      </c>
    </row>
    <row r="393" spans="1:41" ht="14.45" customHeight="1" x14ac:dyDescent="0.25">
      <c r="A393" s="27" t="s">
        <v>125</v>
      </c>
      <c r="B393" s="27" t="s">
        <v>223</v>
      </c>
      <c r="C393" s="27" t="s">
        <v>914</v>
      </c>
      <c r="D393" s="27" t="s">
        <v>5</v>
      </c>
      <c r="E393" s="27">
        <v>9</v>
      </c>
      <c r="F393" s="74">
        <v>1718.64</v>
      </c>
      <c r="G393" s="74">
        <v>0</v>
      </c>
      <c r="H393" s="27" t="s">
        <v>22</v>
      </c>
      <c r="I393" s="27" t="s">
        <v>5</v>
      </c>
      <c r="J393" s="27" t="s">
        <v>689</v>
      </c>
      <c r="K393" s="27" t="s">
        <v>690</v>
      </c>
      <c r="L393" s="27" t="s">
        <v>691</v>
      </c>
      <c r="M393" s="27" t="s">
        <v>692</v>
      </c>
      <c r="N393" s="27" t="s">
        <v>5</v>
      </c>
      <c r="O393" s="27" t="s">
        <v>5</v>
      </c>
      <c r="P393" s="27" t="s">
        <v>218</v>
      </c>
      <c r="Q393" s="27" t="s">
        <v>910</v>
      </c>
      <c r="R393" s="75">
        <v>0</v>
      </c>
      <c r="S393" s="27" t="s">
        <v>18</v>
      </c>
      <c r="T393" s="75">
        <v>0</v>
      </c>
      <c r="U393" s="12">
        <v>0</v>
      </c>
      <c r="V393" s="27" t="s">
        <v>17</v>
      </c>
      <c r="W393" s="27">
        <v>111099</v>
      </c>
      <c r="X393" s="14">
        <v>4010</v>
      </c>
      <c r="Y393" s="9">
        <v>8609</v>
      </c>
      <c r="Z393" s="27">
        <v>379978</v>
      </c>
      <c r="AA393" s="27" t="s">
        <v>5</v>
      </c>
      <c r="AB393" s="90">
        <v>405240</v>
      </c>
      <c r="AC393" s="27">
        <f t="shared" si="15"/>
        <v>2020</v>
      </c>
      <c r="AD393" s="27" t="s">
        <v>6</v>
      </c>
      <c r="AE393" s="27" t="s">
        <v>5</v>
      </c>
      <c r="AF393" s="39">
        <v>43525</v>
      </c>
      <c r="AG393" s="39">
        <v>43882</v>
      </c>
      <c r="AH393" s="27">
        <f ca="1">IF(AG393="","",AG393-TODAY())</f>
        <v>220</v>
      </c>
      <c r="AI393" s="39">
        <f>IF(DataEntry[[#This Row],[Priority]]="High",DataEntry[[#This Row],[EndDate]]-90,IF(DataEntry[Priority]="Medium",DataEntry[[#This Row],[EndDate]]-60,DataEntry[[#This Row],[EndDate]]-30))</f>
        <v>43792</v>
      </c>
      <c r="AJ393" s="27" t="s">
        <v>5</v>
      </c>
      <c r="AK393" s="39">
        <f>IF(AD393="","",IF(AD393="Not Started",AG393,AF393-1))</f>
        <v>43882</v>
      </c>
      <c r="AL393" s="27" t="s">
        <v>272</v>
      </c>
      <c r="AM393" s="27" t="s">
        <v>272</v>
      </c>
      <c r="AN393" s="27" t="s">
        <v>305</v>
      </c>
      <c r="AO393" s="27" t="s">
        <v>14</v>
      </c>
    </row>
    <row r="394" spans="1:41" ht="14.45" customHeight="1" x14ac:dyDescent="0.25">
      <c r="A394" s="27" t="s">
        <v>125</v>
      </c>
      <c r="B394" s="27" t="s">
        <v>223</v>
      </c>
      <c r="C394" s="27" t="s">
        <v>915</v>
      </c>
      <c r="D394" s="27" t="s">
        <v>5</v>
      </c>
      <c r="E394" s="27">
        <v>2</v>
      </c>
      <c r="F394" s="74">
        <v>0</v>
      </c>
      <c r="G394" s="74">
        <v>1116.3399999999999</v>
      </c>
      <c r="H394" s="27" t="s">
        <v>22</v>
      </c>
      <c r="I394" s="27" t="s">
        <v>5</v>
      </c>
      <c r="J394" s="27" t="s">
        <v>689</v>
      </c>
      <c r="K394" s="27" t="s">
        <v>690</v>
      </c>
      <c r="L394" s="27" t="s">
        <v>691</v>
      </c>
      <c r="M394" s="27" t="s">
        <v>692</v>
      </c>
      <c r="N394" s="27" t="s">
        <v>5</v>
      </c>
      <c r="O394" s="27" t="s">
        <v>5</v>
      </c>
      <c r="P394" s="27" t="s">
        <v>218</v>
      </c>
      <c r="Q394" s="27" t="s">
        <v>910</v>
      </c>
      <c r="R394" s="75">
        <v>0</v>
      </c>
      <c r="S394" s="27" t="s">
        <v>18</v>
      </c>
      <c r="T394" s="75">
        <v>0</v>
      </c>
      <c r="U394" s="12">
        <v>0</v>
      </c>
      <c r="V394" s="27" t="s">
        <v>17</v>
      </c>
      <c r="W394" s="27">
        <v>111099</v>
      </c>
      <c r="X394" s="14">
        <v>4010</v>
      </c>
      <c r="Y394" s="9">
        <v>8609</v>
      </c>
      <c r="Z394" s="27" t="s">
        <v>5</v>
      </c>
      <c r="AA394" s="27">
        <v>379978</v>
      </c>
      <c r="AB394" s="90">
        <v>401283</v>
      </c>
      <c r="AC394" s="27">
        <f t="shared" si="15"/>
        <v>2018</v>
      </c>
      <c r="AD394" s="27" t="s">
        <v>19</v>
      </c>
      <c r="AE394" s="27" t="s">
        <v>5</v>
      </c>
      <c r="AF394" s="39">
        <v>43373</v>
      </c>
      <c r="AG394" s="39">
        <v>43737</v>
      </c>
      <c r="AH394" s="27">
        <f t="shared" ca="1" si="16"/>
        <v>75</v>
      </c>
      <c r="AI394" s="39">
        <f>IF(DataEntry[[#This Row],[Priority]]="High",DataEntry[[#This Row],[EndDate]]-90,IF(DataEntry[Priority]="Medium",DataEntry[[#This Row],[EndDate]]-60,DataEntry[[#This Row],[EndDate]]-30))</f>
        <v>43647</v>
      </c>
      <c r="AJ394" s="27" t="s">
        <v>5</v>
      </c>
      <c r="AK394" s="39">
        <f t="shared" si="17"/>
        <v>43372</v>
      </c>
      <c r="AL394" s="27" t="s">
        <v>272</v>
      </c>
      <c r="AM394" s="27" t="s">
        <v>272</v>
      </c>
      <c r="AN394" s="27" t="s">
        <v>305</v>
      </c>
      <c r="AO394" s="27" t="s">
        <v>14</v>
      </c>
    </row>
    <row r="395" spans="1:41" ht="14.45" customHeight="1" x14ac:dyDescent="0.25">
      <c r="A395" s="27" t="s">
        <v>125</v>
      </c>
      <c r="B395" s="27" t="s">
        <v>223</v>
      </c>
      <c r="C395" s="27" t="s">
        <v>915</v>
      </c>
      <c r="D395" s="27" t="s">
        <v>5</v>
      </c>
      <c r="E395" s="27">
        <v>2</v>
      </c>
      <c r="F395" s="74">
        <v>1116.3399999999999</v>
      </c>
      <c r="G395" s="74">
        <v>0</v>
      </c>
      <c r="H395" s="27" t="s">
        <v>22</v>
      </c>
      <c r="I395" s="27" t="s">
        <v>5</v>
      </c>
      <c r="J395" s="27" t="s">
        <v>689</v>
      </c>
      <c r="K395" s="27" t="s">
        <v>690</v>
      </c>
      <c r="L395" s="27" t="s">
        <v>691</v>
      </c>
      <c r="M395" s="27" t="s">
        <v>692</v>
      </c>
      <c r="N395" s="27" t="s">
        <v>5</v>
      </c>
      <c r="O395" s="27" t="s">
        <v>5</v>
      </c>
      <c r="P395" s="27" t="s">
        <v>218</v>
      </c>
      <c r="Q395" s="27" t="s">
        <v>910</v>
      </c>
      <c r="R395" s="75">
        <v>0</v>
      </c>
      <c r="S395" s="27" t="s">
        <v>18</v>
      </c>
      <c r="T395" s="75">
        <v>0</v>
      </c>
      <c r="U395" s="12">
        <v>0</v>
      </c>
      <c r="V395" s="27" t="s">
        <v>17</v>
      </c>
      <c r="W395" s="27">
        <v>111099</v>
      </c>
      <c r="X395" s="14">
        <v>4010</v>
      </c>
      <c r="Y395" s="9">
        <v>8609</v>
      </c>
      <c r="Z395" s="27">
        <v>379978</v>
      </c>
      <c r="AA395" s="27" t="s">
        <v>5</v>
      </c>
      <c r="AB395" s="90">
        <v>405241</v>
      </c>
      <c r="AC395" s="27">
        <f t="shared" si="15"/>
        <v>2020</v>
      </c>
      <c r="AD395" s="27" t="s">
        <v>6</v>
      </c>
      <c r="AE395" s="27" t="s">
        <v>5</v>
      </c>
      <c r="AF395" s="39">
        <v>43738</v>
      </c>
      <c r="AG395" s="39">
        <v>43882</v>
      </c>
      <c r="AH395" s="27">
        <f ca="1">IF(AG395="","",AG395-TODAY())</f>
        <v>220</v>
      </c>
      <c r="AI395" s="39">
        <f>IF(DataEntry[[#This Row],[Priority]]="High",DataEntry[[#This Row],[EndDate]]-90,IF(DataEntry[Priority]="Medium",DataEntry[[#This Row],[EndDate]]-60,DataEntry[[#This Row],[EndDate]]-30))</f>
        <v>43792</v>
      </c>
      <c r="AJ395" s="27" t="s">
        <v>5</v>
      </c>
      <c r="AK395" s="39">
        <f>IF(AD395="","",IF(AD395="Not Started",AG395,AF395-1))</f>
        <v>43882</v>
      </c>
      <c r="AL395" s="27" t="s">
        <v>272</v>
      </c>
      <c r="AM395" s="27" t="s">
        <v>272</v>
      </c>
      <c r="AN395" s="27" t="s">
        <v>305</v>
      </c>
      <c r="AO395" s="27" t="s">
        <v>14</v>
      </c>
    </row>
    <row r="396" spans="1:41" ht="14.45" customHeight="1" x14ac:dyDescent="0.25">
      <c r="A396" s="27" t="s">
        <v>125</v>
      </c>
      <c r="B396" s="27" t="s">
        <v>223</v>
      </c>
      <c r="C396" s="27" t="s">
        <v>916</v>
      </c>
      <c r="D396" s="27" t="s">
        <v>5</v>
      </c>
      <c r="E396" s="27">
        <v>2</v>
      </c>
      <c r="F396" s="74">
        <v>0</v>
      </c>
      <c r="G396" s="74">
        <v>10610.52</v>
      </c>
      <c r="H396" s="27" t="s">
        <v>22</v>
      </c>
      <c r="I396" s="27" t="s">
        <v>5</v>
      </c>
      <c r="J396" s="27" t="s">
        <v>689</v>
      </c>
      <c r="K396" s="27" t="s">
        <v>690</v>
      </c>
      <c r="L396" s="27" t="s">
        <v>691</v>
      </c>
      <c r="M396" s="27" t="s">
        <v>692</v>
      </c>
      <c r="N396" s="27" t="s">
        <v>5</v>
      </c>
      <c r="O396" s="27" t="s">
        <v>5</v>
      </c>
      <c r="P396" s="27" t="s">
        <v>218</v>
      </c>
      <c r="Q396" s="27" t="s">
        <v>910</v>
      </c>
      <c r="R396" s="75">
        <v>0</v>
      </c>
      <c r="S396" s="27" t="s">
        <v>18</v>
      </c>
      <c r="T396" s="75">
        <v>0</v>
      </c>
      <c r="U396" s="12">
        <v>0</v>
      </c>
      <c r="V396" s="27" t="s">
        <v>17</v>
      </c>
      <c r="W396" s="27">
        <v>111099</v>
      </c>
      <c r="X396" s="14">
        <v>4010</v>
      </c>
      <c r="Y396" s="9">
        <v>8609</v>
      </c>
      <c r="Z396" s="27" t="s">
        <v>5</v>
      </c>
      <c r="AA396" s="27">
        <v>379978</v>
      </c>
      <c r="AB396" s="90">
        <v>401280</v>
      </c>
      <c r="AC396" s="27">
        <f t="shared" si="15"/>
        <v>2018</v>
      </c>
      <c r="AD396" s="27" t="s">
        <v>19</v>
      </c>
      <c r="AE396" s="27" t="s">
        <v>5</v>
      </c>
      <c r="AF396" s="39">
        <v>43153</v>
      </c>
      <c r="AG396" s="39">
        <v>43517</v>
      </c>
      <c r="AH396" s="27">
        <f t="shared" ca="1" si="16"/>
        <v>-145</v>
      </c>
      <c r="AI396" s="39">
        <f>IF(DataEntry[[#This Row],[Priority]]="High",DataEntry[[#This Row],[EndDate]]-90,IF(DataEntry[Priority]="Medium",DataEntry[[#This Row],[EndDate]]-60,DataEntry[[#This Row],[EndDate]]-30))</f>
        <v>43427</v>
      </c>
      <c r="AJ396" s="27" t="s">
        <v>5</v>
      </c>
      <c r="AK396" s="39">
        <f t="shared" si="17"/>
        <v>43152</v>
      </c>
      <c r="AL396" s="27" t="s">
        <v>272</v>
      </c>
      <c r="AM396" s="27" t="s">
        <v>272</v>
      </c>
      <c r="AN396" s="27" t="s">
        <v>305</v>
      </c>
      <c r="AO396" s="27" t="s">
        <v>14</v>
      </c>
    </row>
    <row r="397" spans="1:41" ht="14.45" customHeight="1" x14ac:dyDescent="0.25">
      <c r="A397" s="27" t="s">
        <v>125</v>
      </c>
      <c r="B397" s="27" t="s">
        <v>223</v>
      </c>
      <c r="C397" s="27" t="s">
        <v>916</v>
      </c>
      <c r="D397" s="27" t="s">
        <v>5</v>
      </c>
      <c r="E397" s="27">
        <v>2</v>
      </c>
      <c r="F397" s="74">
        <v>10610.52</v>
      </c>
      <c r="G397" s="74">
        <v>0</v>
      </c>
      <c r="H397" s="27" t="s">
        <v>22</v>
      </c>
      <c r="I397" s="27" t="s">
        <v>5</v>
      </c>
      <c r="J397" s="27" t="s">
        <v>689</v>
      </c>
      <c r="K397" s="27" t="s">
        <v>690</v>
      </c>
      <c r="L397" s="27" t="s">
        <v>691</v>
      </c>
      <c r="M397" s="27" t="s">
        <v>692</v>
      </c>
      <c r="N397" s="27" t="s">
        <v>5</v>
      </c>
      <c r="O397" s="27" t="s">
        <v>5</v>
      </c>
      <c r="P397" s="27" t="s">
        <v>218</v>
      </c>
      <c r="Q397" s="27" t="s">
        <v>910</v>
      </c>
      <c r="R397" s="75">
        <v>0</v>
      </c>
      <c r="S397" s="27" t="s">
        <v>18</v>
      </c>
      <c r="T397" s="75">
        <v>0</v>
      </c>
      <c r="U397" s="12">
        <v>0</v>
      </c>
      <c r="V397" s="27" t="s">
        <v>17</v>
      </c>
      <c r="W397" s="27">
        <v>111099</v>
      </c>
      <c r="X397" s="14">
        <v>4010</v>
      </c>
      <c r="Y397" s="9">
        <v>8609</v>
      </c>
      <c r="Z397" s="27">
        <v>379978</v>
      </c>
      <c r="AA397" s="27" t="s">
        <v>5</v>
      </c>
      <c r="AB397" s="90">
        <v>405242</v>
      </c>
      <c r="AC397" s="27">
        <f t="shared" si="15"/>
        <v>2020</v>
      </c>
      <c r="AD397" s="27" t="s">
        <v>6</v>
      </c>
      <c r="AE397" s="27" t="s">
        <v>5</v>
      </c>
      <c r="AF397" s="39">
        <v>43518</v>
      </c>
      <c r="AG397" s="39">
        <v>43882</v>
      </c>
      <c r="AH397" s="27">
        <f ca="1">IF(AG397="","",AG397-TODAY())</f>
        <v>220</v>
      </c>
      <c r="AI397" s="39">
        <f>IF(DataEntry[[#This Row],[Priority]]="High",DataEntry[[#This Row],[EndDate]]-90,IF(DataEntry[Priority]="Medium",DataEntry[[#This Row],[EndDate]]-60,DataEntry[[#This Row],[EndDate]]-30))</f>
        <v>43792</v>
      </c>
      <c r="AJ397" s="27" t="s">
        <v>5</v>
      </c>
      <c r="AK397" s="39">
        <f>IF(AD397="","",IF(AD397="Not Started",AG397,AF397-1))</f>
        <v>43882</v>
      </c>
      <c r="AL397" s="27" t="s">
        <v>272</v>
      </c>
      <c r="AM397" s="27" t="s">
        <v>272</v>
      </c>
      <c r="AN397" s="27" t="s">
        <v>305</v>
      </c>
      <c r="AO397" s="27" t="s">
        <v>14</v>
      </c>
    </row>
    <row r="398" spans="1:41" ht="14.45" customHeight="1" x14ac:dyDescent="0.25">
      <c r="A398" s="27" t="s">
        <v>125</v>
      </c>
      <c r="B398" s="11" t="s">
        <v>186</v>
      </c>
      <c r="C398" s="27" t="s">
        <v>917</v>
      </c>
      <c r="D398" s="27" t="s">
        <v>5</v>
      </c>
      <c r="E398" s="27">
        <v>250</v>
      </c>
      <c r="F398" s="74">
        <v>3188.33</v>
      </c>
      <c r="G398" s="74">
        <v>17307.5</v>
      </c>
      <c r="H398" s="27" t="s">
        <v>22</v>
      </c>
      <c r="I398" s="27" t="s">
        <v>5</v>
      </c>
      <c r="J398" s="27" t="s">
        <v>689</v>
      </c>
      <c r="K398" s="27" t="s">
        <v>690</v>
      </c>
      <c r="L398" s="27" t="s">
        <v>691</v>
      </c>
      <c r="M398" s="27" t="s">
        <v>692</v>
      </c>
      <c r="N398" s="27" t="s">
        <v>918</v>
      </c>
      <c r="O398" s="27" t="s">
        <v>5</v>
      </c>
      <c r="P398" s="27" t="s">
        <v>186</v>
      </c>
      <c r="Q398" s="27" t="s">
        <v>919</v>
      </c>
      <c r="R398" s="75">
        <v>0</v>
      </c>
      <c r="S398" s="27" t="s">
        <v>18</v>
      </c>
      <c r="T398" s="75">
        <v>0</v>
      </c>
      <c r="U398" s="12">
        <v>0</v>
      </c>
      <c r="V398" s="27" t="s">
        <v>17</v>
      </c>
      <c r="W398" s="27">
        <v>111099</v>
      </c>
      <c r="X398" s="14">
        <v>4010</v>
      </c>
      <c r="Y398" s="9">
        <v>8609</v>
      </c>
      <c r="Z398" s="27" t="s">
        <v>5</v>
      </c>
      <c r="AA398" s="27">
        <v>379782</v>
      </c>
      <c r="AB398" s="90">
        <v>401286</v>
      </c>
      <c r="AC398" s="27">
        <f t="shared" si="15"/>
        <v>2019</v>
      </c>
      <c r="AD398" s="27" t="s">
        <v>19</v>
      </c>
      <c r="AE398" s="27" t="s">
        <v>5</v>
      </c>
      <c r="AF398" s="39">
        <v>43510</v>
      </c>
      <c r="AG398" s="39">
        <v>43874</v>
      </c>
      <c r="AH398" s="27">
        <f t="shared" ca="1" si="16"/>
        <v>212</v>
      </c>
      <c r="AI398" s="39">
        <f>IF(DataEntry[[#This Row],[Priority]]="High",DataEntry[[#This Row],[EndDate]]-90,IF(DataEntry[Priority]="Medium",DataEntry[[#This Row],[EndDate]]-60,DataEntry[[#This Row],[EndDate]]-30))</f>
        <v>43814</v>
      </c>
      <c r="AJ398" s="27" t="s">
        <v>5</v>
      </c>
      <c r="AK398" s="39">
        <f t="shared" si="17"/>
        <v>43509</v>
      </c>
      <c r="AL398" s="27" t="s">
        <v>272</v>
      </c>
      <c r="AM398" s="27" t="s">
        <v>272</v>
      </c>
      <c r="AN398" s="27" t="s">
        <v>305</v>
      </c>
      <c r="AO398" s="27" t="s">
        <v>8</v>
      </c>
    </row>
    <row r="399" spans="1:41" ht="14.45" customHeight="1" x14ac:dyDescent="0.25">
      <c r="A399" s="27" t="s">
        <v>125</v>
      </c>
      <c r="B399" s="11" t="s">
        <v>186</v>
      </c>
      <c r="C399" s="27" t="s">
        <v>917</v>
      </c>
      <c r="D399" s="27" t="s">
        <v>5</v>
      </c>
      <c r="E399" s="27">
        <v>700</v>
      </c>
      <c r="F399" s="74">
        <v>6137.05</v>
      </c>
      <c r="G399" s="74">
        <v>48461</v>
      </c>
      <c r="H399" s="27" t="s">
        <v>22</v>
      </c>
      <c r="I399" s="27" t="s">
        <v>5</v>
      </c>
      <c r="J399" s="27" t="s">
        <v>689</v>
      </c>
      <c r="K399" s="27" t="s">
        <v>690</v>
      </c>
      <c r="L399" s="27" t="s">
        <v>691</v>
      </c>
      <c r="M399" s="27" t="s">
        <v>692</v>
      </c>
      <c r="N399" s="27" t="s">
        <v>918</v>
      </c>
      <c r="O399" s="27" t="s">
        <v>5</v>
      </c>
      <c r="P399" s="27" t="s">
        <v>186</v>
      </c>
      <c r="Q399" s="27" t="s">
        <v>919</v>
      </c>
      <c r="R399" s="75">
        <v>0</v>
      </c>
      <c r="S399" s="27" t="s">
        <v>18</v>
      </c>
      <c r="T399" s="75">
        <v>0</v>
      </c>
      <c r="U399" s="12">
        <v>0</v>
      </c>
      <c r="V399" s="27" t="s">
        <v>17</v>
      </c>
      <c r="W399" s="27">
        <v>111099</v>
      </c>
      <c r="X399" s="14">
        <v>4010</v>
      </c>
      <c r="Y399" s="9">
        <v>8609</v>
      </c>
      <c r="Z399" s="27" t="s">
        <v>5</v>
      </c>
      <c r="AA399" s="27">
        <v>379782</v>
      </c>
      <c r="AB399" s="90">
        <v>401287</v>
      </c>
      <c r="AC399" s="27">
        <f t="shared" si="15"/>
        <v>2019</v>
      </c>
      <c r="AD399" s="27" t="s">
        <v>19</v>
      </c>
      <c r="AE399" s="27" t="s">
        <v>5</v>
      </c>
      <c r="AF399" s="39">
        <v>43510</v>
      </c>
      <c r="AG399" s="39">
        <v>43874</v>
      </c>
      <c r="AH399" s="27">
        <f t="shared" ca="1" si="16"/>
        <v>212</v>
      </c>
      <c r="AI399" s="39">
        <f>IF(DataEntry[[#This Row],[Priority]]="High",DataEntry[[#This Row],[EndDate]]-90,IF(DataEntry[Priority]="Medium",DataEntry[[#This Row],[EndDate]]-60,DataEntry[[#This Row],[EndDate]]-30))</f>
        <v>43814</v>
      </c>
      <c r="AJ399" s="27" t="s">
        <v>5</v>
      </c>
      <c r="AK399" s="39">
        <f t="shared" si="17"/>
        <v>43509</v>
      </c>
      <c r="AL399" s="27" t="s">
        <v>272</v>
      </c>
      <c r="AM399" s="27" t="s">
        <v>272</v>
      </c>
      <c r="AN399" s="27" t="s">
        <v>305</v>
      </c>
      <c r="AO399" s="27" t="s">
        <v>8</v>
      </c>
    </row>
    <row r="400" spans="1:41" ht="14.45" customHeight="1" x14ac:dyDescent="0.25">
      <c r="A400" s="27" t="s">
        <v>125</v>
      </c>
      <c r="B400" s="11" t="s">
        <v>186</v>
      </c>
      <c r="C400" s="27" t="s">
        <v>920</v>
      </c>
      <c r="D400" s="27" t="s">
        <v>5</v>
      </c>
      <c r="E400" s="27">
        <v>1</v>
      </c>
      <c r="F400" s="74">
        <v>1217.03</v>
      </c>
      <c r="G400" s="74">
        <v>13153.7</v>
      </c>
      <c r="H400" s="27" t="s">
        <v>22</v>
      </c>
      <c r="I400" s="27" t="s">
        <v>5</v>
      </c>
      <c r="J400" s="27" t="s">
        <v>689</v>
      </c>
      <c r="K400" s="27" t="s">
        <v>690</v>
      </c>
      <c r="L400" s="27" t="s">
        <v>691</v>
      </c>
      <c r="M400" s="27" t="s">
        <v>692</v>
      </c>
      <c r="N400" s="27" t="s">
        <v>918</v>
      </c>
      <c r="O400" s="27" t="s">
        <v>5</v>
      </c>
      <c r="P400" s="27" t="s">
        <v>186</v>
      </c>
      <c r="Q400" s="27" t="s">
        <v>919</v>
      </c>
      <c r="R400" s="75">
        <v>0</v>
      </c>
      <c r="S400" s="27" t="s">
        <v>18</v>
      </c>
      <c r="T400" s="75">
        <v>0</v>
      </c>
      <c r="U400" s="12">
        <v>0</v>
      </c>
      <c r="V400" s="27" t="s">
        <v>17</v>
      </c>
      <c r="W400" s="27">
        <v>111099</v>
      </c>
      <c r="X400" s="14">
        <v>4010</v>
      </c>
      <c r="Y400" s="9">
        <v>8609</v>
      </c>
      <c r="Z400" s="27" t="s">
        <v>5</v>
      </c>
      <c r="AA400" s="27">
        <v>379782</v>
      </c>
      <c r="AB400" s="90">
        <v>401288</v>
      </c>
      <c r="AC400" s="27">
        <f t="shared" si="15"/>
        <v>2019</v>
      </c>
      <c r="AD400" s="27" t="s">
        <v>19</v>
      </c>
      <c r="AE400" s="27" t="s">
        <v>5</v>
      </c>
      <c r="AF400" s="39">
        <v>43510</v>
      </c>
      <c r="AG400" s="39">
        <v>43874</v>
      </c>
      <c r="AH400" s="27">
        <f t="shared" ca="1" si="16"/>
        <v>212</v>
      </c>
      <c r="AI400" s="39">
        <f>IF(DataEntry[[#This Row],[Priority]]="High",DataEntry[[#This Row],[EndDate]]-90,IF(DataEntry[Priority]="Medium",DataEntry[[#This Row],[EndDate]]-60,DataEntry[[#This Row],[EndDate]]-30))</f>
        <v>43814</v>
      </c>
      <c r="AJ400" s="27" t="s">
        <v>5</v>
      </c>
      <c r="AK400" s="39">
        <f t="shared" si="17"/>
        <v>43509</v>
      </c>
      <c r="AL400" s="27" t="s">
        <v>272</v>
      </c>
      <c r="AM400" s="27" t="s">
        <v>272</v>
      </c>
      <c r="AN400" s="27" t="s">
        <v>305</v>
      </c>
      <c r="AO400" s="27" t="s">
        <v>8</v>
      </c>
    </row>
    <row r="401" spans="1:41" ht="14.45" customHeight="1" x14ac:dyDescent="0.25">
      <c r="A401" s="27" t="s">
        <v>125</v>
      </c>
      <c r="B401" s="11" t="s">
        <v>186</v>
      </c>
      <c r="C401" s="27" t="s">
        <v>920</v>
      </c>
      <c r="D401" s="27" t="s">
        <v>5</v>
      </c>
      <c r="E401" s="27">
        <v>950</v>
      </c>
      <c r="F401" s="74">
        <v>13153.7</v>
      </c>
      <c r="G401" s="74">
        <v>0</v>
      </c>
      <c r="H401" s="27" t="s">
        <v>22</v>
      </c>
      <c r="I401" s="27" t="s">
        <v>5</v>
      </c>
      <c r="J401" s="27" t="s">
        <v>689</v>
      </c>
      <c r="K401" s="27" t="s">
        <v>690</v>
      </c>
      <c r="L401" s="27" t="s">
        <v>691</v>
      </c>
      <c r="M401" s="27" t="s">
        <v>692</v>
      </c>
      <c r="N401" s="27" t="s">
        <v>918</v>
      </c>
      <c r="O401" s="27" t="s">
        <v>5</v>
      </c>
      <c r="P401" s="27" t="s">
        <v>186</v>
      </c>
      <c r="Q401" s="27" t="s">
        <v>919</v>
      </c>
      <c r="R401" s="75">
        <v>65768.5</v>
      </c>
      <c r="S401" s="27" t="s">
        <v>18</v>
      </c>
      <c r="T401" s="75">
        <v>0</v>
      </c>
      <c r="U401" s="12">
        <v>0</v>
      </c>
      <c r="V401" s="27" t="s">
        <v>17</v>
      </c>
      <c r="W401" s="27">
        <v>111099</v>
      </c>
      <c r="X401" s="14">
        <v>4010</v>
      </c>
      <c r="Y401" s="9">
        <v>8609</v>
      </c>
      <c r="Z401" s="27">
        <v>379782</v>
      </c>
      <c r="AA401" s="27" t="s">
        <v>5</v>
      </c>
      <c r="AB401" s="90">
        <v>402568</v>
      </c>
      <c r="AC401" s="27">
        <f>IF(AD401="","",IF(OR(AD401="Renewed",AD401="New acquisition"),YEAR(AF401),YEAR(AG401)))</f>
        <v>2020</v>
      </c>
      <c r="AD401" s="27" t="s">
        <v>6</v>
      </c>
      <c r="AE401" s="27" t="s">
        <v>5</v>
      </c>
      <c r="AF401" s="39">
        <v>43510</v>
      </c>
      <c r="AG401" s="39">
        <v>43874</v>
      </c>
      <c r="AH401" s="27">
        <f ca="1">IF(AG401="","",AG401-TODAY())</f>
        <v>212</v>
      </c>
      <c r="AI401" s="39">
        <f>IF(DataEntry[[#This Row],[Priority]]="High",DataEntry[[#This Row],[EndDate]]-90,IF(DataEntry[Priority]="Medium",DataEntry[[#This Row],[EndDate]]-60,DataEntry[[#This Row],[EndDate]]-30))</f>
        <v>43814</v>
      </c>
      <c r="AJ401" s="27" t="s">
        <v>921</v>
      </c>
      <c r="AK401" s="39">
        <f>IF(AD401="","",IF(AD401="Not Started",AG401,AF401-1))</f>
        <v>43874</v>
      </c>
      <c r="AL401" s="27" t="s">
        <v>272</v>
      </c>
      <c r="AM401" s="27" t="s">
        <v>272</v>
      </c>
      <c r="AN401" s="27" t="s">
        <v>305</v>
      </c>
      <c r="AO401" s="27" t="s">
        <v>8</v>
      </c>
    </row>
    <row r="402" spans="1:41" ht="14.45" customHeight="1" x14ac:dyDescent="0.25">
      <c r="A402" s="27" t="s">
        <v>125</v>
      </c>
      <c r="B402" s="27" t="s">
        <v>213</v>
      </c>
      <c r="C402" s="27" t="s">
        <v>922</v>
      </c>
      <c r="D402" s="27" t="s">
        <v>5</v>
      </c>
      <c r="E402" s="27">
        <v>1</v>
      </c>
      <c r="F402" s="74">
        <v>599</v>
      </c>
      <c r="G402" s="74">
        <v>0</v>
      </c>
      <c r="H402" s="27" t="s">
        <v>22</v>
      </c>
      <c r="I402" s="27" t="s">
        <v>5</v>
      </c>
      <c r="J402" s="27" t="s">
        <v>689</v>
      </c>
      <c r="K402" s="27" t="s">
        <v>690</v>
      </c>
      <c r="L402" s="27" t="s">
        <v>691</v>
      </c>
      <c r="M402" s="27" t="s">
        <v>692</v>
      </c>
      <c r="N402" s="27" t="s">
        <v>5</v>
      </c>
      <c r="O402" s="27" t="s">
        <v>5</v>
      </c>
      <c r="P402" s="27" t="s">
        <v>213</v>
      </c>
      <c r="Q402" s="27" t="s">
        <v>697</v>
      </c>
      <c r="R402" s="75">
        <v>0</v>
      </c>
      <c r="S402" s="27" t="s">
        <v>18</v>
      </c>
      <c r="T402" s="75">
        <v>0</v>
      </c>
      <c r="U402" s="12">
        <v>0</v>
      </c>
      <c r="V402" s="27" t="s">
        <v>17</v>
      </c>
      <c r="W402" s="27">
        <v>111099</v>
      </c>
      <c r="X402" s="14">
        <v>4010</v>
      </c>
      <c r="Y402" s="9">
        <v>8609</v>
      </c>
      <c r="Z402" s="27" t="s">
        <v>5</v>
      </c>
      <c r="AA402" s="27" t="s">
        <v>5</v>
      </c>
      <c r="AB402" s="90">
        <v>401289</v>
      </c>
      <c r="AC402" s="27">
        <f t="shared" si="15"/>
        <v>2018</v>
      </c>
      <c r="AD402" s="27" t="s">
        <v>19</v>
      </c>
      <c r="AE402" s="27" t="s">
        <v>5</v>
      </c>
      <c r="AF402" s="39">
        <v>43211</v>
      </c>
      <c r="AG402" s="39">
        <v>43576</v>
      </c>
      <c r="AH402" s="27">
        <f t="shared" ca="1" si="16"/>
        <v>-86</v>
      </c>
      <c r="AI402" s="39">
        <f>IF(DataEntry[[#This Row],[Priority]]="High",DataEntry[[#This Row],[EndDate]]-90,IF(DataEntry[Priority]="Medium",DataEntry[[#This Row],[EndDate]]-60,DataEntry[[#This Row],[EndDate]]-30))</f>
        <v>43516</v>
      </c>
      <c r="AJ402" s="27" t="s">
        <v>5</v>
      </c>
      <c r="AK402" s="39">
        <f t="shared" si="17"/>
        <v>43210</v>
      </c>
      <c r="AL402" s="27" t="s">
        <v>272</v>
      </c>
      <c r="AM402" s="27" t="s">
        <v>272</v>
      </c>
      <c r="AN402" s="27" t="s">
        <v>305</v>
      </c>
      <c r="AO402" s="27" t="s">
        <v>8</v>
      </c>
    </row>
    <row r="403" spans="1:41" ht="14.45" customHeight="1" x14ac:dyDescent="0.25">
      <c r="A403" s="27" t="s">
        <v>125</v>
      </c>
      <c r="B403" s="27" t="s">
        <v>226</v>
      </c>
      <c r="C403" s="27" t="s">
        <v>923</v>
      </c>
      <c r="D403" s="27" t="s">
        <v>5</v>
      </c>
      <c r="E403" s="27">
        <v>150</v>
      </c>
      <c r="F403" s="74">
        <v>13566</v>
      </c>
      <c r="G403" s="74">
        <v>14718</v>
      </c>
      <c r="H403" s="27" t="s">
        <v>22</v>
      </c>
      <c r="I403" s="27" t="s">
        <v>5</v>
      </c>
      <c r="J403" s="27" t="s">
        <v>689</v>
      </c>
      <c r="K403" s="27" t="s">
        <v>690</v>
      </c>
      <c r="L403" s="27" t="s">
        <v>691</v>
      </c>
      <c r="M403" s="27" t="s">
        <v>692</v>
      </c>
      <c r="N403" s="27" t="s">
        <v>5</v>
      </c>
      <c r="O403" s="27" t="s">
        <v>5</v>
      </c>
      <c r="P403" s="27" t="s">
        <v>224</v>
      </c>
      <c r="Q403" s="27" t="s">
        <v>924</v>
      </c>
      <c r="R403" s="75">
        <v>0</v>
      </c>
      <c r="S403" s="27" t="s">
        <v>18</v>
      </c>
      <c r="T403" s="75">
        <v>0</v>
      </c>
      <c r="U403" s="12">
        <v>0</v>
      </c>
      <c r="V403" s="27" t="s">
        <v>17</v>
      </c>
      <c r="W403" s="27">
        <v>111099</v>
      </c>
      <c r="X403" s="14">
        <v>4010</v>
      </c>
      <c r="Y403" s="9">
        <v>8609</v>
      </c>
      <c r="Z403" s="27" t="s">
        <v>5</v>
      </c>
      <c r="AA403" s="27">
        <v>379848</v>
      </c>
      <c r="AB403" s="90">
        <v>401290</v>
      </c>
      <c r="AC403" s="27">
        <f t="shared" si="15"/>
        <v>2019</v>
      </c>
      <c r="AD403" s="27" t="s">
        <v>19</v>
      </c>
      <c r="AE403" s="27" t="s">
        <v>5</v>
      </c>
      <c r="AF403" s="39">
        <v>43528</v>
      </c>
      <c r="AG403" s="39">
        <v>43893</v>
      </c>
      <c r="AH403" s="27">
        <f t="shared" ca="1" si="16"/>
        <v>231</v>
      </c>
      <c r="AI403" s="39">
        <f>IF(DataEntry[[#This Row],[Priority]]="High",DataEntry[[#This Row],[EndDate]]-90,IF(DataEntry[Priority]="Medium",DataEntry[[#This Row],[EndDate]]-60,DataEntry[[#This Row],[EndDate]]-30))</f>
        <v>43833</v>
      </c>
      <c r="AJ403" s="27" t="s">
        <v>5</v>
      </c>
      <c r="AK403" s="39">
        <f t="shared" si="17"/>
        <v>43527</v>
      </c>
      <c r="AL403" s="27" t="s">
        <v>273</v>
      </c>
      <c r="AM403" s="27" t="s">
        <v>273</v>
      </c>
      <c r="AN403" s="27" t="s">
        <v>305</v>
      </c>
      <c r="AO403" s="27" t="s">
        <v>8</v>
      </c>
    </row>
    <row r="404" spans="1:41" ht="14.45" customHeight="1" x14ac:dyDescent="0.25">
      <c r="A404" s="27" t="s">
        <v>125</v>
      </c>
      <c r="B404" s="27" t="s">
        <v>226</v>
      </c>
      <c r="C404" s="27" t="s">
        <v>923</v>
      </c>
      <c r="D404" s="27" t="s">
        <v>5</v>
      </c>
      <c r="E404" s="27">
        <v>150</v>
      </c>
      <c r="F404" s="74">
        <v>14718</v>
      </c>
      <c r="G404" s="74">
        <v>0</v>
      </c>
      <c r="H404" s="27" t="s">
        <v>22</v>
      </c>
      <c r="I404" s="27" t="s">
        <v>5</v>
      </c>
      <c r="J404" s="27" t="s">
        <v>689</v>
      </c>
      <c r="K404" s="27" t="s">
        <v>690</v>
      </c>
      <c r="L404" s="27" t="s">
        <v>691</v>
      </c>
      <c r="M404" s="27" t="s">
        <v>692</v>
      </c>
      <c r="N404" s="27" t="s">
        <v>925</v>
      </c>
      <c r="O404" s="27" t="s">
        <v>5</v>
      </c>
      <c r="P404" s="27" t="s">
        <v>224</v>
      </c>
      <c r="Q404" t="s">
        <v>924</v>
      </c>
      <c r="R404" s="75">
        <v>0</v>
      </c>
      <c r="S404" s="27" t="s">
        <v>18</v>
      </c>
      <c r="T404" s="75">
        <v>0</v>
      </c>
      <c r="U404" s="12">
        <v>0</v>
      </c>
      <c r="V404" s="27" t="s">
        <v>17</v>
      </c>
      <c r="W404" s="27">
        <v>111099</v>
      </c>
      <c r="X404" s="14">
        <v>4010</v>
      </c>
      <c r="Y404" s="9">
        <v>8609</v>
      </c>
      <c r="Z404" s="27">
        <v>379848</v>
      </c>
      <c r="AA404" s="27" t="s">
        <v>5</v>
      </c>
      <c r="AB404" s="90">
        <v>401483</v>
      </c>
      <c r="AC404" s="27">
        <f t="shared" si="15"/>
        <v>2020</v>
      </c>
      <c r="AD404" s="27" t="s">
        <v>6</v>
      </c>
      <c r="AE404" s="27" t="s">
        <v>5</v>
      </c>
      <c r="AF404" s="39">
        <v>43528</v>
      </c>
      <c r="AG404" s="39">
        <v>43893</v>
      </c>
      <c r="AH404" s="27">
        <f t="shared" ca="1" si="16"/>
        <v>231</v>
      </c>
      <c r="AI404" s="39">
        <f>IF(DataEntry[[#This Row],[Priority]]="High",DataEntry[[#This Row],[EndDate]]-90,IF(DataEntry[Priority]="Medium",DataEntry[[#This Row],[EndDate]]-60,DataEntry[[#This Row],[EndDate]]-30))</f>
        <v>43833</v>
      </c>
      <c r="AJ404" s="27" t="s">
        <v>5</v>
      </c>
      <c r="AK404" s="39">
        <f t="shared" si="17"/>
        <v>43893</v>
      </c>
      <c r="AL404" s="27" t="s">
        <v>273</v>
      </c>
      <c r="AM404" s="27" t="s">
        <v>273</v>
      </c>
      <c r="AN404" s="27" t="s">
        <v>305</v>
      </c>
      <c r="AO404" s="27" t="s">
        <v>8</v>
      </c>
    </row>
    <row r="405" spans="1:41" ht="14.45" customHeight="1" x14ac:dyDescent="0.25">
      <c r="A405" s="27" t="s">
        <v>125</v>
      </c>
      <c r="B405" s="27" t="s">
        <v>227</v>
      </c>
      <c r="C405" s="27" t="s">
        <v>926</v>
      </c>
      <c r="D405" s="27" t="s">
        <v>5</v>
      </c>
      <c r="E405" s="27">
        <v>2</v>
      </c>
      <c r="F405" s="74">
        <v>856</v>
      </c>
      <c r="G405" s="74">
        <v>0</v>
      </c>
      <c r="H405" s="27" t="s">
        <v>22</v>
      </c>
      <c r="I405" s="27" t="s">
        <v>5</v>
      </c>
      <c r="J405" s="27" t="s">
        <v>689</v>
      </c>
      <c r="K405" s="27" t="s">
        <v>690</v>
      </c>
      <c r="L405" s="27" t="s">
        <v>691</v>
      </c>
      <c r="M405" s="27" t="s">
        <v>692</v>
      </c>
      <c r="N405" s="27" t="s">
        <v>5</v>
      </c>
      <c r="O405" s="27" t="s">
        <v>5</v>
      </c>
      <c r="P405" s="27" t="s">
        <v>227</v>
      </c>
      <c r="Q405" s="27" t="s">
        <v>927</v>
      </c>
      <c r="R405" s="75">
        <v>0</v>
      </c>
      <c r="S405" s="27" t="s">
        <v>18</v>
      </c>
      <c r="T405" s="75">
        <v>0</v>
      </c>
      <c r="U405" s="12">
        <v>0</v>
      </c>
      <c r="V405" s="27" t="s">
        <v>17</v>
      </c>
      <c r="W405" s="27">
        <v>111099</v>
      </c>
      <c r="X405" s="14">
        <v>4010</v>
      </c>
      <c r="Y405" s="9">
        <v>8609</v>
      </c>
      <c r="Z405" s="27" t="s">
        <v>5</v>
      </c>
      <c r="AA405" s="27" t="s">
        <v>5</v>
      </c>
      <c r="AB405" s="90">
        <v>411222</v>
      </c>
      <c r="AC405" s="27">
        <f t="shared" si="15"/>
        <v>2019</v>
      </c>
      <c r="AD405" s="27" t="s">
        <v>6</v>
      </c>
      <c r="AE405" s="27" t="s">
        <v>5</v>
      </c>
      <c r="AF405" s="39">
        <v>43307</v>
      </c>
      <c r="AG405" s="39">
        <v>43672</v>
      </c>
      <c r="AH405" s="27">
        <f t="shared" ca="1" si="16"/>
        <v>10</v>
      </c>
      <c r="AI405" s="39">
        <f>IF(DataEntry[[#This Row],[Priority]]="High",DataEntry[[#This Row],[EndDate]]-90,IF(DataEntry[Priority]="Medium",DataEntry[[#This Row],[EndDate]]-60,DataEntry[[#This Row],[EndDate]]-30))</f>
        <v>43612</v>
      </c>
      <c r="AJ405" s="27" t="s">
        <v>928</v>
      </c>
      <c r="AK405" s="39">
        <f t="shared" si="17"/>
        <v>43672</v>
      </c>
      <c r="AL405" s="27" t="s">
        <v>272</v>
      </c>
      <c r="AM405" s="27" t="s">
        <v>272</v>
      </c>
      <c r="AN405" s="27" t="s">
        <v>305</v>
      </c>
      <c r="AO405" s="27" t="s">
        <v>8</v>
      </c>
    </row>
    <row r="406" spans="1:41" ht="14.45" customHeight="1" x14ac:dyDescent="0.25">
      <c r="A406" s="27" t="s">
        <v>125</v>
      </c>
      <c r="B406" s="27" t="s">
        <v>227</v>
      </c>
      <c r="C406" s="27" t="s">
        <v>929</v>
      </c>
      <c r="D406" s="27" t="s">
        <v>5</v>
      </c>
      <c r="E406" s="27">
        <v>2</v>
      </c>
      <c r="F406" s="74">
        <v>856</v>
      </c>
      <c r="G406" s="74">
        <v>0</v>
      </c>
      <c r="H406" s="27" t="s">
        <v>22</v>
      </c>
      <c r="I406" s="27" t="s">
        <v>5</v>
      </c>
      <c r="J406" s="27" t="s">
        <v>689</v>
      </c>
      <c r="K406" s="27" t="s">
        <v>690</v>
      </c>
      <c r="L406" s="27" t="s">
        <v>691</v>
      </c>
      <c r="M406" s="27" t="s">
        <v>692</v>
      </c>
      <c r="N406" s="27" t="s">
        <v>5</v>
      </c>
      <c r="O406" s="27" t="s">
        <v>5</v>
      </c>
      <c r="P406" s="27" t="s">
        <v>227</v>
      </c>
      <c r="Q406" s="27" t="s">
        <v>927</v>
      </c>
      <c r="R406" s="75">
        <v>0</v>
      </c>
      <c r="S406" s="27" t="s">
        <v>18</v>
      </c>
      <c r="T406" s="75">
        <v>0</v>
      </c>
      <c r="U406" s="12">
        <v>0</v>
      </c>
      <c r="V406" s="27" t="s">
        <v>17</v>
      </c>
      <c r="W406" s="27">
        <v>111099</v>
      </c>
      <c r="X406" s="14">
        <v>4010</v>
      </c>
      <c r="Y406" s="9">
        <v>8609</v>
      </c>
      <c r="Z406" s="27" t="s">
        <v>5</v>
      </c>
      <c r="AA406" s="27" t="s">
        <v>5</v>
      </c>
      <c r="AB406" s="90">
        <v>401291</v>
      </c>
      <c r="AC406" s="27">
        <f t="shared" si="15"/>
        <v>2019</v>
      </c>
      <c r="AD406" s="27" t="s">
        <v>6</v>
      </c>
      <c r="AE406" s="27" t="s">
        <v>5</v>
      </c>
      <c r="AF406" s="39">
        <v>43376</v>
      </c>
      <c r="AG406" s="39">
        <v>43741</v>
      </c>
      <c r="AH406" s="27">
        <f t="shared" ca="1" si="16"/>
        <v>79</v>
      </c>
      <c r="AI406" s="39">
        <f>IF(DataEntry[[#This Row],[Priority]]="High",DataEntry[[#This Row],[EndDate]]-90,IF(DataEntry[Priority]="Medium",DataEntry[[#This Row],[EndDate]]-60,DataEntry[[#This Row],[EndDate]]-30))</f>
        <v>43681</v>
      </c>
      <c r="AJ406" s="27" t="s">
        <v>928</v>
      </c>
      <c r="AK406" s="39">
        <f t="shared" si="17"/>
        <v>43741</v>
      </c>
      <c r="AL406" s="27" t="s">
        <v>272</v>
      </c>
      <c r="AM406" s="27" t="s">
        <v>272</v>
      </c>
      <c r="AN406" s="27" t="s">
        <v>305</v>
      </c>
      <c r="AO406" s="27" t="s">
        <v>8</v>
      </c>
    </row>
    <row r="407" spans="1:41" ht="14.45" customHeight="1" x14ac:dyDescent="0.25">
      <c r="A407" s="27" t="s">
        <v>125</v>
      </c>
      <c r="B407" s="27" t="s">
        <v>229</v>
      </c>
      <c r="C407" s="27" t="s">
        <v>930</v>
      </c>
      <c r="D407" s="27" t="s">
        <v>5</v>
      </c>
      <c r="E407" s="27">
        <v>1</v>
      </c>
      <c r="F407" s="74">
        <v>69089.56</v>
      </c>
      <c r="G407" s="74">
        <v>0</v>
      </c>
      <c r="H407" s="27" t="s">
        <v>22</v>
      </c>
      <c r="I407" s="27" t="s">
        <v>5</v>
      </c>
      <c r="J407" s="27" t="s">
        <v>689</v>
      </c>
      <c r="K407" s="27" t="s">
        <v>690</v>
      </c>
      <c r="L407" s="27" t="s">
        <v>691</v>
      </c>
      <c r="M407" s="27" t="s">
        <v>692</v>
      </c>
      <c r="N407" s="27" t="s">
        <v>5</v>
      </c>
      <c r="O407" s="27" t="s">
        <v>5</v>
      </c>
      <c r="P407" s="27" t="s">
        <v>229</v>
      </c>
      <c r="Q407" s="27" t="s">
        <v>697</v>
      </c>
      <c r="R407" s="75">
        <v>0</v>
      </c>
      <c r="S407" s="27" t="s">
        <v>18</v>
      </c>
      <c r="T407" s="75">
        <v>0</v>
      </c>
      <c r="U407" s="12">
        <v>0</v>
      </c>
      <c r="V407" s="27" t="s">
        <v>17</v>
      </c>
      <c r="W407" s="27">
        <v>111099</v>
      </c>
      <c r="X407" s="14">
        <v>4010</v>
      </c>
      <c r="Y407" s="9">
        <v>8609</v>
      </c>
      <c r="Z407" s="27" t="s">
        <v>5</v>
      </c>
      <c r="AA407" s="27" t="s">
        <v>5</v>
      </c>
      <c r="AB407" s="90">
        <v>401292</v>
      </c>
      <c r="AC407" s="27">
        <f t="shared" si="15"/>
        <v>2019</v>
      </c>
      <c r="AD407" s="27" t="s">
        <v>12</v>
      </c>
      <c r="AE407" s="27" t="s">
        <v>36</v>
      </c>
      <c r="AF407" s="39">
        <v>43281</v>
      </c>
      <c r="AG407" s="39">
        <v>43646</v>
      </c>
      <c r="AH407" s="27">
        <f t="shared" ca="1" si="16"/>
        <v>-16</v>
      </c>
      <c r="AI407" s="39">
        <f>IF(DataEntry[[#This Row],[Priority]]="High",DataEntry[[#This Row],[EndDate]]-90,IF(DataEntry[Priority]="Medium",DataEntry[[#This Row],[EndDate]]-60,DataEntry[[#This Row],[EndDate]]-30))</f>
        <v>43586</v>
      </c>
      <c r="AJ407" s="27" t="s">
        <v>5</v>
      </c>
      <c r="AK407" s="39">
        <f t="shared" si="17"/>
        <v>43280</v>
      </c>
      <c r="AL407" s="27" t="s">
        <v>272</v>
      </c>
      <c r="AM407" s="27" t="s">
        <v>272</v>
      </c>
      <c r="AN407" s="27" t="s">
        <v>305</v>
      </c>
      <c r="AO407" s="27" t="s">
        <v>8</v>
      </c>
    </row>
    <row r="408" spans="1:41" ht="14.45" customHeight="1" x14ac:dyDescent="0.25">
      <c r="A408" s="27" t="s">
        <v>125</v>
      </c>
      <c r="B408" s="27" t="s">
        <v>229</v>
      </c>
      <c r="C408" s="27" t="s">
        <v>931</v>
      </c>
      <c r="D408" s="27" t="s">
        <v>5</v>
      </c>
      <c r="E408" s="27">
        <v>4</v>
      </c>
      <c r="F408" s="74">
        <v>7076</v>
      </c>
      <c r="G408" s="74">
        <v>0</v>
      </c>
      <c r="H408" s="27" t="s">
        <v>22</v>
      </c>
      <c r="I408" s="27" t="s">
        <v>5</v>
      </c>
      <c r="J408" s="27" t="s">
        <v>689</v>
      </c>
      <c r="K408" s="27" t="s">
        <v>690</v>
      </c>
      <c r="L408" s="27" t="s">
        <v>691</v>
      </c>
      <c r="M408" s="27" t="s">
        <v>692</v>
      </c>
      <c r="N408" s="27" t="s">
        <v>5</v>
      </c>
      <c r="O408" s="27" t="s">
        <v>5</v>
      </c>
      <c r="P408" s="27" t="s">
        <v>229</v>
      </c>
      <c r="Q408" s="27" t="s">
        <v>697</v>
      </c>
      <c r="R408" s="75">
        <v>0</v>
      </c>
      <c r="S408" s="27" t="s">
        <v>18</v>
      </c>
      <c r="T408" s="75">
        <v>0</v>
      </c>
      <c r="U408" s="12">
        <v>0</v>
      </c>
      <c r="V408" s="27" t="s">
        <v>17</v>
      </c>
      <c r="W408" s="27">
        <v>111099</v>
      </c>
      <c r="X408" s="14">
        <v>4010</v>
      </c>
      <c r="Y408" s="9">
        <v>8609</v>
      </c>
      <c r="Z408" s="27" t="s">
        <v>5</v>
      </c>
      <c r="AA408" s="27" t="s">
        <v>5</v>
      </c>
      <c r="AB408" s="90">
        <v>401314</v>
      </c>
      <c r="AC408" s="27">
        <f t="shared" si="15"/>
        <v>2019</v>
      </c>
      <c r="AD408" s="27" t="s">
        <v>12</v>
      </c>
      <c r="AE408" s="27" t="s">
        <v>36</v>
      </c>
      <c r="AF408" s="39">
        <v>43281</v>
      </c>
      <c r="AG408" s="39">
        <v>43646</v>
      </c>
      <c r="AH408" s="27">
        <f t="shared" ca="1" si="16"/>
        <v>-16</v>
      </c>
      <c r="AI408" s="39">
        <f>IF(DataEntry[[#This Row],[Priority]]="High",DataEntry[[#This Row],[EndDate]]-90,IF(DataEntry[Priority]="Medium",DataEntry[[#This Row],[EndDate]]-60,DataEntry[[#This Row],[EndDate]]-30))</f>
        <v>43586</v>
      </c>
      <c r="AJ408" s="27" t="s">
        <v>5</v>
      </c>
      <c r="AK408" s="39">
        <f t="shared" si="17"/>
        <v>43280</v>
      </c>
      <c r="AL408" s="27" t="s">
        <v>272</v>
      </c>
      <c r="AM408" s="27" t="s">
        <v>272</v>
      </c>
      <c r="AN408" s="27" t="s">
        <v>305</v>
      </c>
      <c r="AO408" s="27" t="s">
        <v>8</v>
      </c>
    </row>
    <row r="409" spans="1:41" ht="14.45" customHeight="1" x14ac:dyDescent="0.25">
      <c r="A409" s="27" t="s">
        <v>125</v>
      </c>
      <c r="B409" s="27" t="s">
        <v>229</v>
      </c>
      <c r="C409" s="27" t="s">
        <v>932</v>
      </c>
      <c r="D409" s="27" t="s">
        <v>5</v>
      </c>
      <c r="E409" s="27">
        <v>4</v>
      </c>
      <c r="F409" s="74">
        <v>2027.68</v>
      </c>
      <c r="G409" s="74">
        <v>0</v>
      </c>
      <c r="H409" s="27" t="s">
        <v>22</v>
      </c>
      <c r="I409" s="27" t="s">
        <v>5</v>
      </c>
      <c r="J409" s="27" t="s">
        <v>689</v>
      </c>
      <c r="K409" s="27" t="s">
        <v>690</v>
      </c>
      <c r="L409" s="27" t="s">
        <v>691</v>
      </c>
      <c r="M409" s="27" t="s">
        <v>692</v>
      </c>
      <c r="N409" s="27" t="s">
        <v>5</v>
      </c>
      <c r="O409" s="27" t="s">
        <v>5</v>
      </c>
      <c r="P409" s="27" t="s">
        <v>229</v>
      </c>
      <c r="Q409" s="27" t="s">
        <v>697</v>
      </c>
      <c r="R409" s="75">
        <v>0</v>
      </c>
      <c r="S409" s="27" t="s">
        <v>18</v>
      </c>
      <c r="T409" s="75">
        <v>0</v>
      </c>
      <c r="U409" s="12">
        <v>0</v>
      </c>
      <c r="V409" s="27" t="s">
        <v>17</v>
      </c>
      <c r="W409" s="27">
        <v>111099</v>
      </c>
      <c r="X409" s="14">
        <v>4010</v>
      </c>
      <c r="Y409" s="9">
        <v>8609</v>
      </c>
      <c r="Z409" s="27" t="s">
        <v>5</v>
      </c>
      <c r="AA409" s="27" t="s">
        <v>5</v>
      </c>
      <c r="AB409" s="90">
        <v>401315</v>
      </c>
      <c r="AC409" s="27">
        <f t="shared" si="15"/>
        <v>2019</v>
      </c>
      <c r="AD409" s="27" t="s">
        <v>12</v>
      </c>
      <c r="AE409" s="27" t="s">
        <v>36</v>
      </c>
      <c r="AF409" s="39">
        <v>43281</v>
      </c>
      <c r="AG409" s="39">
        <v>43646</v>
      </c>
      <c r="AH409" s="27">
        <f t="shared" ca="1" si="16"/>
        <v>-16</v>
      </c>
      <c r="AI409" s="39">
        <f>IF(DataEntry[[#This Row],[Priority]]="High",DataEntry[[#This Row],[EndDate]]-90,IF(DataEntry[Priority]="Medium",DataEntry[[#This Row],[EndDate]]-60,DataEntry[[#This Row],[EndDate]]-30))</f>
        <v>43586</v>
      </c>
      <c r="AJ409" s="27" t="s">
        <v>5</v>
      </c>
      <c r="AK409" s="39">
        <f t="shared" si="17"/>
        <v>43280</v>
      </c>
      <c r="AL409" s="27" t="s">
        <v>272</v>
      </c>
      <c r="AM409" s="27" t="s">
        <v>272</v>
      </c>
      <c r="AN409" s="27" t="s">
        <v>305</v>
      </c>
      <c r="AO409" s="27" t="s">
        <v>8</v>
      </c>
    </row>
    <row r="410" spans="1:41" ht="14.45" customHeight="1" x14ac:dyDescent="0.25">
      <c r="A410" s="27" t="s">
        <v>125</v>
      </c>
      <c r="B410" s="27" t="s">
        <v>229</v>
      </c>
      <c r="C410" s="27" t="s">
        <v>933</v>
      </c>
      <c r="D410" s="27" t="s">
        <v>5</v>
      </c>
      <c r="E410" s="27">
        <v>1</v>
      </c>
      <c r="F410" s="74">
        <v>5490</v>
      </c>
      <c r="G410" s="74">
        <v>0</v>
      </c>
      <c r="H410" s="27" t="s">
        <v>22</v>
      </c>
      <c r="I410" s="27" t="s">
        <v>5</v>
      </c>
      <c r="J410" s="27" t="s">
        <v>689</v>
      </c>
      <c r="K410" s="27" t="s">
        <v>690</v>
      </c>
      <c r="L410" s="27" t="s">
        <v>691</v>
      </c>
      <c r="M410" s="27" t="s">
        <v>692</v>
      </c>
      <c r="N410" s="27" t="s">
        <v>5</v>
      </c>
      <c r="O410" s="27" t="s">
        <v>5</v>
      </c>
      <c r="P410" s="27" t="s">
        <v>229</v>
      </c>
      <c r="Q410" s="27" t="s">
        <v>697</v>
      </c>
      <c r="R410" s="75">
        <v>0</v>
      </c>
      <c r="S410" s="27" t="s">
        <v>18</v>
      </c>
      <c r="T410" s="75">
        <v>0</v>
      </c>
      <c r="U410" s="12">
        <v>0</v>
      </c>
      <c r="V410" s="27" t="s">
        <v>17</v>
      </c>
      <c r="W410" s="27">
        <v>111099</v>
      </c>
      <c r="X410" s="14">
        <v>4010</v>
      </c>
      <c r="Y410" s="9">
        <v>8609</v>
      </c>
      <c r="Z410" s="27" t="s">
        <v>5</v>
      </c>
      <c r="AA410" s="27" t="s">
        <v>5</v>
      </c>
      <c r="AB410" s="90">
        <v>401316</v>
      </c>
      <c r="AC410" s="27">
        <f t="shared" si="15"/>
        <v>2019</v>
      </c>
      <c r="AD410" s="27" t="s">
        <v>12</v>
      </c>
      <c r="AE410" s="27" t="s">
        <v>36</v>
      </c>
      <c r="AF410" s="39">
        <v>43281</v>
      </c>
      <c r="AG410" s="39">
        <v>43646</v>
      </c>
      <c r="AH410" s="27">
        <f t="shared" ca="1" si="16"/>
        <v>-16</v>
      </c>
      <c r="AI410" s="39">
        <f>IF(DataEntry[[#This Row],[Priority]]="High",DataEntry[[#This Row],[EndDate]]-90,IF(DataEntry[Priority]="Medium",DataEntry[[#This Row],[EndDate]]-60,DataEntry[[#This Row],[EndDate]]-30))</f>
        <v>43586</v>
      </c>
      <c r="AJ410" s="27" t="s">
        <v>5</v>
      </c>
      <c r="AK410" s="39">
        <f t="shared" si="17"/>
        <v>43280</v>
      </c>
      <c r="AL410" s="27" t="s">
        <v>272</v>
      </c>
      <c r="AM410" s="27" t="s">
        <v>272</v>
      </c>
      <c r="AN410" s="27" t="s">
        <v>305</v>
      </c>
      <c r="AO410" s="27" t="s">
        <v>8</v>
      </c>
    </row>
    <row r="411" spans="1:41" ht="14.45" customHeight="1" x14ac:dyDescent="0.25">
      <c r="A411" s="27" t="s">
        <v>125</v>
      </c>
      <c r="B411" s="27" t="s">
        <v>229</v>
      </c>
      <c r="C411" s="27" t="s">
        <v>934</v>
      </c>
      <c r="D411" s="27" t="s">
        <v>5</v>
      </c>
      <c r="E411" s="27">
        <v>1</v>
      </c>
      <c r="F411" s="74">
        <v>1573.2</v>
      </c>
      <c r="G411" s="74">
        <v>0</v>
      </c>
      <c r="H411" s="27" t="s">
        <v>22</v>
      </c>
      <c r="I411" s="27" t="s">
        <v>5</v>
      </c>
      <c r="J411" s="27" t="s">
        <v>689</v>
      </c>
      <c r="K411" s="27" t="s">
        <v>690</v>
      </c>
      <c r="L411" s="27" t="s">
        <v>691</v>
      </c>
      <c r="M411" s="27" t="s">
        <v>692</v>
      </c>
      <c r="N411" s="27" t="s">
        <v>5</v>
      </c>
      <c r="O411" s="27" t="s">
        <v>5</v>
      </c>
      <c r="P411" s="27" t="s">
        <v>229</v>
      </c>
      <c r="Q411" s="27" t="s">
        <v>697</v>
      </c>
      <c r="R411" s="75">
        <v>0</v>
      </c>
      <c r="S411" s="27" t="s">
        <v>18</v>
      </c>
      <c r="T411" s="75">
        <v>0</v>
      </c>
      <c r="U411" s="12">
        <v>0</v>
      </c>
      <c r="V411" s="27" t="s">
        <v>17</v>
      </c>
      <c r="W411" s="27">
        <v>111099</v>
      </c>
      <c r="X411" s="14">
        <v>4010</v>
      </c>
      <c r="Y411" s="9">
        <v>8609</v>
      </c>
      <c r="Z411" s="27" t="s">
        <v>5</v>
      </c>
      <c r="AA411" s="27" t="s">
        <v>5</v>
      </c>
      <c r="AB411" s="90">
        <v>401317</v>
      </c>
      <c r="AC411" s="27">
        <f t="shared" si="15"/>
        <v>2019</v>
      </c>
      <c r="AD411" s="27" t="s">
        <v>12</v>
      </c>
      <c r="AE411" s="27" t="s">
        <v>36</v>
      </c>
      <c r="AF411" s="39">
        <v>43281</v>
      </c>
      <c r="AG411" s="39">
        <v>43646</v>
      </c>
      <c r="AH411" s="27">
        <f t="shared" ca="1" si="16"/>
        <v>-16</v>
      </c>
      <c r="AI411" s="39">
        <f>IF(DataEntry[[#This Row],[Priority]]="High",DataEntry[[#This Row],[EndDate]]-90,IF(DataEntry[Priority]="Medium",DataEntry[[#This Row],[EndDate]]-60,DataEntry[[#This Row],[EndDate]]-30))</f>
        <v>43586</v>
      </c>
      <c r="AJ411" s="27" t="s">
        <v>5</v>
      </c>
      <c r="AK411" s="39">
        <f t="shared" si="17"/>
        <v>43280</v>
      </c>
      <c r="AL411" s="27" t="s">
        <v>272</v>
      </c>
      <c r="AM411" s="27" t="s">
        <v>272</v>
      </c>
      <c r="AN411" s="27" t="s">
        <v>305</v>
      </c>
      <c r="AO411" s="27" t="s">
        <v>8</v>
      </c>
    </row>
    <row r="412" spans="1:41" ht="14.45" customHeight="1" x14ac:dyDescent="0.25">
      <c r="A412" s="27" t="s">
        <v>125</v>
      </c>
      <c r="B412" s="27" t="s">
        <v>229</v>
      </c>
      <c r="C412" s="27" t="s">
        <v>935</v>
      </c>
      <c r="D412" s="27" t="s">
        <v>5</v>
      </c>
      <c r="E412" s="27">
        <v>1</v>
      </c>
      <c r="F412" s="74">
        <v>2714.5</v>
      </c>
      <c r="G412" s="74">
        <v>0</v>
      </c>
      <c r="H412" s="27" t="s">
        <v>22</v>
      </c>
      <c r="I412" s="27" t="s">
        <v>5</v>
      </c>
      <c r="J412" s="27" t="s">
        <v>689</v>
      </c>
      <c r="K412" s="27" t="s">
        <v>690</v>
      </c>
      <c r="L412" s="27" t="s">
        <v>691</v>
      </c>
      <c r="M412" s="27" t="s">
        <v>692</v>
      </c>
      <c r="N412" s="27" t="s">
        <v>5</v>
      </c>
      <c r="O412" s="27" t="s">
        <v>5</v>
      </c>
      <c r="P412" s="27" t="s">
        <v>229</v>
      </c>
      <c r="Q412" s="27" t="s">
        <v>697</v>
      </c>
      <c r="R412" s="75">
        <v>0</v>
      </c>
      <c r="S412" s="27" t="s">
        <v>18</v>
      </c>
      <c r="T412" s="75">
        <v>0</v>
      </c>
      <c r="U412" s="12">
        <v>0</v>
      </c>
      <c r="V412" s="27" t="s">
        <v>17</v>
      </c>
      <c r="W412" s="27">
        <v>111099</v>
      </c>
      <c r="X412" s="14">
        <v>4010</v>
      </c>
      <c r="Y412" s="9">
        <v>8609</v>
      </c>
      <c r="Z412" s="27" t="s">
        <v>5</v>
      </c>
      <c r="AA412" s="27" t="s">
        <v>5</v>
      </c>
      <c r="AB412" s="90">
        <v>401318</v>
      </c>
      <c r="AC412" s="27">
        <f t="shared" si="15"/>
        <v>2019</v>
      </c>
      <c r="AD412" s="27" t="s">
        <v>12</v>
      </c>
      <c r="AE412" s="27" t="s">
        <v>36</v>
      </c>
      <c r="AF412" s="39">
        <v>43281</v>
      </c>
      <c r="AG412" s="39">
        <v>43646</v>
      </c>
      <c r="AH412" s="27">
        <f t="shared" ca="1" si="16"/>
        <v>-16</v>
      </c>
      <c r="AI412" s="39">
        <f>IF(DataEntry[[#This Row],[Priority]]="High",DataEntry[[#This Row],[EndDate]]-90,IF(DataEntry[Priority]="Medium",DataEntry[[#This Row],[EndDate]]-60,DataEntry[[#This Row],[EndDate]]-30))</f>
        <v>43586</v>
      </c>
      <c r="AJ412" s="27" t="s">
        <v>5</v>
      </c>
      <c r="AK412" s="39">
        <f t="shared" si="17"/>
        <v>43280</v>
      </c>
      <c r="AL412" s="27" t="s">
        <v>272</v>
      </c>
      <c r="AM412" s="27" t="s">
        <v>272</v>
      </c>
      <c r="AN412" s="27" t="s">
        <v>305</v>
      </c>
      <c r="AO412" s="27" t="s">
        <v>8</v>
      </c>
    </row>
    <row r="413" spans="1:41" ht="14.45" customHeight="1" x14ac:dyDescent="0.25">
      <c r="A413" s="27" t="s">
        <v>125</v>
      </c>
      <c r="B413" s="27" t="s">
        <v>229</v>
      </c>
      <c r="C413" s="27" t="s">
        <v>936</v>
      </c>
      <c r="D413" s="27" t="s">
        <v>5</v>
      </c>
      <c r="E413" s="27">
        <v>1</v>
      </c>
      <c r="F413" s="74">
        <v>777.86</v>
      </c>
      <c r="G413" s="74">
        <v>0</v>
      </c>
      <c r="H413" s="27" t="s">
        <v>22</v>
      </c>
      <c r="I413" s="27" t="s">
        <v>5</v>
      </c>
      <c r="J413" s="27" t="s">
        <v>689</v>
      </c>
      <c r="K413" s="27" t="s">
        <v>690</v>
      </c>
      <c r="L413" s="27" t="s">
        <v>691</v>
      </c>
      <c r="M413" s="27" t="s">
        <v>692</v>
      </c>
      <c r="N413" s="27" t="s">
        <v>5</v>
      </c>
      <c r="O413" s="27" t="s">
        <v>5</v>
      </c>
      <c r="P413" s="27" t="s">
        <v>229</v>
      </c>
      <c r="Q413" s="27" t="s">
        <v>697</v>
      </c>
      <c r="R413" s="75">
        <v>0</v>
      </c>
      <c r="S413" s="27" t="s">
        <v>18</v>
      </c>
      <c r="T413" s="75">
        <v>0</v>
      </c>
      <c r="U413" s="12">
        <v>0</v>
      </c>
      <c r="V413" s="27" t="s">
        <v>17</v>
      </c>
      <c r="W413" s="27">
        <v>111099</v>
      </c>
      <c r="X413" s="14">
        <v>4010</v>
      </c>
      <c r="Y413" s="9">
        <v>8609</v>
      </c>
      <c r="Z413" s="27" t="s">
        <v>5</v>
      </c>
      <c r="AA413" s="27" t="s">
        <v>5</v>
      </c>
      <c r="AB413" s="90">
        <v>401319</v>
      </c>
      <c r="AC413" s="27">
        <f t="shared" si="15"/>
        <v>2019</v>
      </c>
      <c r="AD413" s="27" t="s">
        <v>12</v>
      </c>
      <c r="AE413" s="27" t="s">
        <v>36</v>
      </c>
      <c r="AF413" s="39">
        <v>43281</v>
      </c>
      <c r="AG413" s="39">
        <v>43646</v>
      </c>
      <c r="AH413" s="27">
        <f t="shared" ca="1" si="16"/>
        <v>-16</v>
      </c>
      <c r="AI413" s="39">
        <f>IF(DataEntry[[#This Row],[Priority]]="High",DataEntry[[#This Row],[EndDate]]-90,IF(DataEntry[Priority]="Medium",DataEntry[[#This Row],[EndDate]]-60,DataEntry[[#This Row],[EndDate]]-30))</f>
        <v>43586</v>
      </c>
      <c r="AJ413" s="27" t="s">
        <v>5</v>
      </c>
      <c r="AK413" s="39">
        <f t="shared" si="17"/>
        <v>43280</v>
      </c>
      <c r="AL413" s="27" t="s">
        <v>272</v>
      </c>
      <c r="AM413" s="27" t="s">
        <v>272</v>
      </c>
      <c r="AN413" s="27" t="s">
        <v>305</v>
      </c>
      <c r="AO413" s="27" t="s">
        <v>8</v>
      </c>
    </row>
    <row r="414" spans="1:41" ht="14.45" customHeight="1" x14ac:dyDescent="0.25">
      <c r="A414" s="27" t="s">
        <v>125</v>
      </c>
      <c r="B414" s="27" t="s">
        <v>229</v>
      </c>
      <c r="C414" s="27" t="s">
        <v>931</v>
      </c>
      <c r="D414" s="27"/>
      <c r="E414" s="27">
        <v>4</v>
      </c>
      <c r="F414" s="74">
        <v>7076</v>
      </c>
      <c r="G414" s="74">
        <v>0</v>
      </c>
      <c r="H414" s="27" t="s">
        <v>22</v>
      </c>
      <c r="I414" s="27" t="s">
        <v>5</v>
      </c>
      <c r="J414" s="27" t="s">
        <v>689</v>
      </c>
      <c r="K414" s="27" t="s">
        <v>690</v>
      </c>
      <c r="L414" s="27" t="s">
        <v>691</v>
      </c>
      <c r="M414" s="27" t="s">
        <v>692</v>
      </c>
      <c r="N414" s="27" t="s">
        <v>5</v>
      </c>
      <c r="O414" s="27" t="s">
        <v>5</v>
      </c>
      <c r="P414" s="27" t="s">
        <v>229</v>
      </c>
      <c r="Q414" s="27" t="s">
        <v>697</v>
      </c>
      <c r="R414" s="75">
        <v>0</v>
      </c>
      <c r="S414" s="27" t="s">
        <v>18</v>
      </c>
      <c r="T414" s="75">
        <v>0</v>
      </c>
      <c r="U414" s="12">
        <v>0</v>
      </c>
      <c r="V414" s="27" t="s">
        <v>17</v>
      </c>
      <c r="W414" s="27">
        <v>111099</v>
      </c>
      <c r="X414" s="14">
        <v>4010</v>
      </c>
      <c r="Y414" s="9">
        <v>8609</v>
      </c>
      <c r="Z414" s="27" t="s">
        <v>5</v>
      </c>
      <c r="AA414" s="27" t="s">
        <v>5</v>
      </c>
      <c r="AB414" s="90">
        <v>401331</v>
      </c>
      <c r="AC414" s="27">
        <f t="shared" ref="AC414:AC485" si="18">IF(AD414="","",IF(OR(AD414="Renewed",AD414="New acquisition"),YEAR(AF414),YEAR(AG414)))</f>
        <v>2019</v>
      </c>
      <c r="AD414" s="27" t="s">
        <v>12</v>
      </c>
      <c r="AE414" s="27" t="s">
        <v>36</v>
      </c>
      <c r="AF414" s="39">
        <v>43281</v>
      </c>
      <c r="AG414" s="39">
        <v>43646</v>
      </c>
      <c r="AH414" s="27">
        <f t="shared" ref="AH414:AH485" ca="1" si="19">IF(AG414="","",AG414-TODAY())</f>
        <v>-16</v>
      </c>
      <c r="AI414" s="39">
        <f>IF(DataEntry[[#This Row],[Priority]]="High",DataEntry[[#This Row],[EndDate]]-90,IF(DataEntry[Priority]="Medium",DataEntry[[#This Row],[EndDate]]-60,DataEntry[[#This Row],[EndDate]]-30))</f>
        <v>43586</v>
      </c>
      <c r="AJ414" s="27" t="s">
        <v>5</v>
      </c>
      <c r="AK414" s="39">
        <f t="shared" ref="AK414:AK485" si="20">IF(AD414="","",IF(AD414="Not Started",AG414,AF414-1))</f>
        <v>43280</v>
      </c>
      <c r="AL414" s="27" t="s">
        <v>272</v>
      </c>
      <c r="AM414" s="27" t="s">
        <v>272</v>
      </c>
      <c r="AN414" s="27" t="s">
        <v>305</v>
      </c>
      <c r="AO414" s="27" t="s">
        <v>8</v>
      </c>
    </row>
    <row r="415" spans="1:41" ht="14.45" customHeight="1" x14ac:dyDescent="0.25">
      <c r="A415" s="27" t="s">
        <v>125</v>
      </c>
      <c r="B415" s="27" t="s">
        <v>229</v>
      </c>
      <c r="C415" s="27" t="s">
        <v>937</v>
      </c>
      <c r="D415" s="27"/>
      <c r="E415" s="27">
        <v>4</v>
      </c>
      <c r="F415" s="74">
        <v>2027.68</v>
      </c>
      <c r="G415" s="74">
        <v>0</v>
      </c>
      <c r="H415" s="27" t="s">
        <v>22</v>
      </c>
      <c r="I415" s="27" t="s">
        <v>5</v>
      </c>
      <c r="J415" s="27" t="s">
        <v>689</v>
      </c>
      <c r="K415" s="27" t="s">
        <v>690</v>
      </c>
      <c r="L415" s="27" t="s">
        <v>691</v>
      </c>
      <c r="M415" s="27" t="s">
        <v>692</v>
      </c>
      <c r="N415" s="27" t="s">
        <v>5</v>
      </c>
      <c r="O415" s="27" t="s">
        <v>5</v>
      </c>
      <c r="P415" s="27" t="s">
        <v>229</v>
      </c>
      <c r="Q415" s="27" t="s">
        <v>697</v>
      </c>
      <c r="R415" s="75">
        <v>0</v>
      </c>
      <c r="S415" s="27" t="s">
        <v>18</v>
      </c>
      <c r="T415" s="75">
        <v>0</v>
      </c>
      <c r="U415" s="12">
        <v>0</v>
      </c>
      <c r="V415" s="27" t="s">
        <v>17</v>
      </c>
      <c r="W415" s="27">
        <v>111099</v>
      </c>
      <c r="X415" s="14">
        <v>4010</v>
      </c>
      <c r="Y415" s="9">
        <v>8609</v>
      </c>
      <c r="Z415" s="27" t="s">
        <v>5</v>
      </c>
      <c r="AA415" s="27" t="s">
        <v>5</v>
      </c>
      <c r="AB415" s="90">
        <v>401332</v>
      </c>
      <c r="AC415" s="27">
        <f t="shared" si="18"/>
        <v>2019</v>
      </c>
      <c r="AD415" s="27" t="s">
        <v>12</v>
      </c>
      <c r="AE415" s="27" t="s">
        <v>36</v>
      </c>
      <c r="AF415" s="39">
        <v>43281</v>
      </c>
      <c r="AG415" s="39">
        <v>43646</v>
      </c>
      <c r="AH415" s="27">
        <f t="shared" ca="1" si="19"/>
        <v>-16</v>
      </c>
      <c r="AI415" s="39">
        <f>IF(DataEntry[[#This Row],[Priority]]="High",DataEntry[[#This Row],[EndDate]]-90,IF(DataEntry[Priority]="Medium",DataEntry[[#This Row],[EndDate]]-60,DataEntry[[#This Row],[EndDate]]-30))</f>
        <v>43586</v>
      </c>
      <c r="AJ415" s="27" t="s">
        <v>5</v>
      </c>
      <c r="AK415" s="39">
        <f t="shared" si="20"/>
        <v>43280</v>
      </c>
      <c r="AL415" s="27" t="s">
        <v>272</v>
      </c>
      <c r="AM415" s="27" t="s">
        <v>272</v>
      </c>
      <c r="AN415" s="27" t="s">
        <v>305</v>
      </c>
      <c r="AO415" s="27" t="s">
        <v>8</v>
      </c>
    </row>
    <row r="416" spans="1:41" ht="14.45" customHeight="1" x14ac:dyDescent="0.25">
      <c r="A416" s="27" t="s">
        <v>125</v>
      </c>
      <c r="B416" s="27" t="s">
        <v>229</v>
      </c>
      <c r="C416" s="27" t="s">
        <v>938</v>
      </c>
      <c r="D416" s="27"/>
      <c r="E416" s="27">
        <v>1</v>
      </c>
      <c r="F416" s="74">
        <v>5490</v>
      </c>
      <c r="G416" s="74">
        <v>0</v>
      </c>
      <c r="H416" s="27" t="s">
        <v>22</v>
      </c>
      <c r="I416" s="27" t="s">
        <v>5</v>
      </c>
      <c r="J416" s="27" t="s">
        <v>689</v>
      </c>
      <c r="K416" s="27" t="s">
        <v>690</v>
      </c>
      <c r="L416" s="27" t="s">
        <v>691</v>
      </c>
      <c r="M416" s="27" t="s">
        <v>692</v>
      </c>
      <c r="N416" s="27" t="s">
        <v>5</v>
      </c>
      <c r="O416" s="27" t="s">
        <v>5</v>
      </c>
      <c r="P416" s="27" t="s">
        <v>229</v>
      </c>
      <c r="Q416" s="27" t="s">
        <v>697</v>
      </c>
      <c r="R416" s="75">
        <v>0</v>
      </c>
      <c r="S416" s="27" t="s">
        <v>18</v>
      </c>
      <c r="T416" s="75">
        <v>0</v>
      </c>
      <c r="U416" s="12">
        <v>0</v>
      </c>
      <c r="V416" s="27" t="s">
        <v>17</v>
      </c>
      <c r="W416" s="27">
        <v>111099</v>
      </c>
      <c r="X416" s="14">
        <v>4010</v>
      </c>
      <c r="Y416" s="9">
        <v>8609</v>
      </c>
      <c r="Z416" s="27" t="s">
        <v>5</v>
      </c>
      <c r="AA416" s="27" t="s">
        <v>5</v>
      </c>
      <c r="AB416" s="90">
        <v>401333</v>
      </c>
      <c r="AC416" s="27">
        <f t="shared" si="18"/>
        <v>2019</v>
      </c>
      <c r="AD416" s="27" t="s">
        <v>12</v>
      </c>
      <c r="AE416" s="27" t="s">
        <v>36</v>
      </c>
      <c r="AF416" s="39">
        <v>43281</v>
      </c>
      <c r="AG416" s="39">
        <v>43646</v>
      </c>
      <c r="AH416" s="27">
        <f t="shared" ca="1" si="19"/>
        <v>-16</v>
      </c>
      <c r="AI416" s="39">
        <f>IF(DataEntry[[#This Row],[Priority]]="High",DataEntry[[#This Row],[EndDate]]-90,IF(DataEntry[Priority]="Medium",DataEntry[[#This Row],[EndDate]]-60,DataEntry[[#This Row],[EndDate]]-30))</f>
        <v>43586</v>
      </c>
      <c r="AJ416" s="27" t="s">
        <v>5</v>
      </c>
      <c r="AK416" s="39">
        <f t="shared" si="20"/>
        <v>43280</v>
      </c>
      <c r="AL416" s="27" t="s">
        <v>272</v>
      </c>
      <c r="AM416" s="27" t="s">
        <v>272</v>
      </c>
      <c r="AN416" s="27" t="s">
        <v>305</v>
      </c>
      <c r="AO416" s="27" t="s">
        <v>8</v>
      </c>
    </row>
    <row r="417" spans="1:41" ht="14.45" customHeight="1" x14ac:dyDescent="0.25">
      <c r="A417" s="27" t="s">
        <v>125</v>
      </c>
      <c r="B417" s="27" t="s">
        <v>229</v>
      </c>
      <c r="C417" s="27" t="s">
        <v>939</v>
      </c>
      <c r="D417" s="27"/>
      <c r="E417" s="27">
        <v>1</v>
      </c>
      <c r="F417" s="74">
        <v>1573.2</v>
      </c>
      <c r="G417" s="74">
        <v>0</v>
      </c>
      <c r="H417" s="27" t="s">
        <v>22</v>
      </c>
      <c r="I417" s="27" t="s">
        <v>5</v>
      </c>
      <c r="J417" s="27" t="s">
        <v>689</v>
      </c>
      <c r="K417" s="27" t="s">
        <v>690</v>
      </c>
      <c r="L417" s="27" t="s">
        <v>691</v>
      </c>
      <c r="M417" s="27" t="s">
        <v>692</v>
      </c>
      <c r="N417" s="27" t="s">
        <v>5</v>
      </c>
      <c r="O417" s="27" t="s">
        <v>5</v>
      </c>
      <c r="P417" s="27" t="s">
        <v>229</v>
      </c>
      <c r="Q417" s="27" t="s">
        <v>697</v>
      </c>
      <c r="R417" s="75">
        <v>0</v>
      </c>
      <c r="S417" s="27" t="s">
        <v>18</v>
      </c>
      <c r="T417" s="75">
        <v>0</v>
      </c>
      <c r="U417" s="12">
        <v>0</v>
      </c>
      <c r="V417" s="27" t="s">
        <v>17</v>
      </c>
      <c r="W417" s="27">
        <v>111099</v>
      </c>
      <c r="X417" s="14">
        <v>4010</v>
      </c>
      <c r="Y417" s="9">
        <v>8609</v>
      </c>
      <c r="Z417" s="27" t="s">
        <v>5</v>
      </c>
      <c r="AA417" s="27" t="s">
        <v>5</v>
      </c>
      <c r="AB417" s="90">
        <v>401334</v>
      </c>
      <c r="AC417" s="27">
        <f t="shared" si="18"/>
        <v>2019</v>
      </c>
      <c r="AD417" s="27" t="s">
        <v>12</v>
      </c>
      <c r="AE417" s="27" t="s">
        <v>36</v>
      </c>
      <c r="AF417" s="39">
        <v>43281</v>
      </c>
      <c r="AG417" s="39">
        <v>43646</v>
      </c>
      <c r="AH417" s="27">
        <f t="shared" ca="1" si="19"/>
        <v>-16</v>
      </c>
      <c r="AI417" s="39">
        <f>IF(DataEntry[[#This Row],[Priority]]="High",DataEntry[[#This Row],[EndDate]]-90,IF(DataEntry[Priority]="Medium",DataEntry[[#This Row],[EndDate]]-60,DataEntry[[#This Row],[EndDate]]-30))</f>
        <v>43586</v>
      </c>
      <c r="AJ417" s="27" t="s">
        <v>5</v>
      </c>
      <c r="AK417" s="39">
        <f t="shared" si="20"/>
        <v>43280</v>
      </c>
      <c r="AL417" s="27" t="s">
        <v>272</v>
      </c>
      <c r="AM417" s="27" t="s">
        <v>272</v>
      </c>
      <c r="AN417" s="27" t="s">
        <v>305</v>
      </c>
      <c r="AO417" s="27" t="s">
        <v>8</v>
      </c>
    </row>
    <row r="418" spans="1:41" ht="14.45" customHeight="1" x14ac:dyDescent="0.25">
      <c r="A418" s="27" t="s">
        <v>125</v>
      </c>
      <c r="B418" s="27" t="s">
        <v>229</v>
      </c>
      <c r="C418" s="27" t="s">
        <v>940</v>
      </c>
      <c r="D418" s="27"/>
      <c r="E418" s="27">
        <v>1</v>
      </c>
      <c r="F418" s="74">
        <v>2714.5</v>
      </c>
      <c r="G418" s="74">
        <v>0</v>
      </c>
      <c r="H418" s="27" t="s">
        <v>22</v>
      </c>
      <c r="I418" s="27" t="s">
        <v>5</v>
      </c>
      <c r="J418" s="27" t="s">
        <v>689</v>
      </c>
      <c r="K418" s="27" t="s">
        <v>690</v>
      </c>
      <c r="L418" s="27" t="s">
        <v>691</v>
      </c>
      <c r="M418" s="27" t="s">
        <v>692</v>
      </c>
      <c r="N418" s="27" t="s">
        <v>5</v>
      </c>
      <c r="O418" s="27" t="s">
        <v>5</v>
      </c>
      <c r="P418" s="27" t="s">
        <v>229</v>
      </c>
      <c r="Q418" s="27" t="s">
        <v>697</v>
      </c>
      <c r="R418" s="75">
        <v>0</v>
      </c>
      <c r="S418" s="27" t="s">
        <v>18</v>
      </c>
      <c r="T418" s="75">
        <v>0</v>
      </c>
      <c r="U418" s="12">
        <v>0</v>
      </c>
      <c r="V418" s="27" t="s">
        <v>17</v>
      </c>
      <c r="W418" s="27">
        <v>111099</v>
      </c>
      <c r="X418" s="14">
        <v>4010</v>
      </c>
      <c r="Y418" s="9">
        <v>8609</v>
      </c>
      <c r="Z418" s="27" t="s">
        <v>5</v>
      </c>
      <c r="AA418" s="27" t="s">
        <v>5</v>
      </c>
      <c r="AB418" s="90">
        <v>401335</v>
      </c>
      <c r="AC418" s="27">
        <f t="shared" si="18"/>
        <v>2019</v>
      </c>
      <c r="AD418" s="27" t="s">
        <v>12</v>
      </c>
      <c r="AE418" s="27" t="s">
        <v>36</v>
      </c>
      <c r="AF418" s="39">
        <v>43281</v>
      </c>
      <c r="AG418" s="39">
        <v>43646</v>
      </c>
      <c r="AH418" s="27">
        <f t="shared" ca="1" si="19"/>
        <v>-16</v>
      </c>
      <c r="AI418" s="39">
        <f>IF(DataEntry[[#This Row],[Priority]]="High",DataEntry[[#This Row],[EndDate]]-90,IF(DataEntry[Priority]="Medium",DataEntry[[#This Row],[EndDate]]-60,DataEntry[[#This Row],[EndDate]]-30))</f>
        <v>43586</v>
      </c>
      <c r="AJ418" s="27" t="s">
        <v>5</v>
      </c>
      <c r="AK418" s="39">
        <f t="shared" si="20"/>
        <v>43280</v>
      </c>
      <c r="AL418" s="27" t="s">
        <v>272</v>
      </c>
      <c r="AM418" s="27" t="s">
        <v>272</v>
      </c>
      <c r="AN418" s="27" t="s">
        <v>305</v>
      </c>
      <c r="AO418" s="27" t="s">
        <v>8</v>
      </c>
    </row>
    <row r="419" spans="1:41" ht="14.45" customHeight="1" x14ac:dyDescent="0.25">
      <c r="A419" s="27" t="s">
        <v>125</v>
      </c>
      <c r="B419" s="27" t="s">
        <v>229</v>
      </c>
      <c r="C419" s="27" t="s">
        <v>941</v>
      </c>
      <c r="D419" s="27"/>
      <c r="E419" s="27">
        <v>1</v>
      </c>
      <c r="F419" s="74">
        <v>777.86</v>
      </c>
      <c r="G419" s="74">
        <v>0</v>
      </c>
      <c r="H419" s="27" t="s">
        <v>22</v>
      </c>
      <c r="I419" s="27" t="s">
        <v>5</v>
      </c>
      <c r="J419" s="27" t="s">
        <v>689</v>
      </c>
      <c r="K419" s="27" t="s">
        <v>690</v>
      </c>
      <c r="L419" s="27" t="s">
        <v>691</v>
      </c>
      <c r="M419" s="27" t="s">
        <v>692</v>
      </c>
      <c r="N419" s="27" t="s">
        <v>5</v>
      </c>
      <c r="O419" s="27" t="s">
        <v>5</v>
      </c>
      <c r="P419" s="27" t="s">
        <v>229</v>
      </c>
      <c r="Q419" s="27" t="s">
        <v>697</v>
      </c>
      <c r="R419" s="75">
        <v>0</v>
      </c>
      <c r="S419" s="27" t="s">
        <v>18</v>
      </c>
      <c r="T419" s="75">
        <v>0</v>
      </c>
      <c r="U419" s="12">
        <v>0</v>
      </c>
      <c r="V419" s="27" t="s">
        <v>17</v>
      </c>
      <c r="W419" s="27">
        <v>111099</v>
      </c>
      <c r="X419" s="14">
        <v>4010</v>
      </c>
      <c r="Y419" s="9">
        <v>8609</v>
      </c>
      <c r="Z419" s="27" t="s">
        <v>5</v>
      </c>
      <c r="AA419" s="27" t="s">
        <v>5</v>
      </c>
      <c r="AB419" s="90">
        <v>401336</v>
      </c>
      <c r="AC419" s="27">
        <f t="shared" si="18"/>
        <v>2019</v>
      </c>
      <c r="AD419" s="27" t="s">
        <v>12</v>
      </c>
      <c r="AE419" s="27" t="s">
        <v>36</v>
      </c>
      <c r="AF419" s="39">
        <v>43281</v>
      </c>
      <c r="AG419" s="39">
        <v>43646</v>
      </c>
      <c r="AH419" s="27">
        <f t="shared" ca="1" si="19"/>
        <v>-16</v>
      </c>
      <c r="AI419" s="39">
        <f>IF(DataEntry[[#This Row],[Priority]]="High",DataEntry[[#This Row],[EndDate]]-90,IF(DataEntry[Priority]="Medium",DataEntry[[#This Row],[EndDate]]-60,DataEntry[[#This Row],[EndDate]]-30))</f>
        <v>43586</v>
      </c>
      <c r="AJ419" s="27" t="s">
        <v>5</v>
      </c>
      <c r="AK419" s="39">
        <f t="shared" si="20"/>
        <v>43280</v>
      </c>
      <c r="AL419" s="27" t="s">
        <v>272</v>
      </c>
      <c r="AM419" s="27" t="s">
        <v>272</v>
      </c>
      <c r="AN419" s="27" t="s">
        <v>305</v>
      </c>
      <c r="AO419" s="27" t="s">
        <v>8</v>
      </c>
    </row>
    <row r="420" spans="1:41" ht="14.45" customHeight="1" x14ac:dyDescent="0.25">
      <c r="A420" s="27" t="s">
        <v>125</v>
      </c>
      <c r="B420" s="27" t="s">
        <v>229</v>
      </c>
      <c r="C420" s="27" t="s">
        <v>942</v>
      </c>
      <c r="D420" s="27" t="s">
        <v>5</v>
      </c>
      <c r="E420" s="27">
        <v>1</v>
      </c>
      <c r="F420" s="74">
        <v>1803.61</v>
      </c>
      <c r="G420" s="74">
        <v>0</v>
      </c>
      <c r="H420" s="27" t="s">
        <v>22</v>
      </c>
      <c r="I420" s="27" t="s">
        <v>5</v>
      </c>
      <c r="J420" s="27" t="s">
        <v>689</v>
      </c>
      <c r="K420" s="27" t="s">
        <v>690</v>
      </c>
      <c r="L420" s="27" t="s">
        <v>691</v>
      </c>
      <c r="M420" s="27" t="s">
        <v>692</v>
      </c>
      <c r="N420" s="27" t="s">
        <v>5</v>
      </c>
      <c r="O420" s="27" t="s">
        <v>5</v>
      </c>
      <c r="P420" s="27" t="s">
        <v>229</v>
      </c>
      <c r="Q420" s="27" t="s">
        <v>697</v>
      </c>
      <c r="R420" s="75">
        <v>0</v>
      </c>
      <c r="S420" s="27" t="s">
        <v>18</v>
      </c>
      <c r="T420" s="75">
        <v>0</v>
      </c>
      <c r="U420" s="12">
        <v>0</v>
      </c>
      <c r="V420" s="27" t="s">
        <v>17</v>
      </c>
      <c r="W420" s="27">
        <v>111099</v>
      </c>
      <c r="X420" s="14">
        <v>4010</v>
      </c>
      <c r="Y420" s="9">
        <v>8609</v>
      </c>
      <c r="Z420" s="27" t="s">
        <v>5</v>
      </c>
      <c r="AA420" s="27" t="s">
        <v>5</v>
      </c>
      <c r="AB420" s="90">
        <v>401294</v>
      </c>
      <c r="AC420" s="27">
        <f t="shared" si="18"/>
        <v>2999</v>
      </c>
      <c r="AD420" s="27" t="s">
        <v>6</v>
      </c>
      <c r="AE420" s="27" t="s">
        <v>5</v>
      </c>
      <c r="AF420" s="39">
        <v>401768</v>
      </c>
      <c r="AG420" s="39">
        <v>401768</v>
      </c>
      <c r="AH420" s="27">
        <f t="shared" ca="1" si="19"/>
        <v>358106</v>
      </c>
      <c r="AI420" s="39">
        <f>IF(DataEntry[[#This Row],[Priority]]="High",DataEntry[[#This Row],[EndDate]]-90,IF(DataEntry[Priority]="Medium",DataEntry[[#This Row],[EndDate]]-60,DataEntry[[#This Row],[EndDate]]-30))</f>
        <v>401708</v>
      </c>
      <c r="AJ420" s="27" t="s">
        <v>5</v>
      </c>
      <c r="AK420" s="39">
        <f t="shared" si="20"/>
        <v>401768</v>
      </c>
      <c r="AL420" s="27" t="s">
        <v>272</v>
      </c>
      <c r="AM420" s="27" t="s">
        <v>272</v>
      </c>
      <c r="AN420" s="27" t="s">
        <v>305</v>
      </c>
      <c r="AO420" s="27" t="s">
        <v>8</v>
      </c>
    </row>
    <row r="421" spans="1:41" ht="14.45" customHeight="1" x14ac:dyDescent="0.25">
      <c r="A421" s="27" t="s">
        <v>125</v>
      </c>
      <c r="B421" s="27" t="s">
        <v>229</v>
      </c>
      <c r="C421" s="27" t="s">
        <v>942</v>
      </c>
      <c r="D421" s="27" t="s">
        <v>5</v>
      </c>
      <c r="E421" s="27">
        <v>34</v>
      </c>
      <c r="F421" s="74">
        <v>61322.74</v>
      </c>
      <c r="G421" s="74">
        <v>0</v>
      </c>
      <c r="H421" s="27" t="s">
        <v>22</v>
      </c>
      <c r="I421" s="27" t="s">
        <v>5</v>
      </c>
      <c r="J421" s="27" t="s">
        <v>689</v>
      </c>
      <c r="K421" s="27" t="s">
        <v>690</v>
      </c>
      <c r="L421" s="27" t="s">
        <v>691</v>
      </c>
      <c r="M421" s="27" t="s">
        <v>692</v>
      </c>
      <c r="N421" s="27" t="s">
        <v>5</v>
      </c>
      <c r="O421" s="27" t="s">
        <v>5</v>
      </c>
      <c r="P421" s="27" t="s">
        <v>229</v>
      </c>
      <c r="Q421" s="27" t="s">
        <v>697</v>
      </c>
      <c r="R421" s="75">
        <v>0</v>
      </c>
      <c r="S421" s="27" t="s">
        <v>18</v>
      </c>
      <c r="T421" s="75">
        <v>0</v>
      </c>
      <c r="U421" s="12">
        <v>0</v>
      </c>
      <c r="V421" s="27" t="s">
        <v>17</v>
      </c>
      <c r="W421" s="27">
        <v>111099</v>
      </c>
      <c r="X421" s="14">
        <v>4010</v>
      </c>
      <c r="Y421" s="9">
        <v>8609</v>
      </c>
      <c r="Z421" s="27" t="s">
        <v>5</v>
      </c>
      <c r="AA421" s="27" t="s">
        <v>5</v>
      </c>
      <c r="AB421" s="90">
        <v>401295</v>
      </c>
      <c r="AC421" s="27">
        <f t="shared" si="18"/>
        <v>2999</v>
      </c>
      <c r="AD421" s="27" t="s">
        <v>6</v>
      </c>
      <c r="AE421" s="27" t="s">
        <v>5</v>
      </c>
      <c r="AF421" s="39">
        <v>401768</v>
      </c>
      <c r="AG421" s="39">
        <v>401768</v>
      </c>
      <c r="AH421" s="27">
        <f t="shared" ca="1" si="19"/>
        <v>358106</v>
      </c>
      <c r="AI421" s="39">
        <f>IF(DataEntry[[#This Row],[Priority]]="High",DataEntry[[#This Row],[EndDate]]-90,IF(DataEntry[Priority]="Medium",DataEntry[[#This Row],[EndDate]]-60,DataEntry[[#This Row],[EndDate]]-30))</f>
        <v>401708</v>
      </c>
      <c r="AJ421" s="27" t="s">
        <v>5</v>
      </c>
      <c r="AK421" s="39">
        <f t="shared" si="20"/>
        <v>401768</v>
      </c>
      <c r="AL421" s="27" t="s">
        <v>272</v>
      </c>
      <c r="AM421" s="27" t="s">
        <v>272</v>
      </c>
      <c r="AN421" s="27" t="s">
        <v>305</v>
      </c>
      <c r="AO421" s="27" t="s">
        <v>8</v>
      </c>
    </row>
    <row r="422" spans="1:41" ht="14.45" customHeight="1" x14ac:dyDescent="0.25">
      <c r="A422" s="27" t="s">
        <v>125</v>
      </c>
      <c r="B422" s="27" t="s">
        <v>229</v>
      </c>
      <c r="C422" s="27" t="s">
        <v>943</v>
      </c>
      <c r="D422" s="27" t="s">
        <v>5</v>
      </c>
      <c r="E422" s="27">
        <v>2</v>
      </c>
      <c r="F422" s="74">
        <v>1509.32</v>
      </c>
      <c r="G422" s="74">
        <v>0</v>
      </c>
      <c r="H422" s="27" t="s">
        <v>22</v>
      </c>
      <c r="I422" s="27" t="s">
        <v>5</v>
      </c>
      <c r="J422" s="27" t="s">
        <v>689</v>
      </c>
      <c r="K422" s="27" t="s">
        <v>690</v>
      </c>
      <c r="L422" s="27" t="s">
        <v>691</v>
      </c>
      <c r="M422" s="27" t="s">
        <v>692</v>
      </c>
      <c r="N422" s="27" t="s">
        <v>5</v>
      </c>
      <c r="O422" s="27" t="s">
        <v>5</v>
      </c>
      <c r="P422" s="27" t="s">
        <v>229</v>
      </c>
      <c r="Q422" s="27" t="s">
        <v>697</v>
      </c>
      <c r="R422" s="75">
        <v>0</v>
      </c>
      <c r="S422" s="27" t="s">
        <v>18</v>
      </c>
      <c r="T422" s="75">
        <v>0</v>
      </c>
      <c r="U422" s="12">
        <v>0</v>
      </c>
      <c r="V422" s="27" t="s">
        <v>17</v>
      </c>
      <c r="W422" s="27">
        <v>111099</v>
      </c>
      <c r="X422" s="14">
        <v>4010</v>
      </c>
      <c r="Y422" s="9">
        <v>8609</v>
      </c>
      <c r="Z422" s="27" t="s">
        <v>5</v>
      </c>
      <c r="AA422" s="27" t="s">
        <v>5</v>
      </c>
      <c r="AB422" s="90">
        <v>401296</v>
      </c>
      <c r="AC422" s="27">
        <f t="shared" si="18"/>
        <v>2999</v>
      </c>
      <c r="AD422" s="27" t="s">
        <v>6</v>
      </c>
      <c r="AE422" s="27" t="s">
        <v>5</v>
      </c>
      <c r="AF422" s="39">
        <v>401768</v>
      </c>
      <c r="AG422" s="39">
        <v>401768</v>
      </c>
      <c r="AH422" s="27">
        <f t="shared" ca="1" si="19"/>
        <v>358106</v>
      </c>
      <c r="AI422" s="39">
        <f>IF(DataEntry[[#This Row],[Priority]]="High",DataEntry[[#This Row],[EndDate]]-90,IF(DataEntry[Priority]="Medium",DataEntry[[#This Row],[EndDate]]-60,DataEntry[[#This Row],[EndDate]]-30))</f>
        <v>401708</v>
      </c>
      <c r="AJ422" s="27" t="s">
        <v>5</v>
      </c>
      <c r="AK422" s="39">
        <f t="shared" si="20"/>
        <v>401768</v>
      </c>
      <c r="AL422" s="27" t="s">
        <v>272</v>
      </c>
      <c r="AM422" s="27" t="s">
        <v>272</v>
      </c>
      <c r="AN422" s="27" t="s">
        <v>305</v>
      </c>
      <c r="AO422" s="27" t="s">
        <v>8</v>
      </c>
    </row>
    <row r="423" spans="1:41" ht="14.45" customHeight="1" x14ac:dyDescent="0.25">
      <c r="A423" s="27" t="s">
        <v>125</v>
      </c>
      <c r="B423" s="27" t="s">
        <v>229</v>
      </c>
      <c r="C423" s="27" t="s">
        <v>944</v>
      </c>
      <c r="D423" s="27" t="s">
        <v>5</v>
      </c>
      <c r="E423" s="27">
        <v>1</v>
      </c>
      <c r="F423" s="74">
        <v>987.76</v>
      </c>
      <c r="G423" s="74">
        <v>0</v>
      </c>
      <c r="H423" s="27" t="s">
        <v>22</v>
      </c>
      <c r="I423" s="27" t="s">
        <v>5</v>
      </c>
      <c r="J423" s="27" t="s">
        <v>689</v>
      </c>
      <c r="K423" s="27" t="s">
        <v>690</v>
      </c>
      <c r="L423" s="27" t="s">
        <v>691</v>
      </c>
      <c r="M423" s="27" t="s">
        <v>692</v>
      </c>
      <c r="N423" s="27" t="s">
        <v>5</v>
      </c>
      <c r="O423" s="27" t="s">
        <v>5</v>
      </c>
      <c r="P423" s="27" t="s">
        <v>229</v>
      </c>
      <c r="Q423" s="27" t="s">
        <v>697</v>
      </c>
      <c r="R423" s="75">
        <v>0</v>
      </c>
      <c r="S423" s="27" t="s">
        <v>18</v>
      </c>
      <c r="T423" s="75">
        <v>0</v>
      </c>
      <c r="U423" s="12">
        <v>0</v>
      </c>
      <c r="V423" s="27" t="s">
        <v>17</v>
      </c>
      <c r="W423" s="27">
        <v>111099</v>
      </c>
      <c r="X423" s="14">
        <v>4010</v>
      </c>
      <c r="Y423" s="9">
        <v>8609</v>
      </c>
      <c r="Z423" s="27" t="s">
        <v>5</v>
      </c>
      <c r="AA423" s="27" t="s">
        <v>5</v>
      </c>
      <c r="AB423" s="90">
        <v>401297</v>
      </c>
      <c r="AC423" s="27">
        <f t="shared" si="18"/>
        <v>2999</v>
      </c>
      <c r="AD423" s="27" t="s">
        <v>6</v>
      </c>
      <c r="AE423" s="27" t="s">
        <v>5</v>
      </c>
      <c r="AF423" s="39">
        <v>401768</v>
      </c>
      <c r="AG423" s="39">
        <v>401768</v>
      </c>
      <c r="AH423" s="27">
        <f t="shared" ca="1" si="19"/>
        <v>358106</v>
      </c>
      <c r="AI423" s="39">
        <f>IF(DataEntry[[#This Row],[Priority]]="High",DataEntry[[#This Row],[EndDate]]-90,IF(DataEntry[Priority]="Medium",DataEntry[[#This Row],[EndDate]]-60,DataEntry[[#This Row],[EndDate]]-30))</f>
        <v>401708</v>
      </c>
      <c r="AJ423" s="27" t="s">
        <v>5</v>
      </c>
      <c r="AK423" s="39">
        <f t="shared" si="20"/>
        <v>401768</v>
      </c>
      <c r="AL423" s="27" t="s">
        <v>272</v>
      </c>
      <c r="AM423" s="27" t="s">
        <v>272</v>
      </c>
      <c r="AN423" s="27" t="s">
        <v>305</v>
      </c>
      <c r="AO423" s="27" t="s">
        <v>8</v>
      </c>
    </row>
    <row r="424" spans="1:41" ht="14.45" customHeight="1" x14ac:dyDescent="0.25">
      <c r="A424" s="27" t="s">
        <v>125</v>
      </c>
      <c r="B424" s="27" t="s">
        <v>229</v>
      </c>
      <c r="C424" s="27" t="s">
        <v>944</v>
      </c>
      <c r="D424" s="27" t="s">
        <v>5</v>
      </c>
      <c r="E424" s="27">
        <v>2</v>
      </c>
      <c r="F424" s="74">
        <v>1975.52</v>
      </c>
      <c r="G424" s="74">
        <v>0</v>
      </c>
      <c r="H424" s="27" t="s">
        <v>22</v>
      </c>
      <c r="I424" s="27" t="s">
        <v>5</v>
      </c>
      <c r="J424" s="27" t="s">
        <v>689</v>
      </c>
      <c r="K424" s="27" t="s">
        <v>690</v>
      </c>
      <c r="L424" s="27" t="s">
        <v>691</v>
      </c>
      <c r="M424" s="27" t="s">
        <v>692</v>
      </c>
      <c r="N424" s="27" t="s">
        <v>5</v>
      </c>
      <c r="O424" s="27" t="s">
        <v>5</v>
      </c>
      <c r="P424" s="27" t="s">
        <v>229</v>
      </c>
      <c r="Q424" s="27" t="s">
        <v>697</v>
      </c>
      <c r="R424" s="75">
        <v>0</v>
      </c>
      <c r="S424" s="27" t="s">
        <v>18</v>
      </c>
      <c r="T424" s="75">
        <v>0</v>
      </c>
      <c r="U424" s="12">
        <v>0</v>
      </c>
      <c r="V424" s="27" t="s">
        <v>17</v>
      </c>
      <c r="W424" s="27">
        <v>111099</v>
      </c>
      <c r="X424" s="14">
        <v>4010</v>
      </c>
      <c r="Y424" s="9">
        <v>8609</v>
      </c>
      <c r="Z424" s="27" t="s">
        <v>5</v>
      </c>
      <c r="AA424" s="27" t="s">
        <v>5</v>
      </c>
      <c r="AB424" s="90">
        <v>401298</v>
      </c>
      <c r="AC424" s="27">
        <f t="shared" si="18"/>
        <v>2999</v>
      </c>
      <c r="AD424" s="27" t="s">
        <v>6</v>
      </c>
      <c r="AE424" s="27" t="s">
        <v>5</v>
      </c>
      <c r="AF424" s="39">
        <v>401768</v>
      </c>
      <c r="AG424" s="39">
        <v>401768</v>
      </c>
      <c r="AH424" s="27">
        <f t="shared" ca="1" si="19"/>
        <v>358106</v>
      </c>
      <c r="AI424" s="39">
        <f>IF(DataEntry[[#This Row],[Priority]]="High",DataEntry[[#This Row],[EndDate]]-90,IF(DataEntry[Priority]="Medium",DataEntry[[#This Row],[EndDate]]-60,DataEntry[[#This Row],[EndDate]]-30))</f>
        <v>401708</v>
      </c>
      <c r="AJ424" s="27" t="s">
        <v>5</v>
      </c>
      <c r="AK424" s="39">
        <f t="shared" si="20"/>
        <v>401768</v>
      </c>
      <c r="AL424" s="27" t="s">
        <v>272</v>
      </c>
      <c r="AM424" s="27" t="s">
        <v>272</v>
      </c>
      <c r="AN424" s="27" t="s">
        <v>305</v>
      </c>
      <c r="AO424" s="27" t="s">
        <v>8</v>
      </c>
    </row>
    <row r="425" spans="1:41" ht="14.45" customHeight="1" x14ac:dyDescent="0.25">
      <c r="A425" s="27" t="s">
        <v>125</v>
      </c>
      <c r="B425" s="27" t="s">
        <v>229</v>
      </c>
      <c r="C425" s="27" t="s">
        <v>945</v>
      </c>
      <c r="D425" s="27" t="s">
        <v>5</v>
      </c>
      <c r="E425" s="27">
        <v>1</v>
      </c>
      <c r="F425" s="74">
        <v>987.77</v>
      </c>
      <c r="G425" s="74">
        <v>0</v>
      </c>
      <c r="H425" s="27" t="s">
        <v>22</v>
      </c>
      <c r="I425" s="27" t="s">
        <v>5</v>
      </c>
      <c r="J425" s="27" t="s">
        <v>689</v>
      </c>
      <c r="K425" s="27" t="s">
        <v>690</v>
      </c>
      <c r="L425" s="27" t="s">
        <v>691</v>
      </c>
      <c r="M425" s="27" t="s">
        <v>692</v>
      </c>
      <c r="N425" s="27" t="s">
        <v>5</v>
      </c>
      <c r="O425" s="27" t="s">
        <v>5</v>
      </c>
      <c r="P425" s="27" t="s">
        <v>229</v>
      </c>
      <c r="Q425" s="27" t="s">
        <v>697</v>
      </c>
      <c r="R425" s="75">
        <v>0</v>
      </c>
      <c r="S425" s="27" t="s">
        <v>18</v>
      </c>
      <c r="T425" s="75">
        <v>0</v>
      </c>
      <c r="U425" s="12">
        <v>0</v>
      </c>
      <c r="V425" s="27" t="s">
        <v>17</v>
      </c>
      <c r="W425" s="27">
        <v>111099</v>
      </c>
      <c r="X425" s="14">
        <v>4010</v>
      </c>
      <c r="Y425" s="9">
        <v>8609</v>
      </c>
      <c r="Z425" s="27" t="s">
        <v>5</v>
      </c>
      <c r="AA425" s="27" t="s">
        <v>5</v>
      </c>
      <c r="AB425" s="90">
        <v>401299</v>
      </c>
      <c r="AC425" s="27">
        <f t="shared" si="18"/>
        <v>2999</v>
      </c>
      <c r="AD425" s="27" t="s">
        <v>6</v>
      </c>
      <c r="AE425" s="27" t="s">
        <v>5</v>
      </c>
      <c r="AF425" s="39">
        <v>401768</v>
      </c>
      <c r="AG425" s="39">
        <v>401768</v>
      </c>
      <c r="AH425" s="27">
        <f t="shared" ca="1" si="19"/>
        <v>358106</v>
      </c>
      <c r="AI425" s="39">
        <f>IF(DataEntry[[#This Row],[Priority]]="High",DataEntry[[#This Row],[EndDate]]-90,IF(DataEntry[Priority]="Medium",DataEntry[[#This Row],[EndDate]]-60,DataEntry[[#This Row],[EndDate]]-30))</f>
        <v>401708</v>
      </c>
      <c r="AJ425" s="27" t="s">
        <v>5</v>
      </c>
      <c r="AK425" s="39">
        <f t="shared" si="20"/>
        <v>401768</v>
      </c>
      <c r="AL425" s="27" t="s">
        <v>272</v>
      </c>
      <c r="AM425" s="27" t="s">
        <v>272</v>
      </c>
      <c r="AN425" s="27" t="s">
        <v>305</v>
      </c>
      <c r="AO425" s="27" t="s">
        <v>8</v>
      </c>
    </row>
    <row r="426" spans="1:41" ht="14.45" customHeight="1" x14ac:dyDescent="0.25">
      <c r="A426" s="27" t="s">
        <v>125</v>
      </c>
      <c r="B426" s="27" t="s">
        <v>229</v>
      </c>
      <c r="C426" s="27" t="s">
        <v>946</v>
      </c>
      <c r="D426" s="27" t="s">
        <v>5</v>
      </c>
      <c r="E426" s="27">
        <v>1</v>
      </c>
      <c r="F426" s="74">
        <v>1279.1400000000001</v>
      </c>
      <c r="G426" s="74">
        <v>0</v>
      </c>
      <c r="H426" s="27" t="s">
        <v>22</v>
      </c>
      <c r="I426" s="27" t="s">
        <v>5</v>
      </c>
      <c r="J426" s="27" t="s">
        <v>689</v>
      </c>
      <c r="K426" s="27" t="s">
        <v>690</v>
      </c>
      <c r="L426" s="27" t="s">
        <v>691</v>
      </c>
      <c r="M426" s="27" t="s">
        <v>692</v>
      </c>
      <c r="N426" s="27" t="s">
        <v>5</v>
      </c>
      <c r="O426" s="27" t="s">
        <v>5</v>
      </c>
      <c r="P426" s="27" t="s">
        <v>229</v>
      </c>
      <c r="Q426" s="27" t="s">
        <v>697</v>
      </c>
      <c r="R426" s="75">
        <v>0</v>
      </c>
      <c r="S426" s="27" t="s">
        <v>18</v>
      </c>
      <c r="T426" s="75">
        <v>0</v>
      </c>
      <c r="U426" s="12">
        <v>0</v>
      </c>
      <c r="V426" s="27" t="s">
        <v>17</v>
      </c>
      <c r="W426" s="27">
        <v>111099</v>
      </c>
      <c r="X426" s="14">
        <v>4010</v>
      </c>
      <c r="Y426" s="9">
        <v>8609</v>
      </c>
      <c r="Z426" s="27" t="s">
        <v>5</v>
      </c>
      <c r="AA426" s="27" t="s">
        <v>5</v>
      </c>
      <c r="AB426" s="90">
        <v>401300</v>
      </c>
      <c r="AC426" s="27">
        <f t="shared" si="18"/>
        <v>2999</v>
      </c>
      <c r="AD426" s="27" t="s">
        <v>6</v>
      </c>
      <c r="AE426" s="27" t="s">
        <v>5</v>
      </c>
      <c r="AF426" s="39">
        <v>401768</v>
      </c>
      <c r="AG426" s="39">
        <v>401768</v>
      </c>
      <c r="AH426" s="27">
        <f t="shared" ca="1" si="19"/>
        <v>358106</v>
      </c>
      <c r="AI426" s="39">
        <f>IF(DataEntry[[#This Row],[Priority]]="High",DataEntry[[#This Row],[EndDate]]-90,IF(DataEntry[Priority]="Medium",DataEntry[[#This Row],[EndDate]]-60,DataEntry[[#This Row],[EndDate]]-30))</f>
        <v>401708</v>
      </c>
      <c r="AJ426" s="27" t="s">
        <v>5</v>
      </c>
      <c r="AK426" s="39">
        <f t="shared" si="20"/>
        <v>401768</v>
      </c>
      <c r="AL426" s="27" t="s">
        <v>272</v>
      </c>
      <c r="AM426" s="27" t="s">
        <v>272</v>
      </c>
      <c r="AN426" s="27" t="s">
        <v>305</v>
      </c>
      <c r="AO426" s="27" t="s">
        <v>8</v>
      </c>
    </row>
    <row r="427" spans="1:41" ht="14.45" customHeight="1" x14ac:dyDescent="0.25">
      <c r="A427" s="27" t="s">
        <v>125</v>
      </c>
      <c r="B427" s="27" t="s">
        <v>229</v>
      </c>
      <c r="C427" s="27" t="s">
        <v>947</v>
      </c>
      <c r="D427" s="27" t="s">
        <v>5</v>
      </c>
      <c r="E427" s="27">
        <v>1</v>
      </c>
      <c r="F427" s="74">
        <v>281.27999999999997</v>
      </c>
      <c r="G427" s="74">
        <v>0</v>
      </c>
      <c r="H427" s="27" t="s">
        <v>22</v>
      </c>
      <c r="I427" s="27" t="s">
        <v>5</v>
      </c>
      <c r="J427" s="27" t="s">
        <v>689</v>
      </c>
      <c r="K427" s="27" t="s">
        <v>690</v>
      </c>
      <c r="L427" s="27" t="s">
        <v>691</v>
      </c>
      <c r="M427" s="27" t="s">
        <v>692</v>
      </c>
      <c r="N427" s="27" t="s">
        <v>5</v>
      </c>
      <c r="O427" s="27" t="s">
        <v>5</v>
      </c>
      <c r="P427" s="27" t="s">
        <v>229</v>
      </c>
      <c r="Q427" s="27" t="s">
        <v>697</v>
      </c>
      <c r="R427" s="75">
        <v>0</v>
      </c>
      <c r="S427" s="27" t="s">
        <v>18</v>
      </c>
      <c r="T427" s="75">
        <v>0</v>
      </c>
      <c r="U427" s="12">
        <v>0</v>
      </c>
      <c r="V427" s="27" t="s">
        <v>17</v>
      </c>
      <c r="W427" s="27">
        <v>111099</v>
      </c>
      <c r="X427" s="14">
        <v>4010</v>
      </c>
      <c r="Y427" s="9">
        <v>8609</v>
      </c>
      <c r="Z427" s="27" t="s">
        <v>5</v>
      </c>
      <c r="AA427" s="27" t="s">
        <v>5</v>
      </c>
      <c r="AB427" s="90">
        <v>401301</v>
      </c>
      <c r="AC427" s="27">
        <f t="shared" si="18"/>
        <v>2999</v>
      </c>
      <c r="AD427" s="27" t="s">
        <v>6</v>
      </c>
      <c r="AE427" s="27" t="s">
        <v>5</v>
      </c>
      <c r="AF427" s="39">
        <v>401768</v>
      </c>
      <c r="AG427" s="39">
        <v>401768</v>
      </c>
      <c r="AH427" s="27">
        <f t="shared" ca="1" si="19"/>
        <v>358106</v>
      </c>
      <c r="AI427" s="39">
        <f>IF(DataEntry[[#This Row],[Priority]]="High",DataEntry[[#This Row],[EndDate]]-90,IF(DataEntry[Priority]="Medium",DataEntry[[#This Row],[EndDate]]-60,DataEntry[[#This Row],[EndDate]]-30))</f>
        <v>401708</v>
      </c>
      <c r="AJ427" s="27" t="s">
        <v>5</v>
      </c>
      <c r="AK427" s="39">
        <f t="shared" si="20"/>
        <v>401768</v>
      </c>
      <c r="AL427" s="27" t="s">
        <v>272</v>
      </c>
      <c r="AM427" s="27" t="s">
        <v>272</v>
      </c>
      <c r="AN427" s="27" t="s">
        <v>305</v>
      </c>
      <c r="AO427" s="27" t="s">
        <v>8</v>
      </c>
    </row>
    <row r="428" spans="1:41" ht="14.45" customHeight="1" x14ac:dyDescent="0.25">
      <c r="A428" s="27" t="s">
        <v>125</v>
      </c>
      <c r="B428" s="27" t="s">
        <v>229</v>
      </c>
      <c r="C428" s="27" t="s">
        <v>948</v>
      </c>
      <c r="D428" s="27" t="s">
        <v>5</v>
      </c>
      <c r="E428" s="27">
        <v>1</v>
      </c>
      <c r="F428" s="74">
        <v>1512.24</v>
      </c>
      <c r="G428" s="74">
        <v>0</v>
      </c>
      <c r="H428" s="27" t="s">
        <v>22</v>
      </c>
      <c r="I428" s="27" t="s">
        <v>5</v>
      </c>
      <c r="J428" s="27" t="s">
        <v>689</v>
      </c>
      <c r="K428" s="27" t="s">
        <v>690</v>
      </c>
      <c r="L428" s="27" t="s">
        <v>691</v>
      </c>
      <c r="M428" s="27" t="s">
        <v>692</v>
      </c>
      <c r="N428" s="27" t="s">
        <v>5</v>
      </c>
      <c r="O428" s="27" t="s">
        <v>5</v>
      </c>
      <c r="P428" s="27" t="s">
        <v>229</v>
      </c>
      <c r="Q428" s="27" t="s">
        <v>697</v>
      </c>
      <c r="R428" s="75">
        <v>0</v>
      </c>
      <c r="S428" s="27" t="s">
        <v>18</v>
      </c>
      <c r="T428" s="75">
        <v>0</v>
      </c>
      <c r="U428" s="12">
        <v>0</v>
      </c>
      <c r="V428" s="27" t="s">
        <v>17</v>
      </c>
      <c r="W428" s="27">
        <v>111099</v>
      </c>
      <c r="X428" s="14">
        <v>4010</v>
      </c>
      <c r="Y428" s="9">
        <v>8609</v>
      </c>
      <c r="Z428" s="27" t="s">
        <v>5</v>
      </c>
      <c r="AA428" s="27" t="s">
        <v>5</v>
      </c>
      <c r="AB428" s="90">
        <v>401302</v>
      </c>
      <c r="AC428" s="27">
        <f t="shared" si="18"/>
        <v>2999</v>
      </c>
      <c r="AD428" s="27" t="s">
        <v>6</v>
      </c>
      <c r="AE428" s="27" t="s">
        <v>5</v>
      </c>
      <c r="AF428" s="39">
        <v>401768</v>
      </c>
      <c r="AG428" s="39">
        <v>401768</v>
      </c>
      <c r="AH428" s="27">
        <f t="shared" ca="1" si="19"/>
        <v>358106</v>
      </c>
      <c r="AI428" s="39">
        <f>IF(DataEntry[[#This Row],[Priority]]="High",DataEntry[[#This Row],[EndDate]]-90,IF(DataEntry[Priority]="Medium",DataEntry[[#This Row],[EndDate]]-60,DataEntry[[#This Row],[EndDate]]-30))</f>
        <v>401708</v>
      </c>
      <c r="AJ428" s="27" t="s">
        <v>5</v>
      </c>
      <c r="AK428" s="39">
        <f t="shared" si="20"/>
        <v>401768</v>
      </c>
      <c r="AL428" s="27" t="s">
        <v>272</v>
      </c>
      <c r="AM428" s="27" t="s">
        <v>272</v>
      </c>
      <c r="AN428" s="27" t="s">
        <v>305</v>
      </c>
      <c r="AO428" s="27" t="s">
        <v>8</v>
      </c>
    </row>
    <row r="429" spans="1:41" ht="14.45" customHeight="1" x14ac:dyDescent="0.25">
      <c r="A429" s="27" t="s">
        <v>125</v>
      </c>
      <c r="B429" s="27" t="s">
        <v>229</v>
      </c>
      <c r="C429" s="27" t="s">
        <v>949</v>
      </c>
      <c r="D429" s="27" t="s">
        <v>5</v>
      </c>
      <c r="E429" s="27">
        <v>2</v>
      </c>
      <c r="F429" s="74">
        <v>3496.5</v>
      </c>
      <c r="G429" s="74">
        <v>0</v>
      </c>
      <c r="H429" s="27" t="s">
        <v>22</v>
      </c>
      <c r="I429" s="27" t="s">
        <v>5</v>
      </c>
      <c r="J429" s="27" t="s">
        <v>689</v>
      </c>
      <c r="K429" s="27" t="s">
        <v>690</v>
      </c>
      <c r="L429" s="27" t="s">
        <v>691</v>
      </c>
      <c r="M429" s="27" t="s">
        <v>692</v>
      </c>
      <c r="N429" s="27" t="s">
        <v>5</v>
      </c>
      <c r="O429" s="27" t="s">
        <v>5</v>
      </c>
      <c r="P429" s="27" t="s">
        <v>229</v>
      </c>
      <c r="Q429" s="27" t="s">
        <v>697</v>
      </c>
      <c r="R429" s="75">
        <v>0</v>
      </c>
      <c r="S429" s="27" t="s">
        <v>18</v>
      </c>
      <c r="T429" s="75">
        <v>0</v>
      </c>
      <c r="U429" s="12">
        <v>0</v>
      </c>
      <c r="V429" s="27" t="s">
        <v>17</v>
      </c>
      <c r="W429" s="27">
        <v>111099</v>
      </c>
      <c r="X429" s="14">
        <v>4010</v>
      </c>
      <c r="Y429" s="9">
        <v>8609</v>
      </c>
      <c r="Z429" s="27" t="s">
        <v>5</v>
      </c>
      <c r="AA429" s="27" t="s">
        <v>5</v>
      </c>
      <c r="AB429" s="90">
        <v>401303</v>
      </c>
      <c r="AC429" s="27">
        <f t="shared" si="18"/>
        <v>2999</v>
      </c>
      <c r="AD429" s="27" t="s">
        <v>6</v>
      </c>
      <c r="AE429" s="27" t="s">
        <v>5</v>
      </c>
      <c r="AF429" s="39">
        <v>401768</v>
      </c>
      <c r="AG429" s="39">
        <v>401768</v>
      </c>
      <c r="AH429" s="27">
        <f t="shared" ca="1" si="19"/>
        <v>358106</v>
      </c>
      <c r="AI429" s="39">
        <f>IF(DataEntry[[#This Row],[Priority]]="High",DataEntry[[#This Row],[EndDate]]-90,IF(DataEntry[Priority]="Medium",DataEntry[[#This Row],[EndDate]]-60,DataEntry[[#This Row],[EndDate]]-30))</f>
        <v>401708</v>
      </c>
      <c r="AJ429" s="27" t="s">
        <v>5</v>
      </c>
      <c r="AK429" s="39">
        <f t="shared" si="20"/>
        <v>401768</v>
      </c>
      <c r="AL429" s="27" t="s">
        <v>272</v>
      </c>
      <c r="AM429" s="27" t="s">
        <v>272</v>
      </c>
      <c r="AN429" s="27" t="s">
        <v>305</v>
      </c>
      <c r="AO429" s="27" t="s">
        <v>8</v>
      </c>
    </row>
    <row r="430" spans="1:41" ht="14.45" customHeight="1" x14ac:dyDescent="0.25">
      <c r="A430" s="27" t="s">
        <v>125</v>
      </c>
      <c r="B430" s="27" t="s">
        <v>229</v>
      </c>
      <c r="C430" s="27" t="s">
        <v>950</v>
      </c>
      <c r="D430" s="27" t="s">
        <v>5</v>
      </c>
      <c r="E430" s="27">
        <v>4</v>
      </c>
      <c r="F430" s="74">
        <v>6993</v>
      </c>
      <c r="G430" s="74">
        <v>0</v>
      </c>
      <c r="H430" s="27" t="s">
        <v>22</v>
      </c>
      <c r="I430" s="27" t="s">
        <v>5</v>
      </c>
      <c r="J430" s="27" t="s">
        <v>689</v>
      </c>
      <c r="K430" s="27" t="s">
        <v>690</v>
      </c>
      <c r="L430" s="27" t="s">
        <v>691</v>
      </c>
      <c r="M430" s="27" t="s">
        <v>692</v>
      </c>
      <c r="N430" s="27" t="s">
        <v>5</v>
      </c>
      <c r="O430" s="27" t="s">
        <v>5</v>
      </c>
      <c r="P430" s="27" t="s">
        <v>229</v>
      </c>
      <c r="Q430" s="27" t="s">
        <v>697</v>
      </c>
      <c r="R430" s="75">
        <v>0</v>
      </c>
      <c r="S430" s="27" t="s">
        <v>18</v>
      </c>
      <c r="T430" s="75">
        <v>0</v>
      </c>
      <c r="U430" s="12">
        <v>0</v>
      </c>
      <c r="V430" s="27" t="s">
        <v>17</v>
      </c>
      <c r="W430" s="27">
        <v>111099</v>
      </c>
      <c r="X430" s="14">
        <v>4010</v>
      </c>
      <c r="Y430" s="9">
        <v>8609</v>
      </c>
      <c r="Z430" s="27" t="s">
        <v>5</v>
      </c>
      <c r="AA430" s="27" t="s">
        <v>5</v>
      </c>
      <c r="AB430" s="90">
        <v>401304</v>
      </c>
      <c r="AC430" s="27">
        <f t="shared" si="18"/>
        <v>2999</v>
      </c>
      <c r="AD430" s="27" t="s">
        <v>6</v>
      </c>
      <c r="AE430" s="27" t="s">
        <v>5</v>
      </c>
      <c r="AF430" s="39">
        <v>401768</v>
      </c>
      <c r="AG430" s="39">
        <v>401768</v>
      </c>
      <c r="AH430" s="27">
        <f t="shared" ca="1" si="19"/>
        <v>358106</v>
      </c>
      <c r="AI430" s="39">
        <f>IF(DataEntry[[#This Row],[Priority]]="High",DataEntry[[#This Row],[EndDate]]-90,IF(DataEntry[Priority]="Medium",DataEntry[[#This Row],[EndDate]]-60,DataEntry[[#This Row],[EndDate]]-30))</f>
        <v>401708</v>
      </c>
      <c r="AJ430" s="27" t="s">
        <v>5</v>
      </c>
      <c r="AK430" s="39">
        <f t="shared" si="20"/>
        <v>401768</v>
      </c>
      <c r="AL430" s="27" t="s">
        <v>272</v>
      </c>
      <c r="AM430" s="27" t="s">
        <v>272</v>
      </c>
      <c r="AN430" s="27" t="s">
        <v>305</v>
      </c>
      <c r="AO430" s="27" t="s">
        <v>8</v>
      </c>
    </row>
    <row r="431" spans="1:41" ht="14.45" customHeight="1" x14ac:dyDescent="0.25">
      <c r="A431" s="27" t="s">
        <v>125</v>
      </c>
      <c r="B431" s="27" t="s">
        <v>229</v>
      </c>
      <c r="C431" s="27" t="s">
        <v>951</v>
      </c>
      <c r="D431" s="27" t="s">
        <v>5</v>
      </c>
      <c r="E431" s="27">
        <v>1</v>
      </c>
      <c r="F431" s="74">
        <v>1165.5</v>
      </c>
      <c r="G431" s="74">
        <v>0</v>
      </c>
      <c r="H431" s="27" t="s">
        <v>22</v>
      </c>
      <c r="I431" s="27" t="s">
        <v>5</v>
      </c>
      <c r="J431" s="27" t="s">
        <v>689</v>
      </c>
      <c r="K431" s="27" t="s">
        <v>690</v>
      </c>
      <c r="L431" s="27" t="s">
        <v>691</v>
      </c>
      <c r="M431" s="27" t="s">
        <v>692</v>
      </c>
      <c r="N431" s="27" t="s">
        <v>5</v>
      </c>
      <c r="O431" s="27" t="s">
        <v>5</v>
      </c>
      <c r="P431" s="27" t="s">
        <v>229</v>
      </c>
      <c r="Q431" s="27" t="s">
        <v>697</v>
      </c>
      <c r="R431" s="75">
        <v>0</v>
      </c>
      <c r="S431" s="27" t="s">
        <v>18</v>
      </c>
      <c r="T431" s="75">
        <v>0</v>
      </c>
      <c r="U431" s="12">
        <v>0</v>
      </c>
      <c r="V431" s="27" t="s">
        <v>17</v>
      </c>
      <c r="W431" s="27">
        <v>111099</v>
      </c>
      <c r="X431" s="14">
        <v>4010</v>
      </c>
      <c r="Y431" s="9">
        <v>8609</v>
      </c>
      <c r="Z431" s="27" t="s">
        <v>5</v>
      </c>
      <c r="AA431" s="27" t="s">
        <v>5</v>
      </c>
      <c r="AB431" s="90">
        <v>401305</v>
      </c>
      <c r="AC431" s="27">
        <f t="shared" si="18"/>
        <v>2999</v>
      </c>
      <c r="AD431" s="27" t="s">
        <v>6</v>
      </c>
      <c r="AE431" s="27" t="s">
        <v>5</v>
      </c>
      <c r="AF431" s="39">
        <v>401768</v>
      </c>
      <c r="AG431" s="39">
        <v>401768</v>
      </c>
      <c r="AH431" s="27">
        <f t="shared" ca="1" si="19"/>
        <v>358106</v>
      </c>
      <c r="AI431" s="39">
        <f>IF(DataEntry[[#This Row],[Priority]]="High",DataEntry[[#This Row],[EndDate]]-90,IF(DataEntry[Priority]="Medium",DataEntry[[#This Row],[EndDate]]-60,DataEntry[[#This Row],[EndDate]]-30))</f>
        <v>401708</v>
      </c>
      <c r="AJ431" s="27" t="s">
        <v>5</v>
      </c>
      <c r="AK431" s="39">
        <f t="shared" si="20"/>
        <v>401768</v>
      </c>
      <c r="AL431" s="27" t="s">
        <v>272</v>
      </c>
      <c r="AM431" s="27" t="s">
        <v>272</v>
      </c>
      <c r="AN431" s="27" t="s">
        <v>305</v>
      </c>
      <c r="AO431" s="27" t="s">
        <v>8</v>
      </c>
    </row>
    <row r="432" spans="1:41" ht="14.45" customHeight="1" x14ac:dyDescent="0.25">
      <c r="A432" s="27" t="s">
        <v>125</v>
      </c>
      <c r="B432" s="27" t="s">
        <v>229</v>
      </c>
      <c r="C432" s="27" t="s">
        <v>952</v>
      </c>
      <c r="D432" s="27" t="s">
        <v>5</v>
      </c>
      <c r="E432" s="27">
        <v>2</v>
      </c>
      <c r="F432" s="74">
        <v>2564.1</v>
      </c>
      <c r="G432" s="74">
        <v>0</v>
      </c>
      <c r="H432" s="27" t="s">
        <v>22</v>
      </c>
      <c r="I432" s="27" t="s">
        <v>5</v>
      </c>
      <c r="J432" s="27" t="s">
        <v>689</v>
      </c>
      <c r="K432" s="27" t="s">
        <v>690</v>
      </c>
      <c r="L432" s="27" t="s">
        <v>691</v>
      </c>
      <c r="M432" s="27" t="s">
        <v>692</v>
      </c>
      <c r="N432" s="27" t="s">
        <v>5</v>
      </c>
      <c r="O432" s="27" t="s">
        <v>5</v>
      </c>
      <c r="P432" s="27" t="s">
        <v>229</v>
      </c>
      <c r="Q432" s="27" t="s">
        <v>697</v>
      </c>
      <c r="R432" s="75">
        <v>0</v>
      </c>
      <c r="S432" s="27" t="s">
        <v>18</v>
      </c>
      <c r="T432" s="75">
        <v>0</v>
      </c>
      <c r="U432" s="12">
        <v>0</v>
      </c>
      <c r="V432" s="27" t="s">
        <v>17</v>
      </c>
      <c r="W432" s="27">
        <v>111099</v>
      </c>
      <c r="X432" s="14">
        <v>4010</v>
      </c>
      <c r="Y432" s="9">
        <v>8609</v>
      </c>
      <c r="Z432" s="27" t="s">
        <v>5</v>
      </c>
      <c r="AA432" s="27" t="s">
        <v>5</v>
      </c>
      <c r="AB432" s="90">
        <v>401306</v>
      </c>
      <c r="AC432" s="27">
        <f t="shared" si="18"/>
        <v>2999</v>
      </c>
      <c r="AD432" s="27" t="s">
        <v>6</v>
      </c>
      <c r="AE432" s="27" t="s">
        <v>5</v>
      </c>
      <c r="AF432" s="39">
        <v>401768</v>
      </c>
      <c r="AG432" s="39">
        <v>401768</v>
      </c>
      <c r="AH432" s="27">
        <f t="shared" ca="1" si="19"/>
        <v>358106</v>
      </c>
      <c r="AI432" s="39">
        <f>IF(DataEntry[[#This Row],[Priority]]="High",DataEntry[[#This Row],[EndDate]]-90,IF(DataEntry[Priority]="Medium",DataEntry[[#This Row],[EndDate]]-60,DataEntry[[#This Row],[EndDate]]-30))</f>
        <v>401708</v>
      </c>
      <c r="AJ432" s="27" t="s">
        <v>5</v>
      </c>
      <c r="AK432" s="39">
        <f t="shared" si="20"/>
        <v>401768</v>
      </c>
      <c r="AL432" s="27" t="s">
        <v>272</v>
      </c>
      <c r="AM432" s="27" t="s">
        <v>272</v>
      </c>
      <c r="AN432" s="27" t="s">
        <v>305</v>
      </c>
      <c r="AO432" s="27" t="s">
        <v>8</v>
      </c>
    </row>
    <row r="433" spans="1:41" ht="14.45" customHeight="1" x14ac:dyDescent="0.25">
      <c r="A433" s="27" t="s">
        <v>125</v>
      </c>
      <c r="B433" s="27" t="s">
        <v>229</v>
      </c>
      <c r="C433" s="27" t="s">
        <v>953</v>
      </c>
      <c r="D433" s="27" t="s">
        <v>5</v>
      </c>
      <c r="E433" s="27">
        <v>2</v>
      </c>
      <c r="F433" s="74">
        <v>693.48</v>
      </c>
      <c r="G433" s="74">
        <v>0</v>
      </c>
      <c r="H433" s="27" t="s">
        <v>22</v>
      </c>
      <c r="I433" s="27" t="s">
        <v>5</v>
      </c>
      <c r="J433" s="27" t="s">
        <v>689</v>
      </c>
      <c r="K433" s="27" t="s">
        <v>690</v>
      </c>
      <c r="L433" s="27" t="s">
        <v>691</v>
      </c>
      <c r="M433" s="27" t="s">
        <v>692</v>
      </c>
      <c r="N433" s="27" t="s">
        <v>5</v>
      </c>
      <c r="O433" s="27" t="s">
        <v>5</v>
      </c>
      <c r="P433" s="27" t="s">
        <v>229</v>
      </c>
      <c r="Q433" s="27" t="s">
        <v>697</v>
      </c>
      <c r="R433" s="75">
        <v>0</v>
      </c>
      <c r="S433" s="27" t="s">
        <v>18</v>
      </c>
      <c r="T433" s="75">
        <v>0</v>
      </c>
      <c r="U433" s="12">
        <v>0</v>
      </c>
      <c r="V433" s="27" t="s">
        <v>17</v>
      </c>
      <c r="W433" s="27">
        <v>111099</v>
      </c>
      <c r="X433" s="14">
        <v>4010</v>
      </c>
      <c r="Y433" s="9">
        <v>8609</v>
      </c>
      <c r="Z433" s="27" t="s">
        <v>5</v>
      </c>
      <c r="AA433" s="27" t="s">
        <v>5</v>
      </c>
      <c r="AB433" s="90">
        <v>401307</v>
      </c>
      <c r="AC433" s="27">
        <f t="shared" si="18"/>
        <v>2999</v>
      </c>
      <c r="AD433" s="27" t="s">
        <v>6</v>
      </c>
      <c r="AE433" s="27" t="s">
        <v>5</v>
      </c>
      <c r="AF433" s="39">
        <v>401768</v>
      </c>
      <c r="AG433" s="39">
        <v>401768</v>
      </c>
      <c r="AH433" s="27">
        <f t="shared" ca="1" si="19"/>
        <v>358106</v>
      </c>
      <c r="AI433" s="39">
        <f>IF(DataEntry[[#This Row],[Priority]]="High",DataEntry[[#This Row],[EndDate]]-90,IF(DataEntry[Priority]="Medium",DataEntry[[#This Row],[EndDate]]-60,DataEntry[[#This Row],[EndDate]]-30))</f>
        <v>401708</v>
      </c>
      <c r="AJ433" s="27" t="s">
        <v>5</v>
      </c>
      <c r="AK433" s="39">
        <f t="shared" si="20"/>
        <v>401768</v>
      </c>
      <c r="AL433" s="27" t="s">
        <v>272</v>
      </c>
      <c r="AM433" s="27" t="s">
        <v>272</v>
      </c>
      <c r="AN433" s="27" t="s">
        <v>305</v>
      </c>
      <c r="AO433" s="27" t="s">
        <v>8</v>
      </c>
    </row>
    <row r="434" spans="1:41" ht="14.45" customHeight="1" x14ac:dyDescent="0.25">
      <c r="A434" s="27" t="s">
        <v>125</v>
      </c>
      <c r="B434" s="27" t="s">
        <v>229</v>
      </c>
      <c r="C434" s="27" t="s">
        <v>953</v>
      </c>
      <c r="D434" s="27" t="s">
        <v>5</v>
      </c>
      <c r="E434" s="27">
        <v>4</v>
      </c>
      <c r="F434" s="74">
        <v>1386.96</v>
      </c>
      <c r="G434" s="74">
        <v>0</v>
      </c>
      <c r="H434" s="27" t="s">
        <v>22</v>
      </c>
      <c r="I434" s="27" t="s">
        <v>5</v>
      </c>
      <c r="J434" s="27" t="s">
        <v>689</v>
      </c>
      <c r="K434" s="27" t="s">
        <v>690</v>
      </c>
      <c r="L434" s="27" t="s">
        <v>691</v>
      </c>
      <c r="M434" s="27" t="s">
        <v>692</v>
      </c>
      <c r="N434" s="27" t="s">
        <v>5</v>
      </c>
      <c r="O434" s="27" t="s">
        <v>5</v>
      </c>
      <c r="P434" s="27" t="s">
        <v>229</v>
      </c>
      <c r="Q434" s="27" t="s">
        <v>697</v>
      </c>
      <c r="R434" s="75">
        <v>0</v>
      </c>
      <c r="S434" s="27" t="s">
        <v>18</v>
      </c>
      <c r="T434" s="75">
        <v>0</v>
      </c>
      <c r="U434" s="12">
        <v>0</v>
      </c>
      <c r="V434" s="27" t="s">
        <v>17</v>
      </c>
      <c r="W434" s="27">
        <v>111099</v>
      </c>
      <c r="X434" s="14">
        <v>4010</v>
      </c>
      <c r="Y434" s="9">
        <v>8609</v>
      </c>
      <c r="Z434" s="27" t="s">
        <v>5</v>
      </c>
      <c r="AA434" s="27" t="s">
        <v>5</v>
      </c>
      <c r="AB434" s="90">
        <v>401308</v>
      </c>
      <c r="AC434" s="27">
        <f t="shared" si="18"/>
        <v>2999</v>
      </c>
      <c r="AD434" s="27" t="s">
        <v>6</v>
      </c>
      <c r="AE434" s="27" t="s">
        <v>5</v>
      </c>
      <c r="AF434" s="39">
        <v>401768</v>
      </c>
      <c r="AG434" s="39">
        <v>401768</v>
      </c>
      <c r="AH434" s="27">
        <f t="shared" ca="1" si="19"/>
        <v>358106</v>
      </c>
      <c r="AI434" s="39">
        <f>IF(DataEntry[[#This Row],[Priority]]="High",DataEntry[[#This Row],[EndDate]]-90,IF(DataEntry[Priority]="Medium",DataEntry[[#This Row],[EndDate]]-60,DataEntry[[#This Row],[EndDate]]-30))</f>
        <v>401708</v>
      </c>
      <c r="AJ434" s="27" t="s">
        <v>5</v>
      </c>
      <c r="AK434" s="39">
        <f t="shared" si="20"/>
        <v>401768</v>
      </c>
      <c r="AL434" s="27" t="s">
        <v>272</v>
      </c>
      <c r="AM434" s="27" t="s">
        <v>272</v>
      </c>
      <c r="AN434" s="27" t="s">
        <v>305</v>
      </c>
      <c r="AO434" s="27" t="s">
        <v>8</v>
      </c>
    </row>
    <row r="435" spans="1:41" ht="14.45" customHeight="1" x14ac:dyDescent="0.25">
      <c r="A435" s="27" t="s">
        <v>125</v>
      </c>
      <c r="B435" s="27" t="s">
        <v>229</v>
      </c>
      <c r="C435" s="27" t="s">
        <v>954</v>
      </c>
      <c r="D435" s="27" t="s">
        <v>5</v>
      </c>
      <c r="E435" s="27">
        <v>20</v>
      </c>
      <c r="F435" s="74">
        <v>6934.8</v>
      </c>
      <c r="G435" s="74">
        <v>0</v>
      </c>
      <c r="H435" s="27" t="s">
        <v>22</v>
      </c>
      <c r="I435" s="27" t="s">
        <v>5</v>
      </c>
      <c r="J435" s="27" t="s">
        <v>689</v>
      </c>
      <c r="K435" s="27" t="s">
        <v>690</v>
      </c>
      <c r="L435" s="27" t="s">
        <v>691</v>
      </c>
      <c r="M435" s="27" t="s">
        <v>692</v>
      </c>
      <c r="N435" s="27" t="s">
        <v>5</v>
      </c>
      <c r="O435" s="27" t="s">
        <v>5</v>
      </c>
      <c r="P435" s="27" t="s">
        <v>229</v>
      </c>
      <c r="Q435" s="27" t="s">
        <v>697</v>
      </c>
      <c r="R435" s="75">
        <v>0</v>
      </c>
      <c r="S435" s="27" t="s">
        <v>18</v>
      </c>
      <c r="T435" s="75">
        <v>0</v>
      </c>
      <c r="U435" s="12">
        <v>0</v>
      </c>
      <c r="V435" s="27" t="s">
        <v>17</v>
      </c>
      <c r="W435" s="27">
        <v>111099</v>
      </c>
      <c r="X435" s="14">
        <v>4010</v>
      </c>
      <c r="Y435" s="9">
        <v>8609</v>
      </c>
      <c r="Z435" s="27" t="s">
        <v>5</v>
      </c>
      <c r="AA435" s="27" t="s">
        <v>5</v>
      </c>
      <c r="AB435" s="90">
        <v>401309</v>
      </c>
      <c r="AC435" s="27">
        <f t="shared" si="18"/>
        <v>2999</v>
      </c>
      <c r="AD435" s="27" t="s">
        <v>6</v>
      </c>
      <c r="AE435" s="27" t="s">
        <v>5</v>
      </c>
      <c r="AF435" s="39">
        <v>401768</v>
      </c>
      <c r="AG435" s="39">
        <v>401768</v>
      </c>
      <c r="AH435" s="27">
        <f t="shared" ca="1" si="19"/>
        <v>358106</v>
      </c>
      <c r="AI435" s="39">
        <f>IF(DataEntry[[#This Row],[Priority]]="High",DataEntry[[#This Row],[EndDate]]-90,IF(DataEntry[Priority]="Medium",DataEntry[[#This Row],[EndDate]]-60,DataEntry[[#This Row],[EndDate]]-30))</f>
        <v>401708</v>
      </c>
      <c r="AJ435" s="27" t="s">
        <v>5</v>
      </c>
      <c r="AK435" s="39">
        <f t="shared" si="20"/>
        <v>401768</v>
      </c>
      <c r="AL435" s="27" t="s">
        <v>272</v>
      </c>
      <c r="AM435" s="27" t="s">
        <v>272</v>
      </c>
      <c r="AN435" s="27" t="s">
        <v>305</v>
      </c>
      <c r="AO435" s="27" t="s">
        <v>8</v>
      </c>
    </row>
    <row r="436" spans="1:41" ht="14.45" customHeight="1" x14ac:dyDescent="0.25">
      <c r="A436" s="27" t="s">
        <v>125</v>
      </c>
      <c r="B436" s="27" t="s">
        <v>229</v>
      </c>
      <c r="C436" s="27" t="s">
        <v>955</v>
      </c>
      <c r="D436" s="27" t="s">
        <v>5</v>
      </c>
      <c r="E436" s="27">
        <v>1</v>
      </c>
      <c r="F436" s="74">
        <v>9362</v>
      </c>
      <c r="G436" s="74">
        <v>0</v>
      </c>
      <c r="H436" s="27" t="s">
        <v>22</v>
      </c>
      <c r="I436" s="27" t="s">
        <v>5</v>
      </c>
      <c r="J436" s="27" t="s">
        <v>689</v>
      </c>
      <c r="K436" s="27" t="s">
        <v>690</v>
      </c>
      <c r="L436" s="27" t="s">
        <v>691</v>
      </c>
      <c r="M436" s="27" t="s">
        <v>692</v>
      </c>
      <c r="N436" s="27" t="s">
        <v>5</v>
      </c>
      <c r="O436" s="27" t="s">
        <v>5</v>
      </c>
      <c r="P436" s="27" t="s">
        <v>229</v>
      </c>
      <c r="Q436" s="27" t="s">
        <v>697</v>
      </c>
      <c r="R436" s="75">
        <v>0</v>
      </c>
      <c r="S436" s="27" t="s">
        <v>18</v>
      </c>
      <c r="T436" s="75">
        <v>0</v>
      </c>
      <c r="U436" s="12">
        <v>0</v>
      </c>
      <c r="V436" s="27" t="s">
        <v>17</v>
      </c>
      <c r="W436" s="27">
        <v>111099</v>
      </c>
      <c r="X436" s="14">
        <v>4010</v>
      </c>
      <c r="Y436" s="9">
        <v>8609</v>
      </c>
      <c r="Z436" s="27" t="s">
        <v>5</v>
      </c>
      <c r="AA436" s="27" t="s">
        <v>5</v>
      </c>
      <c r="AB436" s="90">
        <v>401310</v>
      </c>
      <c r="AC436" s="27">
        <f t="shared" si="18"/>
        <v>2999</v>
      </c>
      <c r="AD436" s="27" t="s">
        <v>6</v>
      </c>
      <c r="AE436" s="27" t="s">
        <v>5</v>
      </c>
      <c r="AF436" s="39">
        <v>401768</v>
      </c>
      <c r="AG436" s="39">
        <v>401768</v>
      </c>
      <c r="AH436" s="27">
        <f t="shared" ca="1" si="19"/>
        <v>358106</v>
      </c>
      <c r="AI436" s="39">
        <f>IF(DataEntry[[#This Row],[Priority]]="High",DataEntry[[#This Row],[EndDate]]-90,IF(DataEntry[Priority]="Medium",DataEntry[[#This Row],[EndDate]]-60,DataEntry[[#This Row],[EndDate]]-30))</f>
        <v>401708</v>
      </c>
      <c r="AJ436" s="27" t="s">
        <v>5</v>
      </c>
      <c r="AK436" s="39">
        <f t="shared" si="20"/>
        <v>401768</v>
      </c>
      <c r="AL436" s="27" t="s">
        <v>272</v>
      </c>
      <c r="AM436" s="27" t="s">
        <v>272</v>
      </c>
      <c r="AN436" s="27" t="s">
        <v>305</v>
      </c>
      <c r="AO436" s="27" t="s">
        <v>8</v>
      </c>
    </row>
    <row r="437" spans="1:41" ht="14.45" customHeight="1" x14ac:dyDescent="0.25">
      <c r="A437" s="27" t="s">
        <v>125</v>
      </c>
      <c r="B437" s="27" t="s">
        <v>229</v>
      </c>
      <c r="C437" s="27" t="s">
        <v>955</v>
      </c>
      <c r="D437" s="27" t="s">
        <v>5</v>
      </c>
      <c r="E437" s="27">
        <v>2</v>
      </c>
      <c r="F437" s="74">
        <v>16430</v>
      </c>
      <c r="G437" s="74">
        <v>0</v>
      </c>
      <c r="H437" s="27" t="s">
        <v>22</v>
      </c>
      <c r="I437" s="27" t="s">
        <v>5</v>
      </c>
      <c r="J437" s="27" t="s">
        <v>689</v>
      </c>
      <c r="K437" s="27" t="s">
        <v>690</v>
      </c>
      <c r="L437" s="27" t="s">
        <v>691</v>
      </c>
      <c r="M437" s="27" t="s">
        <v>692</v>
      </c>
      <c r="N437" s="27" t="s">
        <v>5</v>
      </c>
      <c r="O437" s="27" t="s">
        <v>5</v>
      </c>
      <c r="P437" s="27" t="s">
        <v>229</v>
      </c>
      <c r="Q437" s="27" t="s">
        <v>697</v>
      </c>
      <c r="R437" s="75">
        <v>0</v>
      </c>
      <c r="S437" s="27" t="s">
        <v>18</v>
      </c>
      <c r="T437" s="75">
        <v>0</v>
      </c>
      <c r="U437" s="12">
        <v>0</v>
      </c>
      <c r="V437" s="27" t="s">
        <v>17</v>
      </c>
      <c r="W437" s="27">
        <v>111099</v>
      </c>
      <c r="X437" s="14">
        <v>4010</v>
      </c>
      <c r="Y437" s="9">
        <v>8609</v>
      </c>
      <c r="Z437" s="27" t="s">
        <v>5</v>
      </c>
      <c r="AA437" s="27" t="s">
        <v>5</v>
      </c>
      <c r="AB437" s="90">
        <v>401311</v>
      </c>
      <c r="AC437" s="27">
        <f t="shared" si="18"/>
        <v>2999</v>
      </c>
      <c r="AD437" s="27" t="s">
        <v>6</v>
      </c>
      <c r="AE437" s="27" t="s">
        <v>5</v>
      </c>
      <c r="AF437" s="39">
        <v>401768</v>
      </c>
      <c r="AG437" s="39">
        <v>401768</v>
      </c>
      <c r="AH437" s="27">
        <f t="shared" ca="1" si="19"/>
        <v>358106</v>
      </c>
      <c r="AI437" s="39">
        <f>IF(DataEntry[[#This Row],[Priority]]="High",DataEntry[[#This Row],[EndDate]]-90,IF(DataEntry[Priority]="Medium",DataEntry[[#This Row],[EndDate]]-60,DataEntry[[#This Row],[EndDate]]-30))</f>
        <v>401708</v>
      </c>
      <c r="AJ437" s="27" t="s">
        <v>5</v>
      </c>
      <c r="AK437" s="39">
        <f t="shared" si="20"/>
        <v>401768</v>
      </c>
      <c r="AL437" s="27" t="s">
        <v>272</v>
      </c>
      <c r="AM437" s="27" t="s">
        <v>272</v>
      </c>
      <c r="AN437" s="27" t="s">
        <v>305</v>
      </c>
      <c r="AO437" s="27" t="s">
        <v>8</v>
      </c>
    </row>
    <row r="438" spans="1:41" ht="14.45" customHeight="1" x14ac:dyDescent="0.25">
      <c r="A438" s="27" t="s">
        <v>125</v>
      </c>
      <c r="B438" s="27" t="s">
        <v>229</v>
      </c>
      <c r="C438" s="27" t="s">
        <v>956</v>
      </c>
      <c r="D438" s="27" t="s">
        <v>5</v>
      </c>
      <c r="E438" s="27">
        <v>2</v>
      </c>
      <c r="F438" s="74">
        <v>21435.86</v>
      </c>
      <c r="G438" s="74">
        <v>0</v>
      </c>
      <c r="H438" s="27" t="s">
        <v>22</v>
      </c>
      <c r="I438" s="27" t="s">
        <v>5</v>
      </c>
      <c r="J438" s="27" t="s">
        <v>689</v>
      </c>
      <c r="K438" s="27" t="s">
        <v>690</v>
      </c>
      <c r="L438" s="27" t="s">
        <v>691</v>
      </c>
      <c r="M438" s="27" t="s">
        <v>692</v>
      </c>
      <c r="N438" s="27" t="s">
        <v>5</v>
      </c>
      <c r="O438" s="27" t="s">
        <v>5</v>
      </c>
      <c r="P438" s="27" t="s">
        <v>229</v>
      </c>
      <c r="Q438" s="27" t="s">
        <v>697</v>
      </c>
      <c r="R438" s="75">
        <v>0</v>
      </c>
      <c r="S438" s="27" t="s">
        <v>18</v>
      </c>
      <c r="T438" s="75">
        <v>0</v>
      </c>
      <c r="U438" s="12">
        <v>0</v>
      </c>
      <c r="V438" s="27" t="s">
        <v>17</v>
      </c>
      <c r="W438" s="27">
        <v>111099</v>
      </c>
      <c r="X438" s="14">
        <v>4010</v>
      </c>
      <c r="Y438" s="9">
        <v>8609</v>
      </c>
      <c r="Z438" s="27" t="s">
        <v>5</v>
      </c>
      <c r="AA438" s="27" t="s">
        <v>5</v>
      </c>
      <c r="AB438" s="90">
        <v>401312</v>
      </c>
      <c r="AC438" s="27">
        <f t="shared" si="18"/>
        <v>2999</v>
      </c>
      <c r="AD438" s="27" t="s">
        <v>6</v>
      </c>
      <c r="AE438" s="27" t="s">
        <v>5</v>
      </c>
      <c r="AF438" s="39">
        <v>401768</v>
      </c>
      <c r="AG438" s="39">
        <v>401768</v>
      </c>
      <c r="AH438" s="27">
        <f t="shared" ca="1" si="19"/>
        <v>358106</v>
      </c>
      <c r="AI438" s="39">
        <f>IF(DataEntry[[#This Row],[Priority]]="High",DataEntry[[#This Row],[EndDate]]-90,IF(DataEntry[Priority]="Medium",DataEntry[[#This Row],[EndDate]]-60,DataEntry[[#This Row],[EndDate]]-30))</f>
        <v>401708</v>
      </c>
      <c r="AJ438" s="27" t="s">
        <v>5</v>
      </c>
      <c r="AK438" s="39">
        <f t="shared" si="20"/>
        <v>401768</v>
      </c>
      <c r="AL438" s="27" t="s">
        <v>272</v>
      </c>
      <c r="AM438" s="27" t="s">
        <v>272</v>
      </c>
      <c r="AN438" s="27" t="s">
        <v>305</v>
      </c>
      <c r="AO438" s="27" t="s">
        <v>8</v>
      </c>
    </row>
    <row r="439" spans="1:41" ht="14.45" customHeight="1" x14ac:dyDescent="0.25">
      <c r="A439" s="27" t="s">
        <v>125</v>
      </c>
      <c r="B439" s="27" t="s">
        <v>229</v>
      </c>
      <c r="C439" s="27" t="s">
        <v>957</v>
      </c>
      <c r="D439" s="27" t="s">
        <v>5</v>
      </c>
      <c r="E439" s="27">
        <v>9</v>
      </c>
      <c r="F439" s="74">
        <v>80927.100000000006</v>
      </c>
      <c r="G439" s="74">
        <v>0</v>
      </c>
      <c r="H439" s="27" t="s">
        <v>22</v>
      </c>
      <c r="I439" s="27" t="s">
        <v>5</v>
      </c>
      <c r="J439" s="27" t="s">
        <v>689</v>
      </c>
      <c r="K439" s="27" t="s">
        <v>690</v>
      </c>
      <c r="L439" s="27" t="s">
        <v>691</v>
      </c>
      <c r="M439" s="27" t="s">
        <v>692</v>
      </c>
      <c r="N439" s="27" t="s">
        <v>5</v>
      </c>
      <c r="O439" s="27" t="s">
        <v>5</v>
      </c>
      <c r="P439" s="27" t="s">
        <v>229</v>
      </c>
      <c r="Q439" s="27" t="s">
        <v>697</v>
      </c>
      <c r="R439" s="75">
        <v>0</v>
      </c>
      <c r="S439" s="27" t="s">
        <v>18</v>
      </c>
      <c r="T439" s="75">
        <v>0</v>
      </c>
      <c r="U439" s="12">
        <v>0</v>
      </c>
      <c r="V439" s="27" t="s">
        <v>17</v>
      </c>
      <c r="W439" s="27">
        <v>111099</v>
      </c>
      <c r="X439" s="14">
        <v>4010</v>
      </c>
      <c r="Y439" s="9">
        <v>8609</v>
      </c>
      <c r="Z439" s="27" t="s">
        <v>5</v>
      </c>
      <c r="AA439" s="27" t="s">
        <v>5</v>
      </c>
      <c r="AB439" s="90">
        <v>401313</v>
      </c>
      <c r="AC439" s="27">
        <f t="shared" si="18"/>
        <v>2999</v>
      </c>
      <c r="AD439" s="27" t="s">
        <v>6</v>
      </c>
      <c r="AE439" s="27" t="s">
        <v>5</v>
      </c>
      <c r="AF439" s="39">
        <v>401768</v>
      </c>
      <c r="AG439" s="39">
        <v>401768</v>
      </c>
      <c r="AH439" s="27">
        <f t="shared" ca="1" si="19"/>
        <v>358106</v>
      </c>
      <c r="AI439" s="39">
        <f>IF(DataEntry[[#This Row],[Priority]]="High",DataEntry[[#This Row],[EndDate]]-90,IF(DataEntry[Priority]="Medium",DataEntry[[#This Row],[EndDate]]-60,DataEntry[[#This Row],[EndDate]]-30))</f>
        <v>401708</v>
      </c>
      <c r="AJ439" s="27" t="s">
        <v>5</v>
      </c>
      <c r="AK439" s="39">
        <f t="shared" si="20"/>
        <v>401768</v>
      </c>
      <c r="AL439" s="27" t="s">
        <v>272</v>
      </c>
      <c r="AM439" s="27" t="s">
        <v>272</v>
      </c>
      <c r="AN439" s="27" t="s">
        <v>305</v>
      </c>
      <c r="AO439" s="27" t="s">
        <v>8</v>
      </c>
    </row>
    <row r="440" spans="1:41" ht="14.45" customHeight="1" x14ac:dyDescent="0.25">
      <c r="A440" s="27" t="s">
        <v>132</v>
      </c>
      <c r="B440" s="27" t="s">
        <v>178</v>
      </c>
      <c r="C440" s="27" t="s">
        <v>448</v>
      </c>
      <c r="D440" s="27" t="s">
        <v>351</v>
      </c>
      <c r="E440" s="27">
        <v>8</v>
      </c>
      <c r="F440" s="75">
        <v>1496.25</v>
      </c>
      <c r="G440" s="74">
        <v>0</v>
      </c>
      <c r="H440" s="27" t="s">
        <v>22</v>
      </c>
      <c r="I440" s="27" t="s">
        <v>5</v>
      </c>
      <c r="J440" s="13" t="s">
        <v>434</v>
      </c>
      <c r="K440" s="27" t="s">
        <v>435</v>
      </c>
      <c r="L440" s="27" t="s">
        <v>5</v>
      </c>
      <c r="M440" s="27" t="s">
        <v>5</v>
      </c>
      <c r="N440" s="27" t="s">
        <v>5</v>
      </c>
      <c r="O440" s="27" t="s">
        <v>436</v>
      </c>
      <c r="P440" s="27" t="s">
        <v>178</v>
      </c>
      <c r="Q440" s="27" t="s">
        <v>449</v>
      </c>
      <c r="R440" s="75">
        <v>0</v>
      </c>
      <c r="S440" s="27" t="s">
        <v>18</v>
      </c>
      <c r="T440" s="75" t="s">
        <v>5</v>
      </c>
      <c r="U440" s="12" t="s">
        <v>5</v>
      </c>
      <c r="V440" s="27" t="s">
        <v>17</v>
      </c>
      <c r="W440" s="27">
        <v>82752</v>
      </c>
      <c r="X440" s="14">
        <v>5</v>
      </c>
      <c r="Y440" s="9">
        <v>6396</v>
      </c>
      <c r="Z440" s="27">
        <v>378099</v>
      </c>
      <c r="AA440" s="27" t="s">
        <v>5</v>
      </c>
      <c r="AB440" s="90">
        <v>873453</v>
      </c>
      <c r="AC440" s="27">
        <f t="shared" si="18"/>
        <v>2019</v>
      </c>
      <c r="AD440" s="27" t="s">
        <v>6</v>
      </c>
      <c r="AE440" s="27" t="s">
        <v>5</v>
      </c>
      <c r="AF440" s="39">
        <v>43360</v>
      </c>
      <c r="AG440" s="39">
        <v>43724</v>
      </c>
      <c r="AH440" s="27">
        <f t="shared" ca="1" si="19"/>
        <v>62</v>
      </c>
      <c r="AI440" s="39">
        <f>IF(DataEntry[[#This Row],[Priority]]="High",DataEntry[[#This Row],[EndDate]]-90,IF(DataEntry[Priority]="Medium",DataEntry[[#This Row],[EndDate]]-60,DataEntry[[#This Row],[EndDate]]-30))</f>
        <v>43664</v>
      </c>
      <c r="AJ440" s="27" t="s">
        <v>438</v>
      </c>
      <c r="AK440" s="39">
        <f t="shared" si="20"/>
        <v>43724</v>
      </c>
      <c r="AL440" s="27" t="s">
        <v>273</v>
      </c>
      <c r="AM440" s="27" t="s">
        <v>273</v>
      </c>
      <c r="AN440" s="27" t="s">
        <v>300</v>
      </c>
      <c r="AO440" s="27" t="s">
        <v>8</v>
      </c>
    </row>
    <row r="441" spans="1:41" ht="14.45" customHeight="1" x14ac:dyDescent="0.25">
      <c r="A441" s="27" t="s">
        <v>142</v>
      </c>
      <c r="B441" s="27" t="s">
        <v>76</v>
      </c>
      <c r="C441" s="27" t="s">
        <v>292</v>
      </c>
      <c r="D441" s="27" t="s">
        <v>282</v>
      </c>
      <c r="E441" s="27">
        <v>1</v>
      </c>
      <c r="F441" s="74">
        <v>23154.400000000001</v>
      </c>
      <c r="G441" s="74">
        <v>25364</v>
      </c>
      <c r="H441" s="27" t="s">
        <v>22</v>
      </c>
      <c r="I441" s="27" t="s">
        <v>5</v>
      </c>
      <c r="J441" s="27" t="s">
        <v>958</v>
      </c>
      <c r="K441" s="27" t="s">
        <v>959</v>
      </c>
      <c r="L441" s="27" t="s">
        <v>960</v>
      </c>
      <c r="M441" s="27" t="s">
        <v>672</v>
      </c>
      <c r="N441" s="27" t="s">
        <v>961</v>
      </c>
      <c r="O441" s="33" t="s">
        <v>962</v>
      </c>
      <c r="P441" s="27" t="s">
        <v>76</v>
      </c>
      <c r="Q441" t="s">
        <v>500</v>
      </c>
      <c r="R441" s="75">
        <v>0</v>
      </c>
      <c r="S441" s="27" t="s">
        <v>18</v>
      </c>
      <c r="T441" s="75">
        <v>0</v>
      </c>
      <c r="U441" s="12">
        <v>0</v>
      </c>
      <c r="V441" s="27" t="s">
        <v>17</v>
      </c>
      <c r="W441" s="27" t="s">
        <v>5</v>
      </c>
      <c r="X441" s="14" t="s">
        <v>5</v>
      </c>
      <c r="Y441" s="9" t="s">
        <v>5</v>
      </c>
      <c r="Z441" s="27">
        <v>376155</v>
      </c>
      <c r="AA441" s="27">
        <v>379525</v>
      </c>
      <c r="AB441" s="90">
        <v>681410</v>
      </c>
      <c r="AC441" s="27">
        <f t="shared" si="18"/>
        <v>2019</v>
      </c>
      <c r="AD441" s="27" t="s">
        <v>19</v>
      </c>
      <c r="AE441" s="27" t="s">
        <v>5</v>
      </c>
      <c r="AF441" s="39">
        <v>43466</v>
      </c>
      <c r="AG441" s="39">
        <v>43830</v>
      </c>
      <c r="AH441" s="27">
        <f t="shared" ca="1" si="19"/>
        <v>168</v>
      </c>
      <c r="AI441" s="39">
        <f>IF(DataEntry[[#This Row],[Priority]]="High",DataEntry[[#This Row],[EndDate]]-90,IF(DataEntry[Priority]="Medium",DataEntry[[#This Row],[EndDate]]-60,DataEntry[[#This Row],[EndDate]]-30))</f>
        <v>43740</v>
      </c>
      <c r="AJ441" s="27" t="s">
        <v>963</v>
      </c>
      <c r="AK441" s="39">
        <f t="shared" si="20"/>
        <v>43465</v>
      </c>
      <c r="AL441" s="27" t="s">
        <v>273</v>
      </c>
      <c r="AM441" s="27" t="s">
        <v>273</v>
      </c>
      <c r="AN441" s="27" t="s">
        <v>305</v>
      </c>
      <c r="AO441" s="27" t="s">
        <v>14</v>
      </c>
    </row>
    <row r="442" spans="1:41" ht="14.45" customHeight="1" x14ac:dyDescent="0.25">
      <c r="A442" s="27" t="s">
        <v>142</v>
      </c>
      <c r="B442" s="27" t="s">
        <v>76</v>
      </c>
      <c r="C442" s="27" t="s">
        <v>292</v>
      </c>
      <c r="D442" s="27" t="s">
        <v>282</v>
      </c>
      <c r="E442" s="27">
        <v>1</v>
      </c>
      <c r="F442" s="74">
        <v>25364</v>
      </c>
      <c r="G442" s="74">
        <v>0</v>
      </c>
      <c r="H442" s="27" t="s">
        <v>22</v>
      </c>
      <c r="I442" s="27" t="s">
        <v>5</v>
      </c>
      <c r="J442" s="27" t="s">
        <v>958</v>
      </c>
      <c r="K442" s="27" t="s">
        <v>959</v>
      </c>
      <c r="L442" s="27" t="s">
        <v>960</v>
      </c>
      <c r="M442" s="27" t="s">
        <v>672</v>
      </c>
      <c r="N442" s="27" t="s">
        <v>961</v>
      </c>
      <c r="O442" s="33" t="s">
        <v>962</v>
      </c>
      <c r="P442" s="27" t="s">
        <v>76</v>
      </c>
      <c r="Q442" t="s">
        <v>500</v>
      </c>
      <c r="R442" s="75">
        <v>0</v>
      </c>
      <c r="S442" s="27" t="s">
        <v>18</v>
      </c>
      <c r="T442" s="75" t="s">
        <v>5</v>
      </c>
      <c r="U442" s="12" t="s">
        <v>5</v>
      </c>
      <c r="V442" s="27" t="s">
        <v>17</v>
      </c>
      <c r="W442" s="27" t="s">
        <v>5</v>
      </c>
      <c r="X442" s="14" t="s">
        <v>5</v>
      </c>
      <c r="Y442" s="9" t="s">
        <v>5</v>
      </c>
      <c r="Z442" s="27">
        <v>379525</v>
      </c>
      <c r="AA442" s="27" t="s">
        <v>5</v>
      </c>
      <c r="AB442" s="90">
        <v>681411</v>
      </c>
      <c r="AC442" s="27">
        <f t="shared" si="18"/>
        <v>2019</v>
      </c>
      <c r="AD442" s="27" t="s">
        <v>6</v>
      </c>
      <c r="AE442" s="27" t="s">
        <v>5</v>
      </c>
      <c r="AF442" s="39">
        <v>43466</v>
      </c>
      <c r="AG442" s="39">
        <v>43830</v>
      </c>
      <c r="AH442" s="27">
        <f t="shared" ca="1" si="19"/>
        <v>168</v>
      </c>
      <c r="AI442" s="39">
        <f>IF(DataEntry[[#This Row],[Priority]]="High",DataEntry[[#This Row],[EndDate]]-90,IF(DataEntry[Priority]="Medium",DataEntry[[#This Row],[EndDate]]-60,DataEntry[[#This Row],[EndDate]]-30))</f>
        <v>43740</v>
      </c>
      <c r="AJ442" s="27" t="s">
        <v>963</v>
      </c>
      <c r="AK442" s="39">
        <f t="shared" si="20"/>
        <v>43830</v>
      </c>
      <c r="AL442" s="27" t="s">
        <v>273</v>
      </c>
      <c r="AM442" s="27" t="s">
        <v>273</v>
      </c>
      <c r="AN442" s="27" t="s">
        <v>300</v>
      </c>
      <c r="AO442" s="27" t="s">
        <v>14</v>
      </c>
    </row>
    <row r="443" spans="1:41" ht="14.45" customHeight="1" x14ac:dyDescent="0.25">
      <c r="A443" s="27" t="s">
        <v>142</v>
      </c>
      <c r="B443" s="27" t="s">
        <v>87</v>
      </c>
      <c r="C443" s="33" t="s">
        <v>964</v>
      </c>
      <c r="D443" s="27" t="s">
        <v>965</v>
      </c>
      <c r="E443" s="27">
        <v>3</v>
      </c>
      <c r="F443" s="75">
        <v>11700</v>
      </c>
      <c r="G443" s="74">
        <v>0</v>
      </c>
      <c r="H443" s="27" t="s">
        <v>22</v>
      </c>
      <c r="I443" s="27" t="s">
        <v>5</v>
      </c>
      <c r="J443" s="27" t="s">
        <v>958</v>
      </c>
      <c r="K443" s="27" t="s">
        <v>959</v>
      </c>
      <c r="L443" s="27" t="s">
        <v>960</v>
      </c>
      <c r="M443" s="27" t="s">
        <v>966</v>
      </c>
      <c r="N443" s="27" t="s">
        <v>5</v>
      </c>
      <c r="O443" s="27" t="s">
        <v>967</v>
      </c>
      <c r="P443" s="27" t="s">
        <v>87</v>
      </c>
      <c r="Q443" t="s">
        <v>968</v>
      </c>
      <c r="R443" s="75">
        <v>0</v>
      </c>
      <c r="S443" s="27" t="s">
        <v>18</v>
      </c>
      <c r="T443" s="75">
        <v>0</v>
      </c>
      <c r="U443" s="12">
        <v>0</v>
      </c>
      <c r="V443" s="27" t="s">
        <v>17</v>
      </c>
      <c r="W443" s="27" t="s">
        <v>969</v>
      </c>
      <c r="X443" s="14" t="s">
        <v>678</v>
      </c>
      <c r="Y443" s="9">
        <v>7040</v>
      </c>
      <c r="Z443" s="27">
        <v>376824</v>
      </c>
      <c r="AA443" s="27" t="s">
        <v>5</v>
      </c>
      <c r="AB443" s="90">
        <v>674192</v>
      </c>
      <c r="AC443" s="27">
        <f t="shared" si="18"/>
        <v>2021</v>
      </c>
      <c r="AD443" s="27" t="s">
        <v>6</v>
      </c>
      <c r="AE443" s="27" t="s">
        <v>5</v>
      </c>
      <c r="AF443" s="39">
        <v>43206</v>
      </c>
      <c r="AG443" s="39">
        <v>44301</v>
      </c>
      <c r="AH443" s="27">
        <f t="shared" ca="1" si="19"/>
        <v>639</v>
      </c>
      <c r="AI443" s="39">
        <f>IF(DataEntry[[#This Row],[Priority]]="High",DataEntry[[#This Row],[EndDate]]-90,IF(DataEntry[Priority]="Medium",DataEntry[[#This Row],[EndDate]]-60,DataEntry[[#This Row],[EndDate]]-30))</f>
        <v>44271</v>
      </c>
      <c r="AJ443" s="27" t="s">
        <v>5</v>
      </c>
      <c r="AK443" s="39">
        <f t="shared" si="20"/>
        <v>44301</v>
      </c>
      <c r="AL443" s="27" t="s">
        <v>272</v>
      </c>
      <c r="AM443" s="27" t="s">
        <v>272</v>
      </c>
      <c r="AN443" s="27" t="s">
        <v>5</v>
      </c>
      <c r="AO443" s="27" t="s">
        <v>4</v>
      </c>
    </row>
    <row r="444" spans="1:41" ht="14.45" customHeight="1" x14ac:dyDescent="0.25">
      <c r="A444" s="27" t="s">
        <v>142</v>
      </c>
      <c r="B444" s="27" t="s">
        <v>89</v>
      </c>
      <c r="C444" s="27" t="s">
        <v>970</v>
      </c>
      <c r="D444" s="27" t="s">
        <v>5</v>
      </c>
      <c r="E444" s="27">
        <v>1</v>
      </c>
      <c r="F444" s="74">
        <v>257.68</v>
      </c>
      <c r="G444" s="74">
        <v>257.68</v>
      </c>
      <c r="H444" s="27" t="s">
        <v>22</v>
      </c>
      <c r="I444" s="27" t="s">
        <v>5</v>
      </c>
      <c r="J444" s="27" t="s">
        <v>958</v>
      </c>
      <c r="K444" s="27" t="s">
        <v>959</v>
      </c>
      <c r="L444" s="27" t="s">
        <v>960</v>
      </c>
      <c r="M444" s="27" t="s">
        <v>971</v>
      </c>
      <c r="N444" s="27" t="s">
        <v>972</v>
      </c>
      <c r="O444" s="27" t="s">
        <v>973</v>
      </c>
      <c r="P444" s="27" t="s">
        <v>231</v>
      </c>
      <c r="Q444" s="54" t="s">
        <v>974</v>
      </c>
      <c r="R444" s="75">
        <v>833.33</v>
      </c>
      <c r="S444" s="27" t="s">
        <v>18</v>
      </c>
      <c r="T444" s="75">
        <v>0</v>
      </c>
      <c r="U444" s="12">
        <v>0</v>
      </c>
      <c r="V444" s="27" t="s">
        <v>17</v>
      </c>
      <c r="W444" s="27" t="s">
        <v>969</v>
      </c>
      <c r="X444" s="14">
        <v>901</v>
      </c>
      <c r="Y444" s="9">
        <v>7040</v>
      </c>
      <c r="Z444" s="27">
        <v>377801</v>
      </c>
      <c r="AA444" s="27">
        <v>380150</v>
      </c>
      <c r="AB444" s="90">
        <v>523669</v>
      </c>
      <c r="AC444" s="27">
        <f t="shared" si="18"/>
        <v>2018</v>
      </c>
      <c r="AD444" s="27" t="s">
        <v>19</v>
      </c>
      <c r="AE444" s="27" t="s">
        <v>5</v>
      </c>
      <c r="AF444" s="39">
        <v>43181</v>
      </c>
      <c r="AG444" s="39">
        <v>43546</v>
      </c>
      <c r="AH444" s="27">
        <f t="shared" ca="1" si="19"/>
        <v>-116</v>
      </c>
      <c r="AI444" s="39">
        <f>IF(DataEntry[[#This Row],[Priority]]="High",DataEntry[[#This Row],[EndDate]]-90,IF(DataEntry[Priority]="Medium",DataEntry[[#This Row],[EndDate]]-60,DataEntry[[#This Row],[EndDate]]-30))</f>
        <v>43516</v>
      </c>
      <c r="AJ444" s="27" t="s">
        <v>5</v>
      </c>
      <c r="AK444" s="39">
        <f t="shared" si="20"/>
        <v>43180</v>
      </c>
      <c r="AL444" s="27" t="s">
        <v>273</v>
      </c>
      <c r="AM444" s="27" t="s">
        <v>273</v>
      </c>
      <c r="AN444" s="27" t="s">
        <v>305</v>
      </c>
      <c r="AO444" s="27" t="s">
        <v>4</v>
      </c>
    </row>
    <row r="445" spans="1:41" ht="14.45" customHeight="1" x14ac:dyDescent="0.25">
      <c r="A445" s="27" t="s">
        <v>142</v>
      </c>
      <c r="B445" s="27" t="s">
        <v>89</v>
      </c>
      <c r="C445" s="27" t="s">
        <v>970</v>
      </c>
      <c r="D445" s="27" t="s">
        <v>5</v>
      </c>
      <c r="E445" s="27">
        <v>1</v>
      </c>
      <c r="F445" s="74">
        <v>257.68</v>
      </c>
      <c r="G445" s="99">
        <v>0</v>
      </c>
      <c r="H445" s="27" t="s">
        <v>22</v>
      </c>
      <c r="I445" s="27" t="s">
        <v>5</v>
      </c>
      <c r="J445" s="27" t="s">
        <v>958</v>
      </c>
      <c r="K445" s="27" t="s">
        <v>959</v>
      </c>
      <c r="L445" s="27" t="s">
        <v>960</v>
      </c>
      <c r="M445" s="27" t="s">
        <v>971</v>
      </c>
      <c r="N445" s="27" t="s">
        <v>972</v>
      </c>
      <c r="O445" s="27" t="s">
        <v>973</v>
      </c>
      <c r="P445" s="27" t="s">
        <v>231</v>
      </c>
      <c r="Q445" s="54" t="s">
        <v>974</v>
      </c>
      <c r="R445" s="75">
        <v>833.33</v>
      </c>
      <c r="S445" s="27" t="s">
        <v>18</v>
      </c>
      <c r="T445" s="100" t="s">
        <v>5</v>
      </c>
      <c r="U445" s="101" t="s">
        <v>5</v>
      </c>
      <c r="V445" s="27" t="s">
        <v>17</v>
      </c>
      <c r="W445" s="27" t="s">
        <v>969</v>
      </c>
      <c r="X445" s="14">
        <v>901</v>
      </c>
      <c r="Y445" s="9">
        <v>7040</v>
      </c>
      <c r="Z445" s="27">
        <v>380150</v>
      </c>
      <c r="AA445" s="98" t="s">
        <v>5</v>
      </c>
      <c r="AB445" s="90">
        <v>523670</v>
      </c>
      <c r="AC445" s="98">
        <f>IF(AD445="","",IF(OR(AD445="Renewed",AD445="New acquisition"),YEAR(AF445),YEAR(AG445)))</f>
        <v>2020</v>
      </c>
      <c r="AD445" s="98" t="s">
        <v>6</v>
      </c>
      <c r="AE445" s="98" t="s">
        <v>5</v>
      </c>
      <c r="AF445" s="39">
        <v>43547</v>
      </c>
      <c r="AG445" s="39">
        <v>43912</v>
      </c>
      <c r="AH445" s="98">
        <f ca="1">IF(AG445="","",AG445-TODAY())</f>
        <v>250</v>
      </c>
      <c r="AI445" s="102">
        <f>IF(DataEntry[[#This Row],[Priority]]="High",DataEntry[[#This Row],[EndDate]]-90,IF(DataEntry[Priority]="Medium",DataEntry[[#This Row],[EndDate]]-60,DataEntry[[#This Row],[EndDate]]-30))</f>
        <v>43882</v>
      </c>
      <c r="AJ445" s="27" t="s">
        <v>5</v>
      </c>
      <c r="AK445" s="102">
        <f>IF(AD445="","",IF(AD445="Not Started",AG445,AF445-1))</f>
        <v>43912</v>
      </c>
      <c r="AL445" s="27" t="s">
        <v>273</v>
      </c>
      <c r="AM445" s="27" t="s">
        <v>273</v>
      </c>
      <c r="AN445" s="98" t="s">
        <v>5</v>
      </c>
      <c r="AO445" s="27" t="s">
        <v>4</v>
      </c>
    </row>
    <row r="446" spans="1:41" ht="14.45" customHeight="1" x14ac:dyDescent="0.25">
      <c r="A446" s="27" t="s">
        <v>142</v>
      </c>
      <c r="B446" s="27" t="s">
        <v>89</v>
      </c>
      <c r="C446" s="27" t="s">
        <v>970</v>
      </c>
      <c r="D446" s="27" t="s">
        <v>5</v>
      </c>
      <c r="E446" s="27">
        <v>2</v>
      </c>
      <c r="F446" s="74">
        <v>520.67999999999995</v>
      </c>
      <c r="G446" s="74">
        <v>520.67999999999995</v>
      </c>
      <c r="H446" s="27" t="s">
        <v>22</v>
      </c>
      <c r="I446" s="27" t="s">
        <v>5</v>
      </c>
      <c r="J446" s="27" t="s">
        <v>958</v>
      </c>
      <c r="K446" s="27" t="s">
        <v>959</v>
      </c>
      <c r="L446" s="27" t="s">
        <v>960</v>
      </c>
      <c r="M446" s="27" t="s">
        <v>971</v>
      </c>
      <c r="N446" s="27" t="s">
        <v>972</v>
      </c>
      <c r="O446" s="27" t="s">
        <v>975</v>
      </c>
      <c r="P446" s="27" t="s">
        <v>231</v>
      </c>
      <c r="Q446" s="54" t="s">
        <v>974</v>
      </c>
      <c r="R446" s="75">
        <v>892.7</v>
      </c>
      <c r="S446" s="27" t="s">
        <v>18</v>
      </c>
      <c r="T446" s="75">
        <v>0</v>
      </c>
      <c r="U446" s="12">
        <v>0</v>
      </c>
      <c r="V446" s="27" t="s">
        <v>17</v>
      </c>
      <c r="W446" s="27" t="s">
        <v>969</v>
      </c>
      <c r="X446" s="14" t="s">
        <v>678</v>
      </c>
      <c r="Y446" s="9">
        <v>7040</v>
      </c>
      <c r="Z446" s="27">
        <v>377068</v>
      </c>
      <c r="AA446" s="27">
        <v>380151</v>
      </c>
      <c r="AB446" s="90">
        <v>452734</v>
      </c>
      <c r="AC446" s="27">
        <f t="shared" si="18"/>
        <v>2018</v>
      </c>
      <c r="AD446" s="27" t="s">
        <v>19</v>
      </c>
      <c r="AE446" s="27" t="s">
        <v>5</v>
      </c>
      <c r="AF446" s="39">
        <v>43191</v>
      </c>
      <c r="AG446" s="39">
        <v>43554</v>
      </c>
      <c r="AH446" s="27">
        <f t="shared" ca="1" si="19"/>
        <v>-108</v>
      </c>
      <c r="AI446" s="39">
        <f>IF(DataEntry[[#This Row],[Priority]]="High",DataEntry[[#This Row],[EndDate]]-90,IF(DataEntry[Priority]="Medium",DataEntry[[#This Row],[EndDate]]-60,DataEntry[[#This Row],[EndDate]]-30))</f>
        <v>43524</v>
      </c>
      <c r="AJ446" s="27" t="s">
        <v>5</v>
      </c>
      <c r="AK446" s="39">
        <f t="shared" si="20"/>
        <v>43190</v>
      </c>
      <c r="AL446" s="27" t="s">
        <v>273</v>
      </c>
      <c r="AM446" s="27" t="s">
        <v>273</v>
      </c>
      <c r="AN446" s="27" t="s">
        <v>305</v>
      </c>
      <c r="AO446" s="27" t="s">
        <v>4</v>
      </c>
    </row>
    <row r="447" spans="1:41" ht="14.45" customHeight="1" x14ac:dyDescent="0.25">
      <c r="A447" s="27" t="s">
        <v>142</v>
      </c>
      <c r="B447" s="27" t="s">
        <v>89</v>
      </c>
      <c r="C447" s="27" t="s">
        <v>970</v>
      </c>
      <c r="D447" s="27" t="s">
        <v>5</v>
      </c>
      <c r="E447" s="27">
        <v>2</v>
      </c>
      <c r="F447" s="74">
        <v>520.67999999999995</v>
      </c>
      <c r="G447" s="99">
        <v>0</v>
      </c>
      <c r="H447" s="27" t="s">
        <v>22</v>
      </c>
      <c r="I447" s="27" t="s">
        <v>5</v>
      </c>
      <c r="J447" s="27" t="s">
        <v>958</v>
      </c>
      <c r="K447" s="27" t="s">
        <v>959</v>
      </c>
      <c r="L447" s="27" t="s">
        <v>960</v>
      </c>
      <c r="M447" s="27" t="s">
        <v>971</v>
      </c>
      <c r="N447" s="27" t="s">
        <v>972</v>
      </c>
      <c r="O447" s="27" t="s">
        <v>975</v>
      </c>
      <c r="P447" s="27" t="s">
        <v>231</v>
      </c>
      <c r="Q447" s="54" t="s">
        <v>974</v>
      </c>
      <c r="R447" s="75">
        <v>892.7</v>
      </c>
      <c r="S447" s="27" t="s">
        <v>18</v>
      </c>
      <c r="T447" s="100" t="s">
        <v>5</v>
      </c>
      <c r="U447" s="101" t="s">
        <v>5</v>
      </c>
      <c r="V447" s="27" t="s">
        <v>17</v>
      </c>
      <c r="W447" s="27" t="s">
        <v>969</v>
      </c>
      <c r="X447" s="14" t="s">
        <v>678</v>
      </c>
      <c r="Y447" s="9">
        <v>7040</v>
      </c>
      <c r="Z447" s="27">
        <v>380151</v>
      </c>
      <c r="AA447" s="98" t="s">
        <v>5</v>
      </c>
      <c r="AB447" s="90">
        <v>452735</v>
      </c>
      <c r="AC447" s="98">
        <f>IF(AD447="","",IF(OR(AD447="Renewed",AD447="New acquisition"),YEAR(AF447),YEAR(AG447)))</f>
        <v>2020</v>
      </c>
      <c r="AD447" s="98" t="s">
        <v>6</v>
      </c>
      <c r="AE447" s="98" t="s">
        <v>5</v>
      </c>
      <c r="AF447" s="39">
        <v>43556</v>
      </c>
      <c r="AG447" s="39">
        <v>43920</v>
      </c>
      <c r="AH447" s="98">
        <f ca="1">IF(AG447="","",AG447-TODAY())</f>
        <v>258</v>
      </c>
      <c r="AI447" s="102">
        <f>IF(DataEntry[[#This Row],[Priority]]="High",DataEntry[[#This Row],[EndDate]]-90,IF(DataEntry[Priority]="Medium",DataEntry[[#This Row],[EndDate]]-60,DataEntry[[#This Row],[EndDate]]-30))</f>
        <v>43890</v>
      </c>
      <c r="AJ447" s="27" t="s">
        <v>5</v>
      </c>
      <c r="AK447" s="102">
        <f>IF(AD447="","",IF(AD447="Not Started",AG447,AF447-1))</f>
        <v>43920</v>
      </c>
      <c r="AL447" s="27" t="s">
        <v>273</v>
      </c>
      <c r="AM447" s="27" t="s">
        <v>273</v>
      </c>
      <c r="AN447" s="98" t="s">
        <v>5</v>
      </c>
      <c r="AO447" s="27" t="s">
        <v>4</v>
      </c>
    </row>
    <row r="448" spans="1:41" ht="14.45" customHeight="1" x14ac:dyDescent="0.25">
      <c r="A448" s="27" t="s">
        <v>142</v>
      </c>
      <c r="B448" s="27" t="s">
        <v>89</v>
      </c>
      <c r="C448" s="27" t="s">
        <v>976</v>
      </c>
      <c r="D448" s="27" t="s">
        <v>5</v>
      </c>
      <c r="E448" s="27">
        <v>1</v>
      </c>
      <c r="F448" s="74">
        <v>287.79000000000002</v>
      </c>
      <c r="G448" s="74">
        <v>0</v>
      </c>
      <c r="H448" s="27" t="s">
        <v>22</v>
      </c>
      <c r="I448" s="27" t="s">
        <v>5</v>
      </c>
      <c r="J448" s="27" t="s">
        <v>958</v>
      </c>
      <c r="K448" s="27" t="s">
        <v>959</v>
      </c>
      <c r="L448" s="27" t="s">
        <v>960</v>
      </c>
      <c r="M448" s="27" t="s">
        <v>971</v>
      </c>
      <c r="N448" s="27" t="s">
        <v>977</v>
      </c>
      <c r="O448" s="27" t="s">
        <v>978</v>
      </c>
      <c r="P448" s="27" t="s">
        <v>231</v>
      </c>
      <c r="Q448" s="54" t="s">
        <v>444</v>
      </c>
      <c r="R448" s="75">
        <v>0</v>
      </c>
      <c r="S448" s="27" t="s">
        <v>18</v>
      </c>
      <c r="T448" s="75">
        <v>0</v>
      </c>
      <c r="U448" s="12">
        <v>0</v>
      </c>
      <c r="V448" s="27" t="s">
        <v>17</v>
      </c>
      <c r="W448" s="27" t="s">
        <v>969</v>
      </c>
      <c r="X448" s="14">
        <v>901</v>
      </c>
      <c r="Y448" s="9">
        <v>7040</v>
      </c>
      <c r="Z448" s="27">
        <v>379264</v>
      </c>
      <c r="AA448" s="27" t="s">
        <v>5</v>
      </c>
      <c r="AB448" s="90">
        <v>120618</v>
      </c>
      <c r="AC448" s="27">
        <f t="shared" si="18"/>
        <v>2019</v>
      </c>
      <c r="AD448" s="27" t="s">
        <v>6</v>
      </c>
      <c r="AE448" s="27" t="s">
        <v>5</v>
      </c>
      <c r="AF448" s="39">
        <v>43446</v>
      </c>
      <c r="AG448" s="39">
        <v>43810</v>
      </c>
      <c r="AH448" s="27">
        <f t="shared" ca="1" si="19"/>
        <v>148</v>
      </c>
      <c r="AI448" s="39">
        <f>IF(DataEntry[[#This Row],[Priority]]="High",DataEntry[[#This Row],[EndDate]]-90,IF(DataEntry[Priority]="Medium",DataEntry[[#This Row],[EndDate]]-60,DataEntry[[#This Row],[EndDate]]-30))</f>
        <v>43780</v>
      </c>
      <c r="AJ448" s="27" t="s">
        <v>5</v>
      </c>
      <c r="AK448" s="39">
        <f t="shared" si="20"/>
        <v>43810</v>
      </c>
      <c r="AL448" s="27" t="s">
        <v>273</v>
      </c>
      <c r="AM448" s="27" t="s">
        <v>273</v>
      </c>
      <c r="AN448" s="27" t="s">
        <v>300</v>
      </c>
      <c r="AO448" s="27" t="s">
        <v>4</v>
      </c>
    </row>
    <row r="449" spans="1:41" ht="14.45" customHeight="1" x14ac:dyDescent="0.25">
      <c r="A449" s="27" t="s">
        <v>142</v>
      </c>
      <c r="B449" s="27" t="s">
        <v>120</v>
      </c>
      <c r="C449" s="27" t="s">
        <v>979</v>
      </c>
      <c r="D449" s="27" t="s">
        <v>5</v>
      </c>
      <c r="E449" s="27">
        <v>1</v>
      </c>
      <c r="F449" s="74">
        <v>141.80000000000001</v>
      </c>
      <c r="G449" s="74">
        <v>0</v>
      </c>
      <c r="H449" s="27" t="s">
        <v>22</v>
      </c>
      <c r="I449" s="27" t="s">
        <v>5</v>
      </c>
      <c r="J449" s="27" t="s">
        <v>958</v>
      </c>
      <c r="K449" s="27" t="s">
        <v>959</v>
      </c>
      <c r="L449" s="27" t="s">
        <v>960</v>
      </c>
      <c r="M449" s="27" t="s">
        <v>971</v>
      </c>
      <c r="N449" s="27" t="s">
        <v>980</v>
      </c>
      <c r="O449" s="27" t="s">
        <v>981</v>
      </c>
      <c r="P449" s="27" t="s">
        <v>231</v>
      </c>
      <c r="Q449" t="s">
        <v>974</v>
      </c>
      <c r="R449" s="75">
        <v>0</v>
      </c>
      <c r="S449" s="27" t="s">
        <v>5</v>
      </c>
      <c r="T449" s="75" t="s">
        <v>5</v>
      </c>
      <c r="U449" s="12" t="s">
        <v>5</v>
      </c>
      <c r="V449" s="27" t="s">
        <v>17</v>
      </c>
      <c r="W449" s="27">
        <v>109620</v>
      </c>
      <c r="X449" s="14">
        <v>3002</v>
      </c>
      <c r="Y449" s="9">
        <v>7040</v>
      </c>
      <c r="Z449" s="27">
        <v>377702</v>
      </c>
      <c r="AA449" s="27" t="s">
        <v>5</v>
      </c>
      <c r="AB449" s="90">
        <v>578966</v>
      </c>
      <c r="AC449" s="27">
        <f t="shared" si="18"/>
        <v>2019</v>
      </c>
      <c r="AD449" s="27" t="s">
        <v>25</v>
      </c>
      <c r="AE449" s="27" t="s">
        <v>80</v>
      </c>
      <c r="AF449" s="39">
        <v>43249</v>
      </c>
      <c r="AG449" s="39">
        <v>43613</v>
      </c>
      <c r="AH449" s="27">
        <f t="shared" ca="1" si="19"/>
        <v>-49</v>
      </c>
      <c r="AI449" s="39">
        <f>IF(DataEntry[[#This Row],[Priority]]="High",DataEntry[[#This Row],[EndDate]]-90,IF(DataEntry[Priority]="Medium",DataEntry[[#This Row],[EndDate]]-60,DataEntry[[#This Row],[EndDate]]-30))</f>
        <v>43553</v>
      </c>
      <c r="AJ449" s="27" t="s">
        <v>5</v>
      </c>
      <c r="AK449" s="39">
        <f t="shared" si="20"/>
        <v>43248</v>
      </c>
      <c r="AL449" s="27" t="s">
        <v>273</v>
      </c>
      <c r="AM449" s="27" t="s">
        <v>273</v>
      </c>
      <c r="AN449" s="27" t="s">
        <v>305</v>
      </c>
      <c r="AO449" s="27" t="s">
        <v>8</v>
      </c>
    </row>
    <row r="450" spans="1:41" ht="14.45" customHeight="1" x14ac:dyDescent="0.25">
      <c r="A450" s="27" t="s">
        <v>142</v>
      </c>
      <c r="B450" s="27" t="s">
        <v>108</v>
      </c>
      <c r="C450" s="31" t="s">
        <v>312</v>
      </c>
      <c r="D450" s="27" t="s">
        <v>5</v>
      </c>
      <c r="E450" s="27">
        <v>1</v>
      </c>
      <c r="F450" s="74">
        <v>954</v>
      </c>
      <c r="G450" s="74">
        <v>1011.24</v>
      </c>
      <c r="H450" s="27" t="s">
        <v>22</v>
      </c>
      <c r="I450" s="27" t="s">
        <v>5</v>
      </c>
      <c r="J450" s="27" t="s">
        <v>958</v>
      </c>
      <c r="K450" s="27" t="s">
        <v>959</v>
      </c>
      <c r="L450" s="27" t="s">
        <v>960</v>
      </c>
      <c r="M450" s="27" t="s">
        <v>971</v>
      </c>
      <c r="N450" s="27" t="s">
        <v>5</v>
      </c>
      <c r="O450" s="27" t="s">
        <v>982</v>
      </c>
      <c r="P450" s="27" t="s">
        <v>108</v>
      </c>
      <c r="Q450" s="27" t="s">
        <v>677</v>
      </c>
      <c r="R450" s="75">
        <v>5000</v>
      </c>
      <c r="S450" s="27" t="s">
        <v>11</v>
      </c>
      <c r="T450" s="75" t="s">
        <v>5</v>
      </c>
      <c r="U450" s="12" t="s">
        <v>5</v>
      </c>
      <c r="V450" s="27" t="s">
        <v>17</v>
      </c>
      <c r="W450" s="27" t="s">
        <v>969</v>
      </c>
      <c r="X450" s="14" t="s">
        <v>678</v>
      </c>
      <c r="Y450" s="9">
        <v>7040</v>
      </c>
      <c r="Z450" s="27">
        <v>377663</v>
      </c>
      <c r="AA450" s="27" t="s">
        <v>5</v>
      </c>
      <c r="AB450" s="90">
        <v>457272</v>
      </c>
      <c r="AC450" s="27">
        <f t="shared" si="18"/>
        <v>2019</v>
      </c>
      <c r="AD450" s="27" t="s">
        <v>25</v>
      </c>
      <c r="AE450" s="27" t="s">
        <v>80</v>
      </c>
      <c r="AF450" s="39">
        <v>43252</v>
      </c>
      <c r="AG450" s="39">
        <v>43616</v>
      </c>
      <c r="AH450" s="27">
        <f t="shared" ca="1" si="19"/>
        <v>-46</v>
      </c>
      <c r="AI450" s="39">
        <f>IF(DataEntry[[#This Row],[Priority]]="High",DataEntry[[#This Row],[EndDate]]-90,IF(DataEntry[Priority]="Medium",DataEntry[[#This Row],[EndDate]]-60,DataEntry[[#This Row],[EndDate]]-30))</f>
        <v>43556</v>
      </c>
      <c r="AJ450" s="27" t="s">
        <v>5</v>
      </c>
      <c r="AK450" s="39">
        <f t="shared" si="20"/>
        <v>43251</v>
      </c>
      <c r="AL450" s="27" t="s">
        <v>272</v>
      </c>
      <c r="AM450" s="27" t="s">
        <v>273</v>
      </c>
      <c r="AN450" s="27" t="s">
        <v>305</v>
      </c>
      <c r="AO450" s="27" t="s">
        <v>8</v>
      </c>
    </row>
    <row r="451" spans="1:41" ht="14.45" customHeight="1" x14ac:dyDescent="0.25">
      <c r="A451" s="27" t="s">
        <v>142</v>
      </c>
      <c r="B451" s="27" t="s">
        <v>108</v>
      </c>
      <c r="C451" s="31" t="s">
        <v>983</v>
      </c>
      <c r="D451" s="27" t="s">
        <v>5</v>
      </c>
      <c r="E451" s="27">
        <v>5</v>
      </c>
      <c r="F451" s="74">
        <v>13775</v>
      </c>
      <c r="G451" s="74">
        <v>14601.5</v>
      </c>
      <c r="H451" s="27" t="s">
        <v>22</v>
      </c>
      <c r="I451" s="27" t="s">
        <v>5</v>
      </c>
      <c r="J451" s="27" t="s">
        <v>958</v>
      </c>
      <c r="K451" s="27" t="s">
        <v>959</v>
      </c>
      <c r="L451" s="27" t="s">
        <v>960</v>
      </c>
      <c r="M451" s="27" t="s">
        <v>971</v>
      </c>
      <c r="N451" s="27" t="s">
        <v>5</v>
      </c>
      <c r="O451" s="33" t="s">
        <v>984</v>
      </c>
      <c r="P451" s="27" t="s">
        <v>108</v>
      </c>
      <c r="Q451" s="27" t="s">
        <v>677</v>
      </c>
      <c r="R451" s="75">
        <v>0</v>
      </c>
      <c r="S451" s="27" t="s">
        <v>5</v>
      </c>
      <c r="T451" s="75" t="s">
        <v>5</v>
      </c>
      <c r="U451" s="12" t="s">
        <v>5</v>
      </c>
      <c r="V451" s="27" t="s">
        <v>17</v>
      </c>
      <c r="W451" s="27" t="s">
        <v>969</v>
      </c>
      <c r="X451" s="14">
        <v>901</v>
      </c>
      <c r="Y451" s="9">
        <v>7040</v>
      </c>
      <c r="Z451" s="27">
        <v>377918</v>
      </c>
      <c r="AA451" s="27" t="s">
        <v>5</v>
      </c>
      <c r="AB451" s="90">
        <v>548997</v>
      </c>
      <c r="AC451" s="27">
        <f t="shared" si="18"/>
        <v>2019</v>
      </c>
      <c r="AD451" s="27" t="s">
        <v>25</v>
      </c>
      <c r="AE451" s="27" t="s">
        <v>70</v>
      </c>
      <c r="AF451" s="39">
        <v>43276</v>
      </c>
      <c r="AG451" s="39">
        <v>43640</v>
      </c>
      <c r="AH451" s="27">
        <f t="shared" ca="1" si="19"/>
        <v>-22</v>
      </c>
      <c r="AI451" s="39">
        <f>IF(DataEntry[[#This Row],[Priority]]="High",DataEntry[[#This Row],[EndDate]]-90,IF(DataEntry[Priority]="Medium",DataEntry[[#This Row],[EndDate]]-60,DataEntry[[#This Row],[EndDate]]-30))</f>
        <v>43580</v>
      </c>
      <c r="AJ451" s="27" t="s">
        <v>985</v>
      </c>
      <c r="AK451" s="39">
        <f t="shared" si="20"/>
        <v>43275</v>
      </c>
      <c r="AL451" s="27" t="s">
        <v>273</v>
      </c>
      <c r="AM451" s="27" t="s">
        <v>273</v>
      </c>
      <c r="AN451" s="27" t="s">
        <v>305</v>
      </c>
      <c r="AO451" s="27" t="s">
        <v>8</v>
      </c>
    </row>
    <row r="452" spans="1:41" ht="14.45" customHeight="1" x14ac:dyDescent="0.25">
      <c r="A452" s="27" t="s">
        <v>142</v>
      </c>
      <c r="B452" s="27" t="s">
        <v>108</v>
      </c>
      <c r="C452" s="31" t="s">
        <v>312</v>
      </c>
      <c r="D452" s="27" t="s">
        <v>5</v>
      </c>
      <c r="E452" s="27">
        <v>1</v>
      </c>
      <c r="F452" s="74">
        <v>954</v>
      </c>
      <c r="G452" s="74">
        <v>1011.24</v>
      </c>
      <c r="H452" s="27" t="s">
        <v>22</v>
      </c>
      <c r="I452" s="27" t="s">
        <v>5</v>
      </c>
      <c r="J452" s="27" t="s">
        <v>958</v>
      </c>
      <c r="K452" s="27" t="s">
        <v>959</v>
      </c>
      <c r="L452" s="27" t="s">
        <v>960</v>
      </c>
      <c r="M452" s="27" t="s">
        <v>971</v>
      </c>
      <c r="N452" s="27" t="s">
        <v>5</v>
      </c>
      <c r="O452" s="27" t="s">
        <v>986</v>
      </c>
      <c r="P452" s="27" t="s">
        <v>108</v>
      </c>
      <c r="Q452" s="28" t="s">
        <v>677</v>
      </c>
      <c r="R452" s="75">
        <v>0</v>
      </c>
      <c r="S452" s="27" t="s">
        <v>11</v>
      </c>
      <c r="T452" s="75">
        <v>0</v>
      </c>
      <c r="U452" s="12">
        <v>0</v>
      </c>
      <c r="V452" s="27" t="s">
        <v>17</v>
      </c>
      <c r="W452" s="27" t="s">
        <v>969</v>
      </c>
      <c r="X452" s="14" t="s">
        <v>678</v>
      </c>
      <c r="Y452" s="9">
        <v>7040</v>
      </c>
      <c r="Z452" s="27">
        <v>378021</v>
      </c>
      <c r="AA452" s="27" t="s">
        <v>5</v>
      </c>
      <c r="AB452" s="90">
        <v>457237</v>
      </c>
      <c r="AC452" s="27">
        <f t="shared" si="18"/>
        <v>2019</v>
      </c>
      <c r="AD452" s="27" t="s">
        <v>25</v>
      </c>
      <c r="AE452" s="27" t="s">
        <v>80</v>
      </c>
      <c r="AF452" s="39">
        <v>43374</v>
      </c>
      <c r="AG452" s="39">
        <v>43738</v>
      </c>
      <c r="AH452" s="27">
        <f t="shared" ca="1" si="19"/>
        <v>76</v>
      </c>
      <c r="AI452" s="39">
        <f>IF(DataEntry[[#This Row],[Priority]]="High",DataEntry[[#This Row],[EndDate]]-90,IF(DataEntry[Priority]="Medium",DataEntry[[#This Row],[EndDate]]-60,DataEntry[[#This Row],[EndDate]]-30))</f>
        <v>43678</v>
      </c>
      <c r="AJ452" s="27" t="s">
        <v>5</v>
      </c>
      <c r="AK452" s="39">
        <f t="shared" si="20"/>
        <v>43373</v>
      </c>
      <c r="AL452" s="27" t="s">
        <v>272</v>
      </c>
      <c r="AM452" s="27" t="s">
        <v>273</v>
      </c>
      <c r="AN452" s="27" t="s">
        <v>305</v>
      </c>
      <c r="AO452" s="27" t="s">
        <v>8</v>
      </c>
    </row>
    <row r="453" spans="1:41" ht="14.45" customHeight="1" x14ac:dyDescent="0.25">
      <c r="A453" s="27" t="s">
        <v>142</v>
      </c>
      <c r="B453" s="27" t="s">
        <v>108</v>
      </c>
      <c r="C453" s="103" t="s">
        <v>987</v>
      </c>
      <c r="D453" s="98" t="s">
        <v>5</v>
      </c>
      <c r="E453" s="98">
        <v>26</v>
      </c>
      <c r="F453" s="99">
        <v>0</v>
      </c>
      <c r="G453" s="99">
        <v>57329</v>
      </c>
      <c r="H453" s="27" t="s">
        <v>22</v>
      </c>
      <c r="I453" s="27" t="s">
        <v>5</v>
      </c>
      <c r="J453" s="27" t="s">
        <v>958</v>
      </c>
      <c r="K453" s="27" t="s">
        <v>959</v>
      </c>
      <c r="L453" s="27" t="s">
        <v>960</v>
      </c>
      <c r="M453" s="27" t="s">
        <v>971</v>
      </c>
      <c r="N453" s="98" t="s">
        <v>988</v>
      </c>
      <c r="O453" s="98" t="s">
        <v>989</v>
      </c>
      <c r="P453" s="27" t="s">
        <v>108</v>
      </c>
      <c r="Q453" s="98" t="s">
        <v>990</v>
      </c>
      <c r="R453" s="75">
        <v>0</v>
      </c>
      <c r="S453" s="98" t="s">
        <v>18</v>
      </c>
      <c r="T453" s="100">
        <v>0</v>
      </c>
      <c r="U453" s="101">
        <v>0</v>
      </c>
      <c r="V453" s="27" t="s">
        <v>17</v>
      </c>
      <c r="W453" s="98">
        <v>109620</v>
      </c>
      <c r="X453" s="104">
        <v>3002</v>
      </c>
      <c r="Y453" s="105">
        <v>7040</v>
      </c>
      <c r="Z453" s="98" t="s">
        <v>5</v>
      </c>
      <c r="AA453" s="98">
        <v>380001</v>
      </c>
      <c r="AB453" s="106">
        <v>513548</v>
      </c>
      <c r="AC453" s="98">
        <f>IF(AD453="","",IF(OR(AD453="Renewed",AD453="New acquisition"),YEAR(AF453),YEAR(AG453)))</f>
        <v>2019</v>
      </c>
      <c r="AD453" s="98" t="s">
        <v>33</v>
      </c>
      <c r="AE453" s="98" t="s">
        <v>5</v>
      </c>
      <c r="AF453" s="102">
        <v>43525</v>
      </c>
      <c r="AG453" s="102">
        <v>43890</v>
      </c>
      <c r="AH453" s="98">
        <f ca="1">IF(AG453="","",AG453-TODAY())</f>
        <v>228</v>
      </c>
      <c r="AI453" s="102">
        <f>IF(DataEntry[[#This Row],[Priority]]="High",DataEntry[[#This Row],[EndDate]]-90,IF(DataEntry[Priority]="Medium",DataEntry[[#This Row],[EndDate]]-60,DataEntry[[#This Row],[EndDate]]-30))</f>
        <v>43830</v>
      </c>
      <c r="AJ453" s="98" t="s">
        <v>5</v>
      </c>
      <c r="AK453" s="102">
        <f>IF(AD453="","",IF(AD453="Not Started",AG453,AF453-1))</f>
        <v>43524</v>
      </c>
      <c r="AL453" s="98" t="s">
        <v>273</v>
      </c>
      <c r="AM453" s="98" t="s">
        <v>273</v>
      </c>
      <c r="AN453" s="98" t="s">
        <v>305</v>
      </c>
      <c r="AO453" s="98" t="s">
        <v>8</v>
      </c>
    </row>
    <row r="454" spans="1:41" ht="14.45" customHeight="1" x14ac:dyDescent="0.25">
      <c r="A454" s="27" t="s">
        <v>142</v>
      </c>
      <c r="B454" s="27" t="s">
        <v>108</v>
      </c>
      <c r="C454" s="103" t="s">
        <v>987</v>
      </c>
      <c r="D454" s="98" t="s">
        <v>5</v>
      </c>
      <c r="E454" s="98">
        <v>26</v>
      </c>
      <c r="F454" s="99">
        <v>57329</v>
      </c>
      <c r="G454" s="99">
        <v>0</v>
      </c>
      <c r="H454" s="27" t="s">
        <v>22</v>
      </c>
      <c r="I454" s="27" t="s">
        <v>5</v>
      </c>
      <c r="J454" s="27" t="s">
        <v>958</v>
      </c>
      <c r="K454" s="27" t="s">
        <v>959</v>
      </c>
      <c r="L454" s="27" t="s">
        <v>960</v>
      </c>
      <c r="M454" s="27" t="s">
        <v>971</v>
      </c>
      <c r="N454" s="98" t="s">
        <v>988</v>
      </c>
      <c r="O454" s="98" t="s">
        <v>991</v>
      </c>
      <c r="P454" s="27" t="s">
        <v>108</v>
      </c>
      <c r="Q454" s="98" t="s">
        <v>990</v>
      </c>
      <c r="R454" s="75">
        <v>0</v>
      </c>
      <c r="S454" s="98" t="s">
        <v>18</v>
      </c>
      <c r="T454" s="100" t="s">
        <v>5</v>
      </c>
      <c r="U454" s="101" t="s">
        <v>5</v>
      </c>
      <c r="V454" s="27" t="s">
        <v>17</v>
      </c>
      <c r="W454" s="98">
        <v>109620</v>
      </c>
      <c r="X454" s="104">
        <v>3002</v>
      </c>
      <c r="Y454" s="105">
        <v>7040</v>
      </c>
      <c r="Z454" s="98">
        <v>380001</v>
      </c>
      <c r="AA454" s="98" t="s">
        <v>5</v>
      </c>
      <c r="AB454" s="106">
        <v>513549</v>
      </c>
      <c r="AC454" s="98">
        <f>IF(AD454="","",IF(OR(AD454="Renewed",AD454="New acquisition"),YEAR(AF454),YEAR(AG454)))</f>
        <v>2020</v>
      </c>
      <c r="AD454" s="98" t="s">
        <v>6</v>
      </c>
      <c r="AE454" s="98" t="s">
        <v>5</v>
      </c>
      <c r="AF454" s="102">
        <v>43525</v>
      </c>
      <c r="AG454" s="102">
        <v>43890</v>
      </c>
      <c r="AH454" s="98">
        <f ca="1">IF(AG454="","",AG454-TODAY())</f>
        <v>228</v>
      </c>
      <c r="AI454" s="102">
        <f>IF(DataEntry[[#This Row],[Priority]]="High",DataEntry[[#This Row],[EndDate]]-90,IF(DataEntry[Priority]="Medium",DataEntry[[#This Row],[EndDate]]-60,DataEntry[[#This Row],[EndDate]]-30))</f>
        <v>43830</v>
      </c>
      <c r="AJ454" s="98" t="s">
        <v>5</v>
      </c>
      <c r="AK454" s="102">
        <f>IF(AD454="","",IF(AD454="Not Started",AG454,AF454-1))</f>
        <v>43890</v>
      </c>
      <c r="AL454" s="98" t="s">
        <v>273</v>
      </c>
      <c r="AM454" s="98" t="s">
        <v>273</v>
      </c>
      <c r="AN454" s="98" t="s">
        <v>5</v>
      </c>
      <c r="AO454" s="98" t="s">
        <v>8</v>
      </c>
    </row>
    <row r="455" spans="1:41" ht="14.45" customHeight="1" x14ac:dyDescent="0.25">
      <c r="A455" s="27" t="s">
        <v>142</v>
      </c>
      <c r="B455" s="27" t="s">
        <v>111</v>
      </c>
      <c r="C455" s="27" t="s">
        <v>315</v>
      </c>
      <c r="D455" s="27" t="s">
        <v>5</v>
      </c>
      <c r="E455" s="27">
        <v>4</v>
      </c>
      <c r="F455" s="75">
        <v>1137.94</v>
      </c>
      <c r="G455" s="74">
        <v>961.48</v>
      </c>
      <c r="H455" s="27" t="s">
        <v>22</v>
      </c>
      <c r="I455" s="27" t="s">
        <v>5</v>
      </c>
      <c r="J455" s="27" t="s">
        <v>958</v>
      </c>
      <c r="K455" s="27" t="s">
        <v>959</v>
      </c>
      <c r="L455" s="27" t="s">
        <v>960</v>
      </c>
      <c r="M455" s="27" t="s">
        <v>971</v>
      </c>
      <c r="N455" s="27" t="s">
        <v>992</v>
      </c>
      <c r="O455" s="27" t="s">
        <v>993</v>
      </c>
      <c r="P455" s="27" t="s">
        <v>111</v>
      </c>
      <c r="Q455" s="27" t="s">
        <v>318</v>
      </c>
      <c r="R455" s="75">
        <v>3213</v>
      </c>
      <c r="S455" s="27" t="s">
        <v>11</v>
      </c>
      <c r="T455" s="75">
        <v>0</v>
      </c>
      <c r="U455" s="12">
        <v>0</v>
      </c>
      <c r="V455" s="27" t="s">
        <v>17</v>
      </c>
      <c r="W455" s="27" t="s">
        <v>969</v>
      </c>
      <c r="X455" s="14" t="s">
        <v>678</v>
      </c>
      <c r="Y455" s="9">
        <v>7040</v>
      </c>
      <c r="Z455" s="27">
        <v>375876</v>
      </c>
      <c r="AA455" s="27">
        <v>380304</v>
      </c>
      <c r="AB455" s="90">
        <v>987375</v>
      </c>
      <c r="AC455" s="27">
        <f t="shared" si="18"/>
        <v>2017</v>
      </c>
      <c r="AD455" s="27" t="s">
        <v>19</v>
      </c>
      <c r="AE455" s="27" t="s">
        <v>5</v>
      </c>
      <c r="AF455" s="39">
        <v>43018</v>
      </c>
      <c r="AG455" s="39">
        <v>43555</v>
      </c>
      <c r="AH455" s="27">
        <f t="shared" ca="1" si="19"/>
        <v>-107</v>
      </c>
      <c r="AI455" s="39">
        <f>IF(DataEntry[[#This Row],[Priority]]="High",DataEntry[[#This Row],[EndDate]]-90,IF(DataEntry[Priority]="Medium",DataEntry[[#This Row],[EndDate]]-60,DataEntry[[#This Row],[EndDate]]-30))</f>
        <v>43465</v>
      </c>
      <c r="AJ455" s="27" t="s">
        <v>994</v>
      </c>
      <c r="AK455" s="39">
        <f t="shared" si="20"/>
        <v>43017</v>
      </c>
      <c r="AL455" s="27" t="s">
        <v>272</v>
      </c>
      <c r="AM455" s="27" t="s">
        <v>272</v>
      </c>
      <c r="AN455" s="27" t="s">
        <v>305</v>
      </c>
      <c r="AO455" s="27" t="s">
        <v>14</v>
      </c>
    </row>
    <row r="456" spans="1:41" ht="14.45" customHeight="1" x14ac:dyDescent="0.25">
      <c r="A456" s="27" t="s">
        <v>142</v>
      </c>
      <c r="B456" s="27" t="s">
        <v>111</v>
      </c>
      <c r="C456" s="27" t="s">
        <v>315</v>
      </c>
      <c r="D456" s="27" t="s">
        <v>5</v>
      </c>
      <c r="E456" s="27">
        <v>4</v>
      </c>
      <c r="F456" s="74">
        <v>386</v>
      </c>
      <c r="G456" s="74">
        <v>1103.1500000000001</v>
      </c>
      <c r="H456" s="27" t="s">
        <v>22</v>
      </c>
      <c r="I456" s="27" t="s">
        <v>5</v>
      </c>
      <c r="J456" s="27" t="s">
        <v>958</v>
      </c>
      <c r="K456" s="27" t="s">
        <v>959</v>
      </c>
      <c r="L456" s="27" t="s">
        <v>960</v>
      </c>
      <c r="M456" s="27" t="s">
        <v>971</v>
      </c>
      <c r="N456" s="27" t="s">
        <v>995</v>
      </c>
      <c r="O456" s="27" t="s">
        <v>996</v>
      </c>
      <c r="P456" s="27" t="s">
        <v>111</v>
      </c>
      <c r="Q456" s="27" t="s">
        <v>318</v>
      </c>
      <c r="R456" s="75">
        <v>3356.5</v>
      </c>
      <c r="S456" s="27" t="s">
        <v>11</v>
      </c>
      <c r="T456" s="75">
        <v>0</v>
      </c>
      <c r="U456" s="12">
        <v>0</v>
      </c>
      <c r="V456" s="27" t="s">
        <v>17</v>
      </c>
      <c r="W456" s="27" t="s">
        <v>969</v>
      </c>
      <c r="X456" s="14">
        <v>901</v>
      </c>
      <c r="Y456" s="9">
        <v>7040</v>
      </c>
      <c r="Z456" s="27">
        <v>378650</v>
      </c>
      <c r="AA456" s="27">
        <v>380304</v>
      </c>
      <c r="AB456" s="90">
        <v>651190</v>
      </c>
      <c r="AC456" s="27">
        <f t="shared" si="18"/>
        <v>2018</v>
      </c>
      <c r="AD456" s="27" t="s">
        <v>19</v>
      </c>
      <c r="AE456" s="27" t="s">
        <v>5</v>
      </c>
      <c r="AF456" s="39">
        <v>43361</v>
      </c>
      <c r="AG456" s="39">
        <v>43540</v>
      </c>
      <c r="AH456" s="27">
        <f t="shared" ca="1" si="19"/>
        <v>-122</v>
      </c>
      <c r="AI456" s="39">
        <f>IF(DataEntry[[#This Row],[Priority]]="High",DataEntry[[#This Row],[EndDate]]-90,IF(DataEntry[Priority]="Medium",DataEntry[[#This Row],[EndDate]]-60,DataEntry[[#This Row],[EndDate]]-30))</f>
        <v>43450</v>
      </c>
      <c r="AJ456" s="27" t="s">
        <v>994</v>
      </c>
      <c r="AK456" s="39">
        <f t="shared" si="20"/>
        <v>43360</v>
      </c>
      <c r="AL456" s="27" t="s">
        <v>273</v>
      </c>
      <c r="AM456" s="27" t="s">
        <v>273</v>
      </c>
      <c r="AN456" s="27" t="s">
        <v>305</v>
      </c>
      <c r="AO456" s="27" t="s">
        <v>14</v>
      </c>
    </row>
    <row r="457" spans="1:41" ht="14.45" customHeight="1" x14ac:dyDescent="0.25">
      <c r="A457" s="27" t="s">
        <v>142</v>
      </c>
      <c r="B457" s="27" t="s">
        <v>111</v>
      </c>
      <c r="C457" s="27" t="s">
        <v>315</v>
      </c>
      <c r="D457" s="27" t="s">
        <v>5</v>
      </c>
      <c r="E457" s="27">
        <v>4</v>
      </c>
      <c r="F457" s="74">
        <v>0</v>
      </c>
      <c r="G457" s="74">
        <v>386</v>
      </c>
      <c r="H457" s="27" t="s">
        <v>22</v>
      </c>
      <c r="I457" s="27" t="s">
        <v>5</v>
      </c>
      <c r="J457" s="27" t="s">
        <v>958</v>
      </c>
      <c r="K457" s="27" t="s">
        <v>959</v>
      </c>
      <c r="L457" s="27" t="s">
        <v>960</v>
      </c>
      <c r="M457" s="27" t="s">
        <v>971</v>
      </c>
      <c r="N457" s="27" t="s">
        <v>5</v>
      </c>
      <c r="O457" s="27" t="s">
        <v>997</v>
      </c>
      <c r="P457" s="27" t="s">
        <v>111</v>
      </c>
      <c r="Q457" s="27" t="s">
        <v>998</v>
      </c>
      <c r="R457" s="75">
        <v>3356.6</v>
      </c>
      <c r="S457" s="27" t="s">
        <v>11</v>
      </c>
      <c r="T457" s="75" t="s">
        <v>5</v>
      </c>
      <c r="U457" s="12" t="s">
        <v>5</v>
      </c>
      <c r="V457" s="27" t="s">
        <v>17</v>
      </c>
      <c r="W457" s="27" t="s">
        <v>969</v>
      </c>
      <c r="X457" s="14">
        <v>901</v>
      </c>
      <c r="Y457" s="9">
        <v>7040</v>
      </c>
      <c r="Z457" s="27" t="s">
        <v>5</v>
      </c>
      <c r="AA457" s="27">
        <v>379059</v>
      </c>
      <c r="AB457" s="90">
        <v>456987</v>
      </c>
      <c r="AC457" s="27">
        <f t="shared" si="18"/>
        <v>2018</v>
      </c>
      <c r="AD457" s="27" t="s">
        <v>33</v>
      </c>
      <c r="AE457" s="27" t="s">
        <v>5</v>
      </c>
      <c r="AF457" s="39">
        <v>43405</v>
      </c>
      <c r="AG457" s="39">
        <v>43555</v>
      </c>
      <c r="AH457" s="27">
        <f t="shared" ca="1" si="19"/>
        <v>-107</v>
      </c>
      <c r="AI457" s="39">
        <f>IF(DataEntry[[#This Row],[Priority]]="High",DataEntry[[#This Row],[EndDate]]-90,IF(DataEntry[Priority]="Medium",DataEntry[[#This Row],[EndDate]]-60,DataEntry[[#This Row],[EndDate]]-30))</f>
        <v>43465</v>
      </c>
      <c r="AJ457" s="27" t="s">
        <v>999</v>
      </c>
      <c r="AK457" s="39">
        <f t="shared" si="20"/>
        <v>43404</v>
      </c>
      <c r="AL457" s="27" t="s">
        <v>273</v>
      </c>
      <c r="AM457" s="27" t="s">
        <v>273</v>
      </c>
      <c r="AN457" s="27" t="s">
        <v>305</v>
      </c>
      <c r="AO457" s="27" t="s">
        <v>14</v>
      </c>
    </row>
    <row r="458" spans="1:41" ht="14.45" customHeight="1" x14ac:dyDescent="0.25">
      <c r="A458" s="27" t="s">
        <v>142</v>
      </c>
      <c r="B458" s="27" t="s">
        <v>111</v>
      </c>
      <c r="C458" s="27" t="s">
        <v>315</v>
      </c>
      <c r="D458" s="27" t="s">
        <v>5</v>
      </c>
      <c r="E458" s="27">
        <v>4</v>
      </c>
      <c r="F458" s="74">
        <v>386</v>
      </c>
      <c r="G458" s="74">
        <v>978.48</v>
      </c>
      <c r="H458" s="27" t="s">
        <v>22</v>
      </c>
      <c r="I458" s="27" t="s">
        <v>5</v>
      </c>
      <c r="J458" s="27" t="s">
        <v>958</v>
      </c>
      <c r="K458" s="27" t="s">
        <v>959</v>
      </c>
      <c r="L458" s="27" t="s">
        <v>960</v>
      </c>
      <c r="M458" s="27" t="s">
        <v>971</v>
      </c>
      <c r="N458" s="27" t="s">
        <v>1000</v>
      </c>
      <c r="O458" s="27" t="s">
        <v>997</v>
      </c>
      <c r="P458" s="27" t="s">
        <v>111</v>
      </c>
      <c r="Q458" s="27" t="s">
        <v>318</v>
      </c>
      <c r="R458" s="75">
        <v>3356.6</v>
      </c>
      <c r="S458" s="27" t="s">
        <v>11</v>
      </c>
      <c r="T458" s="75">
        <v>0</v>
      </c>
      <c r="U458" s="12">
        <v>0</v>
      </c>
      <c r="V458" s="27" t="s">
        <v>17</v>
      </c>
      <c r="W458" s="27" t="s">
        <v>969</v>
      </c>
      <c r="X458" s="14" t="s">
        <v>678</v>
      </c>
      <c r="Y458" s="9">
        <v>7040</v>
      </c>
      <c r="Z458" s="27">
        <v>379059</v>
      </c>
      <c r="AA458" s="27">
        <v>380304</v>
      </c>
      <c r="AB458" s="90">
        <v>456988</v>
      </c>
      <c r="AC458" s="27">
        <f t="shared" si="18"/>
        <v>2018</v>
      </c>
      <c r="AD458" s="27" t="s">
        <v>19</v>
      </c>
      <c r="AE458" s="27" t="s">
        <v>5</v>
      </c>
      <c r="AF458" s="39">
        <v>43405</v>
      </c>
      <c r="AG458" s="39">
        <v>43555</v>
      </c>
      <c r="AH458" s="27">
        <f t="shared" ca="1" si="19"/>
        <v>-107</v>
      </c>
      <c r="AI458" s="39">
        <f>IF(DataEntry[[#This Row],[Priority]]="High",DataEntry[[#This Row],[EndDate]]-90,IF(DataEntry[Priority]="Medium",DataEntry[[#This Row],[EndDate]]-60,DataEntry[[#This Row],[EndDate]]-30))</f>
        <v>43465</v>
      </c>
      <c r="AJ458" s="27" t="s">
        <v>994</v>
      </c>
      <c r="AK458" s="39">
        <f t="shared" si="20"/>
        <v>43404</v>
      </c>
      <c r="AL458" s="27" t="s">
        <v>273</v>
      </c>
      <c r="AM458" s="27" t="s">
        <v>273</v>
      </c>
      <c r="AN458" s="27" t="s">
        <v>305</v>
      </c>
      <c r="AO458" s="27" t="s">
        <v>14</v>
      </c>
    </row>
    <row r="459" spans="1:41" ht="14.45" customHeight="1" x14ac:dyDescent="0.25">
      <c r="A459" s="27" t="s">
        <v>142</v>
      </c>
      <c r="B459" s="27" t="s">
        <v>111</v>
      </c>
      <c r="C459" s="27" t="s">
        <v>315</v>
      </c>
      <c r="D459" s="27" t="s">
        <v>5</v>
      </c>
      <c r="E459" s="27">
        <v>88</v>
      </c>
      <c r="F459" s="74">
        <v>13974.45</v>
      </c>
      <c r="G459" s="74">
        <v>12885.3</v>
      </c>
      <c r="H459" s="27" t="s">
        <v>22</v>
      </c>
      <c r="I459" s="27" t="s">
        <v>5</v>
      </c>
      <c r="J459" s="27" t="s">
        <v>958</v>
      </c>
      <c r="K459" s="27" t="s">
        <v>959</v>
      </c>
      <c r="L459" s="27" t="s">
        <v>960</v>
      </c>
      <c r="M459" s="27" t="s">
        <v>971</v>
      </c>
      <c r="N459" s="27" t="s">
        <v>1001</v>
      </c>
      <c r="O459" s="27" t="s">
        <v>1002</v>
      </c>
      <c r="P459" s="27" t="s">
        <v>111</v>
      </c>
      <c r="Q459" s="27" t="s">
        <v>318</v>
      </c>
      <c r="R459" s="75">
        <v>0</v>
      </c>
      <c r="S459" s="27" t="s">
        <v>11</v>
      </c>
      <c r="T459" s="75">
        <v>0</v>
      </c>
      <c r="U459" s="12">
        <v>0</v>
      </c>
      <c r="V459" s="27" t="s">
        <v>17</v>
      </c>
      <c r="W459" s="27" t="s">
        <v>5</v>
      </c>
      <c r="X459" s="14" t="s">
        <v>5</v>
      </c>
      <c r="Y459" s="9" t="s">
        <v>5</v>
      </c>
      <c r="Z459" s="27">
        <v>377099</v>
      </c>
      <c r="AA459" s="27">
        <v>380304</v>
      </c>
      <c r="AB459" s="90">
        <v>124570</v>
      </c>
      <c r="AC459" s="27">
        <f t="shared" si="18"/>
        <v>2018</v>
      </c>
      <c r="AD459" s="27" t="s">
        <v>19</v>
      </c>
      <c r="AE459" s="27" t="s">
        <v>5</v>
      </c>
      <c r="AF459" s="39">
        <v>43191</v>
      </c>
      <c r="AG459" s="39">
        <v>43585</v>
      </c>
      <c r="AH459" s="27">
        <f t="shared" ca="1" si="19"/>
        <v>-77</v>
      </c>
      <c r="AI459" s="39">
        <f>IF(DataEntry[[#This Row],[Priority]]="High",DataEntry[[#This Row],[EndDate]]-90,IF(DataEntry[Priority]="Medium",DataEntry[[#This Row],[EndDate]]-60,DataEntry[[#This Row],[EndDate]]-30))</f>
        <v>43495</v>
      </c>
      <c r="AJ459" s="27" t="s">
        <v>994</v>
      </c>
      <c r="AK459" s="39">
        <f t="shared" si="20"/>
        <v>43190</v>
      </c>
      <c r="AL459" s="27" t="s">
        <v>272</v>
      </c>
      <c r="AM459" s="27" t="s">
        <v>273</v>
      </c>
      <c r="AN459" s="27" t="s">
        <v>305</v>
      </c>
      <c r="AO459" s="27" t="s">
        <v>14</v>
      </c>
    </row>
    <row r="460" spans="1:41" ht="14.45" customHeight="1" x14ac:dyDescent="0.25">
      <c r="A460" s="27" t="s">
        <v>142</v>
      </c>
      <c r="B460" s="27" t="s">
        <v>111</v>
      </c>
      <c r="C460" s="27" t="s">
        <v>315</v>
      </c>
      <c r="D460" s="27" t="s">
        <v>5</v>
      </c>
      <c r="E460" s="27">
        <v>4</v>
      </c>
      <c r="F460" s="74">
        <v>1362.04</v>
      </c>
      <c r="G460" s="74">
        <v>803.28</v>
      </c>
      <c r="H460" s="27" t="s">
        <v>22</v>
      </c>
      <c r="I460" s="27" t="s">
        <v>5</v>
      </c>
      <c r="J460" s="27" t="s">
        <v>958</v>
      </c>
      <c r="K460" s="27" t="s">
        <v>959</v>
      </c>
      <c r="L460" s="27" t="s">
        <v>960</v>
      </c>
      <c r="M460" s="27" t="s">
        <v>971</v>
      </c>
      <c r="N460" s="52" t="s">
        <v>1001</v>
      </c>
      <c r="O460" s="27" t="s">
        <v>1003</v>
      </c>
      <c r="P460" s="27" t="s">
        <v>111</v>
      </c>
      <c r="Q460" s="27" t="s">
        <v>318</v>
      </c>
      <c r="R460" s="75">
        <v>5922</v>
      </c>
      <c r="S460" s="27" t="s">
        <v>11</v>
      </c>
      <c r="T460" s="75">
        <v>0</v>
      </c>
      <c r="U460" s="12">
        <v>0</v>
      </c>
      <c r="V460" s="27" t="s">
        <v>17</v>
      </c>
      <c r="W460" s="27" t="s">
        <v>969</v>
      </c>
      <c r="X460" s="14">
        <v>901</v>
      </c>
      <c r="Y460" s="9">
        <v>7040</v>
      </c>
      <c r="Z460" s="27">
        <v>377577</v>
      </c>
      <c r="AA460" s="27">
        <v>380304</v>
      </c>
      <c r="AB460" s="90">
        <v>654896</v>
      </c>
      <c r="AC460" s="27">
        <f t="shared" si="18"/>
        <v>2018</v>
      </c>
      <c r="AD460" s="27" t="s">
        <v>19</v>
      </c>
      <c r="AE460" s="27" t="s">
        <v>5</v>
      </c>
      <c r="AF460" s="39">
        <v>43231</v>
      </c>
      <c r="AG460" s="39">
        <v>43598</v>
      </c>
      <c r="AH460" s="27">
        <f t="shared" ca="1" si="19"/>
        <v>-64</v>
      </c>
      <c r="AI460" s="39">
        <f>IF(DataEntry[[#This Row],[Priority]]="High",DataEntry[[#This Row],[EndDate]]-90,IF(DataEntry[Priority]="Medium",DataEntry[[#This Row],[EndDate]]-60,DataEntry[[#This Row],[EndDate]]-30))</f>
        <v>43508</v>
      </c>
      <c r="AJ460" s="27" t="s">
        <v>994</v>
      </c>
      <c r="AK460" s="39">
        <f t="shared" si="20"/>
        <v>43230</v>
      </c>
      <c r="AL460" s="27" t="s">
        <v>273</v>
      </c>
      <c r="AM460" s="27" t="s">
        <v>273</v>
      </c>
      <c r="AN460" s="27" t="s">
        <v>305</v>
      </c>
      <c r="AO460" s="27" t="s">
        <v>14</v>
      </c>
    </row>
    <row r="461" spans="1:41" ht="14.45" customHeight="1" x14ac:dyDescent="0.25">
      <c r="A461" s="27" t="s">
        <v>142</v>
      </c>
      <c r="B461" s="27" t="s">
        <v>111</v>
      </c>
      <c r="C461" s="27" t="s">
        <v>315</v>
      </c>
      <c r="D461" s="27" t="s">
        <v>5</v>
      </c>
      <c r="E461" s="27">
        <v>104</v>
      </c>
      <c r="F461" s="74">
        <v>16731.7</v>
      </c>
      <c r="G461" s="74">
        <v>0</v>
      </c>
      <c r="H461" s="27" t="s">
        <v>22</v>
      </c>
      <c r="I461" s="27" t="s">
        <v>5</v>
      </c>
      <c r="J461" s="27" t="s">
        <v>958</v>
      </c>
      <c r="K461" s="27" t="s">
        <v>959</v>
      </c>
      <c r="L461" s="27" t="s">
        <v>960</v>
      </c>
      <c r="M461" s="27" t="s">
        <v>971</v>
      </c>
      <c r="N461" s="27" t="s">
        <v>1004</v>
      </c>
      <c r="O461" s="27" t="s">
        <v>1002</v>
      </c>
      <c r="P461" s="27" t="s">
        <v>111</v>
      </c>
      <c r="Q461" s="27" t="s">
        <v>318</v>
      </c>
      <c r="R461" s="75">
        <v>0</v>
      </c>
      <c r="S461" s="27" t="s">
        <v>11</v>
      </c>
      <c r="T461" s="75" t="s">
        <v>5</v>
      </c>
      <c r="U461" s="12" t="s">
        <v>5</v>
      </c>
      <c r="V461" s="27" t="s">
        <v>17</v>
      </c>
      <c r="W461" s="27" t="s">
        <v>5</v>
      </c>
      <c r="X461" s="14" t="s">
        <v>5</v>
      </c>
      <c r="Y461" s="9" t="s">
        <v>5</v>
      </c>
      <c r="Z461" s="27">
        <v>380304</v>
      </c>
      <c r="AA461" s="27" t="s">
        <v>5</v>
      </c>
      <c r="AB461" s="90">
        <v>546597</v>
      </c>
      <c r="AC461" s="27">
        <f>IF(AD461="","",IF(OR(AD461="Renewed",AD461="New acquisition"),YEAR(AF461),YEAR(AG461)))</f>
        <v>2020</v>
      </c>
      <c r="AD461" s="27" t="s">
        <v>6</v>
      </c>
      <c r="AE461" s="27" t="s">
        <v>5</v>
      </c>
      <c r="AF461" s="39">
        <v>43586</v>
      </c>
      <c r="AG461" s="39">
        <v>43951</v>
      </c>
      <c r="AH461" s="27">
        <f ca="1">IF(AG461="","",AG461-TODAY())</f>
        <v>289</v>
      </c>
      <c r="AI461" s="39">
        <f>IF(DataEntry[[#This Row],[Priority]]="High",DataEntry[[#This Row],[EndDate]]-90,IF(DataEntry[Priority]="Medium",DataEntry[[#This Row],[EndDate]]-60,DataEntry[[#This Row],[EndDate]]-30))</f>
        <v>43861</v>
      </c>
      <c r="AJ461" s="27" t="s">
        <v>271</v>
      </c>
      <c r="AK461" s="39">
        <f>IF(AD461="","",IF(AD461="Not Started",AG461,AF461-1))</f>
        <v>43951</v>
      </c>
      <c r="AL461" s="27" t="s">
        <v>273</v>
      </c>
      <c r="AM461" s="27" t="s">
        <v>273</v>
      </c>
      <c r="AN461" s="27" t="s">
        <v>5</v>
      </c>
      <c r="AO461" s="27" t="s">
        <v>14</v>
      </c>
    </row>
    <row r="462" spans="1:41" ht="14.45" customHeight="1" x14ac:dyDescent="0.25">
      <c r="A462" s="27" t="s">
        <v>142</v>
      </c>
      <c r="B462" s="27" t="s">
        <v>138</v>
      </c>
      <c r="C462" s="81" t="s">
        <v>265</v>
      </c>
      <c r="D462" s="27" t="s">
        <v>266</v>
      </c>
      <c r="E462" s="27">
        <v>4</v>
      </c>
      <c r="F462" s="74">
        <v>11380.04</v>
      </c>
      <c r="G462" s="74">
        <v>0</v>
      </c>
      <c r="H462" s="27" t="s">
        <v>22</v>
      </c>
      <c r="I462" s="27" t="s">
        <v>5</v>
      </c>
      <c r="J462" s="27" t="s">
        <v>958</v>
      </c>
      <c r="K462" s="27" t="s">
        <v>959</v>
      </c>
      <c r="L462" s="27" t="s">
        <v>960</v>
      </c>
      <c r="M462" s="27" t="s">
        <v>1005</v>
      </c>
      <c r="N462" s="27" t="s">
        <v>5</v>
      </c>
      <c r="O462" s="27" t="s">
        <v>1006</v>
      </c>
      <c r="P462" s="27" t="s">
        <v>144</v>
      </c>
      <c r="Q462" s="27" t="s">
        <v>320</v>
      </c>
      <c r="R462" s="75">
        <v>0</v>
      </c>
      <c r="S462" s="27" t="s">
        <v>5</v>
      </c>
      <c r="T462" s="75">
        <v>0</v>
      </c>
      <c r="U462" s="12">
        <v>0</v>
      </c>
      <c r="V462" s="27" t="s">
        <v>10</v>
      </c>
      <c r="W462" s="27" t="s">
        <v>969</v>
      </c>
      <c r="X462" s="14">
        <v>901</v>
      </c>
      <c r="Y462" s="9">
        <v>7040</v>
      </c>
      <c r="Z462" s="27">
        <v>378820</v>
      </c>
      <c r="AA462" s="27" t="s">
        <v>5</v>
      </c>
      <c r="AB462" s="90">
        <v>421861</v>
      </c>
      <c r="AC462" s="27">
        <f t="shared" si="18"/>
        <v>2019</v>
      </c>
      <c r="AD462" s="27" t="s">
        <v>6</v>
      </c>
      <c r="AE462" s="27" t="s">
        <v>5</v>
      </c>
      <c r="AF462" s="39">
        <v>43466</v>
      </c>
      <c r="AG462" s="39">
        <v>43830</v>
      </c>
      <c r="AH462" s="27">
        <f t="shared" ca="1" si="19"/>
        <v>168</v>
      </c>
      <c r="AI462" s="39">
        <f>IF(DataEntry[[#This Row],[Priority]]="High",DataEntry[[#This Row],[EndDate]]-90,IF(DataEntry[Priority]="Medium",DataEntry[[#This Row],[EndDate]]-60,DataEntry[[#This Row],[EndDate]]-30))</f>
        <v>43770</v>
      </c>
      <c r="AJ462" s="27" t="s">
        <v>271</v>
      </c>
      <c r="AK462" s="39">
        <f t="shared" si="20"/>
        <v>43830</v>
      </c>
      <c r="AL462" s="27" t="s">
        <v>273</v>
      </c>
      <c r="AM462" s="27" t="s">
        <v>272</v>
      </c>
      <c r="AN462" s="27" t="s">
        <v>274</v>
      </c>
      <c r="AO462" s="27" t="s">
        <v>8</v>
      </c>
    </row>
    <row r="463" spans="1:41" ht="14.45" customHeight="1" x14ac:dyDescent="0.25">
      <c r="A463" s="27" t="s">
        <v>142</v>
      </c>
      <c r="B463" s="27" t="s">
        <v>121</v>
      </c>
      <c r="C463" s="27" t="s">
        <v>1007</v>
      </c>
      <c r="D463" s="27" t="s">
        <v>5</v>
      </c>
      <c r="E463" s="27">
        <v>1</v>
      </c>
      <c r="F463" s="74">
        <v>0</v>
      </c>
      <c r="G463" s="74">
        <v>2600.12</v>
      </c>
      <c r="H463" s="27" t="s">
        <v>22</v>
      </c>
      <c r="I463" s="27" t="s">
        <v>5</v>
      </c>
      <c r="J463" s="27" t="s">
        <v>958</v>
      </c>
      <c r="K463" s="27" t="s">
        <v>959</v>
      </c>
      <c r="L463" s="27" t="s">
        <v>960</v>
      </c>
      <c r="M463" s="27" t="s">
        <v>686</v>
      </c>
      <c r="N463" s="27" t="s">
        <v>5</v>
      </c>
      <c r="O463" s="27" t="s">
        <v>1008</v>
      </c>
      <c r="P463" s="27" t="s">
        <v>121</v>
      </c>
      <c r="Q463" s="27" t="s">
        <v>1009</v>
      </c>
      <c r="R463" s="75">
        <v>0</v>
      </c>
      <c r="S463" s="27" t="s">
        <v>18</v>
      </c>
      <c r="T463" s="75">
        <v>0</v>
      </c>
      <c r="U463" s="12">
        <v>0</v>
      </c>
      <c r="V463" s="27" t="s">
        <v>17</v>
      </c>
      <c r="W463" s="27" t="s">
        <v>969</v>
      </c>
      <c r="X463" s="14" t="s">
        <v>298</v>
      </c>
      <c r="Y463" s="9">
        <v>7040</v>
      </c>
      <c r="Z463" s="27" t="s">
        <v>5</v>
      </c>
      <c r="AA463" s="27">
        <v>380013</v>
      </c>
      <c r="AB463" s="90">
        <v>190215</v>
      </c>
      <c r="AC463" s="27">
        <f t="shared" si="18"/>
        <v>2019</v>
      </c>
      <c r="AD463" s="27" t="s">
        <v>19</v>
      </c>
      <c r="AE463" s="27" t="s">
        <v>5</v>
      </c>
      <c r="AF463" s="39">
        <v>43496</v>
      </c>
      <c r="AG463" s="39">
        <v>43608</v>
      </c>
      <c r="AH463" s="27">
        <f ca="1">IF(AG463="","",AG463-TODAY())</f>
        <v>-54</v>
      </c>
      <c r="AI463" s="39">
        <f>IF(DataEntry[[#This Row],[Priority]]="High",DataEntry[[#This Row],[EndDate]]-90,IF(DataEntry[Priority]="Medium",DataEntry[[#This Row],[EndDate]]-60,DataEntry[[#This Row],[EndDate]]-30))</f>
        <v>43548</v>
      </c>
      <c r="AJ463" s="27" t="s">
        <v>5</v>
      </c>
      <c r="AK463" s="39">
        <f>IF(AD463="","",IF(AD463="Not Started",AG463,AF463-1))</f>
        <v>43495</v>
      </c>
      <c r="AL463" s="27" t="s">
        <v>272</v>
      </c>
      <c r="AM463" s="27" t="s">
        <v>272</v>
      </c>
      <c r="AN463" s="27" t="s">
        <v>291</v>
      </c>
      <c r="AO463" s="27" t="s">
        <v>8</v>
      </c>
    </row>
    <row r="464" spans="1:41" ht="14.45" customHeight="1" x14ac:dyDescent="0.25">
      <c r="A464" s="27" t="s">
        <v>142</v>
      </c>
      <c r="B464" s="27" t="s">
        <v>121</v>
      </c>
      <c r="C464" s="27" t="s">
        <v>1007</v>
      </c>
      <c r="D464" s="27" t="s">
        <v>5</v>
      </c>
      <c r="E464" s="27">
        <v>1</v>
      </c>
      <c r="F464" s="74">
        <v>2600.12</v>
      </c>
      <c r="G464" s="74">
        <v>0</v>
      </c>
      <c r="H464" s="27" t="s">
        <v>22</v>
      </c>
      <c r="I464" s="27" t="s">
        <v>5</v>
      </c>
      <c r="J464" s="27" t="s">
        <v>958</v>
      </c>
      <c r="K464" s="27" t="s">
        <v>959</v>
      </c>
      <c r="L464" s="27" t="s">
        <v>960</v>
      </c>
      <c r="M464" s="27" t="s">
        <v>686</v>
      </c>
      <c r="N464" s="27" t="s">
        <v>5</v>
      </c>
      <c r="O464" s="27" t="s">
        <v>1008</v>
      </c>
      <c r="P464" s="27" t="s">
        <v>121</v>
      </c>
      <c r="Q464" s="27" t="s">
        <v>1009</v>
      </c>
      <c r="R464" s="75">
        <v>0</v>
      </c>
      <c r="S464" s="27" t="s">
        <v>18</v>
      </c>
      <c r="T464" s="75">
        <v>0</v>
      </c>
      <c r="U464" s="12">
        <v>0</v>
      </c>
      <c r="V464" s="27" t="s">
        <v>17</v>
      </c>
      <c r="W464" s="27" t="s">
        <v>969</v>
      </c>
      <c r="X464" s="14" t="s">
        <v>298</v>
      </c>
      <c r="Y464" s="9">
        <v>7040</v>
      </c>
      <c r="Z464" s="27">
        <v>380013</v>
      </c>
      <c r="AA464" s="27" t="s">
        <v>5</v>
      </c>
      <c r="AB464" s="90">
        <v>190216</v>
      </c>
      <c r="AC464" s="27">
        <f t="shared" si="18"/>
        <v>2019</v>
      </c>
      <c r="AD464" s="27" t="s">
        <v>25</v>
      </c>
      <c r="AE464" s="27" t="s">
        <v>85</v>
      </c>
      <c r="AF464" s="39">
        <v>43496</v>
      </c>
      <c r="AG464" s="39">
        <v>43608</v>
      </c>
      <c r="AH464" s="27">
        <f ca="1">IF(AG464="","",AG464-TODAY())</f>
        <v>-54</v>
      </c>
      <c r="AI464" s="39">
        <f>IF(DataEntry[[#This Row],[Priority]]="High",DataEntry[[#This Row],[EndDate]]-90,IF(DataEntry[Priority]="Medium",DataEntry[[#This Row],[EndDate]]-60,DataEntry[[#This Row],[EndDate]]-30))</f>
        <v>43548</v>
      </c>
      <c r="AJ464" s="27" t="s">
        <v>5</v>
      </c>
      <c r="AK464" s="39">
        <f>IF(AD464="","",IF(AD464="Not Started",AG464,AF464-1))</f>
        <v>43495</v>
      </c>
      <c r="AL464" s="27" t="s">
        <v>272</v>
      </c>
      <c r="AM464" s="27" t="s">
        <v>272</v>
      </c>
      <c r="AN464" s="27" t="s">
        <v>305</v>
      </c>
      <c r="AO464" s="27" t="s">
        <v>8</v>
      </c>
    </row>
    <row r="465" spans="1:41" ht="14.45" customHeight="1" x14ac:dyDescent="0.25">
      <c r="A465" s="27" t="s">
        <v>142</v>
      </c>
      <c r="B465" s="27" t="s">
        <v>321</v>
      </c>
      <c r="C465" s="27" t="s">
        <v>563</v>
      </c>
      <c r="D465" s="27" t="s">
        <v>5</v>
      </c>
      <c r="E465" s="27">
        <v>1</v>
      </c>
      <c r="F465" s="75">
        <v>886</v>
      </c>
      <c r="G465" s="75">
        <v>886</v>
      </c>
      <c r="H465" s="27" t="s">
        <v>22</v>
      </c>
      <c r="I465" s="27" t="s">
        <v>5</v>
      </c>
      <c r="J465" s="27" t="s">
        <v>958</v>
      </c>
      <c r="K465" s="27" t="s">
        <v>959</v>
      </c>
      <c r="L465" s="27" t="s">
        <v>960</v>
      </c>
      <c r="M465" s="27" t="s">
        <v>971</v>
      </c>
      <c r="N465" s="27" t="s">
        <v>5</v>
      </c>
      <c r="O465" s="27" t="s">
        <v>5</v>
      </c>
      <c r="P465" s="27" t="s">
        <v>124</v>
      </c>
      <c r="Q465" s="27" t="s">
        <v>324</v>
      </c>
      <c r="R465" s="75">
        <v>0</v>
      </c>
      <c r="S465" s="27" t="s">
        <v>18</v>
      </c>
      <c r="T465" s="75">
        <v>0</v>
      </c>
      <c r="U465" s="12">
        <v>0</v>
      </c>
      <c r="V465" s="27" t="s">
        <v>17</v>
      </c>
      <c r="W465" s="27" t="s">
        <v>969</v>
      </c>
      <c r="X465" s="14" t="s">
        <v>678</v>
      </c>
      <c r="Y465" s="9">
        <v>7040</v>
      </c>
      <c r="Z465" s="27">
        <v>376481</v>
      </c>
      <c r="AA465" s="27">
        <v>379695</v>
      </c>
      <c r="AB465" s="90">
        <v>191201</v>
      </c>
      <c r="AC465" s="27">
        <f t="shared" si="18"/>
        <v>2019</v>
      </c>
      <c r="AD465" s="27" t="s">
        <v>19</v>
      </c>
      <c r="AE465" s="27" t="s">
        <v>5</v>
      </c>
      <c r="AF465" s="39">
        <v>43496</v>
      </c>
      <c r="AG465" s="39">
        <v>43860</v>
      </c>
      <c r="AH465" s="27">
        <f t="shared" ca="1" si="19"/>
        <v>198</v>
      </c>
      <c r="AI465" s="39">
        <f>IF(DataEntry[[#This Row],[Priority]]="High",DataEntry[[#This Row],[EndDate]]-90,IF(DataEntry[Priority]="Medium",DataEntry[[#This Row],[EndDate]]-60,DataEntry[[#This Row],[EndDate]]-30))</f>
        <v>43800</v>
      </c>
      <c r="AJ465" s="27" t="s">
        <v>271</v>
      </c>
      <c r="AK465" s="39">
        <f t="shared" si="20"/>
        <v>43495</v>
      </c>
      <c r="AL465" s="27" t="s">
        <v>273</v>
      </c>
      <c r="AM465" s="27" t="s">
        <v>273</v>
      </c>
      <c r="AN465" s="27" t="s">
        <v>291</v>
      </c>
      <c r="AO465" s="27" t="s">
        <v>8</v>
      </c>
    </row>
    <row r="466" spans="1:41" ht="14.45" customHeight="1" x14ac:dyDescent="0.25">
      <c r="A466" s="27" t="s">
        <v>142</v>
      </c>
      <c r="B466" s="27" t="s">
        <v>321</v>
      </c>
      <c r="C466" s="27" t="s">
        <v>563</v>
      </c>
      <c r="D466" s="27" t="s">
        <v>5</v>
      </c>
      <c r="E466" s="27">
        <v>1</v>
      </c>
      <c r="F466" s="75">
        <v>886</v>
      </c>
      <c r="G466" s="74">
        <v>0</v>
      </c>
      <c r="H466" s="27" t="s">
        <v>22</v>
      </c>
      <c r="I466" s="27" t="s">
        <v>5</v>
      </c>
      <c r="J466" s="27" t="s">
        <v>958</v>
      </c>
      <c r="K466" s="27" t="s">
        <v>959</v>
      </c>
      <c r="L466" s="27" t="s">
        <v>960</v>
      </c>
      <c r="M466" s="27" t="s">
        <v>971</v>
      </c>
      <c r="N466" s="27" t="s">
        <v>5</v>
      </c>
      <c r="O466" s="27" t="s">
        <v>5</v>
      </c>
      <c r="P466" s="27" t="s">
        <v>124</v>
      </c>
      <c r="Q466" s="27" t="s">
        <v>324</v>
      </c>
      <c r="R466" s="75">
        <v>0</v>
      </c>
      <c r="S466" s="27" t="s">
        <v>18</v>
      </c>
      <c r="T466" s="75">
        <v>0</v>
      </c>
      <c r="U466" s="12">
        <v>0</v>
      </c>
      <c r="V466" s="27" t="s">
        <v>17</v>
      </c>
      <c r="W466" s="27" t="s">
        <v>969</v>
      </c>
      <c r="X466" s="14" t="s">
        <v>678</v>
      </c>
      <c r="Y466" s="9">
        <v>7040</v>
      </c>
      <c r="Z466" s="27">
        <v>379695</v>
      </c>
      <c r="AA466" s="27" t="s">
        <v>5</v>
      </c>
      <c r="AB466" s="90">
        <v>191203</v>
      </c>
      <c r="AC466" s="27">
        <f t="shared" si="18"/>
        <v>2020</v>
      </c>
      <c r="AD466" s="27" t="s">
        <v>6</v>
      </c>
      <c r="AE466" s="27" t="s">
        <v>5</v>
      </c>
      <c r="AF466" s="39">
        <v>43496</v>
      </c>
      <c r="AG466" s="39">
        <v>43860</v>
      </c>
      <c r="AH466" s="27">
        <f t="shared" ca="1" si="19"/>
        <v>198</v>
      </c>
      <c r="AI466" s="39">
        <f>IF(DataEntry[[#This Row],[Priority]]="High",DataEntry[[#This Row],[EndDate]]-90,IF(DataEntry[Priority]="Medium",DataEntry[[#This Row],[EndDate]]-60,DataEntry[[#This Row],[EndDate]]-30))</f>
        <v>43800</v>
      </c>
      <c r="AJ466" s="27" t="s">
        <v>271</v>
      </c>
      <c r="AK466" s="39">
        <f t="shared" si="20"/>
        <v>43860</v>
      </c>
      <c r="AL466" s="27" t="s">
        <v>273</v>
      </c>
      <c r="AM466" s="27" t="s">
        <v>273</v>
      </c>
      <c r="AN466" s="27" t="s">
        <v>5</v>
      </c>
      <c r="AO466" s="27" t="s">
        <v>8</v>
      </c>
    </row>
    <row r="467" spans="1:41" ht="14.45" customHeight="1" x14ac:dyDescent="0.25">
      <c r="A467" s="27" t="s">
        <v>142</v>
      </c>
      <c r="B467" s="27" t="s">
        <v>127</v>
      </c>
      <c r="C467" s="31" t="s">
        <v>1010</v>
      </c>
      <c r="D467" s="27" t="s">
        <v>5</v>
      </c>
      <c r="E467" s="27">
        <v>1</v>
      </c>
      <c r="F467" s="74">
        <v>27000</v>
      </c>
      <c r="G467" s="74">
        <v>0</v>
      </c>
      <c r="H467" s="27" t="s">
        <v>22</v>
      </c>
      <c r="I467" s="27" t="s">
        <v>5</v>
      </c>
      <c r="J467" s="27" t="s">
        <v>958</v>
      </c>
      <c r="K467" s="27" t="s">
        <v>959</v>
      </c>
      <c r="L467" s="27" t="s">
        <v>960</v>
      </c>
      <c r="M467" s="27" t="s">
        <v>971</v>
      </c>
      <c r="N467" s="27">
        <v>8372532</v>
      </c>
      <c r="O467" s="27" t="s">
        <v>5</v>
      </c>
      <c r="P467" s="27" t="s">
        <v>127</v>
      </c>
      <c r="Q467" s="27" t="s">
        <v>1011</v>
      </c>
      <c r="R467" s="75">
        <v>0</v>
      </c>
      <c r="S467" s="27" t="s">
        <v>18</v>
      </c>
      <c r="T467" s="75" t="s">
        <v>5</v>
      </c>
      <c r="U467" s="12" t="s">
        <v>5</v>
      </c>
      <c r="V467" s="27" t="s">
        <v>17</v>
      </c>
      <c r="W467" s="27">
        <v>104478</v>
      </c>
      <c r="X467" s="14">
        <v>4647</v>
      </c>
      <c r="Y467" s="9">
        <v>8626</v>
      </c>
      <c r="Z467" s="27">
        <v>377544</v>
      </c>
      <c r="AA467" s="27" t="s">
        <v>5</v>
      </c>
      <c r="AB467" s="90">
        <v>684524</v>
      </c>
      <c r="AC467" s="27">
        <f t="shared" si="18"/>
        <v>2020</v>
      </c>
      <c r="AD467" s="27" t="s">
        <v>6</v>
      </c>
      <c r="AE467" s="27" t="s">
        <v>5</v>
      </c>
      <c r="AF467" s="39">
        <v>43237</v>
      </c>
      <c r="AG467" s="39">
        <v>43967</v>
      </c>
      <c r="AH467" s="27">
        <f t="shared" ca="1" si="19"/>
        <v>305</v>
      </c>
      <c r="AI467" s="39">
        <f>IF(DataEntry[[#This Row],[Priority]]="High",DataEntry[[#This Row],[EndDate]]-90,IF(DataEntry[Priority]="Medium",DataEntry[[#This Row],[EndDate]]-60,DataEntry[[#This Row],[EndDate]]-30))</f>
        <v>43907</v>
      </c>
      <c r="AJ467" s="27" t="s">
        <v>5</v>
      </c>
      <c r="AK467" s="39">
        <f t="shared" si="20"/>
        <v>43967</v>
      </c>
      <c r="AL467" s="27" t="s">
        <v>273</v>
      </c>
      <c r="AM467" s="27" t="s">
        <v>273</v>
      </c>
      <c r="AN467" s="27" t="s">
        <v>5</v>
      </c>
      <c r="AO467" s="27" t="s">
        <v>8</v>
      </c>
    </row>
    <row r="468" spans="1:41" ht="14.45" customHeight="1" x14ac:dyDescent="0.25">
      <c r="A468" s="27" t="s">
        <v>142</v>
      </c>
      <c r="B468" s="27" t="s">
        <v>170</v>
      </c>
      <c r="C468" s="31" t="s">
        <v>1012</v>
      </c>
      <c r="D468" s="27" t="s">
        <v>5</v>
      </c>
      <c r="E468" s="27">
        <v>2</v>
      </c>
      <c r="F468" s="74">
        <v>3350</v>
      </c>
      <c r="G468" s="74">
        <v>1675</v>
      </c>
      <c r="H468" s="27" t="s">
        <v>22</v>
      </c>
      <c r="I468" s="27" t="s">
        <v>5</v>
      </c>
      <c r="J468" s="27" t="s">
        <v>958</v>
      </c>
      <c r="K468" s="27" t="s">
        <v>959</v>
      </c>
      <c r="L468" s="27" t="s">
        <v>960</v>
      </c>
      <c r="M468" s="27" t="s">
        <v>971</v>
      </c>
      <c r="N468" s="27" t="s">
        <v>1013</v>
      </c>
      <c r="O468" s="27" t="s">
        <v>1003</v>
      </c>
      <c r="P468" s="27" t="s">
        <v>69</v>
      </c>
      <c r="Q468" s="27" t="s">
        <v>1014</v>
      </c>
      <c r="R468" s="75">
        <v>0</v>
      </c>
      <c r="S468" s="27" t="s">
        <v>11</v>
      </c>
      <c r="T468" s="75">
        <v>1675</v>
      </c>
      <c r="U468" s="12">
        <v>0</v>
      </c>
      <c r="V468" s="27" t="s">
        <v>17</v>
      </c>
      <c r="W468" s="27" t="s">
        <v>969</v>
      </c>
      <c r="X468" s="14">
        <v>901</v>
      </c>
      <c r="Y468" s="9">
        <v>7040</v>
      </c>
      <c r="Z468" s="27">
        <v>377518</v>
      </c>
      <c r="AA468" s="27">
        <v>380511</v>
      </c>
      <c r="AB468" s="90">
        <v>549965</v>
      </c>
      <c r="AC468" s="27">
        <f t="shared" si="18"/>
        <v>2018</v>
      </c>
      <c r="AD468" s="27" t="s">
        <v>19</v>
      </c>
      <c r="AE468" s="27" t="s">
        <v>5</v>
      </c>
      <c r="AF468" s="39">
        <v>43221</v>
      </c>
      <c r="AG468" s="39">
        <v>43585</v>
      </c>
      <c r="AH468" s="27">
        <f t="shared" ca="1" si="19"/>
        <v>-77</v>
      </c>
      <c r="AI468" s="39">
        <f>IF(DataEntry[[#This Row],[Priority]]="High",DataEntry[[#This Row],[EndDate]]-90,IF(DataEntry[Priority]="Medium",DataEntry[[#This Row],[EndDate]]-60,DataEntry[[#This Row],[EndDate]]-30))</f>
        <v>43525</v>
      </c>
      <c r="AJ468" s="27" t="s">
        <v>1015</v>
      </c>
      <c r="AK468" s="39">
        <f t="shared" si="20"/>
        <v>43220</v>
      </c>
      <c r="AL468" s="27" t="s">
        <v>272</v>
      </c>
      <c r="AM468" s="27" t="s">
        <v>273</v>
      </c>
      <c r="AN468" s="27" t="s">
        <v>305</v>
      </c>
      <c r="AO468" s="27" t="s">
        <v>8</v>
      </c>
    </row>
    <row r="469" spans="1:41" ht="14.45" customHeight="1" x14ac:dyDescent="0.25">
      <c r="A469" s="27" t="s">
        <v>142</v>
      </c>
      <c r="B469" s="27" t="s">
        <v>170</v>
      </c>
      <c r="C469" s="31" t="s">
        <v>1012</v>
      </c>
      <c r="D469" s="27" t="s">
        <v>5</v>
      </c>
      <c r="E469" s="98">
        <v>1</v>
      </c>
      <c r="F469" s="99">
        <v>1675</v>
      </c>
      <c r="G469" s="99">
        <v>0</v>
      </c>
      <c r="H469" s="27" t="s">
        <v>22</v>
      </c>
      <c r="I469" s="27" t="s">
        <v>5</v>
      </c>
      <c r="J469" s="27" t="s">
        <v>958</v>
      </c>
      <c r="K469" s="27" t="s">
        <v>959</v>
      </c>
      <c r="L469" s="27" t="s">
        <v>960</v>
      </c>
      <c r="M469" s="27" t="s">
        <v>971</v>
      </c>
      <c r="N469" s="27" t="s">
        <v>1013</v>
      </c>
      <c r="O469" s="27" t="s">
        <v>1003</v>
      </c>
      <c r="P469" s="27" t="s">
        <v>69</v>
      </c>
      <c r="Q469" s="27" t="s">
        <v>1014</v>
      </c>
      <c r="R469" s="75">
        <v>0</v>
      </c>
      <c r="S469" s="27" t="s">
        <v>11</v>
      </c>
      <c r="T469" s="100" t="s">
        <v>5</v>
      </c>
      <c r="U469" s="101" t="s">
        <v>5</v>
      </c>
      <c r="V469" s="27" t="s">
        <v>17</v>
      </c>
      <c r="W469" s="27" t="s">
        <v>969</v>
      </c>
      <c r="X469" s="14">
        <v>901</v>
      </c>
      <c r="Y469" s="9">
        <v>7040</v>
      </c>
      <c r="Z469" s="27">
        <v>380511</v>
      </c>
      <c r="AA469" s="98" t="s">
        <v>5</v>
      </c>
      <c r="AB469" s="90">
        <v>549966</v>
      </c>
      <c r="AC469" s="98">
        <f>IF(AD469="","",IF(OR(AD469="Renewed",AD469="New acquisition"),YEAR(AF469),YEAR(AG469)))</f>
        <v>2020</v>
      </c>
      <c r="AD469" s="98" t="s">
        <v>6</v>
      </c>
      <c r="AE469" s="98" t="s">
        <v>5</v>
      </c>
      <c r="AF469" s="102">
        <v>43589</v>
      </c>
      <c r="AG469" s="102">
        <v>43954</v>
      </c>
      <c r="AH469" s="98">
        <f ca="1">IF(AG469="","",AG469-TODAY())</f>
        <v>292</v>
      </c>
      <c r="AI469" s="102">
        <f>IF(DataEntry[[#This Row],[Priority]]="High",DataEntry[[#This Row],[EndDate]]-90,IF(DataEntry[Priority]="Medium",DataEntry[[#This Row],[EndDate]]-60,DataEntry[[#This Row],[EndDate]]-30))</f>
        <v>43894</v>
      </c>
      <c r="AJ469" s="27" t="s">
        <v>1015</v>
      </c>
      <c r="AK469" s="102">
        <f>IF(AD469="","",IF(AD469="Not Started",AG469,AF469-1))</f>
        <v>43954</v>
      </c>
      <c r="AL469" s="98" t="s">
        <v>273</v>
      </c>
      <c r="AM469" s="98" t="s">
        <v>273</v>
      </c>
      <c r="AN469" s="98" t="s">
        <v>5</v>
      </c>
      <c r="AO469" s="27" t="s">
        <v>8</v>
      </c>
    </row>
    <row r="470" spans="1:41" ht="14.45" customHeight="1" x14ac:dyDescent="0.25">
      <c r="A470" s="27" t="s">
        <v>142</v>
      </c>
      <c r="B470" s="27" t="s">
        <v>170</v>
      </c>
      <c r="C470" s="27" t="s">
        <v>1016</v>
      </c>
      <c r="D470" s="27" t="s">
        <v>5</v>
      </c>
      <c r="E470" s="27">
        <v>3</v>
      </c>
      <c r="F470" s="74">
        <v>2570.5</v>
      </c>
      <c r="G470" s="74">
        <v>0</v>
      </c>
      <c r="H470" s="27" t="s">
        <v>22</v>
      </c>
      <c r="I470" s="27" t="s">
        <v>5</v>
      </c>
      <c r="J470" s="27" t="s">
        <v>958</v>
      </c>
      <c r="K470" s="27" t="s">
        <v>959</v>
      </c>
      <c r="L470" s="27" t="s">
        <v>960</v>
      </c>
      <c r="M470" s="27" t="s">
        <v>971</v>
      </c>
      <c r="N470" s="27" t="s">
        <v>5</v>
      </c>
      <c r="O470" s="27" t="s">
        <v>1017</v>
      </c>
      <c r="P470" s="27" t="s">
        <v>69</v>
      </c>
      <c r="Q470" s="27" t="s">
        <v>1014</v>
      </c>
      <c r="R470" s="75">
        <v>0</v>
      </c>
      <c r="S470" s="27" t="s">
        <v>11</v>
      </c>
      <c r="T470" s="75">
        <v>0</v>
      </c>
      <c r="U470" s="12">
        <v>0</v>
      </c>
      <c r="V470" s="27" t="s">
        <v>17</v>
      </c>
      <c r="W470" s="27" t="s">
        <v>969</v>
      </c>
      <c r="X470" s="14">
        <v>901</v>
      </c>
      <c r="Y470" s="9">
        <v>7040</v>
      </c>
      <c r="Z470" s="27">
        <v>377965</v>
      </c>
      <c r="AA470" s="27" t="s">
        <v>5</v>
      </c>
      <c r="AB470" s="90">
        <v>937645</v>
      </c>
      <c r="AC470" s="27">
        <f t="shared" si="18"/>
        <v>2019</v>
      </c>
      <c r="AD470" s="27" t="s">
        <v>12</v>
      </c>
      <c r="AE470" s="27" t="s">
        <v>36</v>
      </c>
      <c r="AF470" s="39">
        <v>43284</v>
      </c>
      <c r="AG470" s="39">
        <v>43648</v>
      </c>
      <c r="AH470" s="27">
        <f t="shared" ca="1" si="19"/>
        <v>-14</v>
      </c>
      <c r="AI470" s="39">
        <f>IF(DataEntry[[#This Row],[Priority]]="High",DataEntry[[#This Row],[EndDate]]-90,IF(DataEntry[Priority]="Medium",DataEntry[[#This Row],[EndDate]]-60,DataEntry[[#This Row],[EndDate]]-30))</f>
        <v>43588</v>
      </c>
      <c r="AJ470" s="27" t="s">
        <v>271</v>
      </c>
      <c r="AK470" s="39">
        <f t="shared" si="20"/>
        <v>43283</v>
      </c>
      <c r="AL470" s="27" t="s">
        <v>273</v>
      </c>
      <c r="AM470" s="27" t="s">
        <v>273</v>
      </c>
      <c r="AN470" s="27" t="s">
        <v>274</v>
      </c>
      <c r="AO470" s="27" t="s">
        <v>8</v>
      </c>
    </row>
    <row r="471" spans="1:41" ht="14.45" customHeight="1" x14ac:dyDescent="0.25">
      <c r="A471" s="27" t="s">
        <v>142</v>
      </c>
      <c r="B471" s="27" t="s">
        <v>170</v>
      </c>
      <c r="C471" s="27" t="s">
        <v>1018</v>
      </c>
      <c r="D471" s="27" t="s">
        <v>5</v>
      </c>
      <c r="E471" s="27">
        <v>1</v>
      </c>
      <c r="F471" s="74">
        <v>362</v>
      </c>
      <c r="G471" s="74">
        <v>0</v>
      </c>
      <c r="H471" s="27" t="s">
        <v>22</v>
      </c>
      <c r="I471" s="27" t="s">
        <v>5</v>
      </c>
      <c r="J471" s="27" t="s">
        <v>958</v>
      </c>
      <c r="K471" s="27" t="s">
        <v>959</v>
      </c>
      <c r="L471" s="27" t="s">
        <v>960</v>
      </c>
      <c r="M471" s="27" t="s">
        <v>971</v>
      </c>
      <c r="N471" s="27" t="s">
        <v>5</v>
      </c>
      <c r="O471" s="27" t="s">
        <v>1019</v>
      </c>
      <c r="P471" s="27" t="s">
        <v>69</v>
      </c>
      <c r="Q471" s="27" t="s">
        <v>1014</v>
      </c>
      <c r="R471" s="75">
        <v>0</v>
      </c>
      <c r="S471" s="27" t="s">
        <v>11</v>
      </c>
      <c r="T471" s="75" t="s">
        <v>5</v>
      </c>
      <c r="U471" s="12">
        <v>0</v>
      </c>
      <c r="V471" s="27" t="s">
        <v>17</v>
      </c>
      <c r="W471" s="27">
        <v>85028</v>
      </c>
      <c r="X471" s="14">
        <v>1</v>
      </c>
      <c r="Y471" s="9">
        <v>7040</v>
      </c>
      <c r="Z471" s="27">
        <v>378135</v>
      </c>
      <c r="AA471" s="27" t="s">
        <v>5</v>
      </c>
      <c r="AB471" s="90">
        <v>164936</v>
      </c>
      <c r="AC471" s="27">
        <f t="shared" si="18"/>
        <v>2019</v>
      </c>
      <c r="AD471" s="27" t="s">
        <v>12</v>
      </c>
      <c r="AE471" s="27" t="s">
        <v>36</v>
      </c>
      <c r="AF471" s="39">
        <v>43305</v>
      </c>
      <c r="AG471" s="39">
        <v>43669</v>
      </c>
      <c r="AH471" s="27">
        <f t="shared" ca="1" si="19"/>
        <v>7</v>
      </c>
      <c r="AI471" s="39">
        <f>IF(DataEntry[[#This Row],[Priority]]="High",DataEntry[[#This Row],[EndDate]]-90,IF(DataEntry[Priority]="Medium",DataEntry[[#This Row],[EndDate]]-60,DataEntry[[#This Row],[EndDate]]-30))</f>
        <v>43609</v>
      </c>
      <c r="AJ471" s="27" t="s">
        <v>271</v>
      </c>
      <c r="AK471" s="39">
        <f t="shared" si="20"/>
        <v>43304</v>
      </c>
      <c r="AL471" s="27" t="s">
        <v>273</v>
      </c>
      <c r="AM471" s="27" t="s">
        <v>273</v>
      </c>
      <c r="AN471" s="27" t="s">
        <v>274</v>
      </c>
      <c r="AO471" s="27" t="s">
        <v>8</v>
      </c>
    </row>
    <row r="472" spans="1:41" ht="14.45" customHeight="1" x14ac:dyDescent="0.25">
      <c r="A472" s="27" t="s">
        <v>142</v>
      </c>
      <c r="B472" s="27" t="s">
        <v>170</v>
      </c>
      <c r="C472" s="31" t="s">
        <v>424</v>
      </c>
      <c r="D472" s="27" t="s">
        <v>5</v>
      </c>
      <c r="E472" s="27">
        <v>2</v>
      </c>
      <c r="F472" s="74">
        <v>2030</v>
      </c>
      <c r="G472" s="74">
        <v>0</v>
      </c>
      <c r="H472" s="27" t="s">
        <v>22</v>
      </c>
      <c r="I472" s="27" t="s">
        <v>5</v>
      </c>
      <c r="J472" s="27" t="s">
        <v>958</v>
      </c>
      <c r="K472" s="27" t="s">
        <v>959</v>
      </c>
      <c r="L472" s="27" t="s">
        <v>960</v>
      </c>
      <c r="M472" s="27" t="s">
        <v>971</v>
      </c>
      <c r="N472" s="27" t="s">
        <v>5</v>
      </c>
      <c r="O472" s="27" t="s">
        <v>1020</v>
      </c>
      <c r="P472" s="27" t="s">
        <v>69</v>
      </c>
      <c r="Q472" s="27" t="s">
        <v>1014</v>
      </c>
      <c r="R472" s="75">
        <v>0</v>
      </c>
      <c r="S472" s="27" t="s">
        <v>11</v>
      </c>
      <c r="T472" s="75">
        <v>0</v>
      </c>
      <c r="U472" s="12">
        <v>0</v>
      </c>
      <c r="V472" s="27" t="s">
        <v>17</v>
      </c>
      <c r="W472" s="27" t="s">
        <v>969</v>
      </c>
      <c r="X472" s="14">
        <v>901</v>
      </c>
      <c r="Y472" s="9">
        <v>7040</v>
      </c>
      <c r="Z472" s="27">
        <v>378209</v>
      </c>
      <c r="AA472" s="27" t="s">
        <v>5</v>
      </c>
      <c r="AB472" s="90">
        <v>937631</v>
      </c>
      <c r="AC472" s="27">
        <f t="shared" si="18"/>
        <v>2019</v>
      </c>
      <c r="AD472" s="27" t="s">
        <v>12</v>
      </c>
      <c r="AE472" s="27" t="s">
        <v>36</v>
      </c>
      <c r="AF472" s="39">
        <v>43319</v>
      </c>
      <c r="AG472" s="39">
        <v>43683</v>
      </c>
      <c r="AH472" s="27">
        <f t="shared" ca="1" si="19"/>
        <v>21</v>
      </c>
      <c r="AI472" s="39">
        <f>IF(DataEntry[[#This Row],[Priority]]="High",DataEntry[[#This Row],[EndDate]]-90,IF(DataEntry[Priority]="Medium",DataEntry[[#This Row],[EndDate]]-60,DataEntry[[#This Row],[EndDate]]-30))</f>
        <v>43623</v>
      </c>
      <c r="AJ472" s="27" t="s">
        <v>271</v>
      </c>
      <c r="AK472" s="39">
        <f t="shared" si="20"/>
        <v>43318</v>
      </c>
      <c r="AL472" s="27" t="s">
        <v>273</v>
      </c>
      <c r="AM472" s="27" t="s">
        <v>273</v>
      </c>
      <c r="AN472" s="31" t="s">
        <v>274</v>
      </c>
      <c r="AO472" s="27" t="s">
        <v>8</v>
      </c>
    </row>
    <row r="473" spans="1:41" ht="14.45" customHeight="1" x14ac:dyDescent="0.25">
      <c r="A473" s="27" t="s">
        <v>142</v>
      </c>
      <c r="B473" s="27" t="s">
        <v>170</v>
      </c>
      <c r="C473" s="31" t="s">
        <v>1021</v>
      </c>
      <c r="D473" s="27" t="s">
        <v>1022</v>
      </c>
      <c r="E473" s="27">
        <v>2</v>
      </c>
      <c r="F473" s="74">
        <v>1736</v>
      </c>
      <c r="G473" s="74">
        <v>0</v>
      </c>
      <c r="H473" s="27" t="s">
        <v>22</v>
      </c>
      <c r="I473" s="27" t="s">
        <v>5</v>
      </c>
      <c r="J473" s="27" t="s">
        <v>958</v>
      </c>
      <c r="K473" s="27" t="s">
        <v>959</v>
      </c>
      <c r="L473" s="27" t="s">
        <v>960</v>
      </c>
      <c r="M473" s="27" t="s">
        <v>971</v>
      </c>
      <c r="N473" s="27" t="s">
        <v>1023</v>
      </c>
      <c r="O473" s="27" t="s">
        <v>549</v>
      </c>
      <c r="P473" s="27" t="s">
        <v>69</v>
      </c>
      <c r="Q473" s="27" t="s">
        <v>1014</v>
      </c>
      <c r="R473" s="75">
        <v>0</v>
      </c>
      <c r="S473" s="27" t="s">
        <v>11</v>
      </c>
      <c r="T473" s="12">
        <v>0</v>
      </c>
      <c r="U473" s="12">
        <v>0</v>
      </c>
      <c r="V473" s="27" t="s">
        <v>17</v>
      </c>
      <c r="W473" s="27" t="s">
        <v>5</v>
      </c>
      <c r="X473" s="14" t="s">
        <v>5</v>
      </c>
      <c r="Y473" s="9" t="s">
        <v>5</v>
      </c>
      <c r="Z473" s="27">
        <v>378447</v>
      </c>
      <c r="AA473" s="27" t="s">
        <v>5</v>
      </c>
      <c r="AB473" s="90">
        <v>637901</v>
      </c>
      <c r="AC473" s="27">
        <f t="shared" si="18"/>
        <v>2019</v>
      </c>
      <c r="AD473" s="27" t="s">
        <v>12</v>
      </c>
      <c r="AE473" s="27" t="s">
        <v>36</v>
      </c>
      <c r="AF473" s="39">
        <v>43341</v>
      </c>
      <c r="AG473" s="39">
        <v>43705</v>
      </c>
      <c r="AH473" s="27">
        <f t="shared" ca="1" si="19"/>
        <v>43</v>
      </c>
      <c r="AI473" s="39">
        <f>IF(DataEntry[[#This Row],[Priority]]="High",DataEntry[[#This Row],[EndDate]]-90,IF(DataEntry[Priority]="Medium",DataEntry[[#This Row],[EndDate]]-60,DataEntry[[#This Row],[EndDate]]-30))</f>
        <v>43615</v>
      </c>
      <c r="AJ473" s="27" t="s">
        <v>271</v>
      </c>
      <c r="AK473" s="39">
        <f t="shared" si="20"/>
        <v>43340</v>
      </c>
      <c r="AL473" s="27" t="s">
        <v>273</v>
      </c>
      <c r="AM473" s="27" t="s">
        <v>273</v>
      </c>
      <c r="AN473" s="27" t="s">
        <v>274</v>
      </c>
      <c r="AO473" s="27" t="s">
        <v>14</v>
      </c>
    </row>
    <row r="474" spans="1:41" ht="14.45" customHeight="1" x14ac:dyDescent="0.25">
      <c r="A474" s="27" t="s">
        <v>142</v>
      </c>
      <c r="B474" s="27" t="s">
        <v>170</v>
      </c>
      <c r="C474" s="31" t="s">
        <v>1018</v>
      </c>
      <c r="D474" s="27" t="s">
        <v>1024</v>
      </c>
      <c r="E474" s="27">
        <v>9</v>
      </c>
      <c r="F474" s="74">
        <v>3375</v>
      </c>
      <c r="G474" s="74">
        <v>0</v>
      </c>
      <c r="H474" s="27" t="s">
        <v>22</v>
      </c>
      <c r="I474" s="27" t="s">
        <v>5</v>
      </c>
      <c r="J474" s="27" t="s">
        <v>958</v>
      </c>
      <c r="K474" s="27" t="s">
        <v>959</v>
      </c>
      <c r="L474" s="27" t="s">
        <v>960</v>
      </c>
      <c r="M474" s="27" t="s">
        <v>971</v>
      </c>
      <c r="N474" s="27" t="s">
        <v>1023</v>
      </c>
      <c r="O474" s="27" t="s">
        <v>549</v>
      </c>
      <c r="P474" s="27" t="s">
        <v>69</v>
      </c>
      <c r="Q474" s="27" t="s">
        <v>1014</v>
      </c>
      <c r="R474" s="75">
        <v>0</v>
      </c>
      <c r="S474" s="27" t="s">
        <v>11</v>
      </c>
      <c r="T474" s="12">
        <v>0</v>
      </c>
      <c r="U474" s="12">
        <v>0</v>
      </c>
      <c r="V474" s="27" t="s">
        <v>17</v>
      </c>
      <c r="W474" s="27" t="s">
        <v>5</v>
      </c>
      <c r="X474" s="14" t="s">
        <v>5</v>
      </c>
      <c r="Y474" s="9" t="s">
        <v>5</v>
      </c>
      <c r="Z474" s="27">
        <v>378447</v>
      </c>
      <c r="AA474" s="27" t="s">
        <v>5</v>
      </c>
      <c r="AB474" s="90">
        <v>737901</v>
      </c>
      <c r="AC474" s="27">
        <f t="shared" si="18"/>
        <v>2019</v>
      </c>
      <c r="AD474" s="27" t="s">
        <v>12</v>
      </c>
      <c r="AE474" s="27" t="s">
        <v>36</v>
      </c>
      <c r="AF474" s="39">
        <v>43341</v>
      </c>
      <c r="AG474" s="39">
        <v>43705</v>
      </c>
      <c r="AH474" s="27">
        <f t="shared" ca="1" si="19"/>
        <v>43</v>
      </c>
      <c r="AI474" s="39">
        <f>IF(DataEntry[[#This Row],[Priority]]="High",DataEntry[[#This Row],[EndDate]]-90,IF(DataEntry[Priority]="Medium",DataEntry[[#This Row],[EndDate]]-60,DataEntry[[#This Row],[EndDate]]-30))</f>
        <v>43615</v>
      </c>
      <c r="AJ474" s="27" t="s">
        <v>271</v>
      </c>
      <c r="AK474" s="39">
        <f t="shared" si="20"/>
        <v>43340</v>
      </c>
      <c r="AL474" s="27" t="s">
        <v>273</v>
      </c>
      <c r="AM474" s="27" t="s">
        <v>273</v>
      </c>
      <c r="AN474" s="27" t="s">
        <v>274</v>
      </c>
      <c r="AO474" s="27" t="s">
        <v>14</v>
      </c>
    </row>
    <row r="475" spans="1:41" ht="14.45" customHeight="1" x14ac:dyDescent="0.25">
      <c r="A475" s="27" t="s">
        <v>142</v>
      </c>
      <c r="B475" s="27" t="s">
        <v>170</v>
      </c>
      <c r="C475" s="31" t="s">
        <v>1012</v>
      </c>
      <c r="D475" s="27" t="s">
        <v>1025</v>
      </c>
      <c r="E475" s="27">
        <v>6</v>
      </c>
      <c r="F475" s="74">
        <v>10050</v>
      </c>
      <c r="G475" s="74">
        <v>0</v>
      </c>
      <c r="H475" s="27" t="s">
        <v>22</v>
      </c>
      <c r="I475" s="27" t="s">
        <v>5</v>
      </c>
      <c r="J475" s="27" t="s">
        <v>958</v>
      </c>
      <c r="K475" s="27" t="s">
        <v>959</v>
      </c>
      <c r="L475" s="27" t="s">
        <v>960</v>
      </c>
      <c r="M475" s="27" t="s">
        <v>971</v>
      </c>
      <c r="N475" s="27" t="s">
        <v>1023</v>
      </c>
      <c r="O475" s="27" t="s">
        <v>549</v>
      </c>
      <c r="P475" s="27" t="s">
        <v>69</v>
      </c>
      <c r="Q475" s="27" t="s">
        <v>1014</v>
      </c>
      <c r="R475" s="75">
        <v>0</v>
      </c>
      <c r="S475" s="27" t="s">
        <v>11</v>
      </c>
      <c r="T475" s="12">
        <v>0</v>
      </c>
      <c r="U475" s="12">
        <v>0</v>
      </c>
      <c r="V475" s="27" t="s">
        <v>17</v>
      </c>
      <c r="W475" s="27" t="s">
        <v>5</v>
      </c>
      <c r="X475" s="14" t="s">
        <v>5</v>
      </c>
      <c r="Y475" s="9" t="s">
        <v>5</v>
      </c>
      <c r="Z475" s="27">
        <v>378447</v>
      </c>
      <c r="AA475" s="27" t="s">
        <v>5</v>
      </c>
      <c r="AB475" s="90">
        <v>837901</v>
      </c>
      <c r="AC475" s="27">
        <f t="shared" si="18"/>
        <v>2019</v>
      </c>
      <c r="AD475" s="27" t="s">
        <v>12</v>
      </c>
      <c r="AE475" s="27" t="s">
        <v>36</v>
      </c>
      <c r="AF475" s="39">
        <v>43341</v>
      </c>
      <c r="AG475" s="39">
        <v>43705</v>
      </c>
      <c r="AH475" s="27">
        <f t="shared" ca="1" si="19"/>
        <v>43</v>
      </c>
      <c r="AI475" s="39">
        <f>IF(DataEntry[[#This Row],[Priority]]="High",DataEntry[[#This Row],[EndDate]]-90,IF(DataEntry[Priority]="Medium",DataEntry[[#This Row],[EndDate]]-60,DataEntry[[#This Row],[EndDate]]-30))</f>
        <v>43615</v>
      </c>
      <c r="AJ475" s="27" t="s">
        <v>271</v>
      </c>
      <c r="AK475" s="39">
        <f t="shared" si="20"/>
        <v>43340</v>
      </c>
      <c r="AL475" s="27" t="s">
        <v>273</v>
      </c>
      <c r="AM475" s="27" t="s">
        <v>273</v>
      </c>
      <c r="AN475" s="27" t="s">
        <v>274</v>
      </c>
      <c r="AO475" s="27" t="s">
        <v>14</v>
      </c>
    </row>
    <row r="476" spans="1:41" ht="14.45" customHeight="1" x14ac:dyDescent="0.25">
      <c r="A476" s="27" t="s">
        <v>142</v>
      </c>
      <c r="B476" s="27" t="s">
        <v>170</v>
      </c>
      <c r="C476" s="27" t="s">
        <v>1026</v>
      </c>
      <c r="D476" s="27" t="s">
        <v>1027</v>
      </c>
      <c r="E476" s="27">
        <v>8</v>
      </c>
      <c r="F476" s="74">
        <v>25758.04</v>
      </c>
      <c r="G476" s="74">
        <v>0</v>
      </c>
      <c r="H476" s="27" t="s">
        <v>22</v>
      </c>
      <c r="I476" s="27" t="s">
        <v>5</v>
      </c>
      <c r="J476" s="27" t="s">
        <v>958</v>
      </c>
      <c r="K476" s="27" t="s">
        <v>959</v>
      </c>
      <c r="L476" s="27" t="s">
        <v>960</v>
      </c>
      <c r="M476" s="27" t="s">
        <v>971</v>
      </c>
      <c r="N476" s="27" t="s">
        <v>1028</v>
      </c>
      <c r="O476" s="27" t="s">
        <v>1029</v>
      </c>
      <c r="P476" s="27" t="s">
        <v>170</v>
      </c>
      <c r="Q476" s="27" t="s">
        <v>1030</v>
      </c>
      <c r="R476" s="75">
        <v>0</v>
      </c>
      <c r="S476" s="27" t="s">
        <v>11</v>
      </c>
      <c r="T476" s="75">
        <v>0</v>
      </c>
      <c r="U476" s="12">
        <v>0</v>
      </c>
      <c r="V476" s="27" t="s">
        <v>17</v>
      </c>
      <c r="W476" s="27">
        <v>100605</v>
      </c>
      <c r="X476" s="14">
        <v>8008</v>
      </c>
      <c r="Y476" s="9">
        <v>8626</v>
      </c>
      <c r="Z476" s="27">
        <v>378821</v>
      </c>
      <c r="AA476" s="27" t="s">
        <v>5</v>
      </c>
      <c r="AB476" s="90">
        <v>918301</v>
      </c>
      <c r="AC476" s="27">
        <f t="shared" si="18"/>
        <v>2019</v>
      </c>
      <c r="AD476" s="27" t="s">
        <v>6</v>
      </c>
      <c r="AE476" s="27" t="s">
        <v>5</v>
      </c>
      <c r="AF476" s="39">
        <v>43426</v>
      </c>
      <c r="AG476" s="39">
        <v>43790</v>
      </c>
      <c r="AH476" s="27">
        <f t="shared" ca="1" si="19"/>
        <v>128</v>
      </c>
      <c r="AI476" s="39">
        <f>IF(DataEntry[[#This Row],[Priority]]="High",DataEntry[[#This Row],[EndDate]]-90,IF(DataEntry[Priority]="Medium",DataEntry[[#This Row],[EndDate]]-60,DataEntry[[#This Row],[EndDate]]-30))</f>
        <v>43730</v>
      </c>
      <c r="AJ476" s="27" t="s">
        <v>271</v>
      </c>
      <c r="AK476" s="39">
        <f t="shared" si="20"/>
        <v>43790</v>
      </c>
      <c r="AL476" s="27" t="s">
        <v>273</v>
      </c>
      <c r="AM476" s="27" t="s">
        <v>273</v>
      </c>
      <c r="AN476" s="27" t="s">
        <v>274</v>
      </c>
      <c r="AO476" s="27" t="s">
        <v>8</v>
      </c>
    </row>
    <row r="477" spans="1:41" ht="14.45" customHeight="1" x14ac:dyDescent="0.25">
      <c r="A477" s="27" t="s">
        <v>142</v>
      </c>
      <c r="B477" s="27" t="s">
        <v>170</v>
      </c>
      <c r="C477" s="27" t="s">
        <v>1026</v>
      </c>
      <c r="D477" s="27" t="s">
        <v>1027</v>
      </c>
      <c r="E477" s="27">
        <v>4</v>
      </c>
      <c r="F477" s="74">
        <v>17969.57</v>
      </c>
      <c r="G477" s="74">
        <v>0</v>
      </c>
      <c r="H477" s="27" t="s">
        <v>22</v>
      </c>
      <c r="I477" s="27" t="s">
        <v>5</v>
      </c>
      <c r="J477" s="27" t="s">
        <v>958</v>
      </c>
      <c r="K477" s="27" t="s">
        <v>959</v>
      </c>
      <c r="L477" s="27" t="s">
        <v>960</v>
      </c>
      <c r="M477" s="27" t="s">
        <v>971</v>
      </c>
      <c r="N477" s="27" t="s">
        <v>1031</v>
      </c>
      <c r="O477" s="27" t="s">
        <v>1032</v>
      </c>
      <c r="P477" s="27" t="s">
        <v>170</v>
      </c>
      <c r="Q477" s="27" t="s">
        <v>1030</v>
      </c>
      <c r="R477" s="75">
        <v>0</v>
      </c>
      <c r="S477" s="27" t="s">
        <v>11</v>
      </c>
      <c r="T477" s="75">
        <v>0</v>
      </c>
      <c r="U477" s="12">
        <v>0</v>
      </c>
      <c r="V477" s="27" t="s">
        <v>17</v>
      </c>
      <c r="W477" s="27" t="s">
        <v>969</v>
      </c>
      <c r="X477" s="14">
        <v>901</v>
      </c>
      <c r="Y477" s="9">
        <v>7040</v>
      </c>
      <c r="Z477" s="27">
        <v>378836</v>
      </c>
      <c r="AA477" s="27" t="s">
        <v>5</v>
      </c>
      <c r="AB477" s="90">
        <v>918365</v>
      </c>
      <c r="AC477" s="27">
        <f t="shared" si="18"/>
        <v>2019</v>
      </c>
      <c r="AD477" s="27" t="s">
        <v>6</v>
      </c>
      <c r="AE477" s="27" t="s">
        <v>5</v>
      </c>
      <c r="AF477" s="39">
        <v>43460</v>
      </c>
      <c r="AG477" s="39">
        <v>43824</v>
      </c>
      <c r="AH477" s="27">
        <f t="shared" ca="1" si="19"/>
        <v>162</v>
      </c>
      <c r="AI477" s="39">
        <f>IF(DataEntry[[#This Row],[Priority]]="High",DataEntry[[#This Row],[EndDate]]-90,IF(DataEntry[Priority]="Medium",DataEntry[[#This Row],[EndDate]]-60,DataEntry[[#This Row],[EndDate]]-30))</f>
        <v>43764</v>
      </c>
      <c r="AJ477" s="27" t="s">
        <v>271</v>
      </c>
      <c r="AK477" s="39">
        <f t="shared" si="20"/>
        <v>43824</v>
      </c>
      <c r="AL477" s="27" t="s">
        <v>273</v>
      </c>
      <c r="AM477" s="27" t="s">
        <v>273</v>
      </c>
      <c r="AN477" s="27" t="s">
        <v>274</v>
      </c>
      <c r="AO477" s="27" t="s">
        <v>8</v>
      </c>
    </row>
    <row r="478" spans="1:41" ht="14.45" customHeight="1" x14ac:dyDescent="0.25">
      <c r="A478" s="27" t="s">
        <v>142</v>
      </c>
      <c r="B478" s="27" t="s">
        <v>170</v>
      </c>
      <c r="C478" s="27" t="s">
        <v>1033</v>
      </c>
      <c r="D478" s="27" t="s">
        <v>5</v>
      </c>
      <c r="E478" s="27">
        <v>2</v>
      </c>
      <c r="F478" s="74">
        <v>5159.7</v>
      </c>
      <c r="G478" s="74">
        <v>7028.11</v>
      </c>
      <c r="H478" s="27" t="s">
        <v>22</v>
      </c>
      <c r="I478" s="27" t="s">
        <v>5</v>
      </c>
      <c r="J478" s="27" t="s">
        <v>958</v>
      </c>
      <c r="K478" s="27" t="s">
        <v>959</v>
      </c>
      <c r="L478" s="27" t="s">
        <v>960</v>
      </c>
      <c r="M478" s="27" t="s">
        <v>971</v>
      </c>
      <c r="N478" s="27" t="s">
        <v>1034</v>
      </c>
      <c r="O478" s="27" t="s">
        <v>1035</v>
      </c>
      <c r="P478" s="27" t="s">
        <v>170</v>
      </c>
      <c r="Q478" s="27" t="s">
        <v>419</v>
      </c>
      <c r="R478" s="75">
        <v>0</v>
      </c>
      <c r="S478" s="27" t="s">
        <v>11</v>
      </c>
      <c r="T478" s="75">
        <v>0</v>
      </c>
      <c r="U478" s="12">
        <v>0</v>
      </c>
      <c r="V478" s="27" t="s">
        <v>17</v>
      </c>
      <c r="W478" s="27" t="s">
        <v>969</v>
      </c>
      <c r="X478" s="14">
        <v>901</v>
      </c>
      <c r="Y478" s="9">
        <v>7040</v>
      </c>
      <c r="Z478" s="27">
        <v>377069</v>
      </c>
      <c r="AA478" s="27">
        <v>379449</v>
      </c>
      <c r="AB478" s="90">
        <v>697527</v>
      </c>
      <c r="AC478" s="27">
        <f t="shared" si="18"/>
        <v>2019</v>
      </c>
      <c r="AD478" s="27" t="s">
        <v>19</v>
      </c>
      <c r="AE478" s="27" t="s">
        <v>5</v>
      </c>
      <c r="AF478" s="39">
        <v>43466</v>
      </c>
      <c r="AG478" s="39">
        <v>43830</v>
      </c>
      <c r="AH478" s="27">
        <f t="shared" ca="1" si="19"/>
        <v>168</v>
      </c>
      <c r="AI478" s="39">
        <f>IF(DataEntry[[#This Row],[Priority]]="High",DataEntry[[#This Row],[EndDate]]-90,IF(DataEntry[Priority]="Medium",DataEntry[[#This Row],[EndDate]]-60,DataEntry[[#This Row],[EndDate]]-30))</f>
        <v>43770</v>
      </c>
      <c r="AJ478" s="27" t="s">
        <v>271</v>
      </c>
      <c r="AK478" s="39">
        <f t="shared" si="20"/>
        <v>43465</v>
      </c>
      <c r="AL478" s="27" t="s">
        <v>273</v>
      </c>
      <c r="AM478" s="27" t="s">
        <v>273</v>
      </c>
      <c r="AN478" s="27" t="s">
        <v>305</v>
      </c>
      <c r="AO478" s="27" t="s">
        <v>8</v>
      </c>
    </row>
    <row r="479" spans="1:41" ht="14.45" customHeight="1" x14ac:dyDescent="0.25">
      <c r="A479" s="27" t="s">
        <v>142</v>
      </c>
      <c r="B479" s="27" t="s">
        <v>170</v>
      </c>
      <c r="C479" s="27" t="s">
        <v>1033</v>
      </c>
      <c r="D479" s="27" t="s">
        <v>5</v>
      </c>
      <c r="E479" s="27">
        <v>2</v>
      </c>
      <c r="F479" s="74">
        <v>7028.11</v>
      </c>
      <c r="G479" s="74">
        <v>0</v>
      </c>
      <c r="H479" s="27" t="s">
        <v>22</v>
      </c>
      <c r="I479" s="27" t="s">
        <v>5</v>
      </c>
      <c r="J479" s="27" t="s">
        <v>958</v>
      </c>
      <c r="K479" s="27" t="s">
        <v>959</v>
      </c>
      <c r="L479" s="27" t="s">
        <v>960</v>
      </c>
      <c r="M479" s="27" t="s">
        <v>971</v>
      </c>
      <c r="N479" s="27" t="s">
        <v>1034</v>
      </c>
      <c r="O479" s="27" t="s">
        <v>1035</v>
      </c>
      <c r="P479" s="27" t="s">
        <v>170</v>
      </c>
      <c r="Q479" s="27" t="s">
        <v>419</v>
      </c>
      <c r="R479" s="75">
        <v>0</v>
      </c>
      <c r="S479" s="27" t="s">
        <v>11</v>
      </c>
      <c r="T479" s="75" t="s">
        <v>5</v>
      </c>
      <c r="U479" s="12" t="s">
        <v>5</v>
      </c>
      <c r="V479" s="27" t="s">
        <v>17</v>
      </c>
      <c r="W479" s="27" t="s">
        <v>969</v>
      </c>
      <c r="X479" s="14">
        <v>901</v>
      </c>
      <c r="Y479" s="9">
        <v>7040</v>
      </c>
      <c r="Z479" s="27">
        <v>379449</v>
      </c>
      <c r="AA479" s="27" t="s">
        <v>5</v>
      </c>
      <c r="AB479" s="90">
        <v>697528</v>
      </c>
      <c r="AC479" s="27">
        <f t="shared" si="18"/>
        <v>2019</v>
      </c>
      <c r="AD479" s="27" t="s">
        <v>6</v>
      </c>
      <c r="AE479" s="27" t="s">
        <v>5</v>
      </c>
      <c r="AF479" s="39">
        <v>43466</v>
      </c>
      <c r="AG479" s="39">
        <v>43830</v>
      </c>
      <c r="AH479" s="27">
        <f t="shared" ca="1" si="19"/>
        <v>168</v>
      </c>
      <c r="AI479" s="39">
        <f>IF(DataEntry[[#This Row],[Priority]]="High",DataEntry[[#This Row],[EndDate]]-90,IF(DataEntry[Priority]="Medium",DataEntry[[#This Row],[EndDate]]-60,DataEntry[[#This Row],[EndDate]]-30))</f>
        <v>43770</v>
      </c>
      <c r="AJ479" s="27" t="s">
        <v>271</v>
      </c>
      <c r="AK479" s="39">
        <f t="shared" si="20"/>
        <v>43830</v>
      </c>
      <c r="AL479" s="27" t="s">
        <v>273</v>
      </c>
      <c r="AM479" s="27" t="s">
        <v>273</v>
      </c>
      <c r="AN479" s="27" t="s">
        <v>274</v>
      </c>
      <c r="AO479" s="27" t="s">
        <v>8</v>
      </c>
    </row>
    <row r="480" spans="1:41" ht="14.45" customHeight="1" x14ac:dyDescent="0.25">
      <c r="A480" s="27" t="s">
        <v>142</v>
      </c>
      <c r="B480" s="27" t="s">
        <v>170</v>
      </c>
      <c r="C480" s="27" t="s">
        <v>1036</v>
      </c>
      <c r="D480" s="27" t="s">
        <v>5</v>
      </c>
      <c r="E480" s="27">
        <v>2</v>
      </c>
      <c r="F480" s="74">
        <v>2948.41</v>
      </c>
      <c r="G480" s="74">
        <v>4016.08</v>
      </c>
      <c r="H480" s="27" t="s">
        <v>22</v>
      </c>
      <c r="I480" s="27" t="s">
        <v>5</v>
      </c>
      <c r="J480" s="27" t="s">
        <v>958</v>
      </c>
      <c r="K480" s="27" t="s">
        <v>959</v>
      </c>
      <c r="L480" s="27" t="s">
        <v>960</v>
      </c>
      <c r="M480" s="27" t="s">
        <v>971</v>
      </c>
      <c r="N480" s="27" t="s">
        <v>1034</v>
      </c>
      <c r="O480" t="s">
        <v>1037</v>
      </c>
      <c r="P480" s="27" t="s">
        <v>170</v>
      </c>
      <c r="Q480" s="27" t="s">
        <v>419</v>
      </c>
      <c r="R480" s="75">
        <v>0</v>
      </c>
      <c r="S480" s="27" t="s">
        <v>11</v>
      </c>
      <c r="T480" s="75">
        <v>0</v>
      </c>
      <c r="U480" s="12">
        <v>0</v>
      </c>
      <c r="V480" s="27" t="s">
        <v>17</v>
      </c>
      <c r="W480" s="27">
        <v>95757</v>
      </c>
      <c r="X480" s="14">
        <v>100</v>
      </c>
      <c r="Y480" s="9">
        <v>7040</v>
      </c>
      <c r="Z480" s="27">
        <v>377069</v>
      </c>
      <c r="AA480" s="27">
        <v>379449</v>
      </c>
      <c r="AB480" s="90">
        <v>468718</v>
      </c>
      <c r="AC480" s="27">
        <f t="shared" si="18"/>
        <v>2019</v>
      </c>
      <c r="AD480" s="27" t="s">
        <v>19</v>
      </c>
      <c r="AE480" s="27" t="s">
        <v>5</v>
      </c>
      <c r="AF480" s="39">
        <v>43466</v>
      </c>
      <c r="AG480" s="39">
        <v>43830</v>
      </c>
      <c r="AH480" s="27">
        <f t="shared" ca="1" si="19"/>
        <v>168</v>
      </c>
      <c r="AI480" s="39">
        <f>IF(DataEntry[[#This Row],[Priority]]="High",DataEntry[[#This Row],[EndDate]]-90,IF(DataEntry[Priority]="Medium",DataEntry[[#This Row],[EndDate]]-60,DataEntry[[#This Row],[EndDate]]-30))</f>
        <v>43770</v>
      </c>
      <c r="AJ480" s="27" t="s">
        <v>271</v>
      </c>
      <c r="AK480" s="39">
        <f t="shared" si="20"/>
        <v>43465</v>
      </c>
      <c r="AL480" s="27" t="s">
        <v>273</v>
      </c>
      <c r="AM480" s="27" t="s">
        <v>273</v>
      </c>
      <c r="AN480" s="27" t="s">
        <v>305</v>
      </c>
      <c r="AO480" s="27" t="s">
        <v>8</v>
      </c>
    </row>
    <row r="481" spans="1:41" ht="14.45" customHeight="1" x14ac:dyDescent="0.25">
      <c r="A481" s="27" t="s">
        <v>142</v>
      </c>
      <c r="B481" s="27" t="s">
        <v>170</v>
      </c>
      <c r="C481" s="27" t="s">
        <v>1036</v>
      </c>
      <c r="D481" s="27" t="s">
        <v>5</v>
      </c>
      <c r="E481" s="27">
        <v>2</v>
      </c>
      <c r="F481" s="74">
        <v>4016.08</v>
      </c>
      <c r="G481" s="74">
        <v>0</v>
      </c>
      <c r="H481" s="27" t="s">
        <v>22</v>
      </c>
      <c r="I481" s="27" t="s">
        <v>5</v>
      </c>
      <c r="J481" s="27" t="s">
        <v>958</v>
      </c>
      <c r="K481" s="27" t="s">
        <v>959</v>
      </c>
      <c r="L481" s="27" t="s">
        <v>960</v>
      </c>
      <c r="M481" s="27" t="s">
        <v>971</v>
      </c>
      <c r="N481" s="27" t="s">
        <v>1034</v>
      </c>
      <c r="O481" t="s">
        <v>1037</v>
      </c>
      <c r="P481" s="27" t="s">
        <v>170</v>
      </c>
      <c r="Q481" s="27" t="s">
        <v>419</v>
      </c>
      <c r="R481" s="75">
        <v>0</v>
      </c>
      <c r="S481" s="27" t="s">
        <v>11</v>
      </c>
      <c r="T481" s="75" t="s">
        <v>5</v>
      </c>
      <c r="U481" s="12" t="s">
        <v>5</v>
      </c>
      <c r="V481" s="27" t="s">
        <v>17</v>
      </c>
      <c r="W481" s="27">
        <v>95757</v>
      </c>
      <c r="X481" s="14">
        <v>100</v>
      </c>
      <c r="Y481" s="9">
        <v>7040</v>
      </c>
      <c r="Z481" s="27">
        <v>379449</v>
      </c>
      <c r="AA481" s="27" t="s">
        <v>5</v>
      </c>
      <c r="AB481" s="90">
        <v>468719</v>
      </c>
      <c r="AC481" s="27">
        <f t="shared" si="18"/>
        <v>2019</v>
      </c>
      <c r="AD481" s="27" t="s">
        <v>6</v>
      </c>
      <c r="AE481" s="27" t="s">
        <v>5</v>
      </c>
      <c r="AF481" s="39">
        <v>43466</v>
      </c>
      <c r="AG481" s="39">
        <v>43830</v>
      </c>
      <c r="AH481" s="27">
        <f t="shared" ca="1" si="19"/>
        <v>168</v>
      </c>
      <c r="AI481" s="39">
        <f>IF(DataEntry[[#This Row],[Priority]]="High",DataEntry[[#This Row],[EndDate]]-90,IF(DataEntry[Priority]="Medium",DataEntry[[#This Row],[EndDate]]-60,DataEntry[[#This Row],[EndDate]]-30))</f>
        <v>43770</v>
      </c>
      <c r="AJ481" s="27" t="s">
        <v>271</v>
      </c>
      <c r="AK481" s="39">
        <f t="shared" si="20"/>
        <v>43830</v>
      </c>
      <c r="AL481" s="27" t="s">
        <v>273</v>
      </c>
      <c r="AM481" s="27" t="s">
        <v>273</v>
      </c>
      <c r="AN481" s="27" t="s">
        <v>274</v>
      </c>
      <c r="AO481" s="27" t="s">
        <v>8</v>
      </c>
    </row>
    <row r="482" spans="1:41" ht="14.45" customHeight="1" x14ac:dyDescent="0.25">
      <c r="A482" s="27" t="s">
        <v>142</v>
      </c>
      <c r="B482" s="27" t="s">
        <v>170</v>
      </c>
      <c r="C482" s="27" t="s">
        <v>1033</v>
      </c>
      <c r="D482" s="27" t="s">
        <v>5</v>
      </c>
      <c r="E482" s="27">
        <v>2</v>
      </c>
      <c r="F482" s="75">
        <v>3107.21</v>
      </c>
      <c r="G482" s="74">
        <v>4058.71</v>
      </c>
      <c r="H482" s="27" t="s">
        <v>22</v>
      </c>
      <c r="I482" s="27" t="s">
        <v>5</v>
      </c>
      <c r="J482" s="27" t="s">
        <v>958</v>
      </c>
      <c r="K482" s="27" t="s">
        <v>959</v>
      </c>
      <c r="L482" s="27" t="s">
        <v>960</v>
      </c>
      <c r="M482" s="27" t="s">
        <v>971</v>
      </c>
      <c r="N482" s="27" t="s">
        <v>1038</v>
      </c>
      <c r="O482" s="27" t="s">
        <v>1039</v>
      </c>
      <c r="P482" s="27" t="s">
        <v>170</v>
      </c>
      <c r="Q482" t="s">
        <v>423</v>
      </c>
      <c r="R482" s="75">
        <v>0</v>
      </c>
      <c r="S482" s="27" t="s">
        <v>11</v>
      </c>
      <c r="T482" s="75">
        <v>0</v>
      </c>
      <c r="U482" s="12">
        <v>0</v>
      </c>
      <c r="V482" s="27" t="s">
        <v>17</v>
      </c>
      <c r="W482" s="27">
        <v>85028</v>
      </c>
      <c r="X482" s="14">
        <v>2</v>
      </c>
      <c r="Y482" s="9">
        <v>7040</v>
      </c>
      <c r="Z482" s="27">
        <v>377097</v>
      </c>
      <c r="AA482" s="27">
        <v>379447</v>
      </c>
      <c r="AB482" s="90">
        <v>124564</v>
      </c>
      <c r="AC482" s="27">
        <f t="shared" si="18"/>
        <v>2019</v>
      </c>
      <c r="AD482" s="27" t="s">
        <v>19</v>
      </c>
      <c r="AE482" s="27" t="s">
        <v>5</v>
      </c>
      <c r="AF482" s="39">
        <v>43466</v>
      </c>
      <c r="AG482" s="39">
        <v>43830</v>
      </c>
      <c r="AH482" s="27">
        <f t="shared" ca="1" si="19"/>
        <v>168</v>
      </c>
      <c r="AI482" s="39">
        <f>IF(DataEntry[[#This Row],[Priority]]="High",DataEntry[[#This Row],[EndDate]]-90,IF(DataEntry[Priority]="Medium",DataEntry[[#This Row],[EndDate]]-60,DataEntry[[#This Row],[EndDate]]-30))</f>
        <v>43770</v>
      </c>
      <c r="AJ482" s="27" t="s">
        <v>271</v>
      </c>
      <c r="AK482" s="39">
        <f t="shared" si="20"/>
        <v>43465</v>
      </c>
      <c r="AL482" s="27" t="s">
        <v>273</v>
      </c>
      <c r="AM482" s="27" t="s">
        <v>273</v>
      </c>
      <c r="AN482" s="27" t="s">
        <v>305</v>
      </c>
      <c r="AO482" s="27" t="s">
        <v>8</v>
      </c>
    </row>
    <row r="483" spans="1:41" ht="14.45" customHeight="1" x14ac:dyDescent="0.25">
      <c r="A483" s="27" t="s">
        <v>142</v>
      </c>
      <c r="B483" s="27" t="s">
        <v>170</v>
      </c>
      <c r="C483" s="27" t="s">
        <v>1033</v>
      </c>
      <c r="D483" s="27" t="s">
        <v>5</v>
      </c>
      <c r="E483" s="27">
        <v>2</v>
      </c>
      <c r="F483" s="74">
        <v>4058.71</v>
      </c>
      <c r="G483" s="74">
        <v>0</v>
      </c>
      <c r="H483" s="27" t="s">
        <v>22</v>
      </c>
      <c r="I483" s="27" t="s">
        <v>5</v>
      </c>
      <c r="J483" s="27" t="s">
        <v>958</v>
      </c>
      <c r="K483" s="27" t="s">
        <v>959</v>
      </c>
      <c r="L483" s="27" t="s">
        <v>960</v>
      </c>
      <c r="M483" s="27" t="s">
        <v>971</v>
      </c>
      <c r="N483" s="27" t="s">
        <v>1038</v>
      </c>
      <c r="O483" s="27" t="s">
        <v>1039</v>
      </c>
      <c r="P483" s="27" t="s">
        <v>170</v>
      </c>
      <c r="Q483" t="s">
        <v>423</v>
      </c>
      <c r="R483" s="75">
        <v>0</v>
      </c>
      <c r="S483" s="27" t="s">
        <v>11</v>
      </c>
      <c r="T483" s="75">
        <v>0</v>
      </c>
      <c r="U483" s="12">
        <v>0</v>
      </c>
      <c r="V483" s="27" t="s">
        <v>17</v>
      </c>
      <c r="W483" s="27">
        <v>85028</v>
      </c>
      <c r="X483" s="14">
        <v>2</v>
      </c>
      <c r="Y483" s="9">
        <v>7040</v>
      </c>
      <c r="Z483" s="27">
        <v>379447</v>
      </c>
      <c r="AA483" s="27" t="s">
        <v>5</v>
      </c>
      <c r="AB483" s="90">
        <v>124566</v>
      </c>
      <c r="AC483" s="27">
        <f t="shared" si="18"/>
        <v>2019</v>
      </c>
      <c r="AD483" s="27" t="s">
        <v>6</v>
      </c>
      <c r="AE483" s="27" t="s">
        <v>5</v>
      </c>
      <c r="AF483" s="39">
        <v>43466</v>
      </c>
      <c r="AG483" s="39">
        <v>43830</v>
      </c>
      <c r="AH483" s="27">
        <f t="shared" ca="1" si="19"/>
        <v>168</v>
      </c>
      <c r="AI483" s="39">
        <f>IF(DataEntry[[#This Row],[Priority]]="High",DataEntry[[#This Row],[EndDate]]-90,IF(DataEntry[Priority]="Medium",DataEntry[[#This Row],[EndDate]]-60,DataEntry[[#This Row],[EndDate]]-30))</f>
        <v>43770</v>
      </c>
      <c r="AJ483" s="27" t="s">
        <v>271</v>
      </c>
      <c r="AK483" s="39">
        <f t="shared" si="20"/>
        <v>43830</v>
      </c>
      <c r="AL483" s="27" t="s">
        <v>273</v>
      </c>
      <c r="AM483" s="27" t="s">
        <v>273</v>
      </c>
      <c r="AN483" s="27" t="s">
        <v>274</v>
      </c>
      <c r="AO483" s="27" t="s">
        <v>8</v>
      </c>
    </row>
    <row r="484" spans="1:41" ht="14.45" customHeight="1" x14ac:dyDescent="0.25">
      <c r="A484" s="27" t="s">
        <v>142</v>
      </c>
      <c r="B484" s="27" t="s">
        <v>170</v>
      </c>
      <c r="C484" s="27" t="s">
        <v>1033</v>
      </c>
      <c r="D484" s="27" t="s">
        <v>5</v>
      </c>
      <c r="E484" s="27">
        <v>2</v>
      </c>
      <c r="F484" s="75">
        <v>3107.21</v>
      </c>
      <c r="G484" s="74">
        <v>4058.71</v>
      </c>
      <c r="H484" s="27" t="s">
        <v>22</v>
      </c>
      <c r="I484" s="27" t="s">
        <v>5</v>
      </c>
      <c r="J484" s="27" t="s">
        <v>958</v>
      </c>
      <c r="K484" s="27" t="s">
        <v>959</v>
      </c>
      <c r="L484" s="27" t="s">
        <v>960</v>
      </c>
      <c r="M484" s="27" t="s">
        <v>971</v>
      </c>
      <c r="N484" s="27" t="s">
        <v>1038</v>
      </c>
      <c r="O484" s="27" t="s">
        <v>1019</v>
      </c>
      <c r="P484" s="27" t="s">
        <v>170</v>
      </c>
      <c r="Q484" t="s">
        <v>423</v>
      </c>
      <c r="R484" s="75">
        <v>0</v>
      </c>
      <c r="S484" s="27" t="s">
        <v>11</v>
      </c>
      <c r="T484" s="75">
        <v>0</v>
      </c>
      <c r="U484" s="12">
        <v>0</v>
      </c>
      <c r="V484" s="27" t="s">
        <v>17</v>
      </c>
      <c r="W484" s="27">
        <v>95757</v>
      </c>
      <c r="X484" s="14">
        <v>100</v>
      </c>
      <c r="Y484" s="9">
        <v>7040</v>
      </c>
      <c r="Z484" s="27">
        <v>377097</v>
      </c>
      <c r="AA484" s="27">
        <v>379447</v>
      </c>
      <c r="AB484" s="90">
        <v>124565</v>
      </c>
      <c r="AC484" s="27">
        <f t="shared" si="18"/>
        <v>2019</v>
      </c>
      <c r="AD484" s="27" t="s">
        <v>19</v>
      </c>
      <c r="AE484" s="27" t="s">
        <v>5</v>
      </c>
      <c r="AF484" s="39">
        <v>43466</v>
      </c>
      <c r="AG484" s="39">
        <v>43830</v>
      </c>
      <c r="AH484" s="27">
        <f t="shared" ca="1" si="19"/>
        <v>168</v>
      </c>
      <c r="AI484" s="39">
        <f>IF(DataEntry[[#This Row],[Priority]]="High",DataEntry[[#This Row],[EndDate]]-90,IF(DataEntry[Priority]="Medium",DataEntry[[#This Row],[EndDate]]-60,DataEntry[[#This Row],[EndDate]]-30))</f>
        <v>43770</v>
      </c>
      <c r="AJ484" s="27" t="s">
        <v>271</v>
      </c>
      <c r="AK484" s="39">
        <f t="shared" si="20"/>
        <v>43465</v>
      </c>
      <c r="AL484" s="27" t="s">
        <v>273</v>
      </c>
      <c r="AM484" s="27" t="s">
        <v>273</v>
      </c>
      <c r="AN484" s="27" t="s">
        <v>305</v>
      </c>
      <c r="AO484" s="27" t="s">
        <v>8</v>
      </c>
    </row>
    <row r="485" spans="1:41" ht="14.45" customHeight="1" x14ac:dyDescent="0.25">
      <c r="A485" s="27" t="s">
        <v>142</v>
      </c>
      <c r="B485" s="27" t="s">
        <v>170</v>
      </c>
      <c r="C485" s="27" t="s">
        <v>1033</v>
      </c>
      <c r="D485" s="27" t="s">
        <v>5</v>
      </c>
      <c r="E485" s="27">
        <v>2</v>
      </c>
      <c r="F485" s="74">
        <v>4058.71</v>
      </c>
      <c r="G485" s="74">
        <v>0</v>
      </c>
      <c r="H485" s="27" t="s">
        <v>22</v>
      </c>
      <c r="I485" s="27" t="s">
        <v>5</v>
      </c>
      <c r="J485" s="27" t="s">
        <v>958</v>
      </c>
      <c r="K485" s="27" t="s">
        <v>959</v>
      </c>
      <c r="L485" s="27" t="s">
        <v>960</v>
      </c>
      <c r="M485" s="27" t="s">
        <v>971</v>
      </c>
      <c r="N485" s="27" t="s">
        <v>1038</v>
      </c>
      <c r="O485" s="27" t="s">
        <v>1019</v>
      </c>
      <c r="P485" s="27" t="s">
        <v>170</v>
      </c>
      <c r="Q485" t="s">
        <v>423</v>
      </c>
      <c r="R485" s="75">
        <v>0</v>
      </c>
      <c r="S485" s="27" t="s">
        <v>11</v>
      </c>
      <c r="T485" s="75" t="s">
        <v>5</v>
      </c>
      <c r="U485" s="12" t="s">
        <v>5</v>
      </c>
      <c r="V485" s="27" t="s">
        <v>17</v>
      </c>
      <c r="W485" s="27">
        <v>95757</v>
      </c>
      <c r="X485" s="14">
        <v>100</v>
      </c>
      <c r="Y485" s="9">
        <v>7040</v>
      </c>
      <c r="Z485" s="27">
        <v>379447</v>
      </c>
      <c r="AA485" s="27" t="s">
        <v>5</v>
      </c>
      <c r="AB485" s="90">
        <v>124567</v>
      </c>
      <c r="AC485" s="27">
        <f t="shared" si="18"/>
        <v>2019</v>
      </c>
      <c r="AD485" s="27" t="s">
        <v>6</v>
      </c>
      <c r="AE485" s="27" t="s">
        <v>5</v>
      </c>
      <c r="AF485" s="39">
        <v>43466</v>
      </c>
      <c r="AG485" s="39">
        <v>43830</v>
      </c>
      <c r="AH485" s="27">
        <f t="shared" ca="1" si="19"/>
        <v>168</v>
      </c>
      <c r="AI485" s="39">
        <f>IF(DataEntry[[#This Row],[Priority]]="High",DataEntry[[#This Row],[EndDate]]-90,IF(DataEntry[Priority]="Medium",DataEntry[[#This Row],[EndDate]]-60,DataEntry[[#This Row],[EndDate]]-30))</f>
        <v>43770</v>
      </c>
      <c r="AJ485" s="27" t="s">
        <v>271</v>
      </c>
      <c r="AK485" s="39">
        <f t="shared" si="20"/>
        <v>43830</v>
      </c>
      <c r="AL485" s="27" t="s">
        <v>273</v>
      </c>
      <c r="AM485" s="27" t="s">
        <v>273</v>
      </c>
      <c r="AN485" s="27" t="s">
        <v>274</v>
      </c>
      <c r="AO485" s="27" t="s">
        <v>8</v>
      </c>
    </row>
    <row r="486" spans="1:41" ht="14.45" customHeight="1" x14ac:dyDescent="0.25">
      <c r="A486" s="27" t="s">
        <v>142</v>
      </c>
      <c r="B486" s="27" t="s">
        <v>170</v>
      </c>
      <c r="C486" s="27" t="s">
        <v>1033</v>
      </c>
      <c r="D486" s="27" t="s">
        <v>5</v>
      </c>
      <c r="E486" s="27">
        <v>4</v>
      </c>
      <c r="F486" s="75">
        <v>17046.07</v>
      </c>
      <c r="G486" s="74">
        <v>17557.45</v>
      </c>
      <c r="H486" s="27" t="s">
        <v>22</v>
      </c>
      <c r="I486" s="27" t="s">
        <v>5</v>
      </c>
      <c r="J486" s="27" t="s">
        <v>958</v>
      </c>
      <c r="K486" s="27" t="s">
        <v>959</v>
      </c>
      <c r="L486" s="27" t="s">
        <v>960</v>
      </c>
      <c r="M486" s="27" t="s">
        <v>971</v>
      </c>
      <c r="N486" s="27" t="s">
        <v>1040</v>
      </c>
      <c r="O486" s="27" t="s">
        <v>1041</v>
      </c>
      <c r="P486" s="27" t="s">
        <v>170</v>
      </c>
      <c r="Q486" t="s">
        <v>1042</v>
      </c>
      <c r="R486" s="75">
        <v>0</v>
      </c>
      <c r="S486" s="27" t="s">
        <v>11</v>
      </c>
      <c r="T486" s="75">
        <v>0</v>
      </c>
      <c r="U486" s="12">
        <v>0</v>
      </c>
      <c r="V486" s="27" t="s">
        <v>17</v>
      </c>
      <c r="W486" s="27" t="s">
        <v>969</v>
      </c>
      <c r="X486" s="14" t="s">
        <v>354</v>
      </c>
      <c r="Y486" s="9">
        <v>7040</v>
      </c>
      <c r="Z486" s="27">
        <v>376382</v>
      </c>
      <c r="AA486" s="27">
        <v>379451</v>
      </c>
      <c r="AB486" s="90">
        <v>734222</v>
      </c>
      <c r="AC486" s="27">
        <f t="shared" ref="AC486:AC555" si="21">IF(AD486="","",IF(OR(AD486="Renewed",AD486="New acquisition"),YEAR(AF486),YEAR(AG486)))</f>
        <v>2019</v>
      </c>
      <c r="AD486" s="27" t="s">
        <v>19</v>
      </c>
      <c r="AE486" s="27" t="s">
        <v>5</v>
      </c>
      <c r="AF486" s="39">
        <v>43469</v>
      </c>
      <c r="AG486" s="39">
        <v>43833</v>
      </c>
      <c r="AH486" s="27">
        <f t="shared" ref="AH486:AH555" ca="1" si="22">IF(AG486="","",AG486-TODAY())</f>
        <v>171</v>
      </c>
      <c r="AI486" s="39">
        <f>IF(DataEntry[[#This Row],[Priority]]="High",DataEntry[[#This Row],[EndDate]]-90,IF(DataEntry[Priority]="Medium",DataEntry[[#This Row],[EndDate]]-60,DataEntry[[#This Row],[EndDate]]-30))</f>
        <v>43773</v>
      </c>
      <c r="AJ486" s="27" t="s">
        <v>271</v>
      </c>
      <c r="AK486" s="39">
        <f t="shared" ref="AK486:AK555" si="23">IF(AD486="","",IF(AD486="Not Started",AG486,AF486-1))</f>
        <v>43468</v>
      </c>
      <c r="AL486" s="27" t="s">
        <v>273</v>
      </c>
      <c r="AM486" s="27" t="s">
        <v>273</v>
      </c>
      <c r="AN486" s="27" t="s">
        <v>305</v>
      </c>
      <c r="AO486" s="27" t="s">
        <v>8</v>
      </c>
    </row>
    <row r="487" spans="1:41" ht="14.45" customHeight="1" x14ac:dyDescent="0.25">
      <c r="A487" s="27" t="s">
        <v>142</v>
      </c>
      <c r="B487" s="27" t="s">
        <v>170</v>
      </c>
      <c r="C487" s="27" t="s">
        <v>1033</v>
      </c>
      <c r="D487" s="27" t="s">
        <v>5</v>
      </c>
      <c r="E487" s="27">
        <v>4</v>
      </c>
      <c r="F487" s="74">
        <v>17557.45</v>
      </c>
      <c r="G487" s="74">
        <v>0</v>
      </c>
      <c r="H487" s="27" t="s">
        <v>22</v>
      </c>
      <c r="I487" s="27" t="s">
        <v>5</v>
      </c>
      <c r="J487" s="27" t="s">
        <v>958</v>
      </c>
      <c r="K487" s="27" t="s">
        <v>959</v>
      </c>
      <c r="L487" s="27" t="s">
        <v>960</v>
      </c>
      <c r="M487" s="27" t="s">
        <v>971</v>
      </c>
      <c r="N487" s="27" t="s">
        <v>1040</v>
      </c>
      <c r="O487" s="27" t="s">
        <v>1041</v>
      </c>
      <c r="P487" s="27" t="s">
        <v>170</v>
      </c>
      <c r="Q487" t="s">
        <v>1042</v>
      </c>
      <c r="R487" s="75">
        <v>0</v>
      </c>
      <c r="S487" s="27" t="s">
        <v>11</v>
      </c>
      <c r="T487" s="75" t="s">
        <v>5</v>
      </c>
      <c r="U487" s="12" t="s">
        <v>5</v>
      </c>
      <c r="V487" s="27" t="s">
        <v>17</v>
      </c>
      <c r="W487" s="27" t="s">
        <v>969</v>
      </c>
      <c r="X487" s="14" t="s">
        <v>354</v>
      </c>
      <c r="Y487" s="9">
        <v>7040</v>
      </c>
      <c r="Z487" s="27">
        <v>379451</v>
      </c>
      <c r="AA487" s="27" t="s">
        <v>5</v>
      </c>
      <c r="AB487" s="90">
        <v>734223</v>
      </c>
      <c r="AC487" s="27">
        <f t="shared" si="21"/>
        <v>2020</v>
      </c>
      <c r="AD487" s="27" t="s">
        <v>6</v>
      </c>
      <c r="AE487" s="27" t="s">
        <v>5</v>
      </c>
      <c r="AF487" s="39">
        <v>43469</v>
      </c>
      <c r="AG487" s="39">
        <v>43833</v>
      </c>
      <c r="AH487" s="27">
        <f t="shared" ca="1" si="22"/>
        <v>171</v>
      </c>
      <c r="AI487" s="39">
        <f>IF(DataEntry[[#This Row],[Priority]]="High",DataEntry[[#This Row],[EndDate]]-90,IF(DataEntry[Priority]="Medium",DataEntry[[#This Row],[EndDate]]-60,DataEntry[[#This Row],[EndDate]]-30))</f>
        <v>43773</v>
      </c>
      <c r="AJ487" s="27" t="s">
        <v>271</v>
      </c>
      <c r="AK487" s="39">
        <f t="shared" si="23"/>
        <v>43833</v>
      </c>
      <c r="AL487" s="27" t="s">
        <v>273</v>
      </c>
      <c r="AM487" s="27" t="s">
        <v>273</v>
      </c>
      <c r="AN487" s="27" t="s">
        <v>5</v>
      </c>
      <c r="AO487" s="27" t="s">
        <v>8</v>
      </c>
    </row>
    <row r="488" spans="1:41" ht="14.45" customHeight="1" x14ac:dyDescent="0.25">
      <c r="A488" s="27" t="s">
        <v>142</v>
      </c>
      <c r="B488" s="27" t="s">
        <v>170</v>
      </c>
      <c r="C488" s="27" t="s">
        <v>1033</v>
      </c>
      <c r="D488" s="27" t="s">
        <v>5</v>
      </c>
      <c r="E488" s="27">
        <v>2</v>
      </c>
      <c r="F488" s="75">
        <v>8523.02</v>
      </c>
      <c r="G488" s="74">
        <v>8778.7099999999991</v>
      </c>
      <c r="H488" s="27" t="s">
        <v>22</v>
      </c>
      <c r="I488" s="27" t="s">
        <v>5</v>
      </c>
      <c r="J488" s="27" t="s">
        <v>958</v>
      </c>
      <c r="K488" s="27" t="s">
        <v>959</v>
      </c>
      <c r="L488" s="27" t="s">
        <v>960</v>
      </c>
      <c r="M488" s="27" t="s">
        <v>971</v>
      </c>
      <c r="N488" s="27" t="s">
        <v>1043</v>
      </c>
      <c r="O488" s="27" t="s">
        <v>1044</v>
      </c>
      <c r="P488" s="27" t="s">
        <v>170</v>
      </c>
      <c r="Q488" t="s">
        <v>1042</v>
      </c>
      <c r="R488" s="75">
        <v>0</v>
      </c>
      <c r="S488" s="27" t="s">
        <v>11</v>
      </c>
      <c r="T488" s="75">
        <v>0</v>
      </c>
      <c r="U488" s="12">
        <v>0</v>
      </c>
      <c r="V488" s="27" t="s">
        <v>17</v>
      </c>
      <c r="W488" s="27" t="s">
        <v>969</v>
      </c>
      <c r="X488" s="14">
        <v>901</v>
      </c>
      <c r="Y488" s="9">
        <v>7040</v>
      </c>
      <c r="Z488" s="27">
        <v>376343</v>
      </c>
      <c r="AA488" s="27">
        <v>379450</v>
      </c>
      <c r="AB488" s="90">
        <v>734209</v>
      </c>
      <c r="AC488" s="27">
        <f t="shared" si="21"/>
        <v>2019</v>
      </c>
      <c r="AD488" s="27" t="s">
        <v>19</v>
      </c>
      <c r="AE488" s="27" t="s">
        <v>5</v>
      </c>
      <c r="AF488" s="39">
        <v>43476</v>
      </c>
      <c r="AG488" s="39">
        <v>43840</v>
      </c>
      <c r="AH488" s="27">
        <f t="shared" ca="1" si="22"/>
        <v>178</v>
      </c>
      <c r="AI488" s="39">
        <f>IF(DataEntry[[#This Row],[Priority]]="High",DataEntry[[#This Row],[EndDate]]-90,IF(DataEntry[Priority]="Medium",DataEntry[[#This Row],[EndDate]]-60,DataEntry[[#This Row],[EndDate]]-30))</f>
        <v>43780</v>
      </c>
      <c r="AJ488" s="27" t="s">
        <v>271</v>
      </c>
      <c r="AK488" s="39">
        <f t="shared" si="23"/>
        <v>43475</v>
      </c>
      <c r="AL488" s="27" t="s">
        <v>273</v>
      </c>
      <c r="AM488" s="27" t="s">
        <v>273</v>
      </c>
      <c r="AN488" s="27" t="s">
        <v>305</v>
      </c>
      <c r="AO488" s="27" t="s">
        <v>8</v>
      </c>
    </row>
    <row r="489" spans="1:41" ht="14.45" customHeight="1" x14ac:dyDescent="0.25">
      <c r="A489" s="27" t="s">
        <v>142</v>
      </c>
      <c r="B489" s="27" t="s">
        <v>170</v>
      </c>
      <c r="C489" s="27" t="s">
        <v>1033</v>
      </c>
      <c r="D489" s="27" t="s">
        <v>5</v>
      </c>
      <c r="E489" s="27">
        <v>2</v>
      </c>
      <c r="F489" s="74">
        <v>8778.7099999999991</v>
      </c>
      <c r="G489" s="74">
        <v>0</v>
      </c>
      <c r="H489" s="27" t="s">
        <v>22</v>
      </c>
      <c r="I489" s="27" t="s">
        <v>5</v>
      </c>
      <c r="J489" s="27" t="s">
        <v>958</v>
      </c>
      <c r="K489" s="27" t="s">
        <v>959</v>
      </c>
      <c r="L489" s="27" t="s">
        <v>960</v>
      </c>
      <c r="M489" s="27" t="s">
        <v>971</v>
      </c>
      <c r="N489" s="27" t="s">
        <v>1043</v>
      </c>
      <c r="O489" s="27" t="s">
        <v>1044</v>
      </c>
      <c r="P489" s="27" t="s">
        <v>170</v>
      </c>
      <c r="Q489" t="s">
        <v>1042</v>
      </c>
      <c r="R489" s="75">
        <v>0</v>
      </c>
      <c r="S489" s="27" t="s">
        <v>11</v>
      </c>
      <c r="T489" s="75" t="s">
        <v>5</v>
      </c>
      <c r="U489" s="12" t="s">
        <v>5</v>
      </c>
      <c r="V489" s="27" t="s">
        <v>17</v>
      </c>
      <c r="W489" s="27" t="s">
        <v>969</v>
      </c>
      <c r="X489" s="14">
        <v>901</v>
      </c>
      <c r="Y489" s="9">
        <v>7040</v>
      </c>
      <c r="Z489" s="27">
        <v>379450</v>
      </c>
      <c r="AA489" s="27" t="s">
        <v>5</v>
      </c>
      <c r="AB489" s="90">
        <v>734210</v>
      </c>
      <c r="AC489" s="27">
        <f t="shared" si="21"/>
        <v>2020</v>
      </c>
      <c r="AD489" s="27" t="s">
        <v>6</v>
      </c>
      <c r="AE489" s="27" t="s">
        <v>5</v>
      </c>
      <c r="AF489" s="39">
        <v>43476</v>
      </c>
      <c r="AG489" s="39">
        <v>43840</v>
      </c>
      <c r="AH489" s="27">
        <f t="shared" ca="1" si="22"/>
        <v>178</v>
      </c>
      <c r="AI489" s="39">
        <f>IF(DataEntry[[#This Row],[Priority]]="High",DataEntry[[#This Row],[EndDate]]-90,IF(DataEntry[Priority]="Medium",DataEntry[[#This Row],[EndDate]]-60,DataEntry[[#This Row],[EndDate]]-30))</f>
        <v>43780</v>
      </c>
      <c r="AJ489" s="27" t="s">
        <v>271</v>
      </c>
      <c r="AK489" s="39">
        <f t="shared" si="23"/>
        <v>43840</v>
      </c>
      <c r="AL489" s="27" t="s">
        <v>273</v>
      </c>
      <c r="AM489" s="27" t="s">
        <v>273</v>
      </c>
      <c r="AN489" s="27" t="s">
        <v>5</v>
      </c>
      <c r="AO489" s="27" t="s">
        <v>8</v>
      </c>
    </row>
    <row r="490" spans="1:41" ht="14.45" customHeight="1" x14ac:dyDescent="0.25">
      <c r="A490" s="27" t="s">
        <v>142</v>
      </c>
      <c r="B490" s="27" t="s">
        <v>180</v>
      </c>
      <c r="C490" s="27" t="s">
        <v>1045</v>
      </c>
      <c r="D490" s="27" t="s">
        <v>351</v>
      </c>
      <c r="E490" s="27">
        <v>4</v>
      </c>
      <c r="F490" s="74">
        <v>0</v>
      </c>
      <c r="G490" s="74">
        <v>18981</v>
      </c>
      <c r="H490" s="27" t="s">
        <v>22</v>
      </c>
      <c r="I490" s="27" t="s">
        <v>5</v>
      </c>
      <c r="J490" s="27" t="s">
        <v>958</v>
      </c>
      <c r="K490" s="27" t="s">
        <v>959</v>
      </c>
      <c r="L490" s="27" t="s">
        <v>960</v>
      </c>
      <c r="M490" s="27" t="s">
        <v>971</v>
      </c>
      <c r="N490" s="27" t="s">
        <v>5</v>
      </c>
      <c r="O490" s="27" t="s">
        <v>1046</v>
      </c>
      <c r="P490" s="27" t="s">
        <v>180</v>
      </c>
      <c r="Q490" s="27" t="s">
        <v>1047</v>
      </c>
      <c r="R490" s="75">
        <v>0</v>
      </c>
      <c r="S490" s="27" t="s">
        <v>5</v>
      </c>
      <c r="T490" s="75" t="s">
        <v>5</v>
      </c>
      <c r="U490" s="12" t="s">
        <v>5</v>
      </c>
      <c r="V490" s="27" t="s">
        <v>17</v>
      </c>
      <c r="W490" s="27">
        <v>109620</v>
      </c>
      <c r="X490" s="14">
        <v>1201</v>
      </c>
      <c r="Y490" s="9">
        <v>3417</v>
      </c>
      <c r="Z490" s="27" t="s">
        <v>5</v>
      </c>
      <c r="AA490" s="27">
        <v>379225</v>
      </c>
      <c r="AB490" s="90">
        <v>568743</v>
      </c>
      <c r="AC490" s="27">
        <f t="shared" si="21"/>
        <v>2018</v>
      </c>
      <c r="AD490" s="27" t="s">
        <v>33</v>
      </c>
      <c r="AE490" s="27" t="s">
        <v>5</v>
      </c>
      <c r="AF490" s="39">
        <v>43426</v>
      </c>
      <c r="AG490" s="39">
        <v>43790</v>
      </c>
      <c r="AH490" s="27">
        <f t="shared" ca="1" si="22"/>
        <v>128</v>
      </c>
      <c r="AI490" s="39">
        <f>IF(DataEntry[[#This Row],[Priority]]="High",DataEntry[[#This Row],[EndDate]]-90,IF(DataEntry[Priority]="Medium",DataEntry[[#This Row],[EndDate]]-60,DataEntry[[#This Row],[EndDate]]-30))</f>
        <v>43700</v>
      </c>
      <c r="AJ490" s="27" t="s">
        <v>1048</v>
      </c>
      <c r="AK490" s="39">
        <f t="shared" si="23"/>
        <v>43425</v>
      </c>
      <c r="AL490" s="27" t="s">
        <v>273</v>
      </c>
      <c r="AM490" s="27" t="s">
        <v>273</v>
      </c>
      <c r="AN490" s="27" t="s">
        <v>305</v>
      </c>
      <c r="AO490" s="27" t="s">
        <v>14</v>
      </c>
    </row>
    <row r="491" spans="1:41" ht="14.45" customHeight="1" x14ac:dyDescent="0.25">
      <c r="A491" s="27" t="s">
        <v>142</v>
      </c>
      <c r="B491" s="27" t="s">
        <v>180</v>
      </c>
      <c r="C491" s="27" t="s">
        <v>1045</v>
      </c>
      <c r="D491" s="27" t="s">
        <v>351</v>
      </c>
      <c r="E491" s="27">
        <v>4</v>
      </c>
      <c r="F491" s="74">
        <v>18981</v>
      </c>
      <c r="G491" s="74">
        <v>0</v>
      </c>
      <c r="H491" s="27" t="s">
        <v>22</v>
      </c>
      <c r="I491" s="27" t="s">
        <v>5</v>
      </c>
      <c r="J491" s="27" t="s">
        <v>958</v>
      </c>
      <c r="K491" s="27" t="s">
        <v>959</v>
      </c>
      <c r="L491" s="27" t="s">
        <v>960</v>
      </c>
      <c r="M491" s="27" t="s">
        <v>971</v>
      </c>
      <c r="N491" s="27" t="s">
        <v>5</v>
      </c>
      <c r="O491" s="27" t="s">
        <v>1046</v>
      </c>
      <c r="P491" s="27" t="s">
        <v>180</v>
      </c>
      <c r="Q491" s="27" t="s">
        <v>1047</v>
      </c>
      <c r="R491" s="75">
        <v>0</v>
      </c>
      <c r="S491" s="27" t="s">
        <v>5</v>
      </c>
      <c r="T491" s="75" t="s">
        <v>5</v>
      </c>
      <c r="U491" s="12" t="s">
        <v>5</v>
      </c>
      <c r="V491" s="27" t="s">
        <v>17</v>
      </c>
      <c r="W491" s="27">
        <v>109620</v>
      </c>
      <c r="X491" s="14">
        <v>1201</v>
      </c>
      <c r="Y491" s="9">
        <v>3417</v>
      </c>
      <c r="Z491" s="27">
        <v>379225</v>
      </c>
      <c r="AA491" s="27" t="s">
        <v>5</v>
      </c>
      <c r="AB491" s="90">
        <v>568744</v>
      </c>
      <c r="AC491" s="27">
        <f t="shared" si="21"/>
        <v>2019</v>
      </c>
      <c r="AD491" s="27" t="s">
        <v>6</v>
      </c>
      <c r="AE491" s="27" t="s">
        <v>5</v>
      </c>
      <c r="AF491" s="39">
        <v>43426</v>
      </c>
      <c r="AG491" s="39">
        <v>43790</v>
      </c>
      <c r="AH491" s="27">
        <f t="shared" ca="1" si="22"/>
        <v>128</v>
      </c>
      <c r="AI491" s="39">
        <f>IF(DataEntry[[#This Row],[Priority]]="High",DataEntry[[#This Row],[EndDate]]-90,IF(DataEntry[Priority]="Medium",DataEntry[[#This Row],[EndDate]]-60,DataEntry[[#This Row],[EndDate]]-30))</f>
        <v>43700</v>
      </c>
      <c r="AJ491" s="27" t="s">
        <v>1048</v>
      </c>
      <c r="AK491" s="39">
        <f t="shared" si="23"/>
        <v>43790</v>
      </c>
      <c r="AL491" s="27" t="s">
        <v>273</v>
      </c>
      <c r="AM491" s="27" t="s">
        <v>273</v>
      </c>
      <c r="AN491" s="27" t="s">
        <v>300</v>
      </c>
      <c r="AO491" s="27" t="s">
        <v>14</v>
      </c>
    </row>
    <row r="492" spans="1:41" ht="14.45" customHeight="1" x14ac:dyDescent="0.25">
      <c r="A492" s="31" t="s">
        <v>142</v>
      </c>
      <c r="B492" s="31" t="s">
        <v>223</v>
      </c>
      <c r="C492" s="27" t="s">
        <v>1049</v>
      </c>
      <c r="D492" s="31" t="s">
        <v>5</v>
      </c>
      <c r="E492" s="31">
        <v>1</v>
      </c>
      <c r="F492" s="74">
        <v>7009.02</v>
      </c>
      <c r="G492" s="74">
        <v>7009.02</v>
      </c>
      <c r="H492" s="31" t="s">
        <v>22</v>
      </c>
      <c r="I492" s="31" t="s">
        <v>5</v>
      </c>
      <c r="J492" s="27" t="s">
        <v>958</v>
      </c>
      <c r="K492" s="27" t="s">
        <v>959</v>
      </c>
      <c r="L492" s="27" t="s">
        <v>960</v>
      </c>
      <c r="M492" s="27" t="s">
        <v>971</v>
      </c>
      <c r="N492" s="31">
        <v>11646456</v>
      </c>
      <c r="O492" s="31" t="s">
        <v>1050</v>
      </c>
      <c r="P492" s="31" t="s">
        <v>218</v>
      </c>
      <c r="Q492" s="54" t="s">
        <v>283</v>
      </c>
      <c r="R492" s="75">
        <v>0</v>
      </c>
      <c r="S492" s="31" t="s">
        <v>18</v>
      </c>
      <c r="T492" s="76">
        <v>0</v>
      </c>
      <c r="U492" s="15">
        <v>0</v>
      </c>
      <c r="V492" s="31" t="s">
        <v>17</v>
      </c>
      <c r="W492" s="31" t="s">
        <v>969</v>
      </c>
      <c r="X492" s="16" t="s">
        <v>354</v>
      </c>
      <c r="Y492" s="17">
        <v>7040</v>
      </c>
      <c r="Z492" s="31">
        <v>377250</v>
      </c>
      <c r="AA492" s="31">
        <v>380152</v>
      </c>
      <c r="AB492" s="90">
        <v>146237</v>
      </c>
      <c r="AC492" s="27">
        <f t="shared" si="21"/>
        <v>2018</v>
      </c>
      <c r="AD492" s="31" t="s">
        <v>19</v>
      </c>
      <c r="AE492" s="31" t="s">
        <v>5</v>
      </c>
      <c r="AF492" s="40">
        <v>43189</v>
      </c>
      <c r="AG492" s="40">
        <v>43553</v>
      </c>
      <c r="AH492" s="31">
        <f t="shared" ca="1" si="22"/>
        <v>-109</v>
      </c>
      <c r="AI492" s="40">
        <f>IF(DataEntry[[#This Row],[Priority]]="High",DataEntry[[#This Row],[EndDate]]-90,IF(DataEntry[Priority]="Medium",DataEntry[[#This Row],[EndDate]]-60,DataEntry[[#This Row],[EndDate]]-30))</f>
        <v>43463</v>
      </c>
      <c r="AJ492" s="31" t="s">
        <v>271</v>
      </c>
      <c r="AK492" s="40">
        <f t="shared" si="23"/>
        <v>43188</v>
      </c>
      <c r="AL492" s="27" t="s">
        <v>273</v>
      </c>
      <c r="AM492" s="27" t="s">
        <v>273</v>
      </c>
      <c r="AN492" s="27" t="s">
        <v>305</v>
      </c>
      <c r="AO492" s="31" t="s">
        <v>14</v>
      </c>
    </row>
    <row r="493" spans="1:41" ht="14.45" customHeight="1" x14ac:dyDescent="0.25">
      <c r="A493" s="31" t="s">
        <v>142</v>
      </c>
      <c r="B493" s="31" t="s">
        <v>223</v>
      </c>
      <c r="C493" s="27" t="s">
        <v>1049</v>
      </c>
      <c r="D493" s="31" t="s">
        <v>5</v>
      </c>
      <c r="E493" s="31">
        <v>1</v>
      </c>
      <c r="F493" s="74">
        <v>7009.02</v>
      </c>
      <c r="G493" s="99">
        <v>0</v>
      </c>
      <c r="H493" s="31" t="s">
        <v>22</v>
      </c>
      <c r="I493" s="31" t="s">
        <v>5</v>
      </c>
      <c r="J493" s="27" t="s">
        <v>958</v>
      </c>
      <c r="K493" s="27" t="s">
        <v>959</v>
      </c>
      <c r="L493" s="27" t="s">
        <v>960</v>
      </c>
      <c r="M493" s="27" t="s">
        <v>971</v>
      </c>
      <c r="N493" s="31">
        <v>11646456</v>
      </c>
      <c r="O493" s="31" t="s">
        <v>1050</v>
      </c>
      <c r="P493" s="31" t="s">
        <v>218</v>
      </c>
      <c r="Q493" s="54" t="s">
        <v>283</v>
      </c>
      <c r="R493" s="75">
        <v>0</v>
      </c>
      <c r="S493" s="31" t="s">
        <v>18</v>
      </c>
      <c r="T493" s="76" t="s">
        <v>5</v>
      </c>
      <c r="U493" s="15" t="s">
        <v>5</v>
      </c>
      <c r="V493" s="31" t="s">
        <v>17</v>
      </c>
      <c r="W493" s="31" t="s">
        <v>969</v>
      </c>
      <c r="X493" s="16" t="s">
        <v>354</v>
      </c>
      <c r="Y493" s="17">
        <v>7040</v>
      </c>
      <c r="Z493" s="31">
        <v>380152</v>
      </c>
      <c r="AA493" s="31" t="s">
        <v>5</v>
      </c>
      <c r="AB493" s="90">
        <v>146238</v>
      </c>
      <c r="AC493" s="98">
        <f>IF(AD493="","",IF(OR(AD493="Renewed",AD493="New acquisition"),YEAR(AF493),YEAR(AG493)))</f>
        <v>2020</v>
      </c>
      <c r="AD493" s="31" t="s">
        <v>6</v>
      </c>
      <c r="AE493" s="31" t="s">
        <v>5</v>
      </c>
      <c r="AF493" s="40">
        <v>43554</v>
      </c>
      <c r="AG493" s="40">
        <v>43919</v>
      </c>
      <c r="AH493" s="103">
        <f ca="1">IF(AG493="","",AG493-TODAY())</f>
        <v>257</v>
      </c>
      <c r="AI493" s="107">
        <f>IF(DataEntry[[#This Row],[Priority]]="High",DataEntry[[#This Row],[EndDate]]-90,IF(DataEntry[Priority]="Medium",DataEntry[[#This Row],[EndDate]]-60,DataEntry[[#This Row],[EndDate]]-30))</f>
        <v>43829</v>
      </c>
      <c r="AJ493" s="31" t="s">
        <v>271</v>
      </c>
      <c r="AK493" s="107">
        <f>IF(AD493="","",IF(AD493="Not Started",AG493,AF493-1))</f>
        <v>43919</v>
      </c>
      <c r="AL493" s="27" t="s">
        <v>273</v>
      </c>
      <c r="AM493" s="27" t="s">
        <v>273</v>
      </c>
      <c r="AN493" s="27" t="s">
        <v>5</v>
      </c>
      <c r="AO493" s="31" t="s">
        <v>14</v>
      </c>
    </row>
    <row r="494" spans="1:41" ht="14.45" customHeight="1" x14ac:dyDescent="0.25">
      <c r="A494" s="31" t="s">
        <v>142</v>
      </c>
      <c r="B494" s="31" t="s">
        <v>223</v>
      </c>
      <c r="C494" s="27" t="s">
        <v>1049</v>
      </c>
      <c r="D494" s="31" t="s">
        <v>5</v>
      </c>
      <c r="E494" s="31">
        <v>4</v>
      </c>
      <c r="F494" s="74">
        <v>43271.839999999997</v>
      </c>
      <c r="G494" s="74">
        <v>0</v>
      </c>
      <c r="H494" s="31" t="s">
        <v>22</v>
      </c>
      <c r="I494" s="31" t="s">
        <v>5</v>
      </c>
      <c r="J494" s="27" t="s">
        <v>958</v>
      </c>
      <c r="K494" s="27" t="s">
        <v>959</v>
      </c>
      <c r="L494" s="27" t="s">
        <v>960</v>
      </c>
      <c r="M494" s="27" t="s">
        <v>971</v>
      </c>
      <c r="N494" s="31" t="s">
        <v>1051</v>
      </c>
      <c r="O494" s="31" t="s">
        <v>5</v>
      </c>
      <c r="P494" s="31" t="s">
        <v>218</v>
      </c>
      <c r="Q494" s="54" t="s">
        <v>283</v>
      </c>
      <c r="R494" s="75">
        <v>0</v>
      </c>
      <c r="S494" s="31" t="s">
        <v>18</v>
      </c>
      <c r="T494" s="76" t="s">
        <v>5</v>
      </c>
      <c r="U494" s="15" t="s">
        <v>5</v>
      </c>
      <c r="V494" s="31" t="s">
        <v>17</v>
      </c>
      <c r="W494" s="31" t="s">
        <v>5</v>
      </c>
      <c r="X494" s="16" t="s">
        <v>5</v>
      </c>
      <c r="Y494" s="17" t="s">
        <v>5</v>
      </c>
      <c r="Z494" s="31">
        <v>378126</v>
      </c>
      <c r="AA494" s="31" t="s">
        <v>5</v>
      </c>
      <c r="AB494" s="90">
        <v>391467</v>
      </c>
      <c r="AC494" s="27">
        <f t="shared" si="21"/>
        <v>2019</v>
      </c>
      <c r="AD494" s="31" t="s">
        <v>6</v>
      </c>
      <c r="AE494" s="31" t="s">
        <v>5</v>
      </c>
      <c r="AF494" s="40">
        <v>43344</v>
      </c>
      <c r="AG494" s="40">
        <v>43708</v>
      </c>
      <c r="AH494" s="31">
        <f t="shared" ca="1" si="22"/>
        <v>46</v>
      </c>
      <c r="AI494" s="40">
        <f>IF(DataEntry[[#This Row],[Priority]]="High",DataEntry[[#This Row],[EndDate]]-90,IF(DataEntry[Priority]="Medium",DataEntry[[#This Row],[EndDate]]-60,DataEntry[[#This Row],[EndDate]]-30))</f>
        <v>43618</v>
      </c>
      <c r="AJ494" s="31" t="s">
        <v>1052</v>
      </c>
      <c r="AK494" s="40">
        <f t="shared" si="23"/>
        <v>43708</v>
      </c>
      <c r="AL494" s="27" t="s">
        <v>273</v>
      </c>
      <c r="AM494" s="27" t="s">
        <v>273</v>
      </c>
      <c r="AN494" s="27" t="s">
        <v>274</v>
      </c>
      <c r="AO494" s="31" t="s">
        <v>14</v>
      </c>
    </row>
    <row r="495" spans="1:41" ht="14.45" customHeight="1" x14ac:dyDescent="0.25">
      <c r="A495" s="31" t="s">
        <v>142</v>
      </c>
      <c r="B495" s="31" t="s">
        <v>223</v>
      </c>
      <c r="C495" s="58" t="s">
        <v>1049</v>
      </c>
      <c r="D495" s="31" t="s">
        <v>282</v>
      </c>
      <c r="E495" s="31">
        <v>4</v>
      </c>
      <c r="F495" s="74">
        <v>28036.080000000002</v>
      </c>
      <c r="G495" s="74">
        <v>0</v>
      </c>
      <c r="H495" s="31" t="s">
        <v>22</v>
      </c>
      <c r="I495" s="31" t="s">
        <v>5</v>
      </c>
      <c r="J495" s="27" t="s">
        <v>958</v>
      </c>
      <c r="K495" s="27" t="s">
        <v>959</v>
      </c>
      <c r="L495" s="27" t="s">
        <v>960</v>
      </c>
      <c r="M495" s="27" t="s">
        <v>971</v>
      </c>
      <c r="N495" s="31">
        <v>11819364</v>
      </c>
      <c r="O495" s="31" t="s">
        <v>1053</v>
      </c>
      <c r="P495" s="31" t="s">
        <v>218</v>
      </c>
      <c r="Q495" s="46" t="s">
        <v>283</v>
      </c>
      <c r="R495" s="75">
        <v>0</v>
      </c>
      <c r="S495" s="31" t="s">
        <v>18</v>
      </c>
      <c r="T495" s="76">
        <v>0</v>
      </c>
      <c r="U495" s="15">
        <v>0</v>
      </c>
      <c r="V495" s="31" t="s">
        <v>17</v>
      </c>
      <c r="W495" s="27" t="s">
        <v>969</v>
      </c>
      <c r="X495" s="14">
        <v>901</v>
      </c>
      <c r="Y495" s="9">
        <v>7040</v>
      </c>
      <c r="Z495" s="31">
        <v>379310</v>
      </c>
      <c r="AA495" s="31" t="s">
        <v>5</v>
      </c>
      <c r="AB495" s="90">
        <v>181205</v>
      </c>
      <c r="AC495" s="27">
        <f t="shared" si="21"/>
        <v>2019</v>
      </c>
      <c r="AD495" s="31" t="s">
        <v>6</v>
      </c>
      <c r="AE495" s="31" t="s">
        <v>5</v>
      </c>
      <c r="AF495" s="40">
        <v>43447</v>
      </c>
      <c r="AG495" s="40">
        <v>43811</v>
      </c>
      <c r="AH495" s="31">
        <f t="shared" ca="1" si="22"/>
        <v>149</v>
      </c>
      <c r="AI495" s="40">
        <f>IF(DataEntry[[#This Row],[Priority]]="High",DataEntry[[#This Row],[EndDate]]-90,IF(DataEntry[Priority]="Medium",DataEntry[[#This Row],[EndDate]]-60,DataEntry[[#This Row],[EndDate]]-30))</f>
        <v>43721</v>
      </c>
      <c r="AJ495" s="31" t="s">
        <v>271</v>
      </c>
      <c r="AK495" s="40">
        <f t="shared" si="23"/>
        <v>43811</v>
      </c>
      <c r="AL495" s="27" t="s">
        <v>273</v>
      </c>
      <c r="AM495" s="27" t="s">
        <v>273</v>
      </c>
      <c r="AN495" s="27" t="s">
        <v>274</v>
      </c>
      <c r="AO495" s="31" t="s">
        <v>14</v>
      </c>
    </row>
    <row r="496" spans="1:41" ht="14.45" customHeight="1" x14ac:dyDescent="0.25">
      <c r="A496" s="31" t="s">
        <v>142</v>
      </c>
      <c r="B496" s="31" t="s">
        <v>223</v>
      </c>
      <c r="C496" s="58" t="s">
        <v>1054</v>
      </c>
      <c r="D496" s="31" t="s">
        <v>282</v>
      </c>
      <c r="E496" s="31">
        <v>1</v>
      </c>
      <c r="F496" s="74">
        <v>21027.05</v>
      </c>
      <c r="G496" s="74">
        <v>0</v>
      </c>
      <c r="H496" s="31" t="s">
        <v>22</v>
      </c>
      <c r="I496" s="31" t="s">
        <v>5</v>
      </c>
      <c r="J496" s="27" t="s">
        <v>958</v>
      </c>
      <c r="K496" s="27" t="s">
        <v>959</v>
      </c>
      <c r="L496" s="27" t="s">
        <v>960</v>
      </c>
      <c r="M496" s="27" t="s">
        <v>971</v>
      </c>
      <c r="N496" s="31">
        <v>11819364</v>
      </c>
      <c r="O496" s="31" t="s">
        <v>1055</v>
      </c>
      <c r="P496" s="31" t="s">
        <v>218</v>
      </c>
      <c r="Q496" s="46" t="s">
        <v>283</v>
      </c>
      <c r="R496" s="75">
        <v>0</v>
      </c>
      <c r="S496" s="31" t="s">
        <v>18</v>
      </c>
      <c r="T496" s="76">
        <v>0</v>
      </c>
      <c r="U496" s="15">
        <v>0</v>
      </c>
      <c r="V496" s="31" t="s">
        <v>17</v>
      </c>
      <c r="W496" s="27" t="s">
        <v>969</v>
      </c>
      <c r="X496" s="14">
        <v>901</v>
      </c>
      <c r="Y496" s="9">
        <v>7040</v>
      </c>
      <c r="Z496" s="31">
        <v>379310</v>
      </c>
      <c r="AA496" s="31" t="s">
        <v>5</v>
      </c>
      <c r="AB496" s="90">
        <v>181206</v>
      </c>
      <c r="AC496" s="27">
        <f t="shared" si="21"/>
        <v>2019</v>
      </c>
      <c r="AD496" s="31" t="s">
        <v>6</v>
      </c>
      <c r="AE496" s="31" t="s">
        <v>5</v>
      </c>
      <c r="AF496" s="40">
        <v>43447</v>
      </c>
      <c r="AG496" s="40">
        <v>43811</v>
      </c>
      <c r="AH496" s="31">
        <f t="shared" ca="1" si="22"/>
        <v>149</v>
      </c>
      <c r="AI496" s="40">
        <f>IF(DataEntry[[#This Row],[Priority]]="High",DataEntry[[#This Row],[EndDate]]-90,IF(DataEntry[Priority]="Medium",DataEntry[[#This Row],[EndDate]]-60,DataEntry[[#This Row],[EndDate]]-30))</f>
        <v>43721</v>
      </c>
      <c r="AJ496" s="31" t="s">
        <v>271</v>
      </c>
      <c r="AK496" s="40">
        <f t="shared" si="23"/>
        <v>43811</v>
      </c>
      <c r="AL496" s="27" t="s">
        <v>273</v>
      </c>
      <c r="AM496" s="27" t="s">
        <v>273</v>
      </c>
      <c r="AN496" s="27" t="s">
        <v>274</v>
      </c>
      <c r="AO496" s="31" t="s">
        <v>14</v>
      </c>
    </row>
    <row r="497" spans="1:41" ht="14.45" customHeight="1" x14ac:dyDescent="0.25">
      <c r="A497" s="27" t="s">
        <v>142</v>
      </c>
      <c r="B497" s="27" t="s">
        <v>217</v>
      </c>
      <c r="C497" s="27" t="s">
        <v>1056</v>
      </c>
      <c r="D497" s="27" t="s">
        <v>5</v>
      </c>
      <c r="E497" s="27">
        <v>3</v>
      </c>
      <c r="F497" s="74">
        <v>29.49</v>
      </c>
      <c r="G497" s="74">
        <v>36.15</v>
      </c>
      <c r="H497" s="27" t="s">
        <v>22</v>
      </c>
      <c r="I497" s="27" t="s">
        <v>5</v>
      </c>
      <c r="J497" s="27" t="s">
        <v>958</v>
      </c>
      <c r="K497" s="27" t="s">
        <v>959</v>
      </c>
      <c r="L497" s="27" t="s">
        <v>960</v>
      </c>
      <c r="M497" s="27" t="s">
        <v>971</v>
      </c>
      <c r="N497" s="27" t="s">
        <v>5</v>
      </c>
      <c r="O497" s="27" t="s">
        <v>1057</v>
      </c>
      <c r="P497" s="27" t="s">
        <v>231</v>
      </c>
      <c r="Q497" s="54" t="s">
        <v>1058</v>
      </c>
      <c r="R497" s="75">
        <v>0</v>
      </c>
      <c r="S497" s="27" t="s">
        <v>11</v>
      </c>
      <c r="T497" s="75">
        <v>0</v>
      </c>
      <c r="U497" s="12">
        <v>0</v>
      </c>
      <c r="V497" s="27" t="s">
        <v>17</v>
      </c>
      <c r="W497" s="27">
        <v>100605</v>
      </c>
      <c r="X497" s="14" t="s">
        <v>678</v>
      </c>
      <c r="Y497" s="9">
        <v>7041</v>
      </c>
      <c r="Z497" s="27">
        <v>377400</v>
      </c>
      <c r="AA497" s="27">
        <v>379746</v>
      </c>
      <c r="AB497" s="90">
        <v>981792</v>
      </c>
      <c r="AC497" s="27">
        <f t="shared" si="21"/>
        <v>2019</v>
      </c>
      <c r="AD497" s="27" t="s">
        <v>19</v>
      </c>
      <c r="AE497" s="27" t="s">
        <v>5</v>
      </c>
      <c r="AF497" s="39">
        <v>43578</v>
      </c>
      <c r="AG497" s="39">
        <v>43943</v>
      </c>
      <c r="AH497" s="27">
        <f t="shared" ca="1" si="22"/>
        <v>281</v>
      </c>
      <c r="AI497" s="39">
        <f>IF(DataEntry[[#This Row],[Priority]]="High",DataEntry[[#This Row],[EndDate]]-90,IF(DataEntry[Priority]="Medium",DataEntry[[#This Row],[EndDate]]-60,DataEntry[[#This Row],[EndDate]]-30))</f>
        <v>43883</v>
      </c>
      <c r="AJ497" s="27" t="s">
        <v>271</v>
      </c>
      <c r="AK497" s="39">
        <f t="shared" si="23"/>
        <v>43577</v>
      </c>
      <c r="AL497" s="27" t="s">
        <v>273</v>
      </c>
      <c r="AM497" s="27" t="s">
        <v>273</v>
      </c>
      <c r="AN497" s="27" t="s">
        <v>291</v>
      </c>
      <c r="AO497" s="27" t="s">
        <v>8</v>
      </c>
    </row>
    <row r="498" spans="1:41" ht="14.45" customHeight="1" x14ac:dyDescent="0.25">
      <c r="A498" s="27" t="s">
        <v>142</v>
      </c>
      <c r="B498" s="27" t="s">
        <v>217</v>
      </c>
      <c r="C498" s="27" t="s">
        <v>1056</v>
      </c>
      <c r="D498" s="27" t="s">
        <v>5</v>
      </c>
      <c r="E498" s="27">
        <v>3</v>
      </c>
      <c r="F498" s="74">
        <v>36.15</v>
      </c>
      <c r="G498" s="74">
        <v>0</v>
      </c>
      <c r="H498" s="27" t="s">
        <v>22</v>
      </c>
      <c r="I498" s="27" t="s">
        <v>5</v>
      </c>
      <c r="J498" s="27" t="s">
        <v>958</v>
      </c>
      <c r="K498" s="27" t="s">
        <v>959</v>
      </c>
      <c r="L498" s="27" t="s">
        <v>960</v>
      </c>
      <c r="M498" s="27" t="s">
        <v>971</v>
      </c>
      <c r="N498" s="27" t="s">
        <v>5</v>
      </c>
      <c r="O498" s="27" t="s">
        <v>1057</v>
      </c>
      <c r="P498" s="27" t="s">
        <v>231</v>
      </c>
      <c r="Q498" s="54" t="s">
        <v>1058</v>
      </c>
      <c r="R498" s="75">
        <v>0</v>
      </c>
      <c r="S498" s="27" t="s">
        <v>11</v>
      </c>
      <c r="T498" s="75">
        <v>0</v>
      </c>
      <c r="U498" s="12">
        <v>0</v>
      </c>
      <c r="V498" s="27" t="s">
        <v>17</v>
      </c>
      <c r="W498" s="27">
        <v>100605</v>
      </c>
      <c r="X498" s="14" t="s">
        <v>678</v>
      </c>
      <c r="Y498" s="9">
        <v>7041</v>
      </c>
      <c r="Z498" s="27">
        <v>379746</v>
      </c>
      <c r="AA498" s="27" t="s">
        <v>5</v>
      </c>
      <c r="AB498" s="90">
        <v>981793</v>
      </c>
      <c r="AC498" s="27">
        <f t="shared" si="21"/>
        <v>2020</v>
      </c>
      <c r="AD498" s="27" t="s">
        <v>6</v>
      </c>
      <c r="AE498" s="27" t="s">
        <v>5</v>
      </c>
      <c r="AF498" s="39">
        <v>43578</v>
      </c>
      <c r="AG498" s="39">
        <v>43943</v>
      </c>
      <c r="AH498" s="27">
        <f t="shared" ca="1" si="22"/>
        <v>281</v>
      </c>
      <c r="AI498" s="39">
        <f>IF(DataEntry[[#This Row],[Priority]]="High",DataEntry[[#This Row],[EndDate]]-90,IF(DataEntry[Priority]="Medium",DataEntry[[#This Row],[EndDate]]-60,DataEntry[[#This Row],[EndDate]]-30))</f>
        <v>43883</v>
      </c>
      <c r="AJ498" s="27" t="s">
        <v>271</v>
      </c>
      <c r="AK498" s="39">
        <f t="shared" si="23"/>
        <v>43943</v>
      </c>
      <c r="AL498" s="27" t="s">
        <v>273</v>
      </c>
      <c r="AM498" s="27" t="s">
        <v>273</v>
      </c>
      <c r="AN498" s="27" t="s">
        <v>5</v>
      </c>
      <c r="AO498" s="27" t="s">
        <v>8</v>
      </c>
    </row>
    <row r="499" spans="1:41" ht="14.45" customHeight="1" x14ac:dyDescent="0.25">
      <c r="A499" s="27" t="s">
        <v>142</v>
      </c>
      <c r="B499" s="27" t="s">
        <v>237</v>
      </c>
      <c r="C499" s="27" t="s">
        <v>1059</v>
      </c>
      <c r="D499" s="27" t="s">
        <v>5</v>
      </c>
      <c r="E499" s="27">
        <v>10</v>
      </c>
      <c r="F499" s="75">
        <v>2000</v>
      </c>
      <c r="G499" s="74">
        <v>0</v>
      </c>
      <c r="H499" s="27" t="s">
        <v>22</v>
      </c>
      <c r="I499" s="27" t="s">
        <v>5</v>
      </c>
      <c r="J499" s="27" t="s">
        <v>958</v>
      </c>
      <c r="K499" s="27" t="s">
        <v>959</v>
      </c>
      <c r="L499" s="27" t="s">
        <v>960</v>
      </c>
      <c r="M499" s="27" t="s">
        <v>1060</v>
      </c>
      <c r="N499" s="27" t="s">
        <v>5</v>
      </c>
      <c r="O499" s="27" t="s">
        <v>1061</v>
      </c>
      <c r="P499" s="27" t="s">
        <v>220</v>
      </c>
      <c r="Q499" s="28" t="s">
        <v>1062</v>
      </c>
      <c r="R499" s="75">
        <v>0</v>
      </c>
      <c r="S499" s="27" t="s">
        <v>18</v>
      </c>
      <c r="T499" s="75">
        <v>0</v>
      </c>
      <c r="U499" s="12">
        <v>0</v>
      </c>
      <c r="V499" s="27" t="s">
        <v>17</v>
      </c>
      <c r="W499" s="27" t="s">
        <v>969</v>
      </c>
      <c r="X499" s="14">
        <v>9601</v>
      </c>
      <c r="Y499" s="9">
        <v>7040</v>
      </c>
      <c r="Z499" s="27">
        <v>378065</v>
      </c>
      <c r="AA499" s="27" t="s">
        <v>5</v>
      </c>
      <c r="AB499" s="90">
        <v>112217</v>
      </c>
      <c r="AC499" s="27">
        <f t="shared" si="21"/>
        <v>2019</v>
      </c>
      <c r="AD499" s="27" t="s">
        <v>6</v>
      </c>
      <c r="AE499" s="27" t="s">
        <v>5</v>
      </c>
      <c r="AF499" s="39">
        <v>43331</v>
      </c>
      <c r="AG499" s="39">
        <v>43695</v>
      </c>
      <c r="AH499" s="27">
        <f t="shared" ca="1" si="22"/>
        <v>33</v>
      </c>
      <c r="AI499" s="39">
        <f>IF(DataEntry[[#This Row],[Priority]]="High",DataEntry[[#This Row],[EndDate]]-90,IF(DataEntry[Priority]="Medium",DataEntry[[#This Row],[EndDate]]-60,DataEntry[[#This Row],[EndDate]]-30))</f>
        <v>43665</v>
      </c>
      <c r="AJ499" s="27" t="s">
        <v>5</v>
      </c>
      <c r="AK499" s="39">
        <f t="shared" si="23"/>
        <v>43695</v>
      </c>
      <c r="AL499" s="27" t="s">
        <v>273</v>
      </c>
      <c r="AM499" s="27" t="s">
        <v>273</v>
      </c>
      <c r="AN499" s="27" t="s">
        <v>300</v>
      </c>
      <c r="AO499" s="27" t="s">
        <v>4</v>
      </c>
    </row>
    <row r="500" spans="1:41" ht="14.45" customHeight="1" x14ac:dyDescent="0.25">
      <c r="A500" s="27" t="s">
        <v>142</v>
      </c>
      <c r="B500" s="27" t="s">
        <v>240</v>
      </c>
      <c r="C500" s="27" t="s">
        <v>1063</v>
      </c>
      <c r="D500" s="27" t="s">
        <v>5</v>
      </c>
      <c r="E500" s="27">
        <v>1</v>
      </c>
      <c r="F500" s="74">
        <v>42.35</v>
      </c>
      <c r="G500" s="74">
        <v>0</v>
      </c>
      <c r="H500" s="27" t="s">
        <v>22</v>
      </c>
      <c r="I500" s="27" t="s">
        <v>5</v>
      </c>
      <c r="J500" s="27" t="s">
        <v>958</v>
      </c>
      <c r="K500" s="27" t="s">
        <v>959</v>
      </c>
      <c r="L500" s="27" t="s">
        <v>960</v>
      </c>
      <c r="M500" s="27" t="s">
        <v>971</v>
      </c>
      <c r="N500" s="27" t="s">
        <v>5</v>
      </c>
      <c r="O500" s="27" t="s">
        <v>1064</v>
      </c>
      <c r="P500" s="27" t="s">
        <v>136</v>
      </c>
      <c r="Q500" t="s">
        <v>303</v>
      </c>
      <c r="R500" s="75">
        <v>0</v>
      </c>
      <c r="S500" s="27" t="s">
        <v>5</v>
      </c>
      <c r="T500" s="75">
        <v>0</v>
      </c>
      <c r="U500" s="12">
        <v>0</v>
      </c>
      <c r="V500" s="27" t="s">
        <v>17</v>
      </c>
      <c r="W500" s="27" t="s">
        <v>969</v>
      </c>
      <c r="X500" s="14" t="s">
        <v>678</v>
      </c>
      <c r="Y500" s="9">
        <v>7040</v>
      </c>
      <c r="Z500" s="27">
        <v>378002</v>
      </c>
      <c r="AA500" s="27" t="s">
        <v>5</v>
      </c>
      <c r="AB500" s="90">
        <v>642396</v>
      </c>
      <c r="AC500" s="27">
        <f t="shared" si="21"/>
        <v>2019</v>
      </c>
      <c r="AD500" s="27" t="s">
        <v>6</v>
      </c>
      <c r="AE500" s="27" t="s">
        <v>5</v>
      </c>
      <c r="AF500" s="39">
        <v>43315</v>
      </c>
      <c r="AG500" s="39">
        <v>43679</v>
      </c>
      <c r="AH500" s="27">
        <f t="shared" ca="1" si="22"/>
        <v>17</v>
      </c>
      <c r="AI500" s="39">
        <f>IF(DataEntry[[#This Row],[Priority]]="High",DataEntry[[#This Row],[EndDate]]-90,IF(DataEntry[Priority]="Medium",DataEntry[[#This Row],[EndDate]]-60,DataEntry[[#This Row],[EndDate]]-30))</f>
        <v>43649</v>
      </c>
      <c r="AJ500" s="27" t="s">
        <v>5</v>
      </c>
      <c r="AK500" s="39">
        <f t="shared" si="23"/>
        <v>43679</v>
      </c>
      <c r="AL500" s="27" t="s">
        <v>272</v>
      </c>
      <c r="AM500" s="27" t="s">
        <v>273</v>
      </c>
      <c r="AN500" s="27" t="s">
        <v>300</v>
      </c>
      <c r="AO500" s="27" t="s">
        <v>4</v>
      </c>
    </row>
    <row r="501" spans="1:41" ht="14.45" customHeight="1" x14ac:dyDescent="0.25">
      <c r="A501" s="27" t="s">
        <v>142</v>
      </c>
      <c r="B501" s="27" t="s">
        <v>240</v>
      </c>
      <c r="C501" s="27" t="s">
        <v>1063</v>
      </c>
      <c r="D501" s="27" t="s">
        <v>5</v>
      </c>
      <c r="E501" s="27">
        <v>1</v>
      </c>
      <c r="F501" s="74">
        <v>115.47</v>
      </c>
      <c r="G501" s="74">
        <v>0</v>
      </c>
      <c r="H501" s="27" t="s">
        <v>22</v>
      </c>
      <c r="I501" s="27" t="s">
        <v>5</v>
      </c>
      <c r="J501" s="27" t="s">
        <v>958</v>
      </c>
      <c r="K501" s="27" t="s">
        <v>959</v>
      </c>
      <c r="L501" s="27" t="s">
        <v>960</v>
      </c>
      <c r="M501" s="27" t="s">
        <v>971</v>
      </c>
      <c r="N501" s="27" t="s">
        <v>5</v>
      </c>
      <c r="O501" s="27" t="s">
        <v>978</v>
      </c>
      <c r="P501" s="27" t="s">
        <v>136</v>
      </c>
      <c r="Q501" t="s">
        <v>303</v>
      </c>
      <c r="R501" s="75">
        <v>0</v>
      </c>
      <c r="S501" s="27" t="s">
        <v>5</v>
      </c>
      <c r="T501" s="75" t="s">
        <v>5</v>
      </c>
      <c r="U501" s="12" t="s">
        <v>5</v>
      </c>
      <c r="V501" s="27" t="s">
        <v>17</v>
      </c>
      <c r="W501" s="27" t="s">
        <v>969</v>
      </c>
      <c r="X501" s="14">
        <v>901</v>
      </c>
      <c r="Y501" s="9">
        <v>7040</v>
      </c>
      <c r="Z501" s="27">
        <v>378516</v>
      </c>
      <c r="AA501" s="27" t="s">
        <v>5</v>
      </c>
      <c r="AB501" s="90">
        <v>547892</v>
      </c>
      <c r="AC501" s="27">
        <f t="shared" si="21"/>
        <v>2019</v>
      </c>
      <c r="AD501" s="27" t="s">
        <v>6</v>
      </c>
      <c r="AE501" s="27" t="s">
        <v>5</v>
      </c>
      <c r="AF501" s="39">
        <v>43343</v>
      </c>
      <c r="AG501" s="39">
        <v>43708</v>
      </c>
      <c r="AH501" s="27">
        <f t="shared" ca="1" si="22"/>
        <v>46</v>
      </c>
      <c r="AI501" s="39">
        <f>IF(DataEntry[[#This Row],[Priority]]="High",DataEntry[[#This Row],[EndDate]]-90,IF(DataEntry[Priority]="Medium",DataEntry[[#This Row],[EndDate]]-60,DataEntry[[#This Row],[EndDate]]-30))</f>
        <v>43678</v>
      </c>
      <c r="AJ501" s="27" t="s">
        <v>5</v>
      </c>
      <c r="AK501" s="39">
        <f t="shared" si="23"/>
        <v>43708</v>
      </c>
      <c r="AL501" s="27" t="s">
        <v>273</v>
      </c>
      <c r="AM501" s="27" t="s">
        <v>273</v>
      </c>
      <c r="AN501" s="27" t="s">
        <v>300</v>
      </c>
      <c r="AO501" s="27" t="s">
        <v>4</v>
      </c>
    </row>
    <row r="502" spans="1:41" ht="14.45" customHeight="1" x14ac:dyDescent="0.25">
      <c r="A502" s="27" t="s">
        <v>150</v>
      </c>
      <c r="B502" s="27" t="s">
        <v>178</v>
      </c>
      <c r="C502" s="27" t="s">
        <v>1065</v>
      </c>
      <c r="D502" s="27" t="s">
        <v>351</v>
      </c>
      <c r="E502" s="27">
        <v>8</v>
      </c>
      <c r="F502" s="74">
        <v>7465.25</v>
      </c>
      <c r="G502" s="74">
        <v>0</v>
      </c>
      <c r="H502" s="27" t="s">
        <v>22</v>
      </c>
      <c r="I502" s="27" t="s">
        <v>5</v>
      </c>
      <c r="J502" s="27" t="s">
        <v>434</v>
      </c>
      <c r="K502" s="27" t="s">
        <v>507</v>
      </c>
      <c r="L502" s="27" t="s">
        <v>686</v>
      </c>
      <c r="M502" s="27" t="s">
        <v>5</v>
      </c>
      <c r="N502" s="27" t="s">
        <v>5</v>
      </c>
      <c r="O502" s="27" t="s">
        <v>436</v>
      </c>
      <c r="P502" s="27" t="s">
        <v>178</v>
      </c>
      <c r="Q502" s="27" t="s">
        <v>687</v>
      </c>
      <c r="R502" s="75">
        <v>0</v>
      </c>
      <c r="S502" s="27" t="s">
        <v>18</v>
      </c>
      <c r="T502" s="75" t="s">
        <v>5</v>
      </c>
      <c r="U502" s="12" t="s">
        <v>5</v>
      </c>
      <c r="V502" s="27" t="s">
        <v>17</v>
      </c>
      <c r="W502" s="27">
        <v>82752</v>
      </c>
      <c r="X502" s="14">
        <v>5</v>
      </c>
      <c r="Y502" s="9">
        <v>6396</v>
      </c>
      <c r="Z502" s="27">
        <v>379119</v>
      </c>
      <c r="AA502" s="27" t="s">
        <v>5</v>
      </c>
      <c r="AB502" s="90">
        <v>637498</v>
      </c>
      <c r="AC502" s="27">
        <f t="shared" si="21"/>
        <v>2019</v>
      </c>
      <c r="AD502" s="27" t="s">
        <v>6</v>
      </c>
      <c r="AE502" s="27" t="s">
        <v>5</v>
      </c>
      <c r="AF502" s="39">
        <v>43465</v>
      </c>
      <c r="AG502" s="39">
        <v>43829</v>
      </c>
      <c r="AH502" s="27">
        <f t="shared" ca="1" si="22"/>
        <v>167</v>
      </c>
      <c r="AI502" s="39">
        <f>IF(DataEntry[[#This Row],[Priority]]="High",DataEntry[[#This Row],[EndDate]]-90,IF(DataEntry[Priority]="Medium",DataEntry[[#This Row],[EndDate]]-60,DataEntry[[#This Row],[EndDate]]-30))</f>
        <v>43769</v>
      </c>
      <c r="AJ502" s="27" t="s">
        <v>438</v>
      </c>
      <c r="AK502" s="39">
        <f t="shared" si="23"/>
        <v>43829</v>
      </c>
      <c r="AL502" s="27" t="s">
        <v>273</v>
      </c>
      <c r="AM502" s="27" t="s">
        <v>273</v>
      </c>
      <c r="AN502" s="27" t="s">
        <v>300</v>
      </c>
      <c r="AO502" s="27" t="s">
        <v>8</v>
      </c>
    </row>
    <row r="503" spans="1:41" ht="14.45" customHeight="1" x14ac:dyDescent="0.25">
      <c r="A503" s="27" t="s">
        <v>152</v>
      </c>
      <c r="B503" s="27" t="s">
        <v>212</v>
      </c>
      <c r="C503" s="27" t="s">
        <v>604</v>
      </c>
      <c r="D503" s="27" t="s">
        <v>266</v>
      </c>
      <c r="E503" s="27">
        <v>250</v>
      </c>
      <c r="F503" s="74">
        <v>34480.800000000003</v>
      </c>
      <c r="G503" s="74">
        <v>0</v>
      </c>
      <c r="H503" s="27" t="s">
        <v>7</v>
      </c>
      <c r="I503" s="27" t="s">
        <v>5</v>
      </c>
      <c r="J503" s="27" t="s">
        <v>605</v>
      </c>
      <c r="K503" s="27" t="s">
        <v>1066</v>
      </c>
      <c r="L503" s="27" t="s">
        <v>1067</v>
      </c>
      <c r="M503" s="27" t="s">
        <v>1068</v>
      </c>
      <c r="N503" s="27" t="s">
        <v>5</v>
      </c>
      <c r="O503" s="27" t="s">
        <v>5</v>
      </c>
      <c r="P503" s="27" t="s">
        <v>176</v>
      </c>
      <c r="Q503" s="27" t="s">
        <v>607</v>
      </c>
      <c r="R503" s="75">
        <v>0</v>
      </c>
      <c r="S503" s="27" t="s">
        <v>18</v>
      </c>
      <c r="T503" s="75" t="s">
        <v>5</v>
      </c>
      <c r="U503" s="12" t="s">
        <v>5</v>
      </c>
      <c r="V503" s="27" t="s">
        <v>17</v>
      </c>
      <c r="W503" s="27">
        <v>2168264</v>
      </c>
      <c r="X503" s="14">
        <v>1</v>
      </c>
      <c r="Y503" s="9">
        <v>101017</v>
      </c>
      <c r="Z503" s="27">
        <v>378984</v>
      </c>
      <c r="AA503" s="27" t="s">
        <v>5</v>
      </c>
      <c r="AB503" s="90">
        <v>875375</v>
      </c>
      <c r="AC503" s="27">
        <f t="shared" si="21"/>
        <v>2019</v>
      </c>
      <c r="AD503" s="27" t="s">
        <v>6</v>
      </c>
      <c r="AE503" s="27" t="s">
        <v>5</v>
      </c>
      <c r="AF503" s="39">
        <v>43401</v>
      </c>
      <c r="AG503" s="39">
        <v>43765</v>
      </c>
      <c r="AH503" s="27">
        <f t="shared" ca="1" si="22"/>
        <v>103</v>
      </c>
      <c r="AI503" s="39">
        <f>IF(DataEntry[[#This Row],[Priority]]="High",DataEntry[[#This Row],[EndDate]]-90,IF(DataEntry[Priority]="Medium",DataEntry[[#This Row],[EndDate]]-60,DataEntry[[#This Row],[EndDate]]-30))</f>
        <v>43675</v>
      </c>
      <c r="AJ503" s="27" t="s">
        <v>608</v>
      </c>
      <c r="AK503" s="39">
        <f t="shared" si="23"/>
        <v>43765</v>
      </c>
      <c r="AL503" s="27" t="s">
        <v>273</v>
      </c>
      <c r="AM503" s="27" t="s">
        <v>273</v>
      </c>
      <c r="AN503" s="27" t="s">
        <v>274</v>
      </c>
      <c r="AO503" s="27" t="s">
        <v>14</v>
      </c>
    </row>
    <row r="504" spans="1:41" ht="14.45" customHeight="1" x14ac:dyDescent="0.25">
      <c r="A504" s="27" t="s">
        <v>152</v>
      </c>
      <c r="B504" s="98" t="s">
        <v>208</v>
      </c>
      <c r="C504" s="98" t="s">
        <v>1069</v>
      </c>
      <c r="D504" s="27" t="s">
        <v>282</v>
      </c>
      <c r="E504" s="98">
        <v>1</v>
      </c>
      <c r="F504" s="99">
        <v>43200</v>
      </c>
      <c r="G504" s="99">
        <v>44161</v>
      </c>
      <c r="H504" s="27" t="s">
        <v>7</v>
      </c>
      <c r="I504" s="27" t="s">
        <v>5</v>
      </c>
      <c r="J504" s="98" t="s">
        <v>1066</v>
      </c>
      <c r="K504" s="98" t="s">
        <v>1066</v>
      </c>
      <c r="L504" s="27" t="s">
        <v>1067</v>
      </c>
      <c r="M504" s="27" t="s">
        <v>1068</v>
      </c>
      <c r="N504" s="27" t="s">
        <v>1070</v>
      </c>
      <c r="O504" s="27" t="s">
        <v>5</v>
      </c>
      <c r="P504" s="27" t="s">
        <v>208</v>
      </c>
      <c r="Q504" s="98" t="s">
        <v>1071</v>
      </c>
      <c r="R504" s="100">
        <v>216000</v>
      </c>
      <c r="S504" s="27" t="s">
        <v>11</v>
      </c>
      <c r="T504" s="100">
        <v>0</v>
      </c>
      <c r="U504" s="101">
        <v>0</v>
      </c>
      <c r="V504" s="27" t="s">
        <v>17</v>
      </c>
      <c r="W504" s="98">
        <v>2168266</v>
      </c>
      <c r="X504" s="104">
        <v>1</v>
      </c>
      <c r="Y504" s="105">
        <v>103033</v>
      </c>
      <c r="Z504" s="98">
        <v>375475</v>
      </c>
      <c r="AA504" s="98">
        <v>378769</v>
      </c>
      <c r="AB504" s="106">
        <v>486521</v>
      </c>
      <c r="AC504" s="98">
        <f>IF(AD504="","",IF(OR(AD504="Renewed",AD504="New acquisition"),YEAR(AF504),YEAR(AG504)))</f>
        <v>2017</v>
      </c>
      <c r="AD504" s="27" t="s">
        <v>19</v>
      </c>
      <c r="AE504" s="27" t="s">
        <v>5</v>
      </c>
      <c r="AF504" s="102">
        <v>42978</v>
      </c>
      <c r="AG504" s="102">
        <v>43342</v>
      </c>
      <c r="AH504" s="98">
        <f ca="1">IF(AG504="","",AG504-TODAY())</f>
        <v>-320</v>
      </c>
      <c r="AI504" s="102">
        <f>IF(DataEntry[[#This Row],[Priority]]="High",DataEntry[[#This Row],[EndDate]]-90,IF(DataEntry[Priority]="Medium",DataEntry[[#This Row],[EndDate]]-60,DataEntry[[#This Row],[EndDate]]-30))</f>
        <v>43252</v>
      </c>
      <c r="AJ504" s="27" t="s">
        <v>5</v>
      </c>
      <c r="AK504" s="102">
        <f>IF(AD504="","",IF(AD504="Not Started",AG504,AF504-1))</f>
        <v>42977</v>
      </c>
      <c r="AL504" s="27" t="s">
        <v>273</v>
      </c>
      <c r="AM504" s="27" t="s">
        <v>273</v>
      </c>
      <c r="AN504" s="27" t="s">
        <v>305</v>
      </c>
      <c r="AO504" s="27" t="s">
        <v>14</v>
      </c>
    </row>
    <row r="505" spans="1:41" ht="14.45" customHeight="1" x14ac:dyDescent="0.25">
      <c r="A505" s="27" t="s">
        <v>152</v>
      </c>
      <c r="B505" s="98" t="s">
        <v>208</v>
      </c>
      <c r="C505" s="27" t="s">
        <v>1069</v>
      </c>
      <c r="D505" s="27" t="s">
        <v>282</v>
      </c>
      <c r="E505" s="98">
        <v>1</v>
      </c>
      <c r="F505" s="99">
        <v>44161</v>
      </c>
      <c r="G505" s="74">
        <v>0</v>
      </c>
      <c r="H505" s="27" t="s">
        <v>7</v>
      </c>
      <c r="I505" s="27" t="s">
        <v>5</v>
      </c>
      <c r="J505" s="98" t="s">
        <v>1066</v>
      </c>
      <c r="K505" s="98" t="s">
        <v>1066</v>
      </c>
      <c r="L505" s="27" t="s">
        <v>1067</v>
      </c>
      <c r="M505" s="27" t="s">
        <v>1068</v>
      </c>
      <c r="N505" s="27" t="s">
        <v>1070</v>
      </c>
      <c r="O505" s="27" t="s">
        <v>5</v>
      </c>
      <c r="P505" s="27" t="s">
        <v>208</v>
      </c>
      <c r="Q505" s="98" t="s">
        <v>1071</v>
      </c>
      <c r="R505" s="100">
        <v>216000</v>
      </c>
      <c r="S505" s="27" t="s">
        <v>11</v>
      </c>
      <c r="T505" s="75" t="s">
        <v>5</v>
      </c>
      <c r="U505" s="12" t="s">
        <v>5</v>
      </c>
      <c r="V505" s="27" t="s">
        <v>17</v>
      </c>
      <c r="W505" s="98">
        <v>2168266</v>
      </c>
      <c r="X505" s="104">
        <v>1</v>
      </c>
      <c r="Y505" s="105">
        <v>103033</v>
      </c>
      <c r="Z505" s="98">
        <v>378769</v>
      </c>
      <c r="AA505" s="27" t="s">
        <v>5</v>
      </c>
      <c r="AB505" s="106">
        <v>486522</v>
      </c>
      <c r="AC505" s="27">
        <f>IF(AD505="","",IF(OR(AD505="Renewed",AD505="New acquisition"),YEAR(AF505),YEAR(AG505)))</f>
        <v>2019</v>
      </c>
      <c r="AD505" s="27" t="s">
        <v>6</v>
      </c>
      <c r="AE505" s="27" t="s">
        <v>5</v>
      </c>
      <c r="AF505" s="102">
        <v>43343</v>
      </c>
      <c r="AG505" s="102">
        <v>43707</v>
      </c>
      <c r="AH505" s="27">
        <f ca="1">IF(AG505="","",AG505-TODAY())</f>
        <v>45</v>
      </c>
      <c r="AI505" s="39">
        <f>IF(DataEntry[[#This Row],[Priority]]="High",DataEntry[[#This Row],[EndDate]]-90,IF(DataEntry[Priority]="Medium",DataEntry[[#This Row],[EndDate]]-60,DataEntry[[#This Row],[EndDate]]-30))</f>
        <v>43617</v>
      </c>
      <c r="AJ505" s="27" t="s">
        <v>5</v>
      </c>
      <c r="AK505" s="102">
        <f>IF(AD505="","",IF(AD505="Not Started",AG505,AF505-1))</f>
        <v>43707</v>
      </c>
      <c r="AL505" s="27" t="s">
        <v>273</v>
      </c>
      <c r="AM505" s="27" t="s">
        <v>273</v>
      </c>
      <c r="AN505" s="27" t="s">
        <v>300</v>
      </c>
      <c r="AO505" s="27" t="s">
        <v>14</v>
      </c>
    </row>
    <row r="506" spans="1:41" ht="14.45" customHeight="1" x14ac:dyDescent="0.25">
      <c r="A506" s="27" t="s">
        <v>157</v>
      </c>
      <c r="B506" s="27" t="s">
        <v>108</v>
      </c>
      <c r="C506" s="31" t="s">
        <v>312</v>
      </c>
      <c r="D506" s="27" t="s">
        <v>5</v>
      </c>
      <c r="E506" s="27">
        <v>4</v>
      </c>
      <c r="F506" s="74">
        <v>4853.74</v>
      </c>
      <c r="G506" s="74">
        <v>0</v>
      </c>
      <c r="H506" s="27" t="s">
        <v>22</v>
      </c>
      <c r="I506" s="27" t="s">
        <v>5</v>
      </c>
      <c r="J506" s="27" t="s">
        <v>1072</v>
      </c>
      <c r="K506" s="27" t="s">
        <v>5</v>
      </c>
      <c r="L506" s="27" t="s">
        <v>5</v>
      </c>
      <c r="M506" s="27" t="s">
        <v>5</v>
      </c>
      <c r="N506" s="27" t="s">
        <v>5</v>
      </c>
      <c r="O506" s="27" t="s">
        <v>5</v>
      </c>
      <c r="P506" s="27" t="s">
        <v>108</v>
      </c>
      <c r="Q506" s="28" t="s">
        <v>314</v>
      </c>
      <c r="R506" s="75">
        <v>0</v>
      </c>
      <c r="S506" s="27" t="s">
        <v>11</v>
      </c>
      <c r="T506" s="75" t="s">
        <v>5</v>
      </c>
      <c r="U506" s="12" t="s">
        <v>5</v>
      </c>
      <c r="V506" s="27" t="s">
        <v>17</v>
      </c>
      <c r="W506" s="27">
        <v>104756</v>
      </c>
      <c r="X506" s="14" t="s">
        <v>1073</v>
      </c>
      <c r="Y506" s="9">
        <v>150712</v>
      </c>
      <c r="Z506" s="27">
        <v>378023</v>
      </c>
      <c r="AA506" s="27" t="s">
        <v>5</v>
      </c>
      <c r="AB506" s="90">
        <v>637294</v>
      </c>
      <c r="AC506" s="27">
        <f t="shared" si="21"/>
        <v>2019</v>
      </c>
      <c r="AD506" s="27" t="s">
        <v>6</v>
      </c>
      <c r="AE506" s="27" t="s">
        <v>5</v>
      </c>
      <c r="AF506" s="39">
        <v>43374</v>
      </c>
      <c r="AG506" s="39">
        <v>43738</v>
      </c>
      <c r="AH506" s="27">
        <f t="shared" ca="1" si="22"/>
        <v>76</v>
      </c>
      <c r="AI506" s="39">
        <f>IF(DataEntry[[#This Row],[Priority]]="High",DataEntry[[#This Row],[EndDate]]-90,IF(DataEntry[Priority]="Medium",DataEntry[[#This Row],[EndDate]]-60,DataEntry[[#This Row],[EndDate]]-30))</f>
        <v>43678</v>
      </c>
      <c r="AJ506" s="27" t="s">
        <v>5</v>
      </c>
      <c r="AK506" s="39">
        <f t="shared" si="23"/>
        <v>43738</v>
      </c>
      <c r="AL506" s="27" t="s">
        <v>272</v>
      </c>
      <c r="AM506" s="27" t="s">
        <v>273</v>
      </c>
      <c r="AN506" s="27" t="s">
        <v>300</v>
      </c>
      <c r="AO506" s="27" t="s">
        <v>8</v>
      </c>
    </row>
    <row r="507" spans="1:41" ht="14.45" customHeight="1" x14ac:dyDescent="0.25">
      <c r="A507" s="27" t="s">
        <v>157</v>
      </c>
      <c r="B507" s="27" t="s">
        <v>127</v>
      </c>
      <c r="C507" s="31" t="s">
        <v>1074</v>
      </c>
      <c r="D507" s="27" t="s">
        <v>5</v>
      </c>
      <c r="E507" s="27">
        <v>2</v>
      </c>
      <c r="F507" s="74">
        <v>14910</v>
      </c>
      <c r="G507" s="74">
        <v>0</v>
      </c>
      <c r="H507" s="27" t="s">
        <v>22</v>
      </c>
      <c r="I507" s="27" t="s">
        <v>5</v>
      </c>
      <c r="J507" s="27" t="s">
        <v>958</v>
      </c>
      <c r="K507" s="27" t="s">
        <v>5</v>
      </c>
      <c r="L507" s="27" t="s">
        <v>1075</v>
      </c>
      <c r="M507" s="27" t="s">
        <v>1076</v>
      </c>
      <c r="N507" s="27" t="s">
        <v>5</v>
      </c>
      <c r="O507" s="27" t="s">
        <v>1077</v>
      </c>
      <c r="P507" s="27" t="s">
        <v>24</v>
      </c>
      <c r="Q507" t="s">
        <v>1078</v>
      </c>
      <c r="R507" s="75">
        <v>0</v>
      </c>
      <c r="S507" s="27" t="s">
        <v>18</v>
      </c>
      <c r="T507" s="75" t="s">
        <v>5</v>
      </c>
      <c r="U507" s="12" t="s">
        <v>5</v>
      </c>
      <c r="V507" s="27" t="s">
        <v>17</v>
      </c>
      <c r="W507" s="27">
        <v>104756</v>
      </c>
      <c r="X507" s="14" t="s">
        <v>1073</v>
      </c>
      <c r="Y507" s="9">
        <v>150712</v>
      </c>
      <c r="Z507" s="27">
        <v>378967</v>
      </c>
      <c r="AA507" s="27" t="s">
        <v>5</v>
      </c>
      <c r="AB507" s="90">
        <v>486215</v>
      </c>
      <c r="AC507" s="27">
        <f t="shared" si="21"/>
        <v>2019</v>
      </c>
      <c r="AD507" s="27" t="s">
        <v>6</v>
      </c>
      <c r="AE507" s="27" t="s">
        <v>5</v>
      </c>
      <c r="AF507" s="39">
        <v>43344</v>
      </c>
      <c r="AG507" s="39">
        <v>43708</v>
      </c>
      <c r="AH507" s="27">
        <f t="shared" ca="1" si="22"/>
        <v>46</v>
      </c>
      <c r="AI507" s="39">
        <f>IF(DataEntry[[#This Row],[Priority]]="High",DataEntry[[#This Row],[EndDate]]-90,IF(DataEntry[Priority]="Medium",DataEntry[[#This Row],[EndDate]]-60,DataEntry[[#This Row],[EndDate]]-30))</f>
        <v>43648</v>
      </c>
      <c r="AJ507" s="27" t="s">
        <v>5</v>
      </c>
      <c r="AK507" s="39">
        <f t="shared" si="23"/>
        <v>43708</v>
      </c>
      <c r="AL507" s="27" t="s">
        <v>273</v>
      </c>
      <c r="AM507" s="27" t="s">
        <v>273</v>
      </c>
      <c r="AN507" s="27" t="s">
        <v>274</v>
      </c>
      <c r="AO507" s="27" t="s">
        <v>8</v>
      </c>
    </row>
    <row r="508" spans="1:41" ht="14.45" customHeight="1" x14ac:dyDescent="0.25">
      <c r="A508" s="27" t="s">
        <v>159</v>
      </c>
      <c r="B508" s="27" t="s">
        <v>138</v>
      </c>
      <c r="C508" s="27" t="s">
        <v>265</v>
      </c>
      <c r="D508" s="27" t="s">
        <v>266</v>
      </c>
      <c r="E508" s="27">
        <v>2</v>
      </c>
      <c r="F508" s="75">
        <v>9484.42</v>
      </c>
      <c r="G508" s="75">
        <v>0</v>
      </c>
      <c r="H508" s="27" t="s">
        <v>22</v>
      </c>
      <c r="I508" s="27" t="s">
        <v>5</v>
      </c>
      <c r="J508" s="27" t="s">
        <v>1079</v>
      </c>
      <c r="K508" s="27" t="s">
        <v>5</v>
      </c>
      <c r="L508" s="27" t="s">
        <v>1067</v>
      </c>
      <c r="M508" s="27" t="s">
        <v>1080</v>
      </c>
      <c r="N508" s="27" t="s">
        <v>5</v>
      </c>
      <c r="O508" s="27" t="s">
        <v>549</v>
      </c>
      <c r="P508" s="27" t="s">
        <v>144</v>
      </c>
      <c r="Q508" s="27" t="s">
        <v>320</v>
      </c>
      <c r="R508" s="75">
        <v>0</v>
      </c>
      <c r="S508" s="27" t="s">
        <v>18</v>
      </c>
      <c r="T508" s="75">
        <v>0</v>
      </c>
      <c r="U508" s="12">
        <v>0</v>
      </c>
      <c r="V508" s="27" t="s">
        <v>10</v>
      </c>
      <c r="W508" s="27">
        <v>23975</v>
      </c>
      <c r="X508" s="14">
        <v>1</v>
      </c>
      <c r="Y508" s="9">
        <v>6479</v>
      </c>
      <c r="Z508" s="27">
        <v>378585</v>
      </c>
      <c r="AA508" s="27" t="s">
        <v>5</v>
      </c>
      <c r="AB508" s="90">
        <v>190366</v>
      </c>
      <c r="AC508" s="27">
        <f t="shared" si="21"/>
        <v>2019</v>
      </c>
      <c r="AD508" s="27" t="s">
        <v>6</v>
      </c>
      <c r="AE508" s="27" t="s">
        <v>5</v>
      </c>
      <c r="AF508" s="39">
        <v>43466</v>
      </c>
      <c r="AG508" s="39">
        <v>43830</v>
      </c>
      <c r="AH508" s="27">
        <f t="shared" ca="1" si="22"/>
        <v>168</v>
      </c>
      <c r="AI508" s="39">
        <f>IF(DataEntry[[#This Row],[Priority]]="High",DataEntry[[#This Row],[EndDate]]-90,IF(DataEntry[Priority]="Medium",DataEntry[[#This Row],[EndDate]]-60,DataEntry[[#This Row],[EndDate]]-30))</f>
        <v>43770</v>
      </c>
      <c r="AJ508" s="27" t="s">
        <v>271</v>
      </c>
      <c r="AK508" s="39">
        <f t="shared" si="23"/>
        <v>43830</v>
      </c>
      <c r="AL508" s="27" t="s">
        <v>273</v>
      </c>
      <c r="AM508" s="27" t="s">
        <v>273</v>
      </c>
      <c r="AN508" s="27" t="s">
        <v>274</v>
      </c>
      <c r="AO508" s="27" t="s">
        <v>8</v>
      </c>
    </row>
    <row r="509" spans="1:41" ht="14.45" customHeight="1" x14ac:dyDescent="0.25">
      <c r="A509" s="27" t="s">
        <v>161</v>
      </c>
      <c r="B509" s="27" t="s">
        <v>178</v>
      </c>
      <c r="C509" s="27" t="s">
        <v>448</v>
      </c>
      <c r="D509" s="27" t="s">
        <v>351</v>
      </c>
      <c r="E509" s="27">
        <v>8</v>
      </c>
      <c r="F509" s="75">
        <v>1496.25</v>
      </c>
      <c r="G509" s="74">
        <v>0</v>
      </c>
      <c r="H509" s="27" t="s">
        <v>22</v>
      </c>
      <c r="I509" s="27" t="s">
        <v>5</v>
      </c>
      <c r="J509" s="27" t="s">
        <v>434</v>
      </c>
      <c r="K509" s="27" t="s">
        <v>435</v>
      </c>
      <c r="L509" s="27" t="s">
        <v>5</v>
      </c>
      <c r="M509" s="27" t="s">
        <v>5</v>
      </c>
      <c r="N509" s="27" t="s">
        <v>5</v>
      </c>
      <c r="O509" s="27" t="s">
        <v>436</v>
      </c>
      <c r="P509" s="27" t="s">
        <v>178</v>
      </c>
      <c r="Q509" s="27" t="s">
        <v>449</v>
      </c>
      <c r="R509" s="75">
        <v>0</v>
      </c>
      <c r="S509" s="27" t="s">
        <v>18</v>
      </c>
      <c r="T509" s="75" t="s">
        <v>5</v>
      </c>
      <c r="U509" s="12" t="s">
        <v>5</v>
      </c>
      <c r="V509" s="27" t="s">
        <v>17</v>
      </c>
      <c r="W509" s="27">
        <v>82752</v>
      </c>
      <c r="X509" s="14">
        <v>5</v>
      </c>
      <c r="Y509" s="9">
        <v>6396</v>
      </c>
      <c r="Z509" s="27">
        <v>378098</v>
      </c>
      <c r="AA509" s="27" t="s">
        <v>5</v>
      </c>
      <c r="AB509" s="90">
        <v>536848</v>
      </c>
      <c r="AC509" s="27">
        <f t="shared" si="21"/>
        <v>2019</v>
      </c>
      <c r="AD509" s="27" t="s">
        <v>6</v>
      </c>
      <c r="AE509" s="27" t="s">
        <v>5</v>
      </c>
      <c r="AF509" s="39">
        <v>43346</v>
      </c>
      <c r="AG509" s="39">
        <v>43710</v>
      </c>
      <c r="AH509" s="27">
        <f t="shared" ca="1" si="22"/>
        <v>48</v>
      </c>
      <c r="AI509" s="39">
        <f>IF(DataEntry[[#This Row],[Priority]]="High",DataEntry[[#This Row],[EndDate]]-90,IF(DataEntry[Priority]="Medium",DataEntry[[#This Row],[EndDate]]-60,DataEntry[[#This Row],[EndDate]]-30))</f>
        <v>43650</v>
      </c>
      <c r="AJ509" s="27" t="s">
        <v>438</v>
      </c>
      <c r="AK509" s="39">
        <f t="shared" si="23"/>
        <v>43710</v>
      </c>
      <c r="AL509" s="27" t="s">
        <v>273</v>
      </c>
      <c r="AM509" s="27" t="s">
        <v>273</v>
      </c>
      <c r="AN509" s="27" t="s">
        <v>300</v>
      </c>
      <c r="AO509" s="27" t="s">
        <v>8</v>
      </c>
    </row>
    <row r="510" spans="1:41" ht="14.45" customHeight="1" x14ac:dyDescent="0.25">
      <c r="A510" s="27" t="s">
        <v>164</v>
      </c>
      <c r="B510" s="27" t="s">
        <v>90</v>
      </c>
      <c r="C510" s="27" t="s">
        <v>1081</v>
      </c>
      <c r="D510" s="27" t="s">
        <v>351</v>
      </c>
      <c r="E510" s="27">
        <v>9</v>
      </c>
      <c r="F510" s="74">
        <v>1729.68</v>
      </c>
      <c r="G510" s="74">
        <v>0</v>
      </c>
      <c r="H510" s="27" t="s">
        <v>22</v>
      </c>
      <c r="I510" s="27" t="s">
        <v>5</v>
      </c>
      <c r="J510" s="27" t="s">
        <v>1082</v>
      </c>
      <c r="K510" s="3" t="s">
        <v>1083</v>
      </c>
      <c r="L510" s="27" t="s">
        <v>1084</v>
      </c>
      <c r="M510" s="27" t="s">
        <v>5</v>
      </c>
      <c r="N510" s="27" t="s">
        <v>5</v>
      </c>
      <c r="O510" s="27" t="s">
        <v>1085</v>
      </c>
      <c r="P510" s="27" t="s">
        <v>41</v>
      </c>
      <c r="Q510" s="27" t="s">
        <v>1086</v>
      </c>
      <c r="R510" s="75">
        <v>0</v>
      </c>
      <c r="S510" s="27" t="s">
        <v>18</v>
      </c>
      <c r="T510" s="75">
        <v>0</v>
      </c>
      <c r="U510" s="12">
        <v>0</v>
      </c>
      <c r="V510" s="27" t="s">
        <v>17</v>
      </c>
      <c r="W510" s="27">
        <v>105254</v>
      </c>
      <c r="X510" s="14" t="s">
        <v>290</v>
      </c>
      <c r="Y510" s="9">
        <v>8124</v>
      </c>
      <c r="Z510" s="27">
        <v>378461</v>
      </c>
      <c r="AA510" s="27" t="s">
        <v>5</v>
      </c>
      <c r="AB510" s="90">
        <v>453550</v>
      </c>
      <c r="AC510" s="27">
        <f t="shared" si="21"/>
        <v>2019</v>
      </c>
      <c r="AD510" s="27" t="s">
        <v>6</v>
      </c>
      <c r="AE510" s="27" t="s">
        <v>5</v>
      </c>
      <c r="AF510" s="39">
        <v>43393</v>
      </c>
      <c r="AG510" s="39">
        <v>43757</v>
      </c>
      <c r="AH510" s="27">
        <f t="shared" ca="1" si="22"/>
        <v>95</v>
      </c>
      <c r="AI510" s="39">
        <f>IF(DataEntry[[#This Row],[Priority]]="High",DataEntry[[#This Row],[EndDate]]-90,IF(DataEntry[Priority]="Medium",DataEntry[[#This Row],[EndDate]]-60,DataEntry[[#This Row],[EndDate]]-30))</f>
        <v>43727</v>
      </c>
      <c r="AJ510" s="27" t="s">
        <v>5</v>
      </c>
      <c r="AK510" s="39">
        <f t="shared" si="23"/>
        <v>43757</v>
      </c>
      <c r="AL510" s="27" t="s">
        <v>273</v>
      </c>
      <c r="AM510" s="27" t="s">
        <v>273</v>
      </c>
      <c r="AN510" s="27" t="s">
        <v>300</v>
      </c>
      <c r="AO510" s="27" t="s">
        <v>4</v>
      </c>
    </row>
    <row r="511" spans="1:41" ht="14.45" customHeight="1" x14ac:dyDescent="0.25">
      <c r="A511" s="27" t="s">
        <v>166</v>
      </c>
      <c r="B511" s="27" t="s">
        <v>178</v>
      </c>
      <c r="C511" s="27" t="s">
        <v>1087</v>
      </c>
      <c r="D511" s="27" t="s">
        <v>5</v>
      </c>
      <c r="E511" s="27">
        <v>1</v>
      </c>
      <c r="F511" s="74">
        <v>11043.5</v>
      </c>
      <c r="G511" s="74">
        <v>0</v>
      </c>
      <c r="H511" s="27" t="s">
        <v>22</v>
      </c>
      <c r="I511" s="27" t="s">
        <v>5</v>
      </c>
      <c r="J511" s="27" t="s">
        <v>5</v>
      </c>
      <c r="K511" s="27" t="s">
        <v>435</v>
      </c>
      <c r="L511" s="27" t="s">
        <v>5</v>
      </c>
      <c r="M511" s="27" t="s">
        <v>5</v>
      </c>
      <c r="N511" s="27" t="s">
        <v>5</v>
      </c>
      <c r="O511" s="27" t="s">
        <v>436</v>
      </c>
      <c r="P511" s="27" t="s">
        <v>178</v>
      </c>
      <c r="Q511" s="27" t="s">
        <v>1088</v>
      </c>
      <c r="R511" s="75">
        <v>0</v>
      </c>
      <c r="S511" s="27" t="s">
        <v>18</v>
      </c>
      <c r="T511" s="75" t="s">
        <v>5</v>
      </c>
      <c r="U511" s="12" t="s">
        <v>5</v>
      </c>
      <c r="V511" s="27" t="s">
        <v>17</v>
      </c>
      <c r="W511" s="27">
        <v>82752</v>
      </c>
      <c r="X511" s="14">
        <v>5</v>
      </c>
      <c r="Y511" s="9">
        <v>6396</v>
      </c>
      <c r="Z511" s="27">
        <v>377280</v>
      </c>
      <c r="AA511" s="27" t="s">
        <v>5</v>
      </c>
      <c r="AB511" s="90">
        <v>872645</v>
      </c>
      <c r="AC511" s="27">
        <f t="shared" si="21"/>
        <v>2019</v>
      </c>
      <c r="AD511" s="27" t="s">
        <v>12</v>
      </c>
      <c r="AE511" s="27" t="s">
        <v>36</v>
      </c>
      <c r="AF511" s="39">
        <v>43282</v>
      </c>
      <c r="AG511" s="39">
        <v>43646</v>
      </c>
      <c r="AH511" s="27">
        <f t="shared" ca="1" si="22"/>
        <v>-16</v>
      </c>
      <c r="AI511" s="39">
        <f>IF(DataEntry[[#This Row],[Priority]]="High",DataEntry[[#This Row],[EndDate]]-90,IF(DataEntry[Priority]="Medium",DataEntry[[#This Row],[EndDate]]-60,DataEntry[[#This Row],[EndDate]]-30))</f>
        <v>43586</v>
      </c>
      <c r="AJ511" s="27" t="s">
        <v>5</v>
      </c>
      <c r="AK511" s="39">
        <f t="shared" si="23"/>
        <v>43281</v>
      </c>
      <c r="AL511" s="27" t="s">
        <v>272</v>
      </c>
      <c r="AM511" s="27" t="s">
        <v>273</v>
      </c>
      <c r="AN511" s="27" t="s">
        <v>300</v>
      </c>
      <c r="AO511" s="27" t="s">
        <v>8</v>
      </c>
    </row>
    <row r="512" spans="1:41" ht="14.45" customHeight="1" x14ac:dyDescent="0.25">
      <c r="A512" s="27" t="s">
        <v>168</v>
      </c>
      <c r="B512" s="27" t="s">
        <v>219</v>
      </c>
      <c r="C512" s="31" t="s">
        <v>1089</v>
      </c>
      <c r="D512" s="27" t="s">
        <v>5</v>
      </c>
      <c r="E512" s="27">
        <v>1</v>
      </c>
      <c r="F512" s="74">
        <v>25.44</v>
      </c>
      <c r="G512" s="74">
        <v>0</v>
      </c>
      <c r="H512" s="27" t="s">
        <v>22</v>
      </c>
      <c r="I512" s="27" t="s">
        <v>5</v>
      </c>
      <c r="J512" s="27" t="s">
        <v>520</v>
      </c>
      <c r="K512" s="27" t="s">
        <v>1090</v>
      </c>
      <c r="L512" s="27" t="s">
        <v>5</v>
      </c>
      <c r="M512" s="27" t="s">
        <v>5</v>
      </c>
      <c r="N512" s="27" t="s">
        <v>5</v>
      </c>
      <c r="O512" s="27" t="s">
        <v>1091</v>
      </c>
      <c r="P512" s="27" t="s">
        <v>231</v>
      </c>
      <c r="Q512" s="54" t="s">
        <v>1058</v>
      </c>
      <c r="R512" s="75">
        <v>0</v>
      </c>
      <c r="S512" s="27" t="s">
        <v>11</v>
      </c>
      <c r="T512" s="75">
        <v>0</v>
      </c>
      <c r="U512" s="12">
        <v>0</v>
      </c>
      <c r="V512" s="27" t="s">
        <v>17</v>
      </c>
      <c r="W512" s="27">
        <v>105519</v>
      </c>
      <c r="X512" s="14">
        <v>9000</v>
      </c>
      <c r="Y512" s="9">
        <v>4015</v>
      </c>
      <c r="Z512" s="27">
        <v>378341</v>
      </c>
      <c r="AA512" s="27" t="s">
        <v>5</v>
      </c>
      <c r="AB512" s="90">
        <v>291121</v>
      </c>
      <c r="AC512" s="27">
        <f t="shared" si="21"/>
        <v>2019</v>
      </c>
      <c r="AD512" s="31" t="s">
        <v>6</v>
      </c>
      <c r="AE512" s="27" t="s">
        <v>5</v>
      </c>
      <c r="AF512" s="39">
        <v>43374</v>
      </c>
      <c r="AG512" s="39">
        <v>43738</v>
      </c>
      <c r="AH512" s="27">
        <f t="shared" ca="1" si="22"/>
        <v>76</v>
      </c>
      <c r="AI512" s="39">
        <f>IF(DataEntry[[#This Row],[Priority]]="High",DataEntry[[#This Row],[EndDate]]-90,IF(DataEntry[Priority]="Medium",DataEntry[[#This Row],[EndDate]]-60,DataEntry[[#This Row],[EndDate]]-30))</f>
        <v>43708</v>
      </c>
      <c r="AJ512" s="27" t="s">
        <v>5</v>
      </c>
      <c r="AK512" s="39">
        <f t="shared" si="23"/>
        <v>43738</v>
      </c>
      <c r="AL512" s="27" t="s">
        <v>273</v>
      </c>
      <c r="AM512" s="27" t="s">
        <v>273</v>
      </c>
      <c r="AN512" s="27" t="s">
        <v>300</v>
      </c>
      <c r="AO512" s="27" t="s">
        <v>4</v>
      </c>
    </row>
    <row r="513" spans="1:41" ht="14.45" customHeight="1" x14ac:dyDescent="0.25">
      <c r="A513" s="27" t="s">
        <v>177</v>
      </c>
      <c r="B513" s="27" t="s">
        <v>76</v>
      </c>
      <c r="C513" s="27" t="s">
        <v>292</v>
      </c>
      <c r="D513" s="27" t="s">
        <v>266</v>
      </c>
      <c r="E513" s="27">
        <v>1</v>
      </c>
      <c r="F513" s="74">
        <v>14849.6</v>
      </c>
      <c r="G513" s="74">
        <v>19103</v>
      </c>
      <c r="H513" s="27" t="s">
        <v>22</v>
      </c>
      <c r="I513" s="27" t="s">
        <v>5</v>
      </c>
      <c r="J513" s="27" t="s">
        <v>1092</v>
      </c>
      <c r="K513" s="27" t="s">
        <v>5</v>
      </c>
      <c r="L513" s="27" t="s">
        <v>5</v>
      </c>
      <c r="M513" t="s">
        <v>672</v>
      </c>
      <c r="N513" s="27" t="s">
        <v>1093</v>
      </c>
      <c r="O513" s="27" t="s">
        <v>5</v>
      </c>
      <c r="P513" s="27" t="s">
        <v>76</v>
      </c>
      <c r="Q513" s="27" t="s">
        <v>500</v>
      </c>
      <c r="R513" s="75">
        <v>0</v>
      </c>
      <c r="S513" s="27" t="s">
        <v>18</v>
      </c>
      <c r="T513" s="75">
        <v>0</v>
      </c>
      <c r="U513" s="12">
        <v>0</v>
      </c>
      <c r="V513" s="27" t="s">
        <v>17</v>
      </c>
      <c r="W513" s="27">
        <v>93179</v>
      </c>
      <c r="X513" s="14" t="s">
        <v>298</v>
      </c>
      <c r="Y513" s="9">
        <v>4849</v>
      </c>
      <c r="Z513" s="27">
        <v>376116</v>
      </c>
      <c r="AA513" s="27">
        <v>379523</v>
      </c>
      <c r="AB513" s="90">
        <v>123062</v>
      </c>
      <c r="AC513" s="27">
        <f t="shared" si="21"/>
        <v>2019</v>
      </c>
      <c r="AD513" s="27" t="s">
        <v>19</v>
      </c>
      <c r="AE513" s="27" t="s">
        <v>5</v>
      </c>
      <c r="AF513" s="39">
        <v>43466</v>
      </c>
      <c r="AG513" s="39">
        <v>43830</v>
      </c>
      <c r="AH513" s="27">
        <f t="shared" ca="1" si="22"/>
        <v>168</v>
      </c>
      <c r="AI513" s="39">
        <f>IF(DataEntry[[#This Row],[Priority]]="High",DataEntry[[#This Row],[EndDate]]-90,IF(DataEntry[Priority]="Medium",DataEntry[[#This Row],[EndDate]]-60,DataEntry[[#This Row],[EndDate]]-30))</f>
        <v>43740</v>
      </c>
      <c r="AJ513" s="27" t="s">
        <v>5</v>
      </c>
      <c r="AK513" s="39">
        <f t="shared" si="23"/>
        <v>43465</v>
      </c>
      <c r="AL513" s="27" t="s">
        <v>273</v>
      </c>
      <c r="AM513" s="27" t="s">
        <v>273</v>
      </c>
      <c r="AN513" s="27" t="s">
        <v>305</v>
      </c>
      <c r="AO513" s="27" t="s">
        <v>14</v>
      </c>
    </row>
    <row r="514" spans="1:41" ht="14.45" customHeight="1" x14ac:dyDescent="0.25">
      <c r="A514" s="27" t="s">
        <v>177</v>
      </c>
      <c r="B514" s="27" t="s">
        <v>76</v>
      </c>
      <c r="C514" s="27" t="s">
        <v>292</v>
      </c>
      <c r="D514" s="27" t="s">
        <v>266</v>
      </c>
      <c r="E514" s="27">
        <v>1</v>
      </c>
      <c r="F514" s="74">
        <v>19103</v>
      </c>
      <c r="G514" s="74">
        <v>0</v>
      </c>
      <c r="H514" s="27" t="s">
        <v>22</v>
      </c>
      <c r="I514" s="27" t="s">
        <v>5</v>
      </c>
      <c r="J514" s="27" t="s">
        <v>1092</v>
      </c>
      <c r="K514" s="27" t="s">
        <v>5</v>
      </c>
      <c r="L514" s="27" t="s">
        <v>5</v>
      </c>
      <c r="M514" t="s">
        <v>672</v>
      </c>
      <c r="N514" s="27" t="s">
        <v>1093</v>
      </c>
      <c r="O514" s="27" t="s">
        <v>5</v>
      </c>
      <c r="P514" s="27" t="s">
        <v>76</v>
      </c>
      <c r="Q514" s="27" t="s">
        <v>500</v>
      </c>
      <c r="R514" s="75">
        <v>0</v>
      </c>
      <c r="S514" s="27" t="s">
        <v>18</v>
      </c>
      <c r="T514" s="75" t="s">
        <v>5</v>
      </c>
      <c r="U514" s="12" t="s">
        <v>5</v>
      </c>
      <c r="V514" s="27" t="s">
        <v>17</v>
      </c>
      <c r="W514" s="27">
        <v>93179</v>
      </c>
      <c r="X514" s="14" t="s">
        <v>298</v>
      </c>
      <c r="Y514" s="9">
        <v>4849</v>
      </c>
      <c r="Z514" s="27">
        <v>379523</v>
      </c>
      <c r="AA514" s="27" t="s">
        <v>5</v>
      </c>
      <c r="AB514" s="90">
        <v>123063</v>
      </c>
      <c r="AC514" s="27">
        <f t="shared" si="21"/>
        <v>2019</v>
      </c>
      <c r="AD514" s="27" t="s">
        <v>6</v>
      </c>
      <c r="AE514" s="27" t="s">
        <v>5</v>
      </c>
      <c r="AF514" s="39">
        <v>43466</v>
      </c>
      <c r="AG514" s="39">
        <v>43830</v>
      </c>
      <c r="AH514" s="27">
        <f t="shared" ca="1" si="22"/>
        <v>168</v>
      </c>
      <c r="AI514" s="39">
        <f>IF(DataEntry[[#This Row],[Priority]]="High",DataEntry[[#This Row],[EndDate]]-90,IF(DataEntry[Priority]="Medium",DataEntry[[#This Row],[EndDate]]-60,DataEntry[[#This Row],[EndDate]]-30))</f>
        <v>43740</v>
      </c>
      <c r="AJ514" s="27" t="s">
        <v>5</v>
      </c>
      <c r="AK514" s="39">
        <f t="shared" si="23"/>
        <v>43830</v>
      </c>
      <c r="AL514" s="27" t="s">
        <v>273</v>
      </c>
      <c r="AM514" s="27" t="s">
        <v>273</v>
      </c>
      <c r="AN514" s="27" t="s">
        <v>300</v>
      </c>
      <c r="AO514" s="27" t="s">
        <v>14</v>
      </c>
    </row>
    <row r="515" spans="1:41" ht="14.45" customHeight="1" x14ac:dyDescent="0.25">
      <c r="A515" s="31" t="s">
        <v>177</v>
      </c>
      <c r="B515" s="31" t="s">
        <v>223</v>
      </c>
      <c r="C515" s="32" t="s">
        <v>1094</v>
      </c>
      <c r="D515" s="31" t="s">
        <v>282</v>
      </c>
      <c r="E515" s="31">
        <v>2</v>
      </c>
      <c r="F515" s="74">
        <v>1400.04</v>
      </c>
      <c r="G515" s="74">
        <v>0</v>
      </c>
      <c r="H515" s="31" t="s">
        <v>22</v>
      </c>
      <c r="I515" s="31" t="s">
        <v>5</v>
      </c>
      <c r="J515" s="31" t="s">
        <v>1092</v>
      </c>
      <c r="K515" s="31" t="s">
        <v>1095</v>
      </c>
      <c r="L515" s="31" t="s">
        <v>5</v>
      </c>
      <c r="M515" s="31" t="s">
        <v>5</v>
      </c>
      <c r="N515" s="30">
        <v>2942534</v>
      </c>
      <c r="O515" s="30" t="s">
        <v>1096</v>
      </c>
      <c r="P515" s="30" t="s">
        <v>218</v>
      </c>
      <c r="Q515" s="54" t="s">
        <v>1097</v>
      </c>
      <c r="R515" s="75">
        <v>0</v>
      </c>
      <c r="S515" s="30" t="s">
        <v>18</v>
      </c>
      <c r="T515" s="108" t="s">
        <v>5</v>
      </c>
      <c r="U515" s="109" t="s">
        <v>5</v>
      </c>
      <c r="V515" s="27" t="s">
        <v>17</v>
      </c>
      <c r="W515" s="30">
        <v>93179</v>
      </c>
      <c r="X515" s="8" t="s">
        <v>354</v>
      </c>
      <c r="Y515" s="5">
        <v>4849</v>
      </c>
      <c r="Z515" s="31">
        <v>378251</v>
      </c>
      <c r="AA515" s="31" t="s">
        <v>5</v>
      </c>
      <c r="AB515" s="91">
        <v>930658</v>
      </c>
      <c r="AC515" s="27">
        <f t="shared" si="21"/>
        <v>2019</v>
      </c>
      <c r="AD515" s="31" t="s">
        <v>6</v>
      </c>
      <c r="AE515" s="27" t="s">
        <v>5</v>
      </c>
      <c r="AF515" s="41">
        <v>43344</v>
      </c>
      <c r="AG515" s="42">
        <v>43708</v>
      </c>
      <c r="AH515" s="31">
        <f t="shared" ca="1" si="22"/>
        <v>46</v>
      </c>
      <c r="AI515" s="40">
        <f>IF(DataEntry[[#This Row],[Priority]]="High",DataEntry[[#This Row],[EndDate]]-90,IF(DataEntry[Priority]="Medium",DataEntry[[#This Row],[EndDate]]-60,DataEntry[[#This Row],[EndDate]]-30))</f>
        <v>43618</v>
      </c>
      <c r="AJ515" s="31" t="s">
        <v>5</v>
      </c>
      <c r="AK515" s="40">
        <f t="shared" si="23"/>
        <v>43708</v>
      </c>
      <c r="AL515" s="27" t="s">
        <v>273</v>
      </c>
      <c r="AM515" s="27" t="s">
        <v>273</v>
      </c>
      <c r="AN515" s="27" t="s">
        <v>274</v>
      </c>
      <c r="AO515" s="27" t="s">
        <v>14</v>
      </c>
    </row>
    <row r="516" spans="1:41" ht="14.45" customHeight="1" x14ac:dyDescent="0.25">
      <c r="A516" s="27" t="s">
        <v>184</v>
      </c>
      <c r="B516" s="27" t="s">
        <v>355</v>
      </c>
      <c r="C516" s="27" t="s">
        <v>1098</v>
      </c>
      <c r="D516" s="27" t="s">
        <v>5</v>
      </c>
      <c r="E516" s="27">
        <v>1</v>
      </c>
      <c r="F516" s="75">
        <v>10290</v>
      </c>
      <c r="G516" s="74">
        <v>0</v>
      </c>
      <c r="H516" s="27" t="s">
        <v>22</v>
      </c>
      <c r="I516" s="27" t="s">
        <v>5</v>
      </c>
      <c r="J516" s="27" t="s">
        <v>1099</v>
      </c>
      <c r="K516" s="27" t="s">
        <v>1100</v>
      </c>
      <c r="L516" s="27" t="s">
        <v>1101</v>
      </c>
      <c r="M516" s="27" t="s">
        <v>5</v>
      </c>
      <c r="N516" s="27" t="s">
        <v>5</v>
      </c>
      <c r="O516" s="27" t="s">
        <v>5</v>
      </c>
      <c r="P516" s="27" t="s">
        <v>37</v>
      </c>
      <c r="Q516" s="28" t="s">
        <v>363</v>
      </c>
      <c r="R516" s="75">
        <v>0</v>
      </c>
      <c r="S516" s="27" t="s">
        <v>18</v>
      </c>
      <c r="T516" s="75">
        <v>0</v>
      </c>
      <c r="U516" s="12">
        <v>0</v>
      </c>
      <c r="V516" s="27" t="s">
        <v>17</v>
      </c>
      <c r="W516" s="27">
        <v>97241</v>
      </c>
      <c r="X516" s="14">
        <v>3</v>
      </c>
      <c r="Y516" s="9">
        <v>4316</v>
      </c>
      <c r="Z516" s="27">
        <v>379292</v>
      </c>
      <c r="AA516" s="27" t="s">
        <v>5</v>
      </c>
      <c r="AB516" s="90">
        <v>432359</v>
      </c>
      <c r="AC516" s="27">
        <f t="shared" si="21"/>
        <v>2019</v>
      </c>
      <c r="AD516" s="27" t="s">
        <v>6</v>
      </c>
      <c r="AE516" s="27" t="s">
        <v>5</v>
      </c>
      <c r="AF516" s="39">
        <v>43446</v>
      </c>
      <c r="AG516" s="39">
        <v>43810</v>
      </c>
      <c r="AH516" s="27">
        <f t="shared" ca="1" si="22"/>
        <v>148</v>
      </c>
      <c r="AI516" s="39">
        <f>IF(DataEntry[[#This Row],[Priority]]="High",DataEntry[[#This Row],[EndDate]]-90,IF(DataEntry[Priority]="Medium",DataEntry[[#This Row],[EndDate]]-60,DataEntry[[#This Row],[EndDate]]-30))</f>
        <v>43780</v>
      </c>
      <c r="AJ516" s="27" t="s">
        <v>271</v>
      </c>
      <c r="AK516" s="39">
        <f t="shared" si="23"/>
        <v>43810</v>
      </c>
      <c r="AL516" s="27" t="s">
        <v>273</v>
      </c>
      <c r="AM516" s="27" t="s">
        <v>273</v>
      </c>
      <c r="AN516" s="27" t="s">
        <v>300</v>
      </c>
      <c r="AO516" s="27" t="s">
        <v>4</v>
      </c>
    </row>
    <row r="517" spans="1:41" ht="14.45" customHeight="1" x14ac:dyDescent="0.25">
      <c r="A517" s="27" t="s">
        <v>184</v>
      </c>
      <c r="B517" s="27" t="s">
        <v>57</v>
      </c>
      <c r="C517" s="31" t="s">
        <v>1102</v>
      </c>
      <c r="D517" s="27" t="s">
        <v>5</v>
      </c>
      <c r="E517" s="27">
        <v>1</v>
      </c>
      <c r="F517" s="74">
        <v>414595</v>
      </c>
      <c r="G517" s="74">
        <v>0</v>
      </c>
      <c r="H517" s="27" t="s">
        <v>22</v>
      </c>
      <c r="I517" s="28" t="s">
        <v>5</v>
      </c>
      <c r="J517" s="27" t="s">
        <v>1099</v>
      </c>
      <c r="K517" s="27" t="s">
        <v>1100</v>
      </c>
      <c r="L517" s="27" t="s">
        <v>1101</v>
      </c>
      <c r="M517" s="27" t="s">
        <v>5</v>
      </c>
      <c r="N517" s="27" t="s">
        <v>5</v>
      </c>
      <c r="O517" s="27" t="s">
        <v>5</v>
      </c>
      <c r="P517" s="27" t="s">
        <v>57</v>
      </c>
      <c r="Q517" s="27" t="s">
        <v>1103</v>
      </c>
      <c r="R517" s="75">
        <v>0</v>
      </c>
      <c r="S517" s="27" t="s">
        <v>11</v>
      </c>
      <c r="T517" s="75">
        <v>0</v>
      </c>
      <c r="U517" s="12">
        <v>0</v>
      </c>
      <c r="V517" s="27" t="s">
        <v>17</v>
      </c>
      <c r="W517" s="27">
        <v>42063</v>
      </c>
      <c r="X517" s="14" t="s">
        <v>304</v>
      </c>
      <c r="Y517" s="9">
        <v>4316</v>
      </c>
      <c r="Z517" s="27">
        <v>378670</v>
      </c>
      <c r="AA517" s="27" t="s">
        <v>5</v>
      </c>
      <c r="AB517" s="90">
        <v>280619</v>
      </c>
      <c r="AC517" s="27">
        <f t="shared" si="21"/>
        <v>2019</v>
      </c>
      <c r="AD517" s="27" t="s">
        <v>6</v>
      </c>
      <c r="AE517" s="27" t="s">
        <v>5</v>
      </c>
      <c r="AF517" s="39">
        <v>43363</v>
      </c>
      <c r="AG517" s="39">
        <v>43738</v>
      </c>
      <c r="AH517" s="27">
        <f t="shared" ca="1" si="22"/>
        <v>76</v>
      </c>
      <c r="AI517" s="39">
        <f>IF(DataEntry[[#This Row],[Priority]]="High",DataEntry[[#This Row],[EndDate]]-90,IF(DataEntry[Priority]="Medium",DataEntry[[#This Row],[EndDate]]-60,DataEntry[[#This Row],[EndDate]]-30))</f>
        <v>43648</v>
      </c>
      <c r="AJ517" s="27" t="s">
        <v>5</v>
      </c>
      <c r="AK517" s="39">
        <f t="shared" si="23"/>
        <v>43738</v>
      </c>
      <c r="AL517" s="27" t="s">
        <v>273</v>
      </c>
      <c r="AM517" s="27" t="s">
        <v>273</v>
      </c>
      <c r="AN517" s="27" t="s">
        <v>274</v>
      </c>
      <c r="AO517" s="27" t="s">
        <v>14</v>
      </c>
    </row>
    <row r="518" spans="1:41" ht="14.45" customHeight="1" x14ac:dyDescent="0.25">
      <c r="A518" s="27" t="s">
        <v>184</v>
      </c>
      <c r="B518" s="27" t="s">
        <v>69</v>
      </c>
      <c r="C518" s="27" t="s">
        <v>1104</v>
      </c>
      <c r="D518" s="27" t="s">
        <v>5</v>
      </c>
      <c r="E518" s="27">
        <v>2</v>
      </c>
      <c r="F518" s="74">
        <v>1007</v>
      </c>
      <c r="G518" s="74">
        <v>933.12</v>
      </c>
      <c r="H518" s="27" t="s">
        <v>22</v>
      </c>
      <c r="I518" s="27" t="s">
        <v>5</v>
      </c>
      <c r="J518" s="27" t="s">
        <v>1099</v>
      </c>
      <c r="K518" s="27" t="s">
        <v>1105</v>
      </c>
      <c r="L518" s="27" t="s">
        <v>1101</v>
      </c>
      <c r="M518" s="27" t="s">
        <v>5</v>
      </c>
      <c r="N518" s="27" t="s">
        <v>1106</v>
      </c>
      <c r="O518" s="27" t="s">
        <v>1107</v>
      </c>
      <c r="P518" s="27" t="s">
        <v>69</v>
      </c>
      <c r="Q518" s="27" t="s">
        <v>1014</v>
      </c>
      <c r="R518" s="75">
        <v>0</v>
      </c>
      <c r="S518" s="27" t="s">
        <v>11</v>
      </c>
      <c r="T518" s="75">
        <v>0</v>
      </c>
      <c r="U518" s="12">
        <v>0</v>
      </c>
      <c r="V518" s="27" t="s">
        <v>17</v>
      </c>
      <c r="W518" s="27">
        <v>42063</v>
      </c>
      <c r="X518" s="14" t="s">
        <v>304</v>
      </c>
      <c r="Y518" s="9">
        <v>4316</v>
      </c>
      <c r="Z518" s="27">
        <v>377279</v>
      </c>
      <c r="AA518" s="27">
        <v>379923</v>
      </c>
      <c r="AB518" s="90">
        <v>973656</v>
      </c>
      <c r="AC518" s="27">
        <f t="shared" si="21"/>
        <v>2019</v>
      </c>
      <c r="AD518" s="27" t="s">
        <v>19</v>
      </c>
      <c r="AE518" s="27" t="s">
        <v>5</v>
      </c>
      <c r="AF518" s="39">
        <v>43582</v>
      </c>
      <c r="AG518" s="39">
        <v>43947</v>
      </c>
      <c r="AH518" s="27">
        <f t="shared" ca="1" si="22"/>
        <v>285</v>
      </c>
      <c r="AI518" s="39">
        <f>IF(DataEntry[[#This Row],[Priority]]="High",DataEntry[[#This Row],[EndDate]]-90,IF(DataEntry[Priority]="Medium",DataEntry[[#This Row],[EndDate]]-60,DataEntry[[#This Row],[EndDate]]-30))</f>
        <v>43887</v>
      </c>
      <c r="AJ518" s="27" t="s">
        <v>5</v>
      </c>
      <c r="AK518" s="39">
        <f t="shared" si="23"/>
        <v>43581</v>
      </c>
      <c r="AL518" s="27" t="s">
        <v>273</v>
      </c>
      <c r="AM518" s="27" t="s">
        <v>273</v>
      </c>
      <c r="AN518" s="27" t="s">
        <v>291</v>
      </c>
      <c r="AO518" s="27" t="s">
        <v>8</v>
      </c>
    </row>
    <row r="519" spans="1:41" ht="14.45" customHeight="1" x14ac:dyDescent="0.25">
      <c r="A519" s="27" t="s">
        <v>184</v>
      </c>
      <c r="B519" s="27" t="s">
        <v>69</v>
      </c>
      <c r="C519" s="27" t="s">
        <v>1104</v>
      </c>
      <c r="D519" s="27" t="s">
        <v>5</v>
      </c>
      <c r="E519" s="27">
        <v>2</v>
      </c>
      <c r="F519" s="74">
        <v>933.12</v>
      </c>
      <c r="G519" s="74">
        <v>0</v>
      </c>
      <c r="H519" s="27" t="s">
        <v>22</v>
      </c>
      <c r="I519" s="27" t="s">
        <v>5</v>
      </c>
      <c r="J519" s="27" t="s">
        <v>1099</v>
      </c>
      <c r="K519" s="27" t="s">
        <v>1105</v>
      </c>
      <c r="L519" s="27" t="s">
        <v>1101</v>
      </c>
      <c r="M519" s="27" t="s">
        <v>5</v>
      </c>
      <c r="N519" s="27" t="s">
        <v>1106</v>
      </c>
      <c r="O519" s="27" t="s">
        <v>1107</v>
      </c>
      <c r="P519" s="27" t="s">
        <v>69</v>
      </c>
      <c r="Q519" s="27" t="s">
        <v>1014</v>
      </c>
      <c r="R519" s="75">
        <v>0</v>
      </c>
      <c r="S519" s="27" t="s">
        <v>11</v>
      </c>
      <c r="T519" s="75">
        <v>0</v>
      </c>
      <c r="U519" s="12">
        <v>0</v>
      </c>
      <c r="V519" s="27" t="s">
        <v>17</v>
      </c>
      <c r="W519" s="27">
        <v>42063</v>
      </c>
      <c r="X519" s="14" t="s">
        <v>304</v>
      </c>
      <c r="Y519" s="9">
        <v>4316</v>
      </c>
      <c r="Z519" s="27">
        <v>379923</v>
      </c>
      <c r="AA519" s="27" t="s">
        <v>5</v>
      </c>
      <c r="AB519" s="90">
        <v>973657</v>
      </c>
      <c r="AC519" s="27">
        <f t="shared" si="21"/>
        <v>2020</v>
      </c>
      <c r="AD519" s="27" t="s">
        <v>6</v>
      </c>
      <c r="AE519" s="27" t="s">
        <v>5</v>
      </c>
      <c r="AF519" s="39">
        <v>43582</v>
      </c>
      <c r="AG519" s="39">
        <v>43947</v>
      </c>
      <c r="AH519" s="27">
        <f ca="1">IF(AG519="","",AG519-TODAY())</f>
        <v>285</v>
      </c>
      <c r="AI519" s="39">
        <f>IF(DataEntry[[#This Row],[Priority]]="High",DataEntry[[#This Row],[EndDate]]-90,IF(DataEntry[Priority]="Medium",DataEntry[[#This Row],[EndDate]]-60,DataEntry[[#This Row],[EndDate]]-30))</f>
        <v>43887</v>
      </c>
      <c r="AJ519" s="27" t="s">
        <v>5</v>
      </c>
      <c r="AK519" s="39">
        <f>IF(AD519="","",IF(AD519="Not Started",AG519,AF519-1))</f>
        <v>43947</v>
      </c>
      <c r="AL519" s="27" t="s">
        <v>273</v>
      </c>
      <c r="AM519" s="27" t="s">
        <v>273</v>
      </c>
      <c r="AN519" s="27" t="s">
        <v>5</v>
      </c>
      <c r="AO519" s="27" t="s">
        <v>8</v>
      </c>
    </row>
    <row r="520" spans="1:41" ht="14.45" customHeight="1" x14ac:dyDescent="0.25">
      <c r="A520" s="27" t="s">
        <v>184</v>
      </c>
      <c r="B520" s="27" t="s">
        <v>76</v>
      </c>
      <c r="C520" s="27" t="s">
        <v>292</v>
      </c>
      <c r="D520" s="27" t="s">
        <v>266</v>
      </c>
      <c r="E520" s="27">
        <v>1</v>
      </c>
      <c r="F520" s="75">
        <v>33524</v>
      </c>
      <c r="G520" s="74">
        <v>82689</v>
      </c>
      <c r="H520" s="27" t="s">
        <v>22</v>
      </c>
      <c r="I520" s="27" t="s">
        <v>5</v>
      </c>
      <c r="J520" s="27" t="s">
        <v>1099</v>
      </c>
      <c r="K520" s="27" t="s">
        <v>1100</v>
      </c>
      <c r="L520" s="27" t="s">
        <v>383</v>
      </c>
      <c r="M520" s="27" t="s">
        <v>1108</v>
      </c>
      <c r="N520" s="27" t="s">
        <v>1109</v>
      </c>
      <c r="O520" s="27" t="s">
        <v>1110</v>
      </c>
      <c r="P520" s="27" t="s">
        <v>76</v>
      </c>
      <c r="Q520" s="27" t="s">
        <v>1111</v>
      </c>
      <c r="R520" s="75">
        <v>0</v>
      </c>
      <c r="S520" s="27" t="s">
        <v>18</v>
      </c>
      <c r="T520" s="75">
        <v>0</v>
      </c>
      <c r="U520" s="12">
        <v>0</v>
      </c>
      <c r="V520" s="27" t="s">
        <v>17</v>
      </c>
      <c r="W520" s="27">
        <v>42063</v>
      </c>
      <c r="X520" s="14" t="s">
        <v>304</v>
      </c>
      <c r="Y520" s="9">
        <v>4316</v>
      </c>
      <c r="Z520" s="27">
        <v>370438</v>
      </c>
      <c r="AA520" s="27">
        <v>379642</v>
      </c>
      <c r="AB520" s="90">
        <v>946727</v>
      </c>
      <c r="AC520" s="27">
        <f t="shared" si="21"/>
        <v>2019</v>
      </c>
      <c r="AD520" s="27" t="s">
        <v>19</v>
      </c>
      <c r="AE520" s="27" t="s">
        <v>5</v>
      </c>
      <c r="AF520" s="39">
        <v>43477</v>
      </c>
      <c r="AG520" s="39">
        <v>43842</v>
      </c>
      <c r="AH520" s="27">
        <f t="shared" ca="1" si="22"/>
        <v>180</v>
      </c>
      <c r="AI520" s="39">
        <f>IF(DataEntry[[#This Row],[Priority]]="High",DataEntry[[#This Row],[EndDate]]-90,IF(DataEntry[Priority]="Medium",DataEntry[[#This Row],[EndDate]]-60,DataEntry[[#This Row],[EndDate]]-30))</f>
        <v>43752</v>
      </c>
      <c r="AJ520" s="27" t="s">
        <v>5</v>
      </c>
      <c r="AK520" s="39">
        <f t="shared" si="23"/>
        <v>43476</v>
      </c>
      <c r="AL520" s="27" t="s">
        <v>273</v>
      </c>
      <c r="AM520" s="27" t="s">
        <v>273</v>
      </c>
      <c r="AN520" s="27" t="s">
        <v>305</v>
      </c>
      <c r="AO520" s="27" t="s">
        <v>14</v>
      </c>
    </row>
    <row r="521" spans="1:41" ht="14.45" customHeight="1" x14ac:dyDescent="0.25">
      <c r="A521" s="27" t="s">
        <v>184</v>
      </c>
      <c r="B521" s="27" t="s">
        <v>76</v>
      </c>
      <c r="C521" s="27" t="s">
        <v>292</v>
      </c>
      <c r="D521" s="27" t="s">
        <v>266</v>
      </c>
      <c r="E521" s="27">
        <v>1</v>
      </c>
      <c r="F521" s="74">
        <v>82689</v>
      </c>
      <c r="G521" s="74">
        <v>0</v>
      </c>
      <c r="H521" s="27" t="s">
        <v>22</v>
      </c>
      <c r="I521" s="27" t="s">
        <v>5</v>
      </c>
      <c r="J521" s="27" t="s">
        <v>1099</v>
      </c>
      <c r="K521" s="27" t="s">
        <v>1100</v>
      </c>
      <c r="L521" s="27" t="s">
        <v>383</v>
      </c>
      <c r="M521" s="27" t="s">
        <v>1108</v>
      </c>
      <c r="N521" s="27" t="s">
        <v>1109</v>
      </c>
      <c r="O521" s="27" t="s">
        <v>1110</v>
      </c>
      <c r="P521" s="27" t="s">
        <v>76</v>
      </c>
      <c r="Q521" s="27" t="s">
        <v>1111</v>
      </c>
      <c r="R521" s="75">
        <v>0</v>
      </c>
      <c r="S521" s="27" t="s">
        <v>18</v>
      </c>
      <c r="T521" s="75" t="s">
        <v>5</v>
      </c>
      <c r="U521" s="12" t="s">
        <v>5</v>
      </c>
      <c r="V521" s="27" t="s">
        <v>17</v>
      </c>
      <c r="W521" s="27">
        <v>42063</v>
      </c>
      <c r="X521" s="14" t="s">
        <v>304</v>
      </c>
      <c r="Y521" s="9">
        <v>4316</v>
      </c>
      <c r="Z521" s="27">
        <v>379642</v>
      </c>
      <c r="AA521" s="27" t="s">
        <v>5</v>
      </c>
      <c r="AB521" s="90">
        <v>946728</v>
      </c>
      <c r="AC521" s="27">
        <f t="shared" si="21"/>
        <v>2020</v>
      </c>
      <c r="AD521" s="27" t="s">
        <v>6</v>
      </c>
      <c r="AE521" s="27" t="s">
        <v>5</v>
      </c>
      <c r="AF521" s="39">
        <v>43477</v>
      </c>
      <c r="AG521" s="39">
        <v>43842</v>
      </c>
      <c r="AH521" s="27">
        <f t="shared" ca="1" si="22"/>
        <v>180</v>
      </c>
      <c r="AI521" s="39">
        <f>IF(DataEntry[[#This Row],[Priority]]="High",DataEntry[[#This Row],[EndDate]]-90,IF(DataEntry[Priority]="Medium",DataEntry[[#This Row],[EndDate]]-60,DataEntry[[#This Row],[EndDate]]-30))</f>
        <v>43752</v>
      </c>
      <c r="AJ521" s="27" t="s">
        <v>5</v>
      </c>
      <c r="AK521" s="39">
        <f t="shared" si="23"/>
        <v>43842</v>
      </c>
      <c r="AL521" s="27" t="s">
        <v>273</v>
      </c>
      <c r="AM521" s="27" t="s">
        <v>273</v>
      </c>
      <c r="AN521" s="27" t="s">
        <v>5</v>
      </c>
      <c r="AO521" s="27" t="s">
        <v>14</v>
      </c>
    </row>
    <row r="522" spans="1:41" ht="14.45" customHeight="1" x14ac:dyDescent="0.25">
      <c r="A522" s="27" t="s">
        <v>184</v>
      </c>
      <c r="B522" s="27" t="s">
        <v>129</v>
      </c>
      <c r="C522" s="27" t="s">
        <v>377</v>
      </c>
      <c r="D522" s="27" t="s">
        <v>5</v>
      </c>
      <c r="E522" s="27">
        <v>1</v>
      </c>
      <c r="F522" s="74">
        <v>1000</v>
      </c>
      <c r="G522" s="74">
        <v>0</v>
      </c>
      <c r="H522" s="27" t="s">
        <v>22</v>
      </c>
      <c r="I522" s="27" t="s">
        <v>5</v>
      </c>
      <c r="J522" s="27" t="s">
        <v>1099</v>
      </c>
      <c r="K522" s="27" t="s">
        <v>357</v>
      </c>
      <c r="L522" s="27" t="s">
        <v>1101</v>
      </c>
      <c r="M522" s="27" t="s">
        <v>358</v>
      </c>
      <c r="N522" s="27" t="s">
        <v>5</v>
      </c>
      <c r="O522" s="27" t="s">
        <v>1112</v>
      </c>
      <c r="P522" s="27" t="s">
        <v>109</v>
      </c>
      <c r="Q522" s="27" t="s">
        <v>379</v>
      </c>
      <c r="R522" s="75">
        <v>0</v>
      </c>
      <c r="S522" s="27" t="s">
        <v>18</v>
      </c>
      <c r="T522" s="75">
        <v>0</v>
      </c>
      <c r="U522" s="12">
        <v>0</v>
      </c>
      <c r="V522" s="27" t="s">
        <v>17</v>
      </c>
      <c r="W522" s="27">
        <v>42063</v>
      </c>
      <c r="X522" s="14" t="s">
        <v>354</v>
      </c>
      <c r="Y522" s="9">
        <v>4316</v>
      </c>
      <c r="Z522" s="27">
        <v>379293</v>
      </c>
      <c r="AA522" s="27" t="s">
        <v>5</v>
      </c>
      <c r="AB522" s="90">
        <v>363325</v>
      </c>
      <c r="AC522" s="27">
        <f t="shared" si="21"/>
        <v>2019</v>
      </c>
      <c r="AD522" s="27" t="s">
        <v>12</v>
      </c>
      <c r="AE522" s="27" t="s">
        <v>29</v>
      </c>
      <c r="AF522" s="39">
        <v>43467</v>
      </c>
      <c r="AG522" s="39">
        <v>43647</v>
      </c>
      <c r="AH522" s="27">
        <f t="shared" ca="1" si="22"/>
        <v>-15</v>
      </c>
      <c r="AI522" s="39">
        <f>IF(DataEntry[[#This Row],[Priority]]="High",DataEntry[[#This Row],[EndDate]]-90,IF(DataEntry[Priority]="Medium",DataEntry[[#This Row],[EndDate]]-60,DataEntry[[#This Row],[EndDate]]-30))</f>
        <v>43617</v>
      </c>
      <c r="AJ522" s="27" t="s">
        <v>271</v>
      </c>
      <c r="AK522" s="39">
        <f t="shared" si="23"/>
        <v>43466</v>
      </c>
      <c r="AL522" s="27" t="s">
        <v>273</v>
      </c>
      <c r="AM522" s="27" t="s">
        <v>273</v>
      </c>
      <c r="AN522" s="27" t="s">
        <v>274</v>
      </c>
      <c r="AO522" s="27" t="s">
        <v>4</v>
      </c>
    </row>
    <row r="523" spans="1:41" ht="14.45" customHeight="1" x14ac:dyDescent="0.25">
      <c r="A523" s="27" t="s">
        <v>184</v>
      </c>
      <c r="B523" s="27" t="s">
        <v>111</v>
      </c>
      <c r="C523" s="27" t="s">
        <v>315</v>
      </c>
      <c r="D523" s="27" t="s">
        <v>5</v>
      </c>
      <c r="E523" s="27">
        <v>22</v>
      </c>
      <c r="F523" s="74">
        <v>1761.26</v>
      </c>
      <c r="G523" s="74">
        <v>1625.78</v>
      </c>
      <c r="H523" s="27" t="s">
        <v>22</v>
      </c>
      <c r="I523" s="27" t="s">
        <v>5</v>
      </c>
      <c r="J523" s="27" t="s">
        <v>1099</v>
      </c>
      <c r="K523" s="27" t="s">
        <v>1100</v>
      </c>
      <c r="L523" s="27" t="s">
        <v>1101</v>
      </c>
      <c r="M523" s="27" t="s">
        <v>1113</v>
      </c>
      <c r="N523" s="27" t="s">
        <v>1114</v>
      </c>
      <c r="O523" s="27" t="s">
        <v>1115</v>
      </c>
      <c r="P523" s="27" t="s">
        <v>111</v>
      </c>
      <c r="Q523" t="s">
        <v>318</v>
      </c>
      <c r="R523" s="75">
        <v>0</v>
      </c>
      <c r="S523" s="27" t="s">
        <v>11</v>
      </c>
      <c r="T523" s="75">
        <v>0</v>
      </c>
      <c r="U523" s="12">
        <v>0</v>
      </c>
      <c r="V523" s="27" t="s">
        <v>17</v>
      </c>
      <c r="W523" s="27">
        <v>42063</v>
      </c>
      <c r="X523" s="14" t="s">
        <v>354</v>
      </c>
      <c r="Y523" s="9">
        <v>4316</v>
      </c>
      <c r="Z523" s="27">
        <v>377067</v>
      </c>
      <c r="AA523" s="27">
        <v>380529</v>
      </c>
      <c r="AB523" s="90">
        <v>713292</v>
      </c>
      <c r="AC523" s="27">
        <f t="shared" si="21"/>
        <v>2018</v>
      </c>
      <c r="AD523" s="27" t="s">
        <v>19</v>
      </c>
      <c r="AE523" s="27" t="s">
        <v>5</v>
      </c>
      <c r="AF523" s="39">
        <v>43191</v>
      </c>
      <c r="AG523" s="39">
        <v>43585</v>
      </c>
      <c r="AH523" s="27">
        <f t="shared" ca="1" si="22"/>
        <v>-77</v>
      </c>
      <c r="AI523" s="39">
        <f>IF(DataEntry[[#This Row],[Priority]]="High",DataEntry[[#This Row],[EndDate]]-90,IF(DataEntry[Priority]="Medium",DataEntry[[#This Row],[EndDate]]-60,DataEntry[[#This Row],[EndDate]]-30))</f>
        <v>43495</v>
      </c>
      <c r="AJ523" s="27" t="s">
        <v>271</v>
      </c>
      <c r="AK523" s="39">
        <f t="shared" si="23"/>
        <v>43190</v>
      </c>
      <c r="AL523" s="27" t="s">
        <v>272</v>
      </c>
      <c r="AM523" s="27" t="s">
        <v>273</v>
      </c>
      <c r="AN523" s="27" t="s">
        <v>305</v>
      </c>
      <c r="AO523" s="27" t="s">
        <v>14</v>
      </c>
    </row>
    <row r="524" spans="1:41" ht="14.45" customHeight="1" x14ac:dyDescent="0.25">
      <c r="A524" s="27" t="s">
        <v>184</v>
      </c>
      <c r="B524" s="27" t="s">
        <v>111</v>
      </c>
      <c r="C524" s="27" t="s">
        <v>315</v>
      </c>
      <c r="D524" s="27" t="s">
        <v>5</v>
      </c>
      <c r="E524" s="27">
        <v>22</v>
      </c>
      <c r="F524" s="74">
        <v>1625.78</v>
      </c>
      <c r="G524" s="99">
        <v>0</v>
      </c>
      <c r="H524" s="27" t="s">
        <v>22</v>
      </c>
      <c r="I524" s="27" t="s">
        <v>5</v>
      </c>
      <c r="J524" s="27" t="s">
        <v>1099</v>
      </c>
      <c r="K524" s="27" t="s">
        <v>1100</v>
      </c>
      <c r="L524" s="27" t="s">
        <v>1101</v>
      </c>
      <c r="M524" s="27" t="s">
        <v>1113</v>
      </c>
      <c r="N524" s="27" t="s">
        <v>1114</v>
      </c>
      <c r="O524" s="27" t="s">
        <v>1115</v>
      </c>
      <c r="P524" s="27" t="s">
        <v>111</v>
      </c>
      <c r="Q524" t="s">
        <v>318</v>
      </c>
      <c r="R524" s="100">
        <v>0</v>
      </c>
      <c r="S524" s="27" t="s">
        <v>11</v>
      </c>
      <c r="T524" s="100" t="s">
        <v>5</v>
      </c>
      <c r="U524" s="101" t="s">
        <v>5</v>
      </c>
      <c r="V524" s="27" t="s">
        <v>17</v>
      </c>
      <c r="W524" s="27">
        <v>42063</v>
      </c>
      <c r="X524" s="14" t="s">
        <v>354</v>
      </c>
      <c r="Y524" s="9">
        <v>4316</v>
      </c>
      <c r="Z524" s="27">
        <v>380529</v>
      </c>
      <c r="AA524" s="98" t="s">
        <v>5</v>
      </c>
      <c r="AB524" s="90">
        <v>713293</v>
      </c>
      <c r="AC524" s="98">
        <f>IF(AD524="","",IF(OR(AD524="Renewed",AD524="New acquisition"),YEAR(AF524),YEAR(AG524)))</f>
        <v>2020</v>
      </c>
      <c r="AD524" s="98" t="s">
        <v>6</v>
      </c>
      <c r="AE524" s="98" t="s">
        <v>5</v>
      </c>
      <c r="AF524" s="102">
        <v>43586</v>
      </c>
      <c r="AG524" s="39">
        <v>43951</v>
      </c>
      <c r="AH524" s="98">
        <f ca="1">IF(AG524="","",AG524-TODAY())</f>
        <v>289</v>
      </c>
      <c r="AI524" s="102">
        <f>IF(DataEntry[[#This Row],[Priority]]="High",DataEntry[[#This Row],[EndDate]]-90,IF(DataEntry[Priority]="Medium",DataEntry[[#This Row],[EndDate]]-60,DataEntry[[#This Row],[EndDate]]-30))</f>
        <v>43861</v>
      </c>
      <c r="AJ524" s="27" t="s">
        <v>271</v>
      </c>
      <c r="AK524" s="102">
        <f>IF(AD524="","",IF(AD524="Not Started",AG524,AF524-1))</f>
        <v>43951</v>
      </c>
      <c r="AL524" s="98" t="s">
        <v>273</v>
      </c>
      <c r="AM524" s="98" t="s">
        <v>273</v>
      </c>
      <c r="AN524" s="98" t="s">
        <v>5</v>
      </c>
      <c r="AO524" s="27" t="s">
        <v>14</v>
      </c>
    </row>
    <row r="525" spans="1:41" ht="14.45" customHeight="1" x14ac:dyDescent="0.25">
      <c r="A525" s="27" t="s">
        <v>184</v>
      </c>
      <c r="B525" s="27" t="s">
        <v>111</v>
      </c>
      <c r="C525" s="27" t="s">
        <v>1116</v>
      </c>
      <c r="D525" s="27" t="s">
        <v>5</v>
      </c>
      <c r="E525" s="27">
        <v>1250</v>
      </c>
      <c r="F525" s="75">
        <v>8542.5</v>
      </c>
      <c r="G525" s="74">
        <v>0</v>
      </c>
      <c r="H525" s="27" t="s">
        <v>22</v>
      </c>
      <c r="I525" s="27" t="s">
        <v>5</v>
      </c>
      <c r="J525" s="27" t="s">
        <v>1099</v>
      </c>
      <c r="K525" s="27" t="s">
        <v>1105</v>
      </c>
      <c r="L525" s="27" t="s">
        <v>1101</v>
      </c>
      <c r="M525" s="27" t="s">
        <v>1113</v>
      </c>
      <c r="N525" s="27" t="s">
        <v>1117</v>
      </c>
      <c r="O525" s="27" t="s">
        <v>5</v>
      </c>
      <c r="P525" s="27" t="s">
        <v>189</v>
      </c>
      <c r="Q525" s="27" t="s">
        <v>1118</v>
      </c>
      <c r="R525" s="75">
        <v>0</v>
      </c>
      <c r="S525" s="27" t="s">
        <v>18</v>
      </c>
      <c r="T525" s="75" t="s">
        <v>5</v>
      </c>
      <c r="U525" s="12" t="s">
        <v>5</v>
      </c>
      <c r="V525" s="27" t="s">
        <v>17</v>
      </c>
      <c r="W525" s="27">
        <v>42063</v>
      </c>
      <c r="X525" s="14" t="s">
        <v>311</v>
      </c>
      <c r="Y525" s="9">
        <v>4316</v>
      </c>
      <c r="Z525" s="27">
        <v>377299</v>
      </c>
      <c r="AA525" s="27" t="s">
        <v>5</v>
      </c>
      <c r="AB525" s="90">
        <v>934864</v>
      </c>
      <c r="AC525" s="27">
        <f t="shared" si="21"/>
        <v>2019</v>
      </c>
      <c r="AD525" s="27" t="s">
        <v>12</v>
      </c>
      <c r="AE525" s="27" t="s">
        <v>36</v>
      </c>
      <c r="AF525" s="39">
        <v>43252</v>
      </c>
      <c r="AG525" s="39">
        <v>43616</v>
      </c>
      <c r="AH525" s="27">
        <f t="shared" ca="1" si="22"/>
        <v>-46</v>
      </c>
      <c r="AI525" s="39">
        <f>IF(DataEntry[[#This Row],[Priority]]="High",DataEntry[[#This Row],[EndDate]]-90,IF(DataEntry[Priority]="Medium",DataEntry[[#This Row],[EndDate]]-60,DataEntry[[#This Row],[EndDate]]-30))</f>
        <v>43526</v>
      </c>
      <c r="AJ525" s="27" t="s">
        <v>5</v>
      </c>
      <c r="AK525" s="39">
        <f t="shared" si="23"/>
        <v>43251</v>
      </c>
      <c r="AL525" s="27" t="s">
        <v>272</v>
      </c>
      <c r="AM525" s="27" t="s">
        <v>273</v>
      </c>
      <c r="AN525" s="27" t="s">
        <v>305</v>
      </c>
      <c r="AO525" s="27" t="s">
        <v>14</v>
      </c>
    </row>
    <row r="526" spans="1:41" ht="14.45" customHeight="1" x14ac:dyDescent="0.25">
      <c r="A526" s="27" t="s">
        <v>184</v>
      </c>
      <c r="B526" s="27" t="s">
        <v>111</v>
      </c>
      <c r="C526" s="31" t="s">
        <v>401</v>
      </c>
      <c r="D526" s="27" t="s">
        <v>5</v>
      </c>
      <c r="E526" s="27">
        <v>1</v>
      </c>
      <c r="F526" s="74">
        <v>44599.48689454882</v>
      </c>
      <c r="G526" s="74">
        <v>0</v>
      </c>
      <c r="H526" s="27" t="s">
        <v>22</v>
      </c>
      <c r="I526" s="27" t="s">
        <v>5</v>
      </c>
      <c r="J526" s="27" t="s">
        <v>1099</v>
      </c>
      <c r="K526" s="27" t="s">
        <v>1100</v>
      </c>
      <c r="L526" s="27" t="s">
        <v>1101</v>
      </c>
      <c r="M526" s="27" t="s">
        <v>1119</v>
      </c>
      <c r="N526" s="27" t="s">
        <v>5</v>
      </c>
      <c r="O526" s="27" t="s">
        <v>1120</v>
      </c>
      <c r="P526" s="27" t="s">
        <v>111</v>
      </c>
      <c r="Q526" s="28" t="s">
        <v>403</v>
      </c>
      <c r="R526" s="75">
        <v>0</v>
      </c>
      <c r="S526" s="27" t="s">
        <v>18</v>
      </c>
      <c r="T526" s="75">
        <v>0</v>
      </c>
      <c r="U526" s="12">
        <v>0</v>
      </c>
      <c r="V526" s="27" t="s">
        <v>17</v>
      </c>
      <c r="W526" s="27">
        <v>42063</v>
      </c>
      <c r="X526" s="14" t="s">
        <v>1121</v>
      </c>
      <c r="Y526" s="9">
        <v>4316</v>
      </c>
      <c r="Z526" s="27">
        <v>377934</v>
      </c>
      <c r="AA526" s="27" t="s">
        <v>5</v>
      </c>
      <c r="AB526" s="90">
        <v>107251</v>
      </c>
      <c r="AC526" s="27">
        <f t="shared" si="21"/>
        <v>2019</v>
      </c>
      <c r="AD526" s="27" t="s">
        <v>12</v>
      </c>
      <c r="AE526" s="27" t="s">
        <v>36</v>
      </c>
      <c r="AF526" s="39">
        <v>43282</v>
      </c>
      <c r="AG526" s="39">
        <v>43646</v>
      </c>
      <c r="AH526" s="27">
        <f t="shared" ca="1" si="22"/>
        <v>-16</v>
      </c>
      <c r="AI526" s="39">
        <f>IF(DataEntry[[#This Row],[Priority]]="High",DataEntry[[#This Row],[EndDate]]-90,IF(DataEntry[Priority]="Medium",DataEntry[[#This Row],[EndDate]]-60,DataEntry[[#This Row],[EndDate]]-30))</f>
        <v>43556</v>
      </c>
      <c r="AJ526" s="27" t="s">
        <v>271</v>
      </c>
      <c r="AK526" s="39">
        <f t="shared" si="23"/>
        <v>43281</v>
      </c>
      <c r="AL526" s="27" t="s">
        <v>273</v>
      </c>
      <c r="AM526" s="27" t="s">
        <v>273</v>
      </c>
      <c r="AN526" s="27" t="s">
        <v>300</v>
      </c>
      <c r="AO526" s="27" t="s">
        <v>14</v>
      </c>
    </row>
    <row r="527" spans="1:41" ht="14.45" customHeight="1" x14ac:dyDescent="0.25">
      <c r="A527" s="27" t="s">
        <v>184</v>
      </c>
      <c r="B527" s="27" t="s">
        <v>127</v>
      </c>
      <c r="C527" s="27" t="s">
        <v>1122</v>
      </c>
      <c r="D527" s="27" t="s">
        <v>5</v>
      </c>
      <c r="E527" s="27">
        <v>1</v>
      </c>
      <c r="F527" s="74">
        <v>3519</v>
      </c>
      <c r="G527" s="74">
        <v>709.39</v>
      </c>
      <c r="H527" s="27" t="s">
        <v>22</v>
      </c>
      <c r="I527" s="27" t="s">
        <v>5</v>
      </c>
      <c r="J527" s="27" t="s">
        <v>1099</v>
      </c>
      <c r="K527" s="27" t="s">
        <v>1105</v>
      </c>
      <c r="L527" s="27" t="s">
        <v>1101</v>
      </c>
      <c r="M527" s="27" t="s">
        <v>1113</v>
      </c>
      <c r="N527" s="27" t="s">
        <v>5</v>
      </c>
      <c r="O527" s="27" t="s">
        <v>5</v>
      </c>
      <c r="P527" s="27" t="s">
        <v>127</v>
      </c>
      <c r="Q527" s="27" t="s">
        <v>1123</v>
      </c>
      <c r="R527" s="75">
        <v>0</v>
      </c>
      <c r="S527" s="27" t="s">
        <v>11</v>
      </c>
      <c r="T527" s="75">
        <v>0</v>
      </c>
      <c r="U527" s="12">
        <v>0</v>
      </c>
      <c r="V527" s="27" t="s">
        <v>17</v>
      </c>
      <c r="W527" s="27">
        <v>42063</v>
      </c>
      <c r="X527" s="14" t="s">
        <v>304</v>
      </c>
      <c r="Y527" s="9">
        <v>4316</v>
      </c>
      <c r="Z527" s="27">
        <v>376563</v>
      </c>
      <c r="AA527" s="27">
        <v>379384</v>
      </c>
      <c r="AB527" s="90">
        <v>853126</v>
      </c>
      <c r="AC527" s="27">
        <f t="shared" si="21"/>
        <v>2019</v>
      </c>
      <c r="AD527" s="27" t="s">
        <v>19</v>
      </c>
      <c r="AE527" s="27" t="s">
        <v>5</v>
      </c>
      <c r="AF527" s="39">
        <v>43497</v>
      </c>
      <c r="AG527" s="39">
        <v>43708</v>
      </c>
      <c r="AH527" s="27">
        <f t="shared" ca="1" si="22"/>
        <v>46</v>
      </c>
      <c r="AI527" s="39">
        <f>IF(DataEntry[[#This Row],[Priority]]="High",DataEntry[[#This Row],[EndDate]]-90,IF(DataEntry[Priority]="Medium",DataEntry[[#This Row],[EndDate]]-60,DataEntry[[#This Row],[EndDate]]-30))</f>
        <v>43618</v>
      </c>
      <c r="AJ527" s="27" t="s">
        <v>271</v>
      </c>
      <c r="AK527" s="39">
        <f t="shared" si="23"/>
        <v>43496</v>
      </c>
      <c r="AL527" s="27" t="s">
        <v>273</v>
      </c>
      <c r="AM527" s="27" t="s">
        <v>273</v>
      </c>
      <c r="AN527" s="27" t="s">
        <v>305</v>
      </c>
      <c r="AO527" s="27" t="s">
        <v>14</v>
      </c>
    </row>
    <row r="528" spans="1:41" ht="14.45" customHeight="1" x14ac:dyDescent="0.25">
      <c r="A528" s="27" t="s">
        <v>184</v>
      </c>
      <c r="B528" s="27" t="s">
        <v>127</v>
      </c>
      <c r="C528" s="27" t="s">
        <v>1122</v>
      </c>
      <c r="D528" s="27" t="s">
        <v>5</v>
      </c>
      <c r="E528" s="27">
        <v>1</v>
      </c>
      <c r="F528" s="74">
        <v>709.39</v>
      </c>
      <c r="G528" s="74">
        <v>0</v>
      </c>
      <c r="H528" s="27" t="s">
        <v>22</v>
      </c>
      <c r="I528" s="27" t="s">
        <v>5</v>
      </c>
      <c r="J528" s="27" t="s">
        <v>1099</v>
      </c>
      <c r="K528" s="27" t="s">
        <v>1105</v>
      </c>
      <c r="L528" s="27" t="s">
        <v>1101</v>
      </c>
      <c r="M528" s="27" t="s">
        <v>1113</v>
      </c>
      <c r="N528" s="27" t="s">
        <v>5</v>
      </c>
      <c r="O528" s="27" t="s">
        <v>5</v>
      </c>
      <c r="P528" s="27" t="s">
        <v>127</v>
      </c>
      <c r="Q528" s="27" t="s">
        <v>1123</v>
      </c>
      <c r="R528" s="75">
        <v>0</v>
      </c>
      <c r="S528" s="27" t="s">
        <v>11</v>
      </c>
      <c r="T528" s="75">
        <v>0</v>
      </c>
      <c r="U528" s="12">
        <v>0</v>
      </c>
      <c r="V528" s="27" t="s">
        <v>17</v>
      </c>
      <c r="W528" s="27">
        <v>42063</v>
      </c>
      <c r="X528" s="14" t="s">
        <v>304</v>
      </c>
      <c r="Y528" s="9">
        <v>4316</v>
      </c>
      <c r="Z528" s="27">
        <v>379384</v>
      </c>
      <c r="AA528" s="27" t="s">
        <v>5</v>
      </c>
      <c r="AB528" s="90">
        <v>853127</v>
      </c>
      <c r="AC528" s="27">
        <f t="shared" si="21"/>
        <v>2019</v>
      </c>
      <c r="AD528" s="27" t="s">
        <v>6</v>
      </c>
      <c r="AE528" s="27" t="s">
        <v>5</v>
      </c>
      <c r="AF528" s="39">
        <v>43497</v>
      </c>
      <c r="AG528" s="39">
        <v>43708</v>
      </c>
      <c r="AH528" s="27">
        <f t="shared" ca="1" si="22"/>
        <v>46</v>
      </c>
      <c r="AI528" s="39">
        <f>IF(DataEntry[[#This Row],[Priority]]="High",DataEntry[[#This Row],[EndDate]]-90,IF(DataEntry[Priority]="Medium",DataEntry[[#This Row],[EndDate]]-60,DataEntry[[#This Row],[EndDate]]-30))</f>
        <v>43618</v>
      </c>
      <c r="AJ528" s="27" t="s">
        <v>271</v>
      </c>
      <c r="AK528" s="39">
        <f t="shared" si="23"/>
        <v>43708</v>
      </c>
      <c r="AL528" s="27" t="s">
        <v>273</v>
      </c>
      <c r="AM528" s="27" t="s">
        <v>273</v>
      </c>
      <c r="AN528" s="31" t="s">
        <v>274</v>
      </c>
      <c r="AO528" s="27" t="s">
        <v>14</v>
      </c>
    </row>
    <row r="529" spans="1:41" ht="14.45" customHeight="1" x14ac:dyDescent="0.25">
      <c r="A529" s="27" t="s">
        <v>184</v>
      </c>
      <c r="B529" s="27" t="s">
        <v>127</v>
      </c>
      <c r="C529" s="27" t="s">
        <v>1124</v>
      </c>
      <c r="D529" s="27" t="s">
        <v>5</v>
      </c>
      <c r="E529" s="27">
        <v>6</v>
      </c>
      <c r="F529" s="74">
        <v>1565.76</v>
      </c>
      <c r="G529" s="74">
        <v>3226.8</v>
      </c>
      <c r="H529" s="27" t="s">
        <v>22</v>
      </c>
      <c r="I529" s="27" t="s">
        <v>5</v>
      </c>
      <c r="J529" s="27" t="s">
        <v>1099</v>
      </c>
      <c r="K529" s="27" t="s">
        <v>1100</v>
      </c>
      <c r="L529" s="27" t="s">
        <v>383</v>
      </c>
      <c r="M529" s="27" t="s">
        <v>1113</v>
      </c>
      <c r="N529" s="27" t="s">
        <v>5</v>
      </c>
      <c r="O529" s="28" t="s">
        <v>5</v>
      </c>
      <c r="P529" s="27" t="s">
        <v>127</v>
      </c>
      <c r="Q529" s="27" t="s">
        <v>1125</v>
      </c>
      <c r="R529" s="75">
        <v>0</v>
      </c>
      <c r="S529" s="27" t="s">
        <v>18</v>
      </c>
      <c r="T529" s="75">
        <v>0</v>
      </c>
      <c r="U529" s="12">
        <v>0</v>
      </c>
      <c r="V529" s="27" t="s">
        <v>17</v>
      </c>
      <c r="W529" s="27">
        <v>42063</v>
      </c>
      <c r="X529" s="14" t="s">
        <v>304</v>
      </c>
      <c r="Y529" s="9">
        <v>4316</v>
      </c>
      <c r="Z529" s="27">
        <v>376566</v>
      </c>
      <c r="AA529" s="27">
        <v>379381</v>
      </c>
      <c r="AB529" s="90">
        <v>280918</v>
      </c>
      <c r="AC529" s="27">
        <f t="shared" si="21"/>
        <v>2019</v>
      </c>
      <c r="AD529" s="27" t="s">
        <v>19</v>
      </c>
      <c r="AE529" s="27" t="s">
        <v>5</v>
      </c>
      <c r="AF529" s="39">
        <v>43466</v>
      </c>
      <c r="AG529" s="39">
        <v>43708</v>
      </c>
      <c r="AH529" s="27">
        <f t="shared" ca="1" si="22"/>
        <v>46</v>
      </c>
      <c r="AI529" s="39">
        <f>IF(DataEntry[[#This Row],[Priority]]="High",DataEntry[[#This Row],[EndDate]]-90,IF(DataEntry[Priority]="Medium",DataEntry[[#This Row],[EndDate]]-60,DataEntry[[#This Row],[EndDate]]-30))</f>
        <v>43618</v>
      </c>
      <c r="AJ529" s="27" t="s">
        <v>271</v>
      </c>
      <c r="AK529" s="39">
        <f t="shared" si="23"/>
        <v>43465</v>
      </c>
      <c r="AL529" s="27" t="s">
        <v>273</v>
      </c>
      <c r="AM529" s="27" t="s">
        <v>273</v>
      </c>
      <c r="AN529" s="27" t="s">
        <v>305</v>
      </c>
      <c r="AO529" s="27" t="s">
        <v>14</v>
      </c>
    </row>
    <row r="530" spans="1:41" ht="14.45" customHeight="1" x14ac:dyDescent="0.25">
      <c r="A530" s="27" t="s">
        <v>184</v>
      </c>
      <c r="B530" s="27" t="s">
        <v>127</v>
      </c>
      <c r="C530" s="27" t="s">
        <v>1124</v>
      </c>
      <c r="D530" s="27" t="s">
        <v>5</v>
      </c>
      <c r="E530" s="27">
        <v>6</v>
      </c>
      <c r="F530" s="74">
        <v>3226.8</v>
      </c>
      <c r="G530" s="74">
        <v>0</v>
      </c>
      <c r="H530" s="27" t="s">
        <v>22</v>
      </c>
      <c r="I530" s="27" t="s">
        <v>5</v>
      </c>
      <c r="J530" s="27" t="s">
        <v>1099</v>
      </c>
      <c r="K530" s="27" t="s">
        <v>1100</v>
      </c>
      <c r="L530" s="27" t="s">
        <v>383</v>
      </c>
      <c r="M530" s="27" t="s">
        <v>1113</v>
      </c>
      <c r="N530" s="27" t="s">
        <v>5</v>
      </c>
      <c r="O530" s="28" t="s">
        <v>5</v>
      </c>
      <c r="P530" s="27" t="s">
        <v>127</v>
      </c>
      <c r="Q530" s="27" t="s">
        <v>1125</v>
      </c>
      <c r="R530" s="75">
        <v>0</v>
      </c>
      <c r="S530" s="27" t="s">
        <v>18</v>
      </c>
      <c r="T530" s="75">
        <v>0</v>
      </c>
      <c r="U530" s="12">
        <v>0</v>
      </c>
      <c r="V530" s="27" t="s">
        <v>17</v>
      </c>
      <c r="W530" s="27">
        <v>42063</v>
      </c>
      <c r="X530" s="14" t="s">
        <v>304</v>
      </c>
      <c r="Y530" s="9">
        <v>4316</v>
      </c>
      <c r="Z530" s="27">
        <v>379381</v>
      </c>
      <c r="AA530" s="27" t="s">
        <v>5</v>
      </c>
      <c r="AB530" s="90">
        <v>280919</v>
      </c>
      <c r="AC530" s="27">
        <f t="shared" si="21"/>
        <v>2019</v>
      </c>
      <c r="AD530" s="27" t="s">
        <v>6</v>
      </c>
      <c r="AE530" s="27" t="s">
        <v>5</v>
      </c>
      <c r="AF530" s="39">
        <v>43466</v>
      </c>
      <c r="AG530" s="39">
        <v>43708</v>
      </c>
      <c r="AH530" s="27">
        <f t="shared" ca="1" si="22"/>
        <v>46</v>
      </c>
      <c r="AI530" s="39">
        <f>IF(DataEntry[[#This Row],[Priority]]="High",DataEntry[[#This Row],[EndDate]]-90,IF(DataEntry[Priority]="Medium",DataEntry[[#This Row],[EndDate]]-60,DataEntry[[#This Row],[EndDate]]-30))</f>
        <v>43618</v>
      </c>
      <c r="AJ530" s="27" t="s">
        <v>271</v>
      </c>
      <c r="AK530" s="39">
        <f t="shared" si="23"/>
        <v>43708</v>
      </c>
      <c r="AL530" s="27" t="s">
        <v>273</v>
      </c>
      <c r="AM530" s="27" t="s">
        <v>273</v>
      </c>
      <c r="AN530" s="31" t="s">
        <v>274</v>
      </c>
      <c r="AO530" s="27" t="s">
        <v>14</v>
      </c>
    </row>
    <row r="531" spans="1:41" ht="14.45" customHeight="1" x14ac:dyDescent="0.25">
      <c r="A531" s="27" t="s">
        <v>184</v>
      </c>
      <c r="B531" s="27" t="s">
        <v>127</v>
      </c>
      <c r="C531" s="27" t="s">
        <v>1126</v>
      </c>
      <c r="D531" s="27" t="s">
        <v>5</v>
      </c>
      <c r="E531" s="27">
        <v>79</v>
      </c>
      <c r="F531" s="75">
        <v>23948.400000000001</v>
      </c>
      <c r="G531" s="74">
        <v>26070</v>
      </c>
      <c r="H531" s="27" t="s">
        <v>22</v>
      </c>
      <c r="I531" s="27" t="s">
        <v>5</v>
      </c>
      <c r="J531" s="27" t="s">
        <v>1099</v>
      </c>
      <c r="K531" s="27" t="s">
        <v>1105</v>
      </c>
      <c r="L531" s="27" t="s">
        <v>1101</v>
      </c>
      <c r="M531" s="27" t="s">
        <v>1113</v>
      </c>
      <c r="N531" s="27" t="s">
        <v>5</v>
      </c>
      <c r="O531" s="27" t="s">
        <v>5</v>
      </c>
      <c r="P531" s="27" t="s">
        <v>127</v>
      </c>
      <c r="Q531" s="27" t="s">
        <v>1127</v>
      </c>
      <c r="R531" s="75">
        <v>119922</v>
      </c>
      <c r="S531" s="27" t="s">
        <v>11</v>
      </c>
      <c r="T531" s="75">
        <v>0</v>
      </c>
      <c r="U531" s="12">
        <v>0</v>
      </c>
      <c r="V531" s="27" t="s">
        <v>17</v>
      </c>
      <c r="W531" s="27">
        <v>42063</v>
      </c>
      <c r="X531" s="14" t="s">
        <v>304</v>
      </c>
      <c r="Y531" s="9">
        <v>4316</v>
      </c>
      <c r="Z531" s="27">
        <v>376546</v>
      </c>
      <c r="AA531" s="27">
        <v>379375</v>
      </c>
      <c r="AB531" s="90">
        <v>120418</v>
      </c>
      <c r="AC531" s="27">
        <f t="shared" si="21"/>
        <v>2019</v>
      </c>
      <c r="AD531" s="31" t="s">
        <v>19</v>
      </c>
      <c r="AE531" s="27" t="s">
        <v>5</v>
      </c>
      <c r="AF531" s="39">
        <v>43497</v>
      </c>
      <c r="AG531" s="39">
        <v>43708</v>
      </c>
      <c r="AH531" s="27">
        <f t="shared" ca="1" si="22"/>
        <v>46</v>
      </c>
      <c r="AI531" s="39">
        <f>IF(DataEntry[[#This Row],[Priority]]="High",DataEntry[[#This Row],[EndDate]]-90,IF(DataEntry[Priority]="Medium",DataEntry[[#This Row],[EndDate]]-60,DataEntry[[#This Row],[EndDate]]-30))</f>
        <v>43618</v>
      </c>
      <c r="AJ531" s="27" t="s">
        <v>271</v>
      </c>
      <c r="AK531" s="39">
        <f t="shared" si="23"/>
        <v>43496</v>
      </c>
      <c r="AL531" s="27" t="s">
        <v>272</v>
      </c>
      <c r="AM531" s="27" t="s">
        <v>272</v>
      </c>
      <c r="AN531" s="27" t="s">
        <v>305</v>
      </c>
      <c r="AO531" s="27" t="s">
        <v>14</v>
      </c>
    </row>
    <row r="532" spans="1:41" ht="14.45" customHeight="1" x14ac:dyDescent="0.25">
      <c r="A532" s="27" t="s">
        <v>184</v>
      </c>
      <c r="B532" s="27" t="s">
        <v>127</v>
      </c>
      <c r="C532" s="27" t="s">
        <v>1126</v>
      </c>
      <c r="D532" s="27" t="s">
        <v>5</v>
      </c>
      <c r="E532" s="27">
        <v>79</v>
      </c>
      <c r="F532" s="74">
        <v>26070</v>
      </c>
      <c r="G532" s="74">
        <v>0</v>
      </c>
      <c r="H532" s="27" t="s">
        <v>22</v>
      </c>
      <c r="I532" s="27" t="s">
        <v>5</v>
      </c>
      <c r="J532" s="27" t="s">
        <v>1099</v>
      </c>
      <c r="K532" s="27" t="s">
        <v>1105</v>
      </c>
      <c r="L532" s="27" t="s">
        <v>1101</v>
      </c>
      <c r="M532" s="27" t="s">
        <v>1113</v>
      </c>
      <c r="N532" s="27" t="s">
        <v>5</v>
      </c>
      <c r="O532" s="27" t="s">
        <v>5</v>
      </c>
      <c r="P532" s="27" t="s">
        <v>127</v>
      </c>
      <c r="Q532" s="27" t="s">
        <v>1127</v>
      </c>
      <c r="R532" s="75">
        <v>0</v>
      </c>
      <c r="S532" s="27" t="s">
        <v>11</v>
      </c>
      <c r="T532" s="75">
        <v>0</v>
      </c>
      <c r="U532" s="12">
        <v>0</v>
      </c>
      <c r="V532" s="27" t="s">
        <v>17</v>
      </c>
      <c r="W532" s="27">
        <v>42063</v>
      </c>
      <c r="X532" s="14" t="s">
        <v>304</v>
      </c>
      <c r="Y532" s="9">
        <v>4316</v>
      </c>
      <c r="Z532" s="27">
        <v>379375</v>
      </c>
      <c r="AA532" s="27" t="s">
        <v>5</v>
      </c>
      <c r="AB532" s="90">
        <v>120419</v>
      </c>
      <c r="AC532" s="27">
        <f t="shared" si="21"/>
        <v>2019</v>
      </c>
      <c r="AD532" s="31" t="s">
        <v>6</v>
      </c>
      <c r="AE532" s="27" t="s">
        <v>5</v>
      </c>
      <c r="AF532" s="39">
        <v>43497</v>
      </c>
      <c r="AG532" s="39">
        <v>43708</v>
      </c>
      <c r="AH532" s="27">
        <f t="shared" ca="1" si="22"/>
        <v>46</v>
      </c>
      <c r="AI532" s="39">
        <f>IF(DataEntry[[#This Row],[Priority]]="High",DataEntry[[#This Row],[EndDate]]-90,IF(DataEntry[Priority]="Medium",DataEntry[[#This Row],[EndDate]]-60,DataEntry[[#This Row],[EndDate]]-30))</f>
        <v>43618</v>
      </c>
      <c r="AJ532" s="27" t="s">
        <v>271</v>
      </c>
      <c r="AK532" s="39">
        <f t="shared" si="23"/>
        <v>43708</v>
      </c>
      <c r="AL532" s="27" t="s">
        <v>272</v>
      </c>
      <c r="AM532" s="27" t="s">
        <v>272</v>
      </c>
      <c r="AN532" s="31" t="s">
        <v>274</v>
      </c>
      <c r="AO532" s="27" t="s">
        <v>14</v>
      </c>
    </row>
    <row r="533" spans="1:41" ht="14.45" customHeight="1" x14ac:dyDescent="0.25">
      <c r="A533" s="27" t="s">
        <v>184</v>
      </c>
      <c r="B533" s="27" t="s">
        <v>127</v>
      </c>
      <c r="C533" s="27" t="s">
        <v>1128</v>
      </c>
      <c r="D533" s="27" t="s">
        <v>5</v>
      </c>
      <c r="E533" s="27">
        <v>1</v>
      </c>
      <c r="F533" s="74">
        <v>3205959.48</v>
      </c>
      <c r="G533" s="74">
        <v>0</v>
      </c>
      <c r="H533" s="27" t="s">
        <v>22</v>
      </c>
      <c r="I533" s="27" t="s">
        <v>5</v>
      </c>
      <c r="J533" s="27" t="s">
        <v>1099</v>
      </c>
      <c r="K533" s="27" t="s">
        <v>1100</v>
      </c>
      <c r="L533" s="27" t="s">
        <v>383</v>
      </c>
      <c r="M533" s="27" t="s">
        <v>1113</v>
      </c>
      <c r="N533" s="27" t="s">
        <v>5</v>
      </c>
      <c r="O533" s="27" t="s">
        <v>1129</v>
      </c>
      <c r="P533" s="27" t="s">
        <v>127</v>
      </c>
      <c r="Q533" s="27" t="s">
        <v>1130</v>
      </c>
      <c r="R533" s="75">
        <v>0</v>
      </c>
      <c r="S533" s="27" t="s">
        <v>18</v>
      </c>
      <c r="T533" s="75">
        <v>0</v>
      </c>
      <c r="U533" s="12">
        <v>0</v>
      </c>
      <c r="V533" s="27" t="s">
        <v>17</v>
      </c>
      <c r="W533" s="27">
        <v>42063</v>
      </c>
      <c r="X533" s="14" t="s">
        <v>304</v>
      </c>
      <c r="Y533" s="9">
        <v>4316</v>
      </c>
      <c r="Z533" s="27">
        <v>378243</v>
      </c>
      <c r="AA533" s="27" t="s">
        <v>5</v>
      </c>
      <c r="AB533" s="90">
        <v>774741</v>
      </c>
      <c r="AC533" s="27">
        <f t="shared" si="21"/>
        <v>2019</v>
      </c>
      <c r="AD533" s="27" t="s">
        <v>6</v>
      </c>
      <c r="AE533" s="27" t="s">
        <v>5</v>
      </c>
      <c r="AF533" s="39">
        <v>43345</v>
      </c>
      <c r="AG533" s="39">
        <v>43709</v>
      </c>
      <c r="AH533" s="27">
        <f t="shared" ca="1" si="22"/>
        <v>47</v>
      </c>
      <c r="AI533" s="39">
        <f>IF(DataEntry[[#This Row],[Priority]]="High",DataEntry[[#This Row],[EndDate]]-90,IF(DataEntry[Priority]="Medium",DataEntry[[#This Row],[EndDate]]-60,DataEntry[[#This Row],[EndDate]]-30))</f>
        <v>43619</v>
      </c>
      <c r="AJ533" s="27" t="s">
        <v>1131</v>
      </c>
      <c r="AK533" s="39">
        <f t="shared" si="23"/>
        <v>43709</v>
      </c>
      <c r="AL533" s="27" t="s">
        <v>273</v>
      </c>
      <c r="AM533" s="27" t="s">
        <v>273</v>
      </c>
      <c r="AN533" s="31" t="s">
        <v>274</v>
      </c>
      <c r="AO533" s="27" t="s">
        <v>14</v>
      </c>
    </row>
    <row r="534" spans="1:41" ht="14.45" customHeight="1" x14ac:dyDescent="0.25">
      <c r="A534" s="27" t="s">
        <v>184</v>
      </c>
      <c r="B534" s="27" t="s">
        <v>127</v>
      </c>
      <c r="C534" s="27" t="s">
        <v>1132</v>
      </c>
      <c r="D534" s="27" t="s">
        <v>5</v>
      </c>
      <c r="E534" s="27">
        <v>1</v>
      </c>
      <c r="F534" s="74">
        <v>27255</v>
      </c>
      <c r="G534" s="74">
        <v>0</v>
      </c>
      <c r="H534" s="27" t="s">
        <v>22</v>
      </c>
      <c r="I534" s="27" t="s">
        <v>5</v>
      </c>
      <c r="J534" s="27" t="s">
        <v>1099</v>
      </c>
      <c r="K534" s="27" t="s">
        <v>1100</v>
      </c>
      <c r="L534" s="27" t="s">
        <v>383</v>
      </c>
      <c r="M534" s="27" t="s">
        <v>1113</v>
      </c>
      <c r="N534" s="27" t="s">
        <v>5</v>
      </c>
      <c r="O534" s="27" t="s">
        <v>1129</v>
      </c>
      <c r="P534" s="27" t="s">
        <v>127</v>
      </c>
      <c r="Q534" s="27" t="s">
        <v>1130</v>
      </c>
      <c r="R534" s="75">
        <v>0</v>
      </c>
      <c r="S534" s="27" t="s">
        <v>18</v>
      </c>
      <c r="T534" s="75">
        <v>0</v>
      </c>
      <c r="U534" s="12">
        <v>0</v>
      </c>
      <c r="V534" s="27" t="s">
        <v>17</v>
      </c>
      <c r="W534" s="27">
        <v>42063</v>
      </c>
      <c r="X534" s="14" t="s">
        <v>304</v>
      </c>
      <c r="Y534" s="9">
        <v>4316</v>
      </c>
      <c r="Z534" s="27">
        <v>378139</v>
      </c>
      <c r="AA534" s="27" t="s">
        <v>5</v>
      </c>
      <c r="AB534" s="90">
        <v>774751</v>
      </c>
      <c r="AC534" s="27">
        <f t="shared" si="21"/>
        <v>2019</v>
      </c>
      <c r="AD534" s="27" t="s">
        <v>6</v>
      </c>
      <c r="AE534" s="27" t="s">
        <v>5</v>
      </c>
      <c r="AF534" s="39">
        <v>43345</v>
      </c>
      <c r="AG534" s="39">
        <v>43709</v>
      </c>
      <c r="AH534" s="27">
        <f t="shared" ca="1" si="22"/>
        <v>47</v>
      </c>
      <c r="AI534" s="39">
        <f>IF(DataEntry[[#This Row],[Priority]]="High",DataEntry[[#This Row],[EndDate]]-90,IF(DataEntry[Priority]="Medium",DataEntry[[#This Row],[EndDate]]-60,DataEntry[[#This Row],[EndDate]]-30))</f>
        <v>43619</v>
      </c>
      <c r="AJ534" s="27" t="s">
        <v>5</v>
      </c>
      <c r="AK534" s="39">
        <f t="shared" si="23"/>
        <v>43709</v>
      </c>
      <c r="AL534" s="27" t="s">
        <v>273</v>
      </c>
      <c r="AM534" s="27" t="s">
        <v>273</v>
      </c>
      <c r="AN534" s="31" t="s">
        <v>274</v>
      </c>
      <c r="AO534" s="27" t="s">
        <v>14</v>
      </c>
    </row>
    <row r="535" spans="1:41" ht="14.45" customHeight="1" x14ac:dyDescent="0.25">
      <c r="A535" s="27" t="s">
        <v>184</v>
      </c>
      <c r="B535" s="27" t="s">
        <v>127</v>
      </c>
      <c r="C535" s="27" t="s">
        <v>1124</v>
      </c>
      <c r="D535" s="27" t="s">
        <v>5</v>
      </c>
      <c r="E535" s="27">
        <v>1</v>
      </c>
      <c r="F535" s="75">
        <v>949</v>
      </c>
      <c r="G535" s="74">
        <v>977</v>
      </c>
      <c r="H535" s="27" t="s">
        <v>22</v>
      </c>
      <c r="I535" s="27" t="s">
        <v>5</v>
      </c>
      <c r="J535" s="27" t="s">
        <v>1099</v>
      </c>
      <c r="K535" s="27" t="s">
        <v>1100</v>
      </c>
      <c r="L535" s="27" t="s">
        <v>383</v>
      </c>
      <c r="M535" s="27" t="s">
        <v>1113</v>
      </c>
      <c r="N535" s="27" t="s">
        <v>5</v>
      </c>
      <c r="O535" s="27" t="s">
        <v>5</v>
      </c>
      <c r="P535" s="27" t="s">
        <v>127</v>
      </c>
      <c r="Q535" s="27" t="s">
        <v>1133</v>
      </c>
      <c r="R535" s="75">
        <v>0</v>
      </c>
      <c r="S535" s="27" t="s">
        <v>18</v>
      </c>
      <c r="T535" s="75">
        <v>0</v>
      </c>
      <c r="U535" s="12">
        <v>0</v>
      </c>
      <c r="V535" s="27" t="s">
        <v>17</v>
      </c>
      <c r="W535" s="27">
        <v>42063</v>
      </c>
      <c r="X535" s="14" t="s">
        <v>304</v>
      </c>
      <c r="Y535" s="9">
        <v>4316</v>
      </c>
      <c r="Z535" s="27">
        <v>376562</v>
      </c>
      <c r="AA535" s="27">
        <v>379380</v>
      </c>
      <c r="AB535" s="90">
        <v>579512</v>
      </c>
      <c r="AC535" s="27">
        <f t="shared" si="21"/>
        <v>2019</v>
      </c>
      <c r="AD535" s="27" t="s">
        <v>19</v>
      </c>
      <c r="AE535" s="27" t="s">
        <v>5</v>
      </c>
      <c r="AF535" s="39">
        <v>43466</v>
      </c>
      <c r="AG535" s="39">
        <v>43830</v>
      </c>
      <c r="AH535" s="27">
        <f t="shared" ca="1" si="22"/>
        <v>168</v>
      </c>
      <c r="AI535" s="39">
        <f>IF(DataEntry[[#This Row],[Priority]]="High",DataEntry[[#This Row],[EndDate]]-90,IF(DataEntry[Priority]="Medium",DataEntry[[#This Row],[EndDate]]-60,DataEntry[[#This Row],[EndDate]]-30))</f>
        <v>43740</v>
      </c>
      <c r="AJ535" s="27" t="s">
        <v>271</v>
      </c>
      <c r="AK535" s="39">
        <f t="shared" si="23"/>
        <v>43465</v>
      </c>
      <c r="AL535" s="27" t="s">
        <v>273</v>
      </c>
      <c r="AM535" s="27" t="s">
        <v>273</v>
      </c>
      <c r="AN535" s="27" t="s">
        <v>305</v>
      </c>
      <c r="AO535" s="27" t="s">
        <v>14</v>
      </c>
    </row>
    <row r="536" spans="1:41" ht="14.45" customHeight="1" x14ac:dyDescent="0.25">
      <c r="A536" s="27" t="s">
        <v>184</v>
      </c>
      <c r="B536" s="27" t="s">
        <v>127</v>
      </c>
      <c r="C536" s="27" t="s">
        <v>1124</v>
      </c>
      <c r="D536" s="27" t="s">
        <v>5</v>
      </c>
      <c r="E536" s="27">
        <v>1</v>
      </c>
      <c r="F536" s="74">
        <v>977</v>
      </c>
      <c r="G536" s="74">
        <v>0</v>
      </c>
      <c r="H536" s="27" t="s">
        <v>22</v>
      </c>
      <c r="I536" s="27" t="s">
        <v>5</v>
      </c>
      <c r="J536" s="27" t="s">
        <v>1099</v>
      </c>
      <c r="K536" s="27" t="s">
        <v>1100</v>
      </c>
      <c r="L536" s="27" t="s">
        <v>383</v>
      </c>
      <c r="M536" s="27" t="s">
        <v>1113</v>
      </c>
      <c r="N536" s="27" t="s">
        <v>5</v>
      </c>
      <c r="O536" s="27" t="s">
        <v>5</v>
      </c>
      <c r="P536" s="27" t="s">
        <v>127</v>
      </c>
      <c r="Q536" s="27" t="s">
        <v>1133</v>
      </c>
      <c r="R536" s="75">
        <v>0</v>
      </c>
      <c r="S536" s="27" t="s">
        <v>18</v>
      </c>
      <c r="T536" s="75">
        <v>0</v>
      </c>
      <c r="U536" s="12">
        <v>0</v>
      </c>
      <c r="V536" s="27" t="s">
        <v>17</v>
      </c>
      <c r="W536" s="27">
        <v>42063</v>
      </c>
      <c r="X536" s="14" t="s">
        <v>304</v>
      </c>
      <c r="Y536" s="9">
        <v>4316</v>
      </c>
      <c r="Z536" s="27">
        <v>379380</v>
      </c>
      <c r="AA536" s="27" t="s">
        <v>5</v>
      </c>
      <c r="AB536" s="90">
        <v>579513</v>
      </c>
      <c r="AC536" s="27">
        <f t="shared" si="21"/>
        <v>2019</v>
      </c>
      <c r="AD536" s="27" t="s">
        <v>6</v>
      </c>
      <c r="AE536" s="27" t="s">
        <v>5</v>
      </c>
      <c r="AF536" s="39">
        <v>43466</v>
      </c>
      <c r="AG536" s="39">
        <v>43830</v>
      </c>
      <c r="AH536" s="27">
        <f t="shared" ca="1" si="22"/>
        <v>168</v>
      </c>
      <c r="AI536" s="39">
        <f>IF(DataEntry[[#This Row],[Priority]]="High",DataEntry[[#This Row],[EndDate]]-90,IF(DataEntry[Priority]="Medium",DataEntry[[#This Row],[EndDate]]-60,DataEntry[[#This Row],[EndDate]]-30))</f>
        <v>43740</v>
      </c>
      <c r="AJ536" s="27" t="s">
        <v>271</v>
      </c>
      <c r="AK536" s="39">
        <f t="shared" si="23"/>
        <v>43830</v>
      </c>
      <c r="AL536" s="27" t="s">
        <v>273</v>
      </c>
      <c r="AM536" s="27" t="s">
        <v>273</v>
      </c>
      <c r="AN536" s="27" t="s">
        <v>274</v>
      </c>
      <c r="AO536" s="27" t="s">
        <v>14</v>
      </c>
    </row>
    <row r="537" spans="1:41" ht="14.45" customHeight="1" x14ac:dyDescent="0.25">
      <c r="A537" s="27" t="s">
        <v>184</v>
      </c>
      <c r="B537" s="27" t="s">
        <v>127</v>
      </c>
      <c r="C537" s="27" t="s">
        <v>1134</v>
      </c>
      <c r="D537" s="27" t="s">
        <v>351</v>
      </c>
      <c r="E537" s="27">
        <v>1</v>
      </c>
      <c r="F537" s="74">
        <v>13757.98</v>
      </c>
      <c r="G537" s="74">
        <v>13764.08</v>
      </c>
      <c r="H537" s="27" t="s">
        <v>22</v>
      </c>
      <c r="I537" s="27" t="s">
        <v>5</v>
      </c>
      <c r="J537" s="27" t="s">
        <v>1099</v>
      </c>
      <c r="K537" s="27" t="s">
        <v>1105</v>
      </c>
      <c r="L537" s="27" t="s">
        <v>1101</v>
      </c>
      <c r="M537" s="27" t="s">
        <v>1113</v>
      </c>
      <c r="N537" s="27" t="s">
        <v>5</v>
      </c>
      <c r="O537" s="27" t="s">
        <v>5</v>
      </c>
      <c r="P537" s="27" t="s">
        <v>96</v>
      </c>
      <c r="Q537" s="27" t="s">
        <v>1135</v>
      </c>
      <c r="R537" s="75">
        <v>0</v>
      </c>
      <c r="S537" s="27" t="s">
        <v>18</v>
      </c>
      <c r="T537" s="75">
        <v>0</v>
      </c>
      <c r="U537" s="12">
        <v>0</v>
      </c>
      <c r="V537" s="27" t="s">
        <v>17</v>
      </c>
      <c r="W537" s="27">
        <v>42063</v>
      </c>
      <c r="X537" s="14" t="s">
        <v>304</v>
      </c>
      <c r="Y537" s="9">
        <v>4316</v>
      </c>
      <c r="Z537" s="27">
        <v>376526</v>
      </c>
      <c r="AA537" s="27">
        <v>379382</v>
      </c>
      <c r="AB537" s="90">
        <v>811160</v>
      </c>
      <c r="AC537" s="27">
        <f t="shared" si="21"/>
        <v>2019</v>
      </c>
      <c r="AD537" s="27" t="s">
        <v>19</v>
      </c>
      <c r="AE537" s="27" t="s">
        <v>5</v>
      </c>
      <c r="AF537" s="39">
        <v>43466</v>
      </c>
      <c r="AG537" s="39">
        <v>43830</v>
      </c>
      <c r="AH537" s="27">
        <f t="shared" ca="1" si="22"/>
        <v>168</v>
      </c>
      <c r="AI537" s="39">
        <f>IF(DataEntry[[#This Row],[Priority]]="High",DataEntry[[#This Row],[EndDate]]-90,IF(DataEntry[Priority]="Medium",DataEntry[[#This Row],[EndDate]]-60,DataEntry[[#This Row],[EndDate]]-30))</f>
        <v>43740</v>
      </c>
      <c r="AJ537" s="27" t="s">
        <v>271</v>
      </c>
      <c r="AK537" s="39">
        <f t="shared" si="23"/>
        <v>43465</v>
      </c>
      <c r="AL537" s="27" t="s">
        <v>273</v>
      </c>
      <c r="AM537" s="27" t="s">
        <v>273</v>
      </c>
      <c r="AN537" s="27" t="s">
        <v>305</v>
      </c>
      <c r="AO537" s="27" t="s">
        <v>14</v>
      </c>
    </row>
    <row r="538" spans="1:41" ht="14.45" customHeight="1" x14ac:dyDescent="0.25">
      <c r="A538" s="27" t="s">
        <v>184</v>
      </c>
      <c r="B538" s="27" t="s">
        <v>127</v>
      </c>
      <c r="C538" s="27" t="s">
        <v>1134</v>
      </c>
      <c r="D538" s="27" t="s">
        <v>351</v>
      </c>
      <c r="E538" s="27">
        <v>1</v>
      </c>
      <c r="F538" s="74">
        <v>13764.08</v>
      </c>
      <c r="G538" s="74">
        <v>0</v>
      </c>
      <c r="H538" s="27" t="s">
        <v>22</v>
      </c>
      <c r="I538" s="27" t="s">
        <v>5</v>
      </c>
      <c r="J538" s="27" t="s">
        <v>1099</v>
      </c>
      <c r="K538" s="27" t="s">
        <v>1105</v>
      </c>
      <c r="L538" s="27" t="s">
        <v>1101</v>
      </c>
      <c r="M538" s="27" t="s">
        <v>1113</v>
      </c>
      <c r="N538" s="27" t="s">
        <v>5</v>
      </c>
      <c r="O538" s="27" t="s">
        <v>5</v>
      </c>
      <c r="P538" s="27" t="s">
        <v>96</v>
      </c>
      <c r="Q538" s="27" t="s">
        <v>1135</v>
      </c>
      <c r="R538" s="75">
        <v>0</v>
      </c>
      <c r="S538" s="27" t="s">
        <v>18</v>
      </c>
      <c r="T538" s="75">
        <v>0</v>
      </c>
      <c r="U538" s="12">
        <v>0</v>
      </c>
      <c r="V538" s="27" t="s">
        <v>17</v>
      </c>
      <c r="W538" s="27">
        <v>42063</v>
      </c>
      <c r="X538" s="14" t="s">
        <v>304</v>
      </c>
      <c r="Y538" s="9">
        <v>4316</v>
      </c>
      <c r="Z538" s="27">
        <v>379382</v>
      </c>
      <c r="AA538" s="27" t="s">
        <v>5</v>
      </c>
      <c r="AB538" s="90">
        <v>811161</v>
      </c>
      <c r="AC538" s="27">
        <f t="shared" si="21"/>
        <v>2019</v>
      </c>
      <c r="AD538" s="27" t="s">
        <v>6</v>
      </c>
      <c r="AE538" s="27" t="s">
        <v>5</v>
      </c>
      <c r="AF538" s="39">
        <v>43466</v>
      </c>
      <c r="AG538" s="39">
        <v>43830</v>
      </c>
      <c r="AH538" s="27">
        <f t="shared" ca="1" si="22"/>
        <v>168</v>
      </c>
      <c r="AI538" s="39">
        <f>IF(DataEntry[[#This Row],[Priority]]="High",DataEntry[[#This Row],[EndDate]]-90,IF(DataEntry[Priority]="Medium",DataEntry[[#This Row],[EndDate]]-60,DataEntry[[#This Row],[EndDate]]-30))</f>
        <v>43740</v>
      </c>
      <c r="AJ538" s="27" t="s">
        <v>271</v>
      </c>
      <c r="AK538" s="39">
        <f t="shared" si="23"/>
        <v>43830</v>
      </c>
      <c r="AL538" s="27" t="s">
        <v>273</v>
      </c>
      <c r="AM538" s="27" t="s">
        <v>273</v>
      </c>
      <c r="AN538" s="27" t="s">
        <v>274</v>
      </c>
      <c r="AO538" s="27" t="s">
        <v>14</v>
      </c>
    </row>
    <row r="539" spans="1:41" ht="14.45" customHeight="1" x14ac:dyDescent="0.25">
      <c r="A539" s="27" t="s">
        <v>184</v>
      </c>
      <c r="B539" s="27" t="s">
        <v>127</v>
      </c>
      <c r="C539" s="27" t="s">
        <v>1136</v>
      </c>
      <c r="D539" s="27" t="s">
        <v>5</v>
      </c>
      <c r="E539" s="27">
        <v>1</v>
      </c>
      <c r="F539" s="74">
        <v>187862</v>
      </c>
      <c r="G539" s="74">
        <v>187862</v>
      </c>
      <c r="H539" s="27" t="s">
        <v>22</v>
      </c>
      <c r="I539" s="27" t="s">
        <v>5</v>
      </c>
      <c r="J539" s="27" t="s">
        <v>1099</v>
      </c>
      <c r="K539" s="27" t="s">
        <v>1100</v>
      </c>
      <c r="L539" s="27" t="s">
        <v>383</v>
      </c>
      <c r="M539" s="27" t="s">
        <v>1113</v>
      </c>
      <c r="N539" s="27" t="s">
        <v>5</v>
      </c>
      <c r="O539" s="27" t="s">
        <v>5</v>
      </c>
      <c r="P539" s="27" t="s">
        <v>127</v>
      </c>
      <c r="Q539" s="27" t="s">
        <v>1123</v>
      </c>
      <c r="R539" s="75">
        <v>0</v>
      </c>
      <c r="S539" s="27" t="s">
        <v>18</v>
      </c>
      <c r="T539" s="75">
        <v>0</v>
      </c>
      <c r="U539" s="12">
        <v>0</v>
      </c>
      <c r="V539" s="27" t="s">
        <v>17</v>
      </c>
      <c r="W539" s="27">
        <v>42063</v>
      </c>
      <c r="X539" s="14" t="s">
        <v>304</v>
      </c>
      <c r="Y539" s="9">
        <v>4316</v>
      </c>
      <c r="Z539" s="27">
        <v>376546</v>
      </c>
      <c r="AA539" s="27">
        <v>379387</v>
      </c>
      <c r="AB539" s="90">
        <v>579508</v>
      </c>
      <c r="AC539" s="27">
        <f t="shared" si="21"/>
        <v>2019</v>
      </c>
      <c r="AD539" s="27" t="s">
        <v>19</v>
      </c>
      <c r="AE539" s="27" t="s">
        <v>5</v>
      </c>
      <c r="AF539" s="39">
        <v>43466</v>
      </c>
      <c r="AG539" s="39">
        <v>43830</v>
      </c>
      <c r="AH539" s="27">
        <f t="shared" ca="1" si="22"/>
        <v>168</v>
      </c>
      <c r="AI539" s="39">
        <f>IF(DataEntry[[#This Row],[Priority]]="High",DataEntry[[#This Row],[EndDate]]-90,IF(DataEntry[Priority]="Medium",DataEntry[[#This Row],[EndDate]]-60,DataEntry[[#This Row],[EndDate]]-30))</f>
        <v>43740</v>
      </c>
      <c r="AJ539" s="27" t="s">
        <v>271</v>
      </c>
      <c r="AK539" s="39">
        <f t="shared" si="23"/>
        <v>43465</v>
      </c>
      <c r="AL539" s="27" t="s">
        <v>273</v>
      </c>
      <c r="AM539" s="27" t="s">
        <v>273</v>
      </c>
      <c r="AN539" s="27" t="s">
        <v>305</v>
      </c>
      <c r="AO539" s="27" t="s">
        <v>14</v>
      </c>
    </row>
    <row r="540" spans="1:41" ht="14.45" customHeight="1" x14ac:dyDescent="0.25">
      <c r="A540" s="27" t="s">
        <v>184</v>
      </c>
      <c r="B540" s="27" t="s">
        <v>127</v>
      </c>
      <c r="C540" s="27" t="s">
        <v>1136</v>
      </c>
      <c r="D540" s="27" t="s">
        <v>5</v>
      </c>
      <c r="E540" s="27">
        <v>1</v>
      </c>
      <c r="F540" s="74">
        <v>187862</v>
      </c>
      <c r="G540" s="74">
        <v>0</v>
      </c>
      <c r="H540" s="27" t="s">
        <v>22</v>
      </c>
      <c r="I540" s="27" t="s">
        <v>5</v>
      </c>
      <c r="J540" s="27" t="s">
        <v>1099</v>
      </c>
      <c r="K540" s="27" t="s">
        <v>1100</v>
      </c>
      <c r="L540" s="27" t="s">
        <v>383</v>
      </c>
      <c r="M540" s="27" t="s">
        <v>1113</v>
      </c>
      <c r="N540" s="27" t="s">
        <v>5</v>
      </c>
      <c r="O540" s="27" t="s">
        <v>5</v>
      </c>
      <c r="P540" s="27" t="s">
        <v>127</v>
      </c>
      <c r="Q540" s="27" t="s">
        <v>1123</v>
      </c>
      <c r="R540" s="75">
        <v>0</v>
      </c>
      <c r="S540" s="27" t="s">
        <v>18</v>
      </c>
      <c r="T540" s="75">
        <v>0</v>
      </c>
      <c r="U540" s="12">
        <v>0</v>
      </c>
      <c r="V540" s="27" t="s">
        <v>17</v>
      </c>
      <c r="W540" s="27">
        <v>42063</v>
      </c>
      <c r="X540" s="14" t="s">
        <v>304</v>
      </c>
      <c r="Y540" s="9">
        <v>4316</v>
      </c>
      <c r="Z540" s="27">
        <v>379387</v>
      </c>
      <c r="AA540" s="27" t="s">
        <v>5</v>
      </c>
      <c r="AB540" s="90">
        <v>579509</v>
      </c>
      <c r="AC540" s="27">
        <f t="shared" si="21"/>
        <v>2019</v>
      </c>
      <c r="AD540" s="27" t="s">
        <v>6</v>
      </c>
      <c r="AE540" s="27" t="s">
        <v>5</v>
      </c>
      <c r="AF540" s="39">
        <v>43466</v>
      </c>
      <c r="AG540" s="39">
        <v>43830</v>
      </c>
      <c r="AH540" s="27">
        <f t="shared" ca="1" si="22"/>
        <v>168</v>
      </c>
      <c r="AI540" s="39">
        <f>IF(DataEntry[[#This Row],[Priority]]="High",DataEntry[[#This Row],[EndDate]]-90,IF(DataEntry[Priority]="Medium",DataEntry[[#This Row],[EndDate]]-60,DataEntry[[#This Row],[EndDate]]-30))</f>
        <v>43740</v>
      </c>
      <c r="AJ540" s="27" t="s">
        <v>271</v>
      </c>
      <c r="AK540" s="39">
        <f t="shared" si="23"/>
        <v>43830</v>
      </c>
      <c r="AL540" s="27" t="s">
        <v>273</v>
      </c>
      <c r="AM540" s="27" t="s">
        <v>273</v>
      </c>
      <c r="AN540" s="27" t="s">
        <v>274</v>
      </c>
      <c r="AO540" s="27" t="s">
        <v>14</v>
      </c>
    </row>
    <row r="541" spans="1:41" ht="14.45" customHeight="1" x14ac:dyDescent="0.25">
      <c r="A541" s="27" t="s">
        <v>184</v>
      </c>
      <c r="B541" s="27" t="s">
        <v>127</v>
      </c>
      <c r="C541" s="27" t="s">
        <v>1137</v>
      </c>
      <c r="D541" s="27" t="s">
        <v>5</v>
      </c>
      <c r="E541" s="27">
        <v>6</v>
      </c>
      <c r="F541" s="74">
        <v>36000</v>
      </c>
      <c r="G541" s="74">
        <v>36000</v>
      </c>
      <c r="H541" s="27" t="s">
        <v>22</v>
      </c>
      <c r="I541" s="27" t="s">
        <v>5</v>
      </c>
      <c r="J541" s="27" t="s">
        <v>1099</v>
      </c>
      <c r="K541" s="27" t="s">
        <v>1100</v>
      </c>
      <c r="L541" s="27" t="s">
        <v>383</v>
      </c>
      <c r="M541" s="27" t="s">
        <v>1113</v>
      </c>
      <c r="N541" s="27" t="s">
        <v>5</v>
      </c>
      <c r="O541" s="27" t="s">
        <v>5</v>
      </c>
      <c r="P541" s="27" t="s">
        <v>127</v>
      </c>
      <c r="Q541" s="27" t="s">
        <v>1123</v>
      </c>
      <c r="R541" s="75">
        <v>0</v>
      </c>
      <c r="S541" s="27" t="s">
        <v>18</v>
      </c>
      <c r="T541" s="75">
        <v>0</v>
      </c>
      <c r="U541" s="12">
        <v>0</v>
      </c>
      <c r="V541" s="27" t="s">
        <v>17</v>
      </c>
      <c r="W541" s="27">
        <v>42063</v>
      </c>
      <c r="X541" s="14" t="s">
        <v>304</v>
      </c>
      <c r="Y541" s="9">
        <v>4316</v>
      </c>
      <c r="Z541" s="27">
        <v>376527</v>
      </c>
      <c r="AA541" s="27">
        <v>379387</v>
      </c>
      <c r="AB541" s="90">
        <v>271218</v>
      </c>
      <c r="AC541" s="27">
        <f t="shared" si="21"/>
        <v>2019</v>
      </c>
      <c r="AD541" s="27" t="s">
        <v>19</v>
      </c>
      <c r="AE541" s="27" t="s">
        <v>5</v>
      </c>
      <c r="AF541" s="39">
        <v>43466</v>
      </c>
      <c r="AG541" s="39">
        <v>43830</v>
      </c>
      <c r="AH541" s="27">
        <f t="shared" ca="1" si="22"/>
        <v>168</v>
      </c>
      <c r="AI541" s="39">
        <f>IF(DataEntry[[#This Row],[Priority]]="High",DataEntry[[#This Row],[EndDate]]-90,IF(DataEntry[Priority]="Medium",DataEntry[[#This Row],[EndDate]]-60,DataEntry[[#This Row],[EndDate]]-30))</f>
        <v>43740</v>
      </c>
      <c r="AJ541" s="27" t="s">
        <v>271</v>
      </c>
      <c r="AK541" s="39">
        <f t="shared" si="23"/>
        <v>43465</v>
      </c>
      <c r="AL541" s="27" t="s">
        <v>273</v>
      </c>
      <c r="AM541" s="27" t="s">
        <v>273</v>
      </c>
      <c r="AN541" s="27" t="s">
        <v>305</v>
      </c>
      <c r="AO541" s="27" t="s">
        <v>14</v>
      </c>
    </row>
    <row r="542" spans="1:41" ht="14.45" customHeight="1" x14ac:dyDescent="0.25">
      <c r="A542" s="27" t="s">
        <v>184</v>
      </c>
      <c r="B542" s="27" t="s">
        <v>127</v>
      </c>
      <c r="C542" s="27" t="s">
        <v>1137</v>
      </c>
      <c r="D542" s="27" t="s">
        <v>5</v>
      </c>
      <c r="E542" s="27">
        <v>6</v>
      </c>
      <c r="F542" s="74">
        <v>36000</v>
      </c>
      <c r="G542" s="74">
        <v>0</v>
      </c>
      <c r="H542" s="27" t="s">
        <v>22</v>
      </c>
      <c r="I542" s="27" t="s">
        <v>5</v>
      </c>
      <c r="J542" s="27" t="s">
        <v>1099</v>
      </c>
      <c r="K542" s="27" t="s">
        <v>1100</v>
      </c>
      <c r="L542" s="27" t="s">
        <v>383</v>
      </c>
      <c r="M542" s="27" t="s">
        <v>1113</v>
      </c>
      <c r="N542" s="27" t="s">
        <v>5</v>
      </c>
      <c r="O542" s="27" t="s">
        <v>5</v>
      </c>
      <c r="P542" s="27" t="s">
        <v>127</v>
      </c>
      <c r="Q542" s="27" t="s">
        <v>1123</v>
      </c>
      <c r="R542" s="75">
        <v>0</v>
      </c>
      <c r="S542" s="27" t="s">
        <v>18</v>
      </c>
      <c r="T542" s="75">
        <v>0</v>
      </c>
      <c r="U542" s="12">
        <v>0</v>
      </c>
      <c r="V542" s="27" t="s">
        <v>17</v>
      </c>
      <c r="W542" s="27">
        <v>42063</v>
      </c>
      <c r="X542" s="14" t="s">
        <v>304</v>
      </c>
      <c r="Y542" s="9">
        <v>4316</v>
      </c>
      <c r="Z542" s="27">
        <v>379387</v>
      </c>
      <c r="AA542" s="27" t="s">
        <v>5</v>
      </c>
      <c r="AB542" s="90">
        <v>271219</v>
      </c>
      <c r="AC542" s="27">
        <f t="shared" si="21"/>
        <v>2019</v>
      </c>
      <c r="AD542" s="27" t="s">
        <v>6</v>
      </c>
      <c r="AE542" s="27" t="s">
        <v>5</v>
      </c>
      <c r="AF542" s="39">
        <v>43466</v>
      </c>
      <c r="AG542" s="39">
        <v>43830</v>
      </c>
      <c r="AH542" s="27">
        <f t="shared" ca="1" si="22"/>
        <v>168</v>
      </c>
      <c r="AI542" s="39">
        <f>IF(DataEntry[[#This Row],[Priority]]="High",DataEntry[[#This Row],[EndDate]]-90,IF(DataEntry[Priority]="Medium",DataEntry[[#This Row],[EndDate]]-60,DataEntry[[#This Row],[EndDate]]-30))</f>
        <v>43740</v>
      </c>
      <c r="AJ542" s="27" t="s">
        <v>271</v>
      </c>
      <c r="AK542" s="39">
        <f t="shared" si="23"/>
        <v>43830</v>
      </c>
      <c r="AL542" s="27" t="s">
        <v>273</v>
      </c>
      <c r="AM542" s="27" t="s">
        <v>273</v>
      </c>
      <c r="AN542" s="27" t="s">
        <v>274</v>
      </c>
      <c r="AO542" s="27" t="s">
        <v>14</v>
      </c>
    </row>
    <row r="543" spans="1:41" ht="14.45" customHeight="1" x14ac:dyDescent="0.25">
      <c r="A543" s="27" t="s">
        <v>184</v>
      </c>
      <c r="B543" s="27" t="s">
        <v>127</v>
      </c>
      <c r="C543" s="27" t="s">
        <v>1138</v>
      </c>
      <c r="D543" s="27" t="s">
        <v>5</v>
      </c>
      <c r="E543" s="27">
        <v>1</v>
      </c>
      <c r="F543" s="74">
        <v>7771.94</v>
      </c>
      <c r="G543" s="74">
        <v>15958</v>
      </c>
      <c r="H543" s="27" t="s">
        <v>22</v>
      </c>
      <c r="I543" s="27" t="s">
        <v>5</v>
      </c>
      <c r="J543" s="27" t="s">
        <v>1099</v>
      </c>
      <c r="K543" s="27" t="s">
        <v>1100</v>
      </c>
      <c r="L543" s="27" t="s">
        <v>1101</v>
      </c>
      <c r="M543" s="27" t="s">
        <v>1113</v>
      </c>
      <c r="N543" s="27" t="s">
        <v>5</v>
      </c>
      <c r="O543" s="27" t="s">
        <v>1139</v>
      </c>
      <c r="P543" s="27" t="s">
        <v>127</v>
      </c>
      <c r="Q543" s="27" t="s">
        <v>1130</v>
      </c>
      <c r="R543" s="75">
        <v>0</v>
      </c>
      <c r="S543" s="27" t="s">
        <v>18</v>
      </c>
      <c r="T543" s="75">
        <v>0</v>
      </c>
      <c r="U543" s="12">
        <v>0</v>
      </c>
      <c r="V543" s="27" t="s">
        <v>17</v>
      </c>
      <c r="W543" s="27">
        <v>42063</v>
      </c>
      <c r="X543" s="14" t="s">
        <v>304</v>
      </c>
      <c r="Y543" s="9">
        <v>4316</v>
      </c>
      <c r="Z543" s="27">
        <v>377243</v>
      </c>
      <c r="AA543" s="27">
        <v>379529</v>
      </c>
      <c r="AB543" s="90">
        <v>180403</v>
      </c>
      <c r="AC543" s="27">
        <f t="shared" si="21"/>
        <v>2019</v>
      </c>
      <c r="AD543" s="27" t="s">
        <v>19</v>
      </c>
      <c r="AE543" s="27" t="s">
        <v>5</v>
      </c>
      <c r="AF543" s="39">
        <v>43556</v>
      </c>
      <c r="AG543" s="39">
        <v>43921</v>
      </c>
      <c r="AH543" s="27">
        <f t="shared" ca="1" si="22"/>
        <v>259</v>
      </c>
      <c r="AI543" s="39">
        <f>IF(DataEntry[[#This Row],[Priority]]="High",DataEntry[[#This Row],[EndDate]]-90,IF(DataEntry[Priority]="Medium",DataEntry[[#This Row],[EndDate]]-60,DataEntry[[#This Row],[EndDate]]-30))</f>
        <v>43831</v>
      </c>
      <c r="AJ543" s="27" t="s">
        <v>271</v>
      </c>
      <c r="AK543" s="39">
        <f t="shared" si="23"/>
        <v>43555</v>
      </c>
      <c r="AL543" s="27" t="s">
        <v>272</v>
      </c>
      <c r="AM543" s="27" t="s">
        <v>273</v>
      </c>
      <c r="AN543" s="27" t="s">
        <v>305</v>
      </c>
      <c r="AO543" s="27" t="s">
        <v>14</v>
      </c>
    </row>
    <row r="544" spans="1:41" ht="14.45" customHeight="1" x14ac:dyDescent="0.25">
      <c r="A544" s="27" t="s">
        <v>184</v>
      </c>
      <c r="B544" s="27" t="s">
        <v>127</v>
      </c>
      <c r="C544" s="27" t="s">
        <v>1138</v>
      </c>
      <c r="D544" s="27" t="s">
        <v>5</v>
      </c>
      <c r="E544" s="27">
        <v>1</v>
      </c>
      <c r="F544" s="74">
        <v>15958</v>
      </c>
      <c r="G544" s="74">
        <v>0</v>
      </c>
      <c r="H544" s="27" t="s">
        <v>22</v>
      </c>
      <c r="I544" s="27" t="s">
        <v>5</v>
      </c>
      <c r="J544" s="27" t="s">
        <v>1099</v>
      </c>
      <c r="K544" s="27" t="s">
        <v>1100</v>
      </c>
      <c r="L544" s="27" t="s">
        <v>1101</v>
      </c>
      <c r="M544" s="27" t="s">
        <v>1113</v>
      </c>
      <c r="N544" s="27" t="s">
        <v>5</v>
      </c>
      <c r="O544" s="27" t="s">
        <v>1139</v>
      </c>
      <c r="P544" s="27" t="s">
        <v>127</v>
      </c>
      <c r="Q544" s="27" t="s">
        <v>1130</v>
      </c>
      <c r="R544" s="75">
        <v>0</v>
      </c>
      <c r="S544" s="27" t="s">
        <v>18</v>
      </c>
      <c r="T544" s="75">
        <v>0</v>
      </c>
      <c r="U544" s="12">
        <v>0</v>
      </c>
      <c r="V544" s="27" t="s">
        <v>17</v>
      </c>
      <c r="W544" s="27">
        <v>42063</v>
      </c>
      <c r="X544" s="14" t="s">
        <v>304</v>
      </c>
      <c r="Y544" s="9">
        <v>4316</v>
      </c>
      <c r="Z544" s="27">
        <v>379529</v>
      </c>
      <c r="AA544" s="27" t="s">
        <v>5</v>
      </c>
      <c r="AB544" s="90">
        <v>180415</v>
      </c>
      <c r="AC544" s="27">
        <f t="shared" si="21"/>
        <v>2020</v>
      </c>
      <c r="AD544" s="27" t="s">
        <v>6</v>
      </c>
      <c r="AE544" s="27" t="s">
        <v>5</v>
      </c>
      <c r="AF544" s="39">
        <v>43556</v>
      </c>
      <c r="AG544" s="39">
        <v>43921</v>
      </c>
      <c r="AH544" s="27">
        <f t="shared" ca="1" si="22"/>
        <v>259</v>
      </c>
      <c r="AI544" s="39">
        <f>IF(DataEntry[[#This Row],[Priority]]="High",DataEntry[[#This Row],[EndDate]]-90,IF(DataEntry[Priority]="Medium",DataEntry[[#This Row],[EndDate]]-60,DataEntry[[#This Row],[EndDate]]-30))</f>
        <v>43831</v>
      </c>
      <c r="AJ544" s="27" t="s">
        <v>271</v>
      </c>
      <c r="AK544" s="39">
        <f t="shared" si="23"/>
        <v>43921</v>
      </c>
      <c r="AL544" s="27" t="s">
        <v>272</v>
      </c>
      <c r="AM544" s="27" t="s">
        <v>273</v>
      </c>
      <c r="AN544" s="27" t="s">
        <v>5</v>
      </c>
      <c r="AO544" s="27" t="s">
        <v>14</v>
      </c>
    </row>
    <row r="545" spans="1:41" ht="14.45" customHeight="1" x14ac:dyDescent="0.25">
      <c r="A545" s="27" t="s">
        <v>184</v>
      </c>
      <c r="B545" s="27" t="s">
        <v>127</v>
      </c>
      <c r="C545" s="31" t="s">
        <v>1140</v>
      </c>
      <c r="D545" s="27" t="s">
        <v>5</v>
      </c>
      <c r="E545" s="27">
        <v>1</v>
      </c>
      <c r="F545" s="74">
        <v>64623.37</v>
      </c>
      <c r="G545" s="74">
        <v>97105</v>
      </c>
      <c r="H545" s="27" t="s">
        <v>22</v>
      </c>
      <c r="I545" s="27" t="s">
        <v>5</v>
      </c>
      <c r="J545" s="27" t="s">
        <v>1099</v>
      </c>
      <c r="K545" s="27" t="s">
        <v>1100</v>
      </c>
      <c r="L545" s="27" t="s">
        <v>1101</v>
      </c>
      <c r="M545" s="27" t="s">
        <v>1113</v>
      </c>
      <c r="N545" s="27" t="s">
        <v>5</v>
      </c>
      <c r="O545" s="27" t="s">
        <v>1139</v>
      </c>
      <c r="P545" s="27" t="s">
        <v>127</v>
      </c>
      <c r="Q545" s="27" t="s">
        <v>1130</v>
      </c>
      <c r="R545" s="75">
        <v>0</v>
      </c>
      <c r="S545" s="27" t="s">
        <v>18</v>
      </c>
      <c r="T545" s="75">
        <v>0</v>
      </c>
      <c r="U545" s="12">
        <v>0</v>
      </c>
      <c r="V545" s="27" t="s">
        <v>17</v>
      </c>
      <c r="W545" s="27">
        <v>42063</v>
      </c>
      <c r="X545" s="14" t="s">
        <v>304</v>
      </c>
      <c r="Y545" s="9">
        <v>4316</v>
      </c>
      <c r="Z545" s="27">
        <v>377243</v>
      </c>
      <c r="AA545" s="27">
        <v>379529</v>
      </c>
      <c r="AB545" s="90">
        <v>180404</v>
      </c>
      <c r="AC545" s="27">
        <f t="shared" si="21"/>
        <v>2019</v>
      </c>
      <c r="AD545" s="27" t="s">
        <v>19</v>
      </c>
      <c r="AE545" s="27" t="s">
        <v>5</v>
      </c>
      <c r="AF545" s="39">
        <v>43647</v>
      </c>
      <c r="AG545" s="39">
        <v>44012</v>
      </c>
      <c r="AH545" s="27">
        <f t="shared" ca="1" si="22"/>
        <v>350</v>
      </c>
      <c r="AI545" s="39">
        <f>IF(DataEntry[[#This Row],[Priority]]="High",DataEntry[[#This Row],[EndDate]]-90,IF(DataEntry[Priority]="Medium",DataEntry[[#This Row],[EndDate]]-60,DataEntry[[#This Row],[EndDate]]-30))</f>
        <v>43922</v>
      </c>
      <c r="AJ545" s="27" t="s">
        <v>271</v>
      </c>
      <c r="AK545" s="39">
        <f t="shared" si="23"/>
        <v>43646</v>
      </c>
      <c r="AL545" s="27" t="s">
        <v>272</v>
      </c>
      <c r="AM545" s="27" t="s">
        <v>273</v>
      </c>
      <c r="AN545" s="27" t="s">
        <v>305</v>
      </c>
      <c r="AO545" s="27" t="s">
        <v>14</v>
      </c>
    </row>
    <row r="546" spans="1:41" ht="14.45" customHeight="1" x14ac:dyDescent="0.25">
      <c r="A546" s="27" t="s">
        <v>184</v>
      </c>
      <c r="B546" s="27" t="s">
        <v>127</v>
      </c>
      <c r="C546" s="31" t="s">
        <v>1140</v>
      </c>
      <c r="D546" s="27" t="s">
        <v>5</v>
      </c>
      <c r="E546" s="27">
        <v>1</v>
      </c>
      <c r="F546" s="74">
        <v>97105</v>
      </c>
      <c r="G546" s="74">
        <v>0</v>
      </c>
      <c r="H546" s="27" t="s">
        <v>22</v>
      </c>
      <c r="I546" s="27" t="s">
        <v>5</v>
      </c>
      <c r="J546" s="27" t="s">
        <v>1099</v>
      </c>
      <c r="K546" s="27" t="s">
        <v>1100</v>
      </c>
      <c r="L546" s="27" t="s">
        <v>1101</v>
      </c>
      <c r="M546" s="27" t="s">
        <v>1113</v>
      </c>
      <c r="N546" s="27" t="s">
        <v>5</v>
      </c>
      <c r="O546" s="27" t="s">
        <v>1139</v>
      </c>
      <c r="P546" s="27" t="s">
        <v>127</v>
      </c>
      <c r="Q546" s="27" t="s">
        <v>1130</v>
      </c>
      <c r="R546" s="75">
        <v>0</v>
      </c>
      <c r="S546" s="27" t="s">
        <v>18</v>
      </c>
      <c r="T546" s="75">
        <v>0</v>
      </c>
      <c r="U546" s="12">
        <v>0</v>
      </c>
      <c r="V546" s="27" t="s">
        <v>17</v>
      </c>
      <c r="W546" s="27">
        <v>42063</v>
      </c>
      <c r="X546" s="14" t="s">
        <v>304</v>
      </c>
      <c r="Y546" s="9">
        <v>4316</v>
      </c>
      <c r="Z546" s="27">
        <v>379529</v>
      </c>
      <c r="AA546" s="27" t="s">
        <v>5</v>
      </c>
      <c r="AB546" s="90">
        <v>180405</v>
      </c>
      <c r="AC546" s="27">
        <f t="shared" si="21"/>
        <v>2020</v>
      </c>
      <c r="AD546" s="27" t="s">
        <v>6</v>
      </c>
      <c r="AE546" s="27" t="s">
        <v>5</v>
      </c>
      <c r="AF546" s="39">
        <v>43647</v>
      </c>
      <c r="AG546" s="39">
        <v>44012</v>
      </c>
      <c r="AH546" s="27">
        <f t="shared" ca="1" si="22"/>
        <v>350</v>
      </c>
      <c r="AI546" s="39">
        <f>IF(DataEntry[[#This Row],[Priority]]="High",DataEntry[[#This Row],[EndDate]]-90,IF(DataEntry[Priority]="Medium",DataEntry[[#This Row],[EndDate]]-60,DataEntry[[#This Row],[EndDate]]-30))</f>
        <v>43922</v>
      </c>
      <c r="AJ546" s="27" t="s">
        <v>271</v>
      </c>
      <c r="AK546" s="39">
        <f t="shared" si="23"/>
        <v>44012</v>
      </c>
      <c r="AL546" s="27" t="s">
        <v>272</v>
      </c>
      <c r="AM546" s="27" t="s">
        <v>273</v>
      </c>
      <c r="AN546" s="27" t="s">
        <v>5</v>
      </c>
      <c r="AO546" s="27" t="s">
        <v>14</v>
      </c>
    </row>
    <row r="547" spans="1:41" ht="14.45" customHeight="1" x14ac:dyDescent="0.25">
      <c r="A547" s="27" t="s">
        <v>184</v>
      </c>
      <c r="B547" s="27" t="s">
        <v>128</v>
      </c>
      <c r="C547" s="33" t="s">
        <v>1141</v>
      </c>
      <c r="D547" s="27" t="s">
        <v>5</v>
      </c>
      <c r="E547" s="27">
        <v>1</v>
      </c>
      <c r="F547" s="74">
        <v>8540</v>
      </c>
      <c r="G547" s="74">
        <v>0</v>
      </c>
      <c r="H547" s="27" t="s">
        <v>22</v>
      </c>
      <c r="I547" s="27" t="s">
        <v>5</v>
      </c>
      <c r="J547" s="27" t="s">
        <v>1099</v>
      </c>
      <c r="K547" s="27" t="s">
        <v>1105</v>
      </c>
      <c r="L547" s="27" t="s">
        <v>1101</v>
      </c>
      <c r="M547" s="27" t="s">
        <v>5</v>
      </c>
      <c r="N547" s="27" t="s">
        <v>5</v>
      </c>
      <c r="O547" s="27" t="s">
        <v>5</v>
      </c>
      <c r="P547" s="27" t="s">
        <v>128</v>
      </c>
      <c r="Q547" s="27" t="s">
        <v>1142</v>
      </c>
      <c r="R547" s="75">
        <v>0</v>
      </c>
      <c r="S547" s="27" t="s">
        <v>5</v>
      </c>
      <c r="T547" s="75" t="s">
        <v>5</v>
      </c>
      <c r="U547" s="12" t="s">
        <v>5</v>
      </c>
      <c r="V547" s="27" t="s">
        <v>17</v>
      </c>
      <c r="W547" s="27">
        <v>42063</v>
      </c>
      <c r="X547" s="14" t="s">
        <v>298</v>
      </c>
      <c r="Y547" s="9">
        <v>4316</v>
      </c>
      <c r="Z547" s="27">
        <v>377854</v>
      </c>
      <c r="AA547" s="27" t="s">
        <v>5</v>
      </c>
      <c r="AB547" s="90">
        <v>634198</v>
      </c>
      <c r="AC547" s="27">
        <f t="shared" si="21"/>
        <v>2019</v>
      </c>
      <c r="AD547" s="27" t="s">
        <v>12</v>
      </c>
      <c r="AE547" s="27" t="s">
        <v>20</v>
      </c>
      <c r="AF547" s="39">
        <v>43282</v>
      </c>
      <c r="AG547" s="39">
        <v>43646</v>
      </c>
      <c r="AH547" s="27">
        <f t="shared" ca="1" si="22"/>
        <v>-16</v>
      </c>
      <c r="AI547" s="39">
        <f>IF(DataEntry[[#This Row],[Priority]]="High",DataEntry[[#This Row],[EndDate]]-90,IF(DataEntry[Priority]="Medium",DataEntry[[#This Row],[EndDate]]-60,DataEntry[[#This Row],[EndDate]]-30))</f>
        <v>43616</v>
      </c>
      <c r="AJ547" s="27" t="s">
        <v>5</v>
      </c>
      <c r="AK547" s="39">
        <f t="shared" si="23"/>
        <v>43281</v>
      </c>
      <c r="AL547" s="27" t="s">
        <v>273</v>
      </c>
      <c r="AM547" s="27" t="s">
        <v>273</v>
      </c>
      <c r="AN547" s="27" t="s">
        <v>291</v>
      </c>
      <c r="AO547" s="27" t="s">
        <v>4</v>
      </c>
    </row>
    <row r="548" spans="1:41" ht="14.45" customHeight="1" x14ac:dyDescent="0.25">
      <c r="A548" s="27" t="s">
        <v>184</v>
      </c>
      <c r="B548" s="27" t="s">
        <v>162</v>
      </c>
      <c r="C548" s="27" t="s">
        <v>1143</v>
      </c>
      <c r="D548" s="27" t="s">
        <v>5</v>
      </c>
      <c r="E548" s="27">
        <v>2</v>
      </c>
      <c r="F548" s="74">
        <v>283161</v>
      </c>
      <c r="G548" s="74">
        <v>0</v>
      </c>
      <c r="H548" s="27" t="s">
        <v>22</v>
      </c>
      <c r="I548" s="27" t="s">
        <v>5</v>
      </c>
      <c r="J548" s="27" t="s">
        <v>1099</v>
      </c>
      <c r="K548" s="27" t="s">
        <v>1100</v>
      </c>
      <c r="L548" s="27" t="s">
        <v>383</v>
      </c>
      <c r="M548" s="27" t="s">
        <v>1113</v>
      </c>
      <c r="N548" s="27" t="s">
        <v>1144</v>
      </c>
      <c r="O548" s="27" t="s">
        <v>1145</v>
      </c>
      <c r="P548" s="27" t="s">
        <v>126</v>
      </c>
      <c r="Q548" s="27" t="s">
        <v>1146</v>
      </c>
      <c r="R548" s="75">
        <v>0</v>
      </c>
      <c r="S548" s="27" t="s">
        <v>5</v>
      </c>
      <c r="T548" s="75" t="s">
        <v>5</v>
      </c>
      <c r="U548" s="12" t="s">
        <v>5</v>
      </c>
      <c r="V548" s="27" t="s">
        <v>17</v>
      </c>
      <c r="W548" s="27">
        <v>42063</v>
      </c>
      <c r="X548" s="14" t="s">
        <v>304</v>
      </c>
      <c r="Y548" s="9">
        <v>4316</v>
      </c>
      <c r="Z548" s="27">
        <v>378667</v>
      </c>
      <c r="AA548" s="27" t="s">
        <v>5</v>
      </c>
      <c r="AB548" s="90">
        <v>657383</v>
      </c>
      <c r="AC548" s="27">
        <f t="shared" si="21"/>
        <v>2019</v>
      </c>
      <c r="AD548" s="27" t="s">
        <v>6</v>
      </c>
      <c r="AE548" s="27" t="s">
        <v>5</v>
      </c>
      <c r="AF548" s="39">
        <v>43373</v>
      </c>
      <c r="AG548" s="39">
        <v>43737</v>
      </c>
      <c r="AH548" s="27">
        <f t="shared" ca="1" si="22"/>
        <v>75</v>
      </c>
      <c r="AI548" s="39">
        <f>IF(DataEntry[[#This Row],[Priority]]="High",DataEntry[[#This Row],[EndDate]]-90,IF(DataEntry[Priority]="Medium",DataEntry[[#This Row],[EndDate]]-60,DataEntry[[#This Row],[EndDate]]-30))</f>
        <v>43677</v>
      </c>
      <c r="AJ548" s="27" t="s">
        <v>5</v>
      </c>
      <c r="AK548" s="39">
        <f t="shared" si="23"/>
        <v>43737</v>
      </c>
      <c r="AL548" s="27" t="s">
        <v>273</v>
      </c>
      <c r="AM548" s="27" t="s">
        <v>273</v>
      </c>
      <c r="AN548" s="27" t="s">
        <v>300</v>
      </c>
      <c r="AO548" s="31" t="s">
        <v>8</v>
      </c>
    </row>
    <row r="549" spans="1:41" ht="14.45" customHeight="1" x14ac:dyDescent="0.25">
      <c r="A549" s="27" t="s">
        <v>184</v>
      </c>
      <c r="B549" s="27" t="s">
        <v>135</v>
      </c>
      <c r="C549" s="27" t="s">
        <v>1147</v>
      </c>
      <c r="D549" s="27" t="s">
        <v>5</v>
      </c>
      <c r="E549" s="27">
        <v>1</v>
      </c>
      <c r="F549" s="74">
        <v>24147</v>
      </c>
      <c r="G549" s="74">
        <v>0</v>
      </c>
      <c r="H549" s="27" t="s">
        <v>22</v>
      </c>
      <c r="I549" s="27" t="s">
        <v>5</v>
      </c>
      <c r="J549" s="27" t="s">
        <v>1099</v>
      </c>
      <c r="K549" s="27" t="s">
        <v>1100</v>
      </c>
      <c r="L549" s="27" t="s">
        <v>383</v>
      </c>
      <c r="M549" s="27" t="s">
        <v>5</v>
      </c>
      <c r="N549" s="27" t="s">
        <v>5</v>
      </c>
      <c r="O549" s="33" t="s">
        <v>1148</v>
      </c>
      <c r="P549" s="27" t="s">
        <v>135</v>
      </c>
      <c r="Q549" s="27" t="s">
        <v>1149</v>
      </c>
      <c r="R549" s="75">
        <v>0</v>
      </c>
      <c r="S549" s="27" t="s">
        <v>18</v>
      </c>
      <c r="T549" s="75">
        <v>0</v>
      </c>
      <c r="U549" s="12">
        <v>0</v>
      </c>
      <c r="V549" s="27" t="s">
        <v>17</v>
      </c>
      <c r="W549" s="27">
        <v>42063</v>
      </c>
      <c r="X549" s="14" t="s">
        <v>304</v>
      </c>
      <c r="Y549" s="9">
        <v>4316</v>
      </c>
      <c r="Z549" s="27">
        <v>378571</v>
      </c>
      <c r="AA549" s="27" t="s">
        <v>5</v>
      </c>
      <c r="AB549" s="90">
        <v>782955</v>
      </c>
      <c r="AC549" s="27">
        <f t="shared" si="21"/>
        <v>2019</v>
      </c>
      <c r="AD549" s="27" t="s">
        <v>6</v>
      </c>
      <c r="AE549" s="27" t="s">
        <v>5</v>
      </c>
      <c r="AF549" s="39">
        <v>43466</v>
      </c>
      <c r="AG549" s="39">
        <v>43738</v>
      </c>
      <c r="AH549" s="27">
        <f t="shared" ca="1" si="22"/>
        <v>76</v>
      </c>
      <c r="AI549" s="39">
        <f>IF(DataEntry[[#This Row],[Priority]]="High",DataEntry[[#This Row],[EndDate]]-90,IF(DataEntry[Priority]="Medium",DataEntry[[#This Row],[EndDate]]-60,DataEntry[[#This Row],[EndDate]]-30))</f>
        <v>43708</v>
      </c>
      <c r="AJ549" s="27" t="s">
        <v>5</v>
      </c>
      <c r="AK549" s="39">
        <f t="shared" si="23"/>
        <v>43738</v>
      </c>
      <c r="AL549" s="27" t="s">
        <v>273</v>
      </c>
      <c r="AM549" s="27" t="s">
        <v>273</v>
      </c>
      <c r="AN549" s="27" t="s">
        <v>300</v>
      </c>
      <c r="AO549" s="27" t="s">
        <v>4</v>
      </c>
    </row>
    <row r="550" spans="1:41" ht="14.45" customHeight="1" x14ac:dyDescent="0.25">
      <c r="A550" s="27" t="s">
        <v>184</v>
      </c>
      <c r="B550" s="27" t="s">
        <v>139</v>
      </c>
      <c r="C550" s="27" t="s">
        <v>1150</v>
      </c>
      <c r="D550" s="27" t="s">
        <v>5</v>
      </c>
      <c r="E550" s="27">
        <v>2</v>
      </c>
      <c r="F550" s="75">
        <v>70</v>
      </c>
      <c r="G550" s="74">
        <v>70</v>
      </c>
      <c r="H550" s="27" t="s">
        <v>22</v>
      </c>
      <c r="I550" s="27" t="s">
        <v>5</v>
      </c>
      <c r="J550" s="27" t="s">
        <v>1099</v>
      </c>
      <c r="K550" s="27" t="s">
        <v>1105</v>
      </c>
      <c r="L550" s="27" t="s">
        <v>1101</v>
      </c>
      <c r="M550" s="27" t="s">
        <v>1151</v>
      </c>
      <c r="N550" s="27" t="s">
        <v>5</v>
      </c>
      <c r="O550" s="27" t="s">
        <v>5</v>
      </c>
      <c r="P550" s="27" t="s">
        <v>139</v>
      </c>
      <c r="Q550" s="27" t="s">
        <v>1152</v>
      </c>
      <c r="R550" s="75">
        <v>0</v>
      </c>
      <c r="S550" s="27" t="s">
        <v>11</v>
      </c>
      <c r="T550" s="75">
        <v>0</v>
      </c>
      <c r="U550" s="12">
        <v>0</v>
      </c>
      <c r="V550" s="27" t="s">
        <v>17</v>
      </c>
      <c r="W550" s="27">
        <v>97241</v>
      </c>
      <c r="X550" s="14">
        <v>4</v>
      </c>
      <c r="Y550" s="9">
        <v>4316</v>
      </c>
      <c r="Z550" s="27">
        <v>377112</v>
      </c>
      <c r="AA550" s="27">
        <v>380003</v>
      </c>
      <c r="AB550" s="90">
        <v>300044</v>
      </c>
      <c r="AC550" s="27">
        <f t="shared" si="21"/>
        <v>2018</v>
      </c>
      <c r="AD550" s="27" t="s">
        <v>19</v>
      </c>
      <c r="AE550" s="27" t="s">
        <v>5</v>
      </c>
      <c r="AF550" s="39">
        <v>43173</v>
      </c>
      <c r="AG550" s="39">
        <v>43538</v>
      </c>
      <c r="AH550" s="27">
        <f t="shared" ca="1" si="22"/>
        <v>-124</v>
      </c>
      <c r="AI550" s="39">
        <f>IF(DataEntry[[#This Row],[Priority]]="High",DataEntry[[#This Row],[EndDate]]-90,IF(DataEntry[Priority]="Medium",DataEntry[[#This Row],[EndDate]]-60,DataEntry[[#This Row],[EndDate]]-30))</f>
        <v>43508</v>
      </c>
      <c r="AJ550" s="27" t="s">
        <v>5</v>
      </c>
      <c r="AK550" s="39">
        <f t="shared" si="23"/>
        <v>43172</v>
      </c>
      <c r="AL550" s="27" t="s">
        <v>273</v>
      </c>
      <c r="AM550" s="27" t="s">
        <v>273</v>
      </c>
      <c r="AN550" s="27" t="s">
        <v>305</v>
      </c>
      <c r="AO550" s="27" t="s">
        <v>4</v>
      </c>
    </row>
    <row r="551" spans="1:41" ht="14.45" customHeight="1" x14ac:dyDescent="0.25">
      <c r="A551" s="27" t="s">
        <v>184</v>
      </c>
      <c r="B551" s="27" t="s">
        <v>139</v>
      </c>
      <c r="C551" s="27" t="s">
        <v>1150</v>
      </c>
      <c r="D551" s="27" t="s">
        <v>5</v>
      </c>
      <c r="E551" s="27">
        <v>2</v>
      </c>
      <c r="F551" s="74">
        <v>70</v>
      </c>
      <c r="G551" s="74">
        <v>0</v>
      </c>
      <c r="H551" s="27" t="s">
        <v>22</v>
      </c>
      <c r="I551" s="27" t="s">
        <v>5</v>
      </c>
      <c r="J551" s="27" t="s">
        <v>1099</v>
      </c>
      <c r="K551" s="27" t="s">
        <v>1105</v>
      </c>
      <c r="L551" s="27" t="s">
        <v>1101</v>
      </c>
      <c r="M551" s="27" t="s">
        <v>1151</v>
      </c>
      <c r="N551" s="27" t="s">
        <v>5</v>
      </c>
      <c r="O551" s="27" t="s">
        <v>5</v>
      </c>
      <c r="P551" s="27" t="s">
        <v>139</v>
      </c>
      <c r="Q551" s="27" t="s">
        <v>1152</v>
      </c>
      <c r="R551" s="75">
        <v>0</v>
      </c>
      <c r="S551" s="27" t="s">
        <v>11</v>
      </c>
      <c r="T551" s="75" t="s">
        <v>5</v>
      </c>
      <c r="U551" s="12" t="s">
        <v>5</v>
      </c>
      <c r="V551" s="27" t="s">
        <v>17</v>
      </c>
      <c r="W551" s="27">
        <v>97241</v>
      </c>
      <c r="X551" s="14">
        <v>4</v>
      </c>
      <c r="Y551" s="9">
        <v>4316</v>
      </c>
      <c r="Z551" s="27">
        <v>380003</v>
      </c>
      <c r="AA551" s="27" t="s">
        <v>5</v>
      </c>
      <c r="AB551" s="90">
        <v>300045</v>
      </c>
      <c r="AC551" s="27">
        <f>IF(AD551="","",IF(OR(AD551="Renewed",AD551="New acquisition"),YEAR(AF551),YEAR(AG551)))</f>
        <v>2020</v>
      </c>
      <c r="AD551" s="27" t="s">
        <v>6</v>
      </c>
      <c r="AE551" s="27" t="s">
        <v>5</v>
      </c>
      <c r="AF551" s="39">
        <v>43538</v>
      </c>
      <c r="AG551" s="39">
        <v>43904</v>
      </c>
      <c r="AH551" s="27">
        <f ca="1">IF(AG551="","",AG551-TODAY())</f>
        <v>242</v>
      </c>
      <c r="AI551" s="39">
        <f>IF(DataEntry[[#This Row],[Priority]]="High",DataEntry[[#This Row],[EndDate]]-90,IF(DataEntry[Priority]="Medium",DataEntry[[#This Row],[EndDate]]-60,DataEntry[[#This Row],[EndDate]]-30))</f>
        <v>43874</v>
      </c>
      <c r="AJ551" s="27" t="s">
        <v>5</v>
      </c>
      <c r="AK551" s="39">
        <f>IF(AD551="","",IF(AD551="Not Started",AG551,AF551-1))</f>
        <v>43904</v>
      </c>
      <c r="AL551" s="27" t="s">
        <v>273</v>
      </c>
      <c r="AM551" s="27" t="s">
        <v>273</v>
      </c>
      <c r="AN551" s="27" t="s">
        <v>5</v>
      </c>
      <c r="AO551" s="27" t="s">
        <v>4</v>
      </c>
    </row>
    <row r="552" spans="1:41" ht="14.45" customHeight="1" x14ac:dyDescent="0.25">
      <c r="A552" s="27" t="s">
        <v>184</v>
      </c>
      <c r="B552" s="27" t="s">
        <v>155</v>
      </c>
      <c r="C552" s="27" t="s">
        <v>1153</v>
      </c>
      <c r="D552" s="27" t="s">
        <v>1154</v>
      </c>
      <c r="E552" s="27">
        <v>1</v>
      </c>
      <c r="F552" s="74">
        <v>7500</v>
      </c>
      <c r="G552" s="74">
        <v>3750</v>
      </c>
      <c r="H552" s="27" t="s">
        <v>22</v>
      </c>
      <c r="I552" s="27" t="s">
        <v>5</v>
      </c>
      <c r="J552" s="27" t="s">
        <v>1099</v>
      </c>
      <c r="K552" s="27" t="s">
        <v>1105</v>
      </c>
      <c r="L552" s="27" t="s">
        <v>1101</v>
      </c>
      <c r="M552" s="27" t="s">
        <v>5</v>
      </c>
      <c r="N552" s="27" t="s">
        <v>5</v>
      </c>
      <c r="O552" s="27" t="s">
        <v>5</v>
      </c>
      <c r="P552" s="27" t="s">
        <v>59</v>
      </c>
      <c r="Q552" s="27" t="s">
        <v>1155</v>
      </c>
      <c r="R552" s="75">
        <v>0</v>
      </c>
      <c r="S552" s="27" t="s">
        <v>18</v>
      </c>
      <c r="T552" s="75">
        <v>0</v>
      </c>
      <c r="U552" s="12">
        <v>0</v>
      </c>
      <c r="V552" s="27" t="s">
        <v>17</v>
      </c>
      <c r="W552" s="27">
        <v>94568</v>
      </c>
      <c r="X552" s="14" t="s">
        <v>1156</v>
      </c>
      <c r="Y552" s="9">
        <v>4316</v>
      </c>
      <c r="Z552" s="27">
        <v>376565</v>
      </c>
      <c r="AA552" s="27">
        <v>379699</v>
      </c>
      <c r="AB552" s="90">
        <v>867347</v>
      </c>
      <c r="AC552" s="27">
        <f t="shared" si="21"/>
        <v>2019</v>
      </c>
      <c r="AD552" s="27" t="s">
        <v>19</v>
      </c>
      <c r="AE552" s="27" t="s">
        <v>5</v>
      </c>
      <c r="AF552" s="39">
        <v>43490</v>
      </c>
      <c r="AG552" s="39">
        <v>43855</v>
      </c>
      <c r="AH552" s="27">
        <f t="shared" ca="1" si="22"/>
        <v>193</v>
      </c>
      <c r="AI552" s="39">
        <f>IF(DataEntry[[#This Row],[Priority]]="High",DataEntry[[#This Row],[EndDate]]-90,IF(DataEntry[Priority]="Medium",DataEntry[[#This Row],[EndDate]]-60,DataEntry[[#This Row],[EndDate]]-30))</f>
        <v>43825</v>
      </c>
      <c r="AJ552" s="27" t="s">
        <v>5</v>
      </c>
      <c r="AK552" s="39">
        <f t="shared" si="23"/>
        <v>43489</v>
      </c>
      <c r="AL552" s="27" t="s">
        <v>273</v>
      </c>
      <c r="AM552" s="27" t="s">
        <v>273</v>
      </c>
      <c r="AN552" s="27" t="s">
        <v>305</v>
      </c>
      <c r="AO552" s="27" t="s">
        <v>4</v>
      </c>
    </row>
    <row r="553" spans="1:41" ht="14.45" customHeight="1" x14ac:dyDescent="0.25">
      <c r="A553" s="27" t="s">
        <v>184</v>
      </c>
      <c r="B553" s="27" t="s">
        <v>155</v>
      </c>
      <c r="C553" s="27" t="s">
        <v>1153</v>
      </c>
      <c r="D553" s="27" t="s">
        <v>1154</v>
      </c>
      <c r="E553" s="27">
        <v>1</v>
      </c>
      <c r="F553" s="74">
        <v>3750</v>
      </c>
      <c r="G553" s="74">
        <v>0</v>
      </c>
      <c r="H553" s="27" t="s">
        <v>22</v>
      </c>
      <c r="I553" s="27" t="s">
        <v>5</v>
      </c>
      <c r="J553" s="27" t="s">
        <v>1099</v>
      </c>
      <c r="K553" s="27" t="s">
        <v>1105</v>
      </c>
      <c r="L553" s="27" t="s">
        <v>1101</v>
      </c>
      <c r="M553" s="27" t="s">
        <v>5</v>
      </c>
      <c r="N553" s="27" t="s">
        <v>5</v>
      </c>
      <c r="O553" s="27" t="s">
        <v>5</v>
      </c>
      <c r="P553" s="27" t="s">
        <v>59</v>
      </c>
      <c r="Q553" s="27" t="s">
        <v>1155</v>
      </c>
      <c r="R553" s="75">
        <v>0</v>
      </c>
      <c r="S553" s="27" t="s">
        <v>18</v>
      </c>
      <c r="T553" s="75" t="s">
        <v>5</v>
      </c>
      <c r="U553" s="12" t="s">
        <v>5</v>
      </c>
      <c r="V553" s="27" t="s">
        <v>17</v>
      </c>
      <c r="W553" s="27">
        <v>94568</v>
      </c>
      <c r="X553" s="14" t="s">
        <v>1156</v>
      </c>
      <c r="Y553" s="9">
        <v>4316</v>
      </c>
      <c r="Z553" s="27">
        <v>379699</v>
      </c>
      <c r="AA553" s="27" t="s">
        <v>5</v>
      </c>
      <c r="AB553" s="90">
        <v>867348</v>
      </c>
      <c r="AC553" s="27">
        <f t="shared" si="21"/>
        <v>2020</v>
      </c>
      <c r="AD553" s="27" t="s">
        <v>6</v>
      </c>
      <c r="AE553" s="27" t="s">
        <v>5</v>
      </c>
      <c r="AF553" s="39">
        <v>43490</v>
      </c>
      <c r="AG553" s="39">
        <v>43855</v>
      </c>
      <c r="AH553" s="27">
        <f t="shared" ca="1" si="22"/>
        <v>193</v>
      </c>
      <c r="AI553" s="39">
        <f>IF(DataEntry[[#This Row],[Priority]]="High",DataEntry[[#This Row],[EndDate]]-90,IF(DataEntry[Priority]="Medium",DataEntry[[#This Row],[EndDate]]-60,DataEntry[[#This Row],[EndDate]]-30))</f>
        <v>43825</v>
      </c>
      <c r="AJ553" s="27" t="s">
        <v>5</v>
      </c>
      <c r="AK553" s="39">
        <f t="shared" si="23"/>
        <v>43855</v>
      </c>
      <c r="AL553" s="27" t="s">
        <v>273</v>
      </c>
      <c r="AM553" s="27" t="s">
        <v>273</v>
      </c>
      <c r="AN553" s="27" t="s">
        <v>5</v>
      </c>
      <c r="AO553" s="27" t="s">
        <v>4</v>
      </c>
    </row>
    <row r="554" spans="1:41" ht="14.45" customHeight="1" x14ac:dyDescent="0.25">
      <c r="A554" s="27" t="s">
        <v>184</v>
      </c>
      <c r="B554" s="27" t="s">
        <v>167</v>
      </c>
      <c r="C554" s="27" t="s">
        <v>1157</v>
      </c>
      <c r="D554" s="27" t="s">
        <v>5</v>
      </c>
      <c r="E554" s="27">
        <v>1</v>
      </c>
      <c r="F554" s="74">
        <v>150</v>
      </c>
      <c r="G554" s="74">
        <v>0</v>
      </c>
      <c r="H554" s="27" t="s">
        <v>22</v>
      </c>
      <c r="I554" s="27" t="s">
        <v>5</v>
      </c>
      <c r="J554" s="27" t="s">
        <v>1099</v>
      </c>
      <c r="K554" s="27" t="s">
        <v>1105</v>
      </c>
      <c r="L554" s="27" t="s">
        <v>1101</v>
      </c>
      <c r="M554" s="27" t="s">
        <v>1158</v>
      </c>
      <c r="N554" s="27" t="s">
        <v>5</v>
      </c>
      <c r="O554" s="27" t="s">
        <v>1159</v>
      </c>
      <c r="P554" s="27" t="s">
        <v>167</v>
      </c>
      <c r="Q554" s="27" t="s">
        <v>1160</v>
      </c>
      <c r="R554" s="75">
        <v>0</v>
      </c>
      <c r="S554" s="27" t="s">
        <v>18</v>
      </c>
      <c r="T554" s="75">
        <v>0</v>
      </c>
      <c r="U554" s="12">
        <v>0</v>
      </c>
      <c r="V554" s="27" t="s">
        <v>17</v>
      </c>
      <c r="W554" s="27" t="s">
        <v>5</v>
      </c>
      <c r="X554" s="14" t="s">
        <v>5</v>
      </c>
      <c r="Y554" s="9" t="s">
        <v>5</v>
      </c>
      <c r="Z554" s="27" t="s">
        <v>5</v>
      </c>
      <c r="AA554" s="27" t="s">
        <v>5</v>
      </c>
      <c r="AB554" s="90">
        <v>180106</v>
      </c>
      <c r="AC554" s="27">
        <f t="shared" si="21"/>
        <v>2019</v>
      </c>
      <c r="AD554" s="27" t="s">
        <v>6</v>
      </c>
      <c r="AE554" s="27" t="s">
        <v>5</v>
      </c>
      <c r="AF554" s="39">
        <v>43452</v>
      </c>
      <c r="AG554" s="39">
        <v>43817</v>
      </c>
      <c r="AH554" s="27">
        <f t="shared" ca="1" si="22"/>
        <v>155</v>
      </c>
      <c r="AI554" s="39">
        <f>IF(DataEntry[[#This Row],[Priority]]="High",DataEntry[[#This Row],[EndDate]]-90,IF(DataEntry[Priority]="Medium",DataEntry[[#This Row],[EndDate]]-60,DataEntry[[#This Row],[EndDate]]-30))</f>
        <v>43757</v>
      </c>
      <c r="AJ554" s="27" t="s">
        <v>1161</v>
      </c>
      <c r="AK554" s="39">
        <f t="shared" si="23"/>
        <v>43817</v>
      </c>
      <c r="AL554" s="27" t="s">
        <v>273</v>
      </c>
      <c r="AM554" s="27" t="s">
        <v>273</v>
      </c>
      <c r="AN554" s="27" t="s">
        <v>300</v>
      </c>
      <c r="AO554" s="27" t="s">
        <v>8</v>
      </c>
    </row>
    <row r="555" spans="1:41" ht="14.45" customHeight="1" x14ac:dyDescent="0.25">
      <c r="A555" s="27" t="s">
        <v>184</v>
      </c>
      <c r="B555" s="27" t="s">
        <v>169</v>
      </c>
      <c r="C555" s="27" t="s">
        <v>1162</v>
      </c>
      <c r="D555" s="27" t="s">
        <v>5</v>
      </c>
      <c r="E555" s="27">
        <v>1</v>
      </c>
      <c r="F555" s="74">
        <v>367.2</v>
      </c>
      <c r="G555" s="74">
        <v>0</v>
      </c>
      <c r="H555" s="27" t="s">
        <v>22</v>
      </c>
      <c r="I555" s="27" t="s">
        <v>5</v>
      </c>
      <c r="J555" s="27" t="s">
        <v>1099</v>
      </c>
      <c r="K555" s="27" t="s">
        <v>1105</v>
      </c>
      <c r="L555" s="27" t="s">
        <v>1101</v>
      </c>
      <c r="M555" s="27" t="s">
        <v>5</v>
      </c>
      <c r="N555" s="27" t="s">
        <v>5</v>
      </c>
      <c r="O555" s="27" t="s">
        <v>5</v>
      </c>
      <c r="P555" s="27" t="s">
        <v>169</v>
      </c>
      <c r="Q555" s="27" t="s">
        <v>1163</v>
      </c>
      <c r="R555" s="75">
        <v>0</v>
      </c>
      <c r="S555" s="27" t="s">
        <v>18</v>
      </c>
      <c r="T555" s="75">
        <v>0</v>
      </c>
      <c r="U555" s="12">
        <v>0</v>
      </c>
      <c r="V555" s="27" t="s">
        <v>17</v>
      </c>
      <c r="W555" s="27">
        <v>42063</v>
      </c>
      <c r="X555" s="14" t="s">
        <v>298</v>
      </c>
      <c r="Y555" s="9">
        <v>4316</v>
      </c>
      <c r="Z555" s="27">
        <v>378574</v>
      </c>
      <c r="AA555" s="27" t="s">
        <v>5</v>
      </c>
      <c r="AB555" s="90">
        <v>880819</v>
      </c>
      <c r="AC555" s="27">
        <f t="shared" si="21"/>
        <v>2019</v>
      </c>
      <c r="AD555" s="27" t="s">
        <v>6</v>
      </c>
      <c r="AE555" s="27" t="s">
        <v>5</v>
      </c>
      <c r="AF555" s="39">
        <v>43386</v>
      </c>
      <c r="AG555" s="39">
        <v>43750</v>
      </c>
      <c r="AH555" s="27">
        <f t="shared" ca="1" si="22"/>
        <v>88</v>
      </c>
      <c r="AI555" s="39">
        <f>IF(DataEntry[[#This Row],[Priority]]="High",DataEntry[[#This Row],[EndDate]]-90,IF(DataEntry[Priority]="Medium",DataEntry[[#This Row],[EndDate]]-60,DataEntry[[#This Row],[EndDate]]-30))</f>
        <v>43720</v>
      </c>
      <c r="AJ555" s="27" t="s">
        <v>5</v>
      </c>
      <c r="AK555" s="39">
        <f t="shared" si="23"/>
        <v>43750</v>
      </c>
      <c r="AL555" s="27" t="s">
        <v>273</v>
      </c>
      <c r="AM555" s="27" t="s">
        <v>273</v>
      </c>
      <c r="AN555" s="27" t="s">
        <v>300</v>
      </c>
      <c r="AO555" s="27" t="s">
        <v>4</v>
      </c>
    </row>
    <row r="556" spans="1:41" ht="14.45" customHeight="1" x14ac:dyDescent="0.25">
      <c r="A556" s="27" t="s">
        <v>184</v>
      </c>
      <c r="B556" s="27" t="s">
        <v>170</v>
      </c>
      <c r="C556" s="27" t="s">
        <v>1164</v>
      </c>
      <c r="D556" s="27" t="s">
        <v>5</v>
      </c>
      <c r="E556" s="27">
        <v>70</v>
      </c>
      <c r="F556" s="74">
        <v>710252.15</v>
      </c>
      <c r="G556" s="74">
        <v>0</v>
      </c>
      <c r="H556" s="27" t="s">
        <v>22</v>
      </c>
      <c r="I556" s="27" t="s">
        <v>5</v>
      </c>
      <c r="J556" s="27" t="s">
        <v>1099</v>
      </c>
      <c r="K556" s="27" t="s">
        <v>1105</v>
      </c>
      <c r="L556" s="27" t="s">
        <v>1101</v>
      </c>
      <c r="M556" s="27" t="s">
        <v>5</v>
      </c>
      <c r="N556" s="27" t="s">
        <v>1165</v>
      </c>
      <c r="O556" s="27" t="s">
        <v>5</v>
      </c>
      <c r="P556" s="27" t="s">
        <v>170</v>
      </c>
      <c r="Q556" s="27" t="s">
        <v>419</v>
      </c>
      <c r="R556" s="75">
        <v>0</v>
      </c>
      <c r="S556" s="27" t="s">
        <v>11</v>
      </c>
      <c r="T556" s="75" t="s">
        <v>5</v>
      </c>
      <c r="U556" s="12" t="s">
        <v>5</v>
      </c>
      <c r="V556" s="27" t="s">
        <v>17</v>
      </c>
      <c r="W556" s="27">
        <v>42063</v>
      </c>
      <c r="X556" s="14" t="s">
        <v>304</v>
      </c>
      <c r="Y556" s="9">
        <v>4316</v>
      </c>
      <c r="Z556" s="27">
        <v>377414</v>
      </c>
      <c r="AA556" s="27" t="s">
        <v>5</v>
      </c>
      <c r="AB556" s="90">
        <v>813798</v>
      </c>
      <c r="AC556" s="27">
        <f t="shared" ref="AC556:AC651" si="24">IF(AD556="","",IF(OR(AD556="Renewed",AD556="New acquisition"),YEAR(AF556),YEAR(AG556)))</f>
        <v>2019</v>
      </c>
      <c r="AD556" s="27" t="s">
        <v>12</v>
      </c>
      <c r="AE556" s="27" t="s">
        <v>29</v>
      </c>
      <c r="AF556" s="39">
        <v>43217</v>
      </c>
      <c r="AG556" s="39">
        <v>43581</v>
      </c>
      <c r="AH556" s="27">
        <f t="shared" ref="AH556:AH651" ca="1" si="25">IF(AG556="","",AG556-TODAY())</f>
        <v>-81</v>
      </c>
      <c r="AI556" s="39">
        <f>IF(DataEntry[[#This Row],[Priority]]="High",DataEntry[[#This Row],[EndDate]]-90,IF(DataEntry[Priority]="Medium",DataEntry[[#This Row],[EndDate]]-60,DataEntry[[#This Row],[EndDate]]-30))</f>
        <v>43521</v>
      </c>
      <c r="AJ556" s="27" t="s">
        <v>1166</v>
      </c>
      <c r="AK556" s="39">
        <f t="shared" ref="AK556:AK651" si="26">IF(AD556="","",IF(AD556="Not Started",AG556,AF556-1))</f>
        <v>43216</v>
      </c>
      <c r="AL556" s="27" t="s">
        <v>272</v>
      </c>
      <c r="AM556" s="27" t="s">
        <v>273</v>
      </c>
      <c r="AN556" s="27" t="s">
        <v>305</v>
      </c>
      <c r="AO556" s="27" t="s">
        <v>8</v>
      </c>
    </row>
    <row r="557" spans="1:41" ht="14.45" customHeight="1" x14ac:dyDescent="0.25">
      <c r="A557" s="27" t="s">
        <v>184</v>
      </c>
      <c r="B557" s="27" t="s">
        <v>232</v>
      </c>
      <c r="C557" s="27" t="s">
        <v>1167</v>
      </c>
      <c r="D557" s="27" t="s">
        <v>5</v>
      </c>
      <c r="E557" s="27">
        <v>20</v>
      </c>
      <c r="F557" s="74">
        <v>122970.47</v>
      </c>
      <c r="G557" s="74">
        <v>0</v>
      </c>
      <c r="H557" s="27" t="s">
        <v>22</v>
      </c>
      <c r="I557" s="27" t="s">
        <v>5</v>
      </c>
      <c r="J557" s="27" t="s">
        <v>1099</v>
      </c>
      <c r="K557" s="27" t="s">
        <v>1100</v>
      </c>
      <c r="L557" s="27" t="s">
        <v>383</v>
      </c>
      <c r="M557" s="27" t="s">
        <v>5</v>
      </c>
      <c r="N557" s="27" t="s">
        <v>1168</v>
      </c>
      <c r="O557" s="27" t="s">
        <v>5</v>
      </c>
      <c r="P557" s="27" t="s">
        <v>196</v>
      </c>
      <c r="Q557" t="s">
        <v>1169</v>
      </c>
      <c r="R557" s="75">
        <v>0</v>
      </c>
      <c r="S557" s="27" t="s">
        <v>18</v>
      </c>
      <c r="T557" s="75" t="s">
        <v>5</v>
      </c>
      <c r="U557" s="12" t="s">
        <v>5</v>
      </c>
      <c r="V557" s="27" t="s">
        <v>17</v>
      </c>
      <c r="W557" s="27">
        <v>42063</v>
      </c>
      <c r="X557" s="14" t="s">
        <v>304</v>
      </c>
      <c r="Y557" s="9">
        <v>4316</v>
      </c>
      <c r="Z557" s="27">
        <v>378551</v>
      </c>
      <c r="AA557" s="27" t="s">
        <v>5</v>
      </c>
      <c r="AB557" s="90">
        <v>762088</v>
      </c>
      <c r="AC557" s="27">
        <f t="shared" si="24"/>
        <v>2019</v>
      </c>
      <c r="AD557" s="27" t="s">
        <v>6</v>
      </c>
      <c r="AE557" s="27" t="s">
        <v>5</v>
      </c>
      <c r="AF557" s="39">
        <v>43374</v>
      </c>
      <c r="AG557" s="39">
        <v>43738</v>
      </c>
      <c r="AH557" s="27">
        <f t="shared" ca="1" si="25"/>
        <v>76</v>
      </c>
      <c r="AI557" s="39">
        <f>IF(DataEntry[[#This Row],[Priority]]="High",DataEntry[[#This Row],[EndDate]]-90,IF(DataEntry[Priority]="Medium",DataEntry[[#This Row],[EndDate]]-60,DataEntry[[#This Row],[EndDate]]-30))</f>
        <v>43678</v>
      </c>
      <c r="AJ557" s="27" t="s">
        <v>5</v>
      </c>
      <c r="AK557" s="39">
        <f t="shared" si="26"/>
        <v>43738</v>
      </c>
      <c r="AL557" s="27" t="s">
        <v>273</v>
      </c>
      <c r="AM557" s="27" t="s">
        <v>273</v>
      </c>
      <c r="AN557" s="27" t="s">
        <v>300</v>
      </c>
      <c r="AO557" s="27" t="s">
        <v>8</v>
      </c>
    </row>
    <row r="558" spans="1:41" ht="14.45" customHeight="1" x14ac:dyDescent="0.25">
      <c r="A558" s="27" t="s">
        <v>184</v>
      </c>
      <c r="B558" s="27" t="s">
        <v>198</v>
      </c>
      <c r="C558" s="27" t="s">
        <v>1170</v>
      </c>
      <c r="D558" s="27" t="s">
        <v>5</v>
      </c>
      <c r="E558" s="27">
        <v>2</v>
      </c>
      <c r="F558" s="74">
        <v>79425</v>
      </c>
      <c r="G558" s="74">
        <v>0</v>
      </c>
      <c r="H558" s="27" t="s">
        <v>22</v>
      </c>
      <c r="I558" s="27" t="s">
        <v>5</v>
      </c>
      <c r="J558" s="27" t="s">
        <v>1099</v>
      </c>
      <c r="K558" s="27" t="s">
        <v>1100</v>
      </c>
      <c r="L558" s="27" t="s">
        <v>383</v>
      </c>
      <c r="M558" s="27" t="s">
        <v>5</v>
      </c>
      <c r="N558" s="27" t="s">
        <v>1171</v>
      </c>
      <c r="O558" s="27" t="s">
        <v>1172</v>
      </c>
      <c r="P558" s="27" t="s">
        <v>198</v>
      </c>
      <c r="Q558" t="s">
        <v>1173</v>
      </c>
      <c r="R558" s="75">
        <v>0</v>
      </c>
      <c r="S558" s="27" t="s">
        <v>18</v>
      </c>
      <c r="T558" s="75">
        <v>0</v>
      </c>
      <c r="U558" s="12">
        <v>0</v>
      </c>
      <c r="V558" s="27" t="s">
        <v>17</v>
      </c>
      <c r="W558" s="27">
        <v>42063</v>
      </c>
      <c r="X558" s="14" t="s">
        <v>304</v>
      </c>
      <c r="Y558" s="9">
        <v>4316</v>
      </c>
      <c r="Z558" s="27">
        <v>377362</v>
      </c>
      <c r="AA558" s="27" t="s">
        <v>5</v>
      </c>
      <c r="AB558" s="90">
        <v>418675</v>
      </c>
      <c r="AC558" s="27">
        <f t="shared" si="24"/>
        <v>2019</v>
      </c>
      <c r="AD558" s="27" t="s">
        <v>12</v>
      </c>
      <c r="AE558" s="27" t="s">
        <v>38</v>
      </c>
      <c r="AF558" s="39">
        <v>43266</v>
      </c>
      <c r="AG558" s="39">
        <v>43630</v>
      </c>
      <c r="AH558" s="27">
        <f t="shared" ca="1" si="25"/>
        <v>-32</v>
      </c>
      <c r="AI558" s="39">
        <f>IF(DataEntry[[#This Row],[Priority]]="High",DataEntry[[#This Row],[EndDate]]-90,IF(DataEntry[Priority]="Medium",DataEntry[[#This Row],[EndDate]]-60,DataEntry[[#This Row],[EndDate]]-30))</f>
        <v>43570</v>
      </c>
      <c r="AJ558" s="27" t="s">
        <v>1174</v>
      </c>
      <c r="AK558" s="39">
        <f t="shared" si="26"/>
        <v>43265</v>
      </c>
      <c r="AL558" s="27" t="s">
        <v>272</v>
      </c>
      <c r="AM558" s="27" t="s">
        <v>273</v>
      </c>
      <c r="AN558" s="27" t="s">
        <v>291</v>
      </c>
      <c r="AO558" s="27" t="s">
        <v>8</v>
      </c>
    </row>
    <row r="559" spans="1:41" ht="14.45" customHeight="1" x14ac:dyDescent="0.25">
      <c r="A559" s="27" t="s">
        <v>184</v>
      </c>
      <c r="B559" s="27" t="s">
        <v>213</v>
      </c>
      <c r="C559" s="27" t="s">
        <v>1175</v>
      </c>
      <c r="D559" s="27" t="s">
        <v>5</v>
      </c>
      <c r="E559" s="27">
        <v>1</v>
      </c>
      <c r="F559" s="74">
        <v>862</v>
      </c>
      <c r="G559" s="74">
        <v>917</v>
      </c>
      <c r="H559" s="27" t="s">
        <v>22</v>
      </c>
      <c r="I559" s="27" t="s">
        <v>5</v>
      </c>
      <c r="J559" s="27" t="s">
        <v>1099</v>
      </c>
      <c r="K559" s="27" t="s">
        <v>1176</v>
      </c>
      <c r="L559" s="27" t="s">
        <v>1177</v>
      </c>
      <c r="M559" s="27" t="s">
        <v>1178</v>
      </c>
      <c r="N559" s="27" t="s">
        <v>1179</v>
      </c>
      <c r="O559" s="27" t="s">
        <v>1180</v>
      </c>
      <c r="P559" s="27" t="s">
        <v>213</v>
      </c>
      <c r="Q559" t="s">
        <v>442</v>
      </c>
      <c r="R559" s="75">
        <v>0</v>
      </c>
      <c r="S559" s="27" t="s">
        <v>18</v>
      </c>
      <c r="T559" s="75">
        <v>0</v>
      </c>
      <c r="U559" s="12">
        <v>0</v>
      </c>
      <c r="V559" s="27" t="s">
        <v>17</v>
      </c>
      <c r="W559" s="27">
        <v>42063</v>
      </c>
      <c r="X559" s="14" t="s">
        <v>311</v>
      </c>
      <c r="Y559" s="9">
        <v>4316</v>
      </c>
      <c r="Z559" s="27">
        <v>376891</v>
      </c>
      <c r="AA559" s="27">
        <v>379925</v>
      </c>
      <c r="AB559" s="90">
        <v>716841</v>
      </c>
      <c r="AC559" s="27">
        <f t="shared" si="24"/>
        <v>2018</v>
      </c>
      <c r="AD559" s="27" t="s">
        <v>19</v>
      </c>
      <c r="AE559" s="27" t="s">
        <v>5</v>
      </c>
      <c r="AF559" s="39">
        <v>43159</v>
      </c>
      <c r="AG559" s="39">
        <v>43524</v>
      </c>
      <c r="AH559" s="27">
        <f t="shared" ca="1" si="25"/>
        <v>-138</v>
      </c>
      <c r="AI559" s="39">
        <f>IF(DataEntry[[#This Row],[Priority]]="High",DataEntry[[#This Row],[EndDate]]-90,IF(DataEntry[Priority]="Medium",DataEntry[[#This Row],[EndDate]]-60,DataEntry[[#This Row],[EndDate]]-30))</f>
        <v>43494</v>
      </c>
      <c r="AJ559" s="27" t="s">
        <v>5</v>
      </c>
      <c r="AK559" s="39">
        <f t="shared" si="26"/>
        <v>43158</v>
      </c>
      <c r="AL559" s="27" t="s">
        <v>273</v>
      </c>
      <c r="AM559" s="27" t="s">
        <v>273</v>
      </c>
      <c r="AN559" s="27" t="s">
        <v>305</v>
      </c>
      <c r="AO559" s="27" t="s">
        <v>4</v>
      </c>
    </row>
    <row r="560" spans="1:41" ht="14.45" customHeight="1" x14ac:dyDescent="0.25">
      <c r="A560" s="27" t="s">
        <v>184</v>
      </c>
      <c r="B560" s="27" t="s">
        <v>213</v>
      </c>
      <c r="C560" s="27" t="s">
        <v>1175</v>
      </c>
      <c r="D560" s="27" t="s">
        <v>5</v>
      </c>
      <c r="E560" s="27">
        <v>1</v>
      </c>
      <c r="F560" s="74">
        <v>917</v>
      </c>
      <c r="G560" s="74">
        <v>0</v>
      </c>
      <c r="H560" s="27" t="s">
        <v>22</v>
      </c>
      <c r="I560" s="27" t="s">
        <v>5</v>
      </c>
      <c r="J560" s="27" t="s">
        <v>1099</v>
      </c>
      <c r="K560" s="27" t="s">
        <v>1176</v>
      </c>
      <c r="L560" s="27" t="s">
        <v>1177</v>
      </c>
      <c r="M560" s="27" t="s">
        <v>1178</v>
      </c>
      <c r="N560" s="27" t="s">
        <v>1179</v>
      </c>
      <c r="O560" s="27" t="s">
        <v>1180</v>
      </c>
      <c r="P560" s="27" t="s">
        <v>213</v>
      </c>
      <c r="Q560" t="s">
        <v>442</v>
      </c>
      <c r="R560" s="75">
        <v>0</v>
      </c>
      <c r="S560" s="27" t="s">
        <v>18</v>
      </c>
      <c r="T560" s="75" t="s">
        <v>5</v>
      </c>
      <c r="U560" s="12" t="s">
        <v>5</v>
      </c>
      <c r="V560" s="27" t="s">
        <v>17</v>
      </c>
      <c r="W560" s="27">
        <v>42063</v>
      </c>
      <c r="X560" s="14" t="s">
        <v>311</v>
      </c>
      <c r="Y560" s="9">
        <v>4316</v>
      </c>
      <c r="Z560" s="27">
        <v>379925</v>
      </c>
      <c r="AA560" s="27" t="s">
        <v>5</v>
      </c>
      <c r="AB560" s="90">
        <v>716842</v>
      </c>
      <c r="AC560" s="27">
        <f>IF(AD560="","",IF(OR(AD560="Renewed",AD560="New acquisition"),YEAR(AF560),YEAR(AG560)))</f>
        <v>2020</v>
      </c>
      <c r="AD560" s="27" t="s">
        <v>6</v>
      </c>
      <c r="AE560" s="27" t="s">
        <v>5</v>
      </c>
      <c r="AF560" s="39">
        <v>43523</v>
      </c>
      <c r="AG560" s="39">
        <v>43889</v>
      </c>
      <c r="AH560" s="27">
        <f ca="1">IF(AG560="","",AG560-TODAY())</f>
        <v>227</v>
      </c>
      <c r="AI560" s="39">
        <f>IF(DataEntry[[#This Row],[Priority]]="High",DataEntry[[#This Row],[EndDate]]-90,IF(DataEntry[Priority]="Medium",DataEntry[[#This Row],[EndDate]]-60,DataEntry[[#This Row],[EndDate]]-30))</f>
        <v>43859</v>
      </c>
      <c r="AJ560" s="27" t="s">
        <v>5</v>
      </c>
      <c r="AK560" s="39">
        <f>IF(AD560="","",IF(AD560="Not Started",AG560,AF560-1))</f>
        <v>43889</v>
      </c>
      <c r="AL560" s="27" t="s">
        <v>273</v>
      </c>
      <c r="AM560" s="27" t="s">
        <v>273</v>
      </c>
      <c r="AN560" s="27" t="s">
        <v>5</v>
      </c>
      <c r="AO560" s="27" t="s">
        <v>4</v>
      </c>
    </row>
    <row r="561" spans="1:41" ht="14.45" customHeight="1" x14ac:dyDescent="0.25">
      <c r="A561" s="27" t="s">
        <v>184</v>
      </c>
      <c r="B561" s="27" t="s">
        <v>217</v>
      </c>
      <c r="C561" s="80" t="s">
        <v>1181</v>
      </c>
      <c r="D561" s="27" t="s">
        <v>5</v>
      </c>
      <c r="E561" s="27">
        <v>6</v>
      </c>
      <c r="F561" s="74">
        <v>9390</v>
      </c>
      <c r="G561" s="74">
        <v>0</v>
      </c>
      <c r="H561" s="27" t="s">
        <v>22</v>
      </c>
      <c r="I561" s="27" t="s">
        <v>5</v>
      </c>
      <c r="J561" s="27" t="s">
        <v>1099</v>
      </c>
      <c r="K561" s="27" t="s">
        <v>1100</v>
      </c>
      <c r="L561" s="27" t="s">
        <v>1182</v>
      </c>
      <c r="M561" s="27" t="s">
        <v>1183</v>
      </c>
      <c r="N561" s="27" t="s">
        <v>5</v>
      </c>
      <c r="O561" s="27" t="s">
        <v>5</v>
      </c>
      <c r="P561" s="27" t="s">
        <v>231</v>
      </c>
      <c r="Q561" s="54" t="s">
        <v>444</v>
      </c>
      <c r="R561" s="75">
        <v>0</v>
      </c>
      <c r="S561" s="27" t="s">
        <v>11</v>
      </c>
      <c r="T561" s="75">
        <v>0</v>
      </c>
      <c r="U561" s="12">
        <v>0</v>
      </c>
      <c r="V561" s="27" t="s">
        <v>17</v>
      </c>
      <c r="W561" s="27">
        <v>42063</v>
      </c>
      <c r="X561" s="14" t="s">
        <v>290</v>
      </c>
      <c r="Y561" s="9">
        <v>4316</v>
      </c>
      <c r="Z561" s="27">
        <v>378569</v>
      </c>
      <c r="AA561" s="27" t="s">
        <v>5</v>
      </c>
      <c r="AB561" s="90">
        <v>647282</v>
      </c>
      <c r="AC561" s="27">
        <f t="shared" si="24"/>
        <v>2019</v>
      </c>
      <c r="AD561" s="31" t="s">
        <v>6</v>
      </c>
      <c r="AE561" s="27" t="s">
        <v>5</v>
      </c>
      <c r="AF561" s="39">
        <v>43374</v>
      </c>
      <c r="AG561" s="39">
        <v>43738</v>
      </c>
      <c r="AH561" s="27">
        <f t="shared" ca="1" si="25"/>
        <v>76</v>
      </c>
      <c r="AI561" s="39">
        <f>IF(DataEntry[[#This Row],[Priority]]="High",DataEntry[[#This Row],[EndDate]]-90,IF(DataEntry[Priority]="Medium",DataEntry[[#This Row],[EndDate]]-60,DataEntry[[#This Row],[EndDate]]-30))</f>
        <v>43648</v>
      </c>
      <c r="AJ561" s="27" t="s">
        <v>271</v>
      </c>
      <c r="AK561" s="39">
        <f t="shared" si="26"/>
        <v>43738</v>
      </c>
      <c r="AL561" s="27" t="s">
        <v>273</v>
      </c>
      <c r="AM561" s="27" t="s">
        <v>273</v>
      </c>
      <c r="AN561" s="27" t="s">
        <v>274</v>
      </c>
      <c r="AO561" s="27" t="s">
        <v>14</v>
      </c>
    </row>
    <row r="562" spans="1:41" ht="14.45" customHeight="1" x14ac:dyDescent="0.25">
      <c r="A562" s="27" t="s">
        <v>184</v>
      </c>
      <c r="B562" s="27" t="s">
        <v>237</v>
      </c>
      <c r="C562" s="27" t="s">
        <v>1184</v>
      </c>
      <c r="D562" s="27" t="s">
        <v>5</v>
      </c>
      <c r="E562" s="27">
        <v>27</v>
      </c>
      <c r="F562" s="74">
        <v>5800</v>
      </c>
      <c r="G562" s="74">
        <v>0</v>
      </c>
      <c r="H562" s="27" t="s">
        <v>22</v>
      </c>
      <c r="I562" s="27" t="s">
        <v>5</v>
      </c>
      <c r="J562" s="27" t="s">
        <v>1099</v>
      </c>
      <c r="K562" s="27" t="s">
        <v>1105</v>
      </c>
      <c r="L562" s="27" t="s">
        <v>1101</v>
      </c>
      <c r="M562" s="27" t="s">
        <v>5</v>
      </c>
      <c r="N562" s="27" t="s">
        <v>5</v>
      </c>
      <c r="O562" s="27" t="s">
        <v>1185</v>
      </c>
      <c r="P562" s="27" t="s">
        <v>220</v>
      </c>
      <c r="Q562" s="27" t="s">
        <v>1062</v>
      </c>
      <c r="R562" s="75">
        <v>0</v>
      </c>
      <c r="S562" s="27" t="s">
        <v>11</v>
      </c>
      <c r="T562" s="75">
        <v>0</v>
      </c>
      <c r="U562" s="12">
        <v>0</v>
      </c>
      <c r="V562" s="27" t="s">
        <v>17</v>
      </c>
      <c r="W562" s="27">
        <v>42063</v>
      </c>
      <c r="X562" s="14" t="s">
        <v>1186</v>
      </c>
      <c r="Y562" s="9">
        <v>4316</v>
      </c>
      <c r="Z562" s="27">
        <v>378057</v>
      </c>
      <c r="AA562" s="27" t="s">
        <v>5</v>
      </c>
      <c r="AB562" s="90">
        <v>987366</v>
      </c>
      <c r="AC562" s="27">
        <f t="shared" si="24"/>
        <v>2019</v>
      </c>
      <c r="AD562" s="27" t="s">
        <v>6</v>
      </c>
      <c r="AE562" s="27" t="s">
        <v>5</v>
      </c>
      <c r="AF562" s="39">
        <v>43365</v>
      </c>
      <c r="AG562" s="39">
        <v>43729</v>
      </c>
      <c r="AH562" s="27">
        <f t="shared" ca="1" si="25"/>
        <v>67</v>
      </c>
      <c r="AI562" s="39">
        <f>IF(DataEntry[[#This Row],[Priority]]="High",DataEntry[[#This Row],[EndDate]]-90,IF(DataEntry[Priority]="Medium",DataEntry[[#This Row],[EndDate]]-60,DataEntry[[#This Row],[EndDate]]-30))</f>
        <v>43699</v>
      </c>
      <c r="AJ562" s="27" t="s">
        <v>5</v>
      </c>
      <c r="AK562" s="39">
        <f t="shared" si="26"/>
        <v>43729</v>
      </c>
      <c r="AL562" s="27" t="s">
        <v>273</v>
      </c>
      <c r="AM562" s="27" t="s">
        <v>273</v>
      </c>
      <c r="AN562" s="27" t="s">
        <v>300</v>
      </c>
      <c r="AO562" s="27" t="s">
        <v>4</v>
      </c>
    </row>
    <row r="563" spans="1:41" ht="14.45" customHeight="1" x14ac:dyDescent="0.25">
      <c r="A563" s="27" t="s">
        <v>184</v>
      </c>
      <c r="B563" s="27" t="s">
        <v>229</v>
      </c>
      <c r="C563" s="27" t="s">
        <v>1187</v>
      </c>
      <c r="D563" s="27" t="s">
        <v>5</v>
      </c>
      <c r="E563" s="27">
        <v>94</v>
      </c>
      <c r="F563" s="74">
        <v>19130</v>
      </c>
      <c r="G563" s="74">
        <v>0</v>
      </c>
      <c r="H563" s="27" t="s">
        <v>22</v>
      </c>
      <c r="I563" s="27" t="s">
        <v>5</v>
      </c>
      <c r="J563" s="27" t="s">
        <v>1099</v>
      </c>
      <c r="K563" s="27" t="s">
        <v>1105</v>
      </c>
      <c r="L563" s="27" t="s">
        <v>1101</v>
      </c>
      <c r="M563" s="27" t="s">
        <v>5</v>
      </c>
      <c r="N563" s="27" t="s">
        <v>1188</v>
      </c>
      <c r="O563" s="27" t="s">
        <v>5</v>
      </c>
      <c r="P563" s="27" t="s">
        <v>231</v>
      </c>
      <c r="Q563" s="54" t="s">
        <v>444</v>
      </c>
      <c r="R563" s="75">
        <v>0</v>
      </c>
      <c r="S563" s="27" t="s">
        <v>11</v>
      </c>
      <c r="T563" s="75" t="s">
        <v>5</v>
      </c>
      <c r="U563" s="12" t="s">
        <v>5</v>
      </c>
      <c r="V563" s="27" t="s">
        <v>17</v>
      </c>
      <c r="W563" s="27">
        <v>42063</v>
      </c>
      <c r="X563" s="14" t="s">
        <v>298</v>
      </c>
      <c r="Y563" s="9">
        <v>4316</v>
      </c>
      <c r="Z563" s="27">
        <v>378554</v>
      </c>
      <c r="AA563" s="27" t="s">
        <v>5</v>
      </c>
      <c r="AB563" s="90">
        <v>867955</v>
      </c>
      <c r="AC563" s="27">
        <f t="shared" si="24"/>
        <v>2019</v>
      </c>
      <c r="AD563" s="31" t="s">
        <v>6</v>
      </c>
      <c r="AE563" s="27" t="s">
        <v>5</v>
      </c>
      <c r="AF563" s="39">
        <v>43374</v>
      </c>
      <c r="AG563" s="39">
        <v>43738</v>
      </c>
      <c r="AH563" s="27">
        <f t="shared" ca="1" si="25"/>
        <v>76</v>
      </c>
      <c r="AI563" s="39">
        <f>IF(DataEntry[[#This Row],[Priority]]="High",DataEntry[[#This Row],[EndDate]]-90,IF(DataEntry[Priority]="Medium",DataEntry[[#This Row],[EndDate]]-60,DataEntry[[#This Row],[EndDate]]-30))</f>
        <v>43648</v>
      </c>
      <c r="AJ563" s="27" t="s">
        <v>5</v>
      </c>
      <c r="AK563" s="39">
        <f t="shared" si="26"/>
        <v>43738</v>
      </c>
      <c r="AL563" s="27" t="s">
        <v>273</v>
      </c>
      <c r="AM563" s="27" t="s">
        <v>273</v>
      </c>
      <c r="AN563" s="27" t="s">
        <v>274</v>
      </c>
      <c r="AO563" s="27" t="s">
        <v>14</v>
      </c>
    </row>
    <row r="564" spans="1:41" ht="14.45" customHeight="1" x14ac:dyDescent="0.25">
      <c r="A564" s="27" t="s">
        <v>184</v>
      </c>
      <c r="B564" s="27" t="s">
        <v>237</v>
      </c>
      <c r="C564" s="27" t="s">
        <v>1189</v>
      </c>
      <c r="D564" s="27" t="s">
        <v>5</v>
      </c>
      <c r="E564" s="27">
        <v>32</v>
      </c>
      <c r="F564" s="74">
        <v>0</v>
      </c>
      <c r="G564" s="74">
        <v>2457</v>
      </c>
      <c r="H564" s="27" t="s">
        <v>22</v>
      </c>
      <c r="I564" s="27" t="s">
        <v>5</v>
      </c>
      <c r="J564" s="27" t="s">
        <v>1099</v>
      </c>
      <c r="K564" s="27" t="s">
        <v>1105</v>
      </c>
      <c r="L564" s="27" t="s">
        <v>1101</v>
      </c>
      <c r="M564" s="27" t="s">
        <v>1190</v>
      </c>
      <c r="N564" s="27" t="s">
        <v>1191</v>
      </c>
      <c r="O564" s="27" t="s">
        <v>5</v>
      </c>
      <c r="P564" s="27" t="s">
        <v>220</v>
      </c>
      <c r="Q564" s="27" t="s">
        <v>1192</v>
      </c>
      <c r="R564" s="75">
        <v>0</v>
      </c>
      <c r="S564" s="27" t="s">
        <v>5</v>
      </c>
      <c r="T564" s="75">
        <v>0</v>
      </c>
      <c r="U564" s="12">
        <v>0</v>
      </c>
      <c r="V564" s="27" t="s">
        <v>17</v>
      </c>
      <c r="W564" s="27">
        <v>42063</v>
      </c>
      <c r="X564" s="14" t="s">
        <v>1186</v>
      </c>
      <c r="Y564" s="9">
        <v>4316</v>
      </c>
      <c r="Z564" s="27" t="s">
        <v>5</v>
      </c>
      <c r="AA564" s="27">
        <v>379410</v>
      </c>
      <c r="AB564" s="90">
        <v>654932</v>
      </c>
      <c r="AC564" s="27">
        <f>IF(AD564="","",IF(OR(AD564="Renewed",AD564="New acquisition"),YEAR(AF564),YEAR(AG564)))</f>
        <v>2018</v>
      </c>
      <c r="AD564" s="31" t="s">
        <v>33</v>
      </c>
      <c r="AE564" s="27" t="s">
        <v>5</v>
      </c>
      <c r="AF564" s="39">
        <v>43446</v>
      </c>
      <c r="AG564" s="39">
        <v>43810</v>
      </c>
      <c r="AH564" s="27">
        <f ca="1">IF(AG564="","",AG564-TODAY())</f>
        <v>148</v>
      </c>
      <c r="AI564" s="39">
        <f>IF(DataEntry[[#This Row],[Priority]]="High",DataEntry[[#This Row],[EndDate]]-90,IF(DataEntry[Priority]="Medium",DataEntry[[#This Row],[EndDate]]-60,DataEntry[[#This Row],[EndDate]]-30))</f>
        <v>43750</v>
      </c>
      <c r="AJ564" s="27" t="s">
        <v>5</v>
      </c>
      <c r="AK564" s="39">
        <f>IF(AD564="","",IF(AD564="Not Started",AG564,AF564-1))</f>
        <v>43445</v>
      </c>
      <c r="AL564" s="27" t="s">
        <v>273</v>
      </c>
      <c r="AM564" s="27" t="s">
        <v>273</v>
      </c>
      <c r="AN564" s="27" t="s">
        <v>305</v>
      </c>
      <c r="AO564" s="27" t="s">
        <v>8</v>
      </c>
    </row>
    <row r="565" spans="1:41" ht="14.45" customHeight="1" x14ac:dyDescent="0.25">
      <c r="A565" s="27" t="s">
        <v>184</v>
      </c>
      <c r="B565" s="27" t="s">
        <v>237</v>
      </c>
      <c r="C565" s="27" t="s">
        <v>1189</v>
      </c>
      <c r="D565" s="27" t="s">
        <v>5</v>
      </c>
      <c r="E565" s="27">
        <v>32</v>
      </c>
      <c r="F565" s="74">
        <v>2457</v>
      </c>
      <c r="G565" s="74">
        <v>0</v>
      </c>
      <c r="H565" s="27" t="s">
        <v>22</v>
      </c>
      <c r="I565" s="27" t="s">
        <v>5</v>
      </c>
      <c r="J565" s="27" t="s">
        <v>1099</v>
      </c>
      <c r="K565" s="27" t="s">
        <v>1105</v>
      </c>
      <c r="L565" s="27" t="s">
        <v>1101</v>
      </c>
      <c r="M565" s="27" t="s">
        <v>1190</v>
      </c>
      <c r="N565" s="27" t="s">
        <v>1191</v>
      </c>
      <c r="O565" s="27" t="s">
        <v>5</v>
      </c>
      <c r="P565" s="27" t="s">
        <v>220</v>
      </c>
      <c r="Q565" s="27" t="s">
        <v>1192</v>
      </c>
      <c r="R565" s="75">
        <v>0</v>
      </c>
      <c r="S565" s="27" t="s">
        <v>5</v>
      </c>
      <c r="T565" s="75" t="s">
        <v>5</v>
      </c>
      <c r="U565" s="12" t="s">
        <v>5</v>
      </c>
      <c r="V565" s="27" t="s">
        <v>17</v>
      </c>
      <c r="W565" s="27">
        <v>42063</v>
      </c>
      <c r="X565" s="14" t="s">
        <v>1186</v>
      </c>
      <c r="Y565" s="9">
        <v>4316</v>
      </c>
      <c r="Z565" s="27">
        <v>379410</v>
      </c>
      <c r="AA565" s="27" t="s">
        <v>5</v>
      </c>
      <c r="AB565" s="90">
        <v>654933</v>
      </c>
      <c r="AC565" s="27">
        <f>IF(AD565="","",IF(OR(AD565="Renewed",AD565="New acquisition"),YEAR(AF565),YEAR(AG565)))</f>
        <v>2019</v>
      </c>
      <c r="AD565" s="31" t="s">
        <v>6</v>
      </c>
      <c r="AE565" s="27" t="s">
        <v>5</v>
      </c>
      <c r="AF565" s="39">
        <v>43446</v>
      </c>
      <c r="AG565" s="39">
        <v>43810</v>
      </c>
      <c r="AH565" s="27">
        <f ca="1">IF(AG565="","",AG565-TODAY())</f>
        <v>148</v>
      </c>
      <c r="AI565" s="39">
        <f>IF(DataEntry[[#This Row],[Priority]]="High",DataEntry[[#This Row],[EndDate]]-90,IF(DataEntry[Priority]="Medium",DataEntry[[#This Row],[EndDate]]-60,DataEntry[[#This Row],[EndDate]]-30))</f>
        <v>43750</v>
      </c>
      <c r="AJ565" s="27" t="s">
        <v>5</v>
      </c>
      <c r="AK565" s="39">
        <f>IF(AD565="","",IF(AD565="Not Started",AG565,AF565-1))</f>
        <v>43810</v>
      </c>
      <c r="AL565" s="27" t="s">
        <v>273</v>
      </c>
      <c r="AM565" s="27" t="s">
        <v>273</v>
      </c>
      <c r="AN565" s="27" t="s">
        <v>300</v>
      </c>
      <c r="AO565" s="27" t="s">
        <v>8</v>
      </c>
    </row>
    <row r="566" spans="1:41" ht="14.45" customHeight="1" x14ac:dyDescent="0.25">
      <c r="A566" s="31" t="s">
        <v>187</v>
      </c>
      <c r="B566" s="31" t="s">
        <v>223</v>
      </c>
      <c r="C566" s="31" t="s">
        <v>1094</v>
      </c>
      <c r="D566" s="31" t="s">
        <v>282</v>
      </c>
      <c r="E566" s="31">
        <v>4</v>
      </c>
      <c r="F566" s="74">
        <v>2800.08</v>
      </c>
      <c r="G566" s="74">
        <v>0</v>
      </c>
      <c r="H566" s="31" t="s">
        <v>22</v>
      </c>
      <c r="I566" s="31" t="s">
        <v>5</v>
      </c>
      <c r="J566" s="31" t="s">
        <v>1193</v>
      </c>
      <c r="K566" s="31" t="s">
        <v>1194</v>
      </c>
      <c r="L566" s="31" t="s">
        <v>1195</v>
      </c>
      <c r="M566" s="31" t="s">
        <v>1196</v>
      </c>
      <c r="N566" s="31">
        <v>10430478</v>
      </c>
      <c r="O566" s="31" t="s">
        <v>1197</v>
      </c>
      <c r="P566" s="31" t="s">
        <v>218</v>
      </c>
      <c r="Q566" s="54" t="s">
        <v>283</v>
      </c>
      <c r="R566" s="75">
        <v>0</v>
      </c>
      <c r="S566" s="31" t="s">
        <v>18</v>
      </c>
      <c r="T566" s="76" t="s">
        <v>5</v>
      </c>
      <c r="U566" s="15" t="s">
        <v>5</v>
      </c>
      <c r="V566" s="31" t="s">
        <v>17</v>
      </c>
      <c r="W566" s="31">
        <v>98756</v>
      </c>
      <c r="X566" s="16">
        <v>2008</v>
      </c>
      <c r="Y566" s="17">
        <v>4775</v>
      </c>
      <c r="Z566" s="31">
        <v>378229</v>
      </c>
      <c r="AA566" s="31" t="s">
        <v>5</v>
      </c>
      <c r="AB566" s="90">
        <v>918066</v>
      </c>
      <c r="AC566" s="27">
        <f t="shared" si="24"/>
        <v>2019</v>
      </c>
      <c r="AD566" s="31" t="s">
        <v>6</v>
      </c>
      <c r="AE566" s="31" t="s">
        <v>5</v>
      </c>
      <c r="AF566" s="40">
        <v>43344</v>
      </c>
      <c r="AG566" s="40">
        <v>43708</v>
      </c>
      <c r="AH566" s="31">
        <f t="shared" ca="1" si="25"/>
        <v>46</v>
      </c>
      <c r="AI566" s="40">
        <f>IF(DataEntry[[#This Row],[Priority]]="High",DataEntry[[#This Row],[EndDate]]-90,IF(DataEntry[Priority]="Medium",DataEntry[[#This Row],[EndDate]]-60,DataEntry[[#This Row],[EndDate]]-30))</f>
        <v>43618</v>
      </c>
      <c r="AJ566" s="27" t="s">
        <v>271</v>
      </c>
      <c r="AK566" s="40">
        <f t="shared" si="26"/>
        <v>43708</v>
      </c>
      <c r="AL566" s="27" t="s">
        <v>273</v>
      </c>
      <c r="AM566" s="27" t="s">
        <v>273</v>
      </c>
      <c r="AN566" s="27" t="s">
        <v>274</v>
      </c>
      <c r="AO566" s="27" t="s">
        <v>14</v>
      </c>
    </row>
    <row r="567" spans="1:41" ht="14.45" customHeight="1" x14ac:dyDescent="0.25">
      <c r="A567" s="27" t="s">
        <v>191</v>
      </c>
      <c r="B567" s="27" t="s">
        <v>84</v>
      </c>
      <c r="C567" s="27" t="s">
        <v>1198</v>
      </c>
      <c r="D567" s="27" t="s">
        <v>5</v>
      </c>
      <c r="E567" s="27">
        <v>1</v>
      </c>
      <c r="F567" s="75" t="s">
        <v>5</v>
      </c>
      <c r="G567" s="74">
        <v>0</v>
      </c>
      <c r="H567" s="27" t="s">
        <v>22</v>
      </c>
      <c r="I567" s="27" t="s">
        <v>5</v>
      </c>
      <c r="J567" s="27" t="s">
        <v>5</v>
      </c>
      <c r="K567" s="27" t="s">
        <v>5</v>
      </c>
      <c r="L567" s="27" t="s">
        <v>383</v>
      </c>
      <c r="M567" s="27" t="s">
        <v>5</v>
      </c>
      <c r="N567" s="27" t="s">
        <v>5</v>
      </c>
      <c r="O567" s="27" t="s">
        <v>5</v>
      </c>
      <c r="P567" s="27" t="s">
        <v>84</v>
      </c>
      <c r="Q567" s="28" t="s">
        <v>1199</v>
      </c>
      <c r="R567" s="75">
        <v>63930</v>
      </c>
      <c r="S567" s="27" t="s">
        <v>18</v>
      </c>
      <c r="T567" s="75" t="s">
        <v>5</v>
      </c>
      <c r="U567" s="12" t="s">
        <v>5</v>
      </c>
      <c r="V567" s="27" t="s">
        <v>17</v>
      </c>
      <c r="W567" s="27">
        <v>2158678</v>
      </c>
      <c r="X567" s="14" t="s">
        <v>678</v>
      </c>
      <c r="Y567" s="9">
        <v>7039</v>
      </c>
      <c r="Z567" s="27">
        <v>370874</v>
      </c>
      <c r="AA567" s="27" t="s">
        <v>5</v>
      </c>
      <c r="AB567" s="90">
        <v>230118</v>
      </c>
      <c r="AC567" s="27">
        <f t="shared" si="24"/>
        <v>2021</v>
      </c>
      <c r="AD567" s="27" t="s">
        <v>6</v>
      </c>
      <c r="AE567" s="27" t="s">
        <v>5</v>
      </c>
      <c r="AF567" s="39">
        <v>42376</v>
      </c>
      <c r="AG567" s="39">
        <v>44386</v>
      </c>
      <c r="AH567" s="27">
        <f t="shared" ca="1" si="25"/>
        <v>724</v>
      </c>
      <c r="AI567" s="39">
        <f>IF(DataEntry[[#This Row],[Priority]]="High",DataEntry[[#This Row],[EndDate]]-90,IF(DataEntry[Priority]="Medium",DataEntry[[#This Row],[EndDate]]-60,DataEntry[[#This Row],[EndDate]]-30))</f>
        <v>44326</v>
      </c>
      <c r="AJ567" s="27" t="s">
        <v>271</v>
      </c>
      <c r="AK567" s="39">
        <f t="shared" si="26"/>
        <v>44386</v>
      </c>
      <c r="AL567" s="27" t="s">
        <v>272</v>
      </c>
      <c r="AM567" s="27" t="s">
        <v>272</v>
      </c>
      <c r="AN567" s="27" t="s">
        <v>5</v>
      </c>
      <c r="AO567" s="27" t="s">
        <v>8</v>
      </c>
    </row>
    <row r="568" spans="1:41" ht="14.45" customHeight="1" x14ac:dyDescent="0.25">
      <c r="A568" s="27" t="s">
        <v>191</v>
      </c>
      <c r="B568" s="27" t="s">
        <v>118</v>
      </c>
      <c r="C568" s="27" t="s">
        <v>1200</v>
      </c>
      <c r="D568" s="27" t="s">
        <v>5</v>
      </c>
      <c r="E568" s="27">
        <v>1</v>
      </c>
      <c r="F568" s="75" t="s">
        <v>5</v>
      </c>
      <c r="G568" s="74">
        <v>0</v>
      </c>
      <c r="H568" s="27" t="s">
        <v>22</v>
      </c>
      <c r="I568" s="27" t="s">
        <v>5</v>
      </c>
      <c r="J568" s="27" t="s">
        <v>5</v>
      </c>
      <c r="K568" s="27" t="s">
        <v>5</v>
      </c>
      <c r="L568" s="27" t="s">
        <v>383</v>
      </c>
      <c r="M568" s="27" t="s">
        <v>5</v>
      </c>
      <c r="N568" s="27" t="s">
        <v>5</v>
      </c>
      <c r="O568" s="27" t="s">
        <v>5</v>
      </c>
      <c r="P568" s="27" t="s">
        <v>118</v>
      </c>
      <c r="Q568" s="27" t="s">
        <v>1201</v>
      </c>
      <c r="R568" s="75">
        <v>195620</v>
      </c>
      <c r="S568" s="27" t="s">
        <v>18</v>
      </c>
      <c r="T568" s="75" t="s">
        <v>5</v>
      </c>
      <c r="U568" s="12" t="s">
        <v>5</v>
      </c>
      <c r="V568" s="27" t="s">
        <v>17</v>
      </c>
      <c r="W568" s="27">
        <v>2158678</v>
      </c>
      <c r="X568" s="14" t="s">
        <v>678</v>
      </c>
      <c r="Y568" s="9">
        <v>7039</v>
      </c>
      <c r="Z568" s="27">
        <v>370555</v>
      </c>
      <c r="AA568" s="27" t="s">
        <v>5</v>
      </c>
      <c r="AB568" s="90">
        <v>230120</v>
      </c>
      <c r="AC568" s="27">
        <f t="shared" si="24"/>
        <v>2021</v>
      </c>
      <c r="AD568" s="27" t="s">
        <v>6</v>
      </c>
      <c r="AE568" s="27" t="s">
        <v>5</v>
      </c>
      <c r="AF568" s="39">
        <v>42339</v>
      </c>
      <c r="AG568" s="39">
        <v>44377</v>
      </c>
      <c r="AH568" s="27">
        <f t="shared" ca="1" si="25"/>
        <v>715</v>
      </c>
      <c r="AI568" s="39">
        <f>IF(DataEntry[[#This Row],[Priority]]="High",DataEntry[[#This Row],[EndDate]]-90,IF(DataEntry[Priority]="Medium",DataEntry[[#This Row],[EndDate]]-60,DataEntry[[#This Row],[EndDate]]-30))</f>
        <v>44317</v>
      </c>
      <c r="AJ568" s="27" t="s">
        <v>271</v>
      </c>
      <c r="AK568" s="39">
        <f t="shared" si="26"/>
        <v>44377</v>
      </c>
      <c r="AL568" s="27" t="s">
        <v>272</v>
      </c>
      <c r="AM568" s="27" t="s">
        <v>272</v>
      </c>
      <c r="AN568" s="27" t="s">
        <v>5</v>
      </c>
      <c r="AO568" s="27" t="s">
        <v>8</v>
      </c>
    </row>
    <row r="569" spans="1:41" ht="14.45" customHeight="1" x14ac:dyDescent="0.25">
      <c r="A569" s="27" t="s">
        <v>191</v>
      </c>
      <c r="B569" s="27" t="s">
        <v>143</v>
      </c>
      <c r="C569" s="27" t="s">
        <v>1202</v>
      </c>
      <c r="D569" s="27" t="s">
        <v>5</v>
      </c>
      <c r="E569" s="27">
        <v>1</v>
      </c>
      <c r="F569" s="75" t="s">
        <v>5</v>
      </c>
      <c r="G569" s="74">
        <v>0</v>
      </c>
      <c r="H569" s="27" t="s">
        <v>22</v>
      </c>
      <c r="I569" s="27" t="s">
        <v>5</v>
      </c>
      <c r="J569" s="27" t="s">
        <v>5</v>
      </c>
      <c r="K569" s="27" t="s">
        <v>5</v>
      </c>
      <c r="L569" s="27" t="s">
        <v>383</v>
      </c>
      <c r="M569" s="27" t="s">
        <v>5</v>
      </c>
      <c r="N569" s="27" t="s">
        <v>5</v>
      </c>
      <c r="O569" s="27" t="s">
        <v>5</v>
      </c>
      <c r="P569" s="27" t="s">
        <v>143</v>
      </c>
      <c r="Q569" s="27" t="s">
        <v>1203</v>
      </c>
      <c r="R569" s="75">
        <v>168333</v>
      </c>
      <c r="S569" s="27" t="s">
        <v>18</v>
      </c>
      <c r="T569" s="75" t="s">
        <v>5</v>
      </c>
      <c r="U569" s="12" t="s">
        <v>5</v>
      </c>
      <c r="V569" s="27" t="s">
        <v>17</v>
      </c>
      <c r="W569" s="27">
        <v>2158678</v>
      </c>
      <c r="X569" s="14" t="s">
        <v>678</v>
      </c>
      <c r="Y569" s="9">
        <v>7039</v>
      </c>
      <c r="Z569" s="27" t="s">
        <v>5</v>
      </c>
      <c r="AA569" s="27" t="s">
        <v>5</v>
      </c>
      <c r="AB569" s="90">
        <v>230126</v>
      </c>
      <c r="AC569" s="27">
        <f t="shared" si="24"/>
        <v>2021</v>
      </c>
      <c r="AD569" s="27" t="s">
        <v>6</v>
      </c>
      <c r="AE569" s="27" t="s">
        <v>5</v>
      </c>
      <c r="AF569" s="39">
        <v>42339</v>
      </c>
      <c r="AG569" s="39">
        <v>44377</v>
      </c>
      <c r="AH569" s="27">
        <f t="shared" ca="1" si="25"/>
        <v>715</v>
      </c>
      <c r="AI569" s="39">
        <f>IF(DataEntry[[#This Row],[Priority]]="High",DataEntry[[#This Row],[EndDate]]-90,IF(DataEntry[Priority]="Medium",DataEntry[[#This Row],[EndDate]]-60,DataEntry[[#This Row],[EndDate]]-30))</f>
        <v>44317</v>
      </c>
      <c r="AJ569" s="27" t="s">
        <v>271</v>
      </c>
      <c r="AK569" s="39">
        <f t="shared" si="26"/>
        <v>44377</v>
      </c>
      <c r="AL569" s="27" t="s">
        <v>272</v>
      </c>
      <c r="AM569" s="27" t="s">
        <v>272</v>
      </c>
      <c r="AN569" s="27" t="s">
        <v>5</v>
      </c>
      <c r="AO569" s="27" t="s">
        <v>8</v>
      </c>
    </row>
    <row r="570" spans="1:41" ht="14.45" customHeight="1" x14ac:dyDescent="0.25">
      <c r="A570" s="27" t="s">
        <v>191</v>
      </c>
      <c r="B570" s="27" t="s">
        <v>178</v>
      </c>
      <c r="C570" s="27" t="s">
        <v>1204</v>
      </c>
      <c r="D570" s="27" t="s">
        <v>351</v>
      </c>
      <c r="E570" s="27">
        <v>270</v>
      </c>
      <c r="F570" s="74">
        <v>4704.75</v>
      </c>
      <c r="G570" s="74">
        <v>0</v>
      </c>
      <c r="H570" s="27" t="s">
        <v>22</v>
      </c>
      <c r="I570" s="27" t="s">
        <v>5</v>
      </c>
      <c r="J570" s="27" t="s">
        <v>434</v>
      </c>
      <c r="K570" s="27" t="s">
        <v>435</v>
      </c>
      <c r="L570" s="27" t="s">
        <v>5</v>
      </c>
      <c r="M570" s="27" t="s">
        <v>5</v>
      </c>
      <c r="N570" s="27" t="s">
        <v>5</v>
      </c>
      <c r="O570" s="27" t="s">
        <v>436</v>
      </c>
      <c r="P570" s="27" t="s">
        <v>178</v>
      </c>
      <c r="Q570" s="27" t="s">
        <v>1205</v>
      </c>
      <c r="R570" s="75">
        <v>0</v>
      </c>
      <c r="S570" s="27" t="s">
        <v>18</v>
      </c>
      <c r="T570" s="75" t="s">
        <v>5</v>
      </c>
      <c r="U570" s="12" t="s">
        <v>5</v>
      </c>
      <c r="V570" s="27" t="s">
        <v>17</v>
      </c>
      <c r="W570" s="27">
        <v>104255</v>
      </c>
      <c r="X570" s="14" t="s">
        <v>1206</v>
      </c>
      <c r="Y570" s="9">
        <v>4015</v>
      </c>
      <c r="Z570" s="27">
        <v>377745</v>
      </c>
      <c r="AA570" s="27" t="s">
        <v>5</v>
      </c>
      <c r="AB570" s="90">
        <v>489622</v>
      </c>
      <c r="AC570" s="27">
        <f t="shared" si="24"/>
        <v>2019</v>
      </c>
      <c r="AD570" s="27" t="s">
        <v>6</v>
      </c>
      <c r="AE570" s="27" t="s">
        <v>5</v>
      </c>
      <c r="AF570" s="39">
        <v>43312</v>
      </c>
      <c r="AG570" s="39">
        <v>43676</v>
      </c>
      <c r="AH570" s="27">
        <f t="shared" ca="1" si="25"/>
        <v>14</v>
      </c>
      <c r="AI570" s="39">
        <f>IF(DataEntry[[#This Row],[Priority]]="High",DataEntry[[#This Row],[EndDate]]-90,IF(DataEntry[Priority]="Medium",DataEntry[[#This Row],[EndDate]]-60,DataEntry[[#This Row],[EndDate]]-30))</f>
        <v>43616</v>
      </c>
      <c r="AJ570" s="27" t="s">
        <v>438</v>
      </c>
      <c r="AK570" s="39">
        <f t="shared" si="26"/>
        <v>43676</v>
      </c>
      <c r="AL570" s="27" t="s">
        <v>273</v>
      </c>
      <c r="AM570" s="27" t="s">
        <v>273</v>
      </c>
      <c r="AN570" s="27" t="s">
        <v>300</v>
      </c>
      <c r="AO570" s="27" t="s">
        <v>8</v>
      </c>
    </row>
    <row r="571" spans="1:41" ht="14.45" customHeight="1" x14ac:dyDescent="0.25">
      <c r="A571" s="27" t="s">
        <v>191</v>
      </c>
      <c r="B571" s="27" t="s">
        <v>194</v>
      </c>
      <c r="C571" s="27" t="s">
        <v>1207</v>
      </c>
      <c r="D571" s="27" t="s">
        <v>5</v>
      </c>
      <c r="E571" s="27">
        <v>1</v>
      </c>
      <c r="F571" s="75" t="s">
        <v>5</v>
      </c>
      <c r="G571" s="74">
        <v>0</v>
      </c>
      <c r="H571" s="27" t="s">
        <v>22</v>
      </c>
      <c r="I571" s="27" t="s">
        <v>5</v>
      </c>
      <c r="J571" s="27" t="s">
        <v>5</v>
      </c>
      <c r="K571" s="27" t="s">
        <v>5</v>
      </c>
      <c r="L571" s="27" t="s">
        <v>383</v>
      </c>
      <c r="M571" s="27" t="s">
        <v>5</v>
      </c>
      <c r="N571" s="27" t="s">
        <v>5</v>
      </c>
      <c r="O571" s="27" t="s">
        <v>5</v>
      </c>
      <c r="P571" s="27" t="s">
        <v>194</v>
      </c>
      <c r="Q571" s="27" t="s">
        <v>1208</v>
      </c>
      <c r="R571" s="75">
        <v>287872.58</v>
      </c>
      <c r="S571" s="27" t="s">
        <v>18</v>
      </c>
      <c r="T571" s="75" t="s">
        <v>5</v>
      </c>
      <c r="U571" s="12" t="s">
        <v>5</v>
      </c>
      <c r="V571" s="27" t="s">
        <v>17</v>
      </c>
      <c r="W571" s="27">
        <v>2158678</v>
      </c>
      <c r="X571" s="14" t="s">
        <v>678</v>
      </c>
      <c r="Y571" s="9">
        <v>7039</v>
      </c>
      <c r="Z571" s="27" t="s">
        <v>5</v>
      </c>
      <c r="AA571" s="27" t="s">
        <v>5</v>
      </c>
      <c r="AB571" s="90">
        <v>230122</v>
      </c>
      <c r="AC571" s="27">
        <f t="shared" si="24"/>
        <v>2021</v>
      </c>
      <c r="AD571" s="27" t="s">
        <v>6</v>
      </c>
      <c r="AE571" s="27" t="s">
        <v>5</v>
      </c>
      <c r="AF571" s="39">
        <v>42376</v>
      </c>
      <c r="AG571" s="39">
        <v>44386</v>
      </c>
      <c r="AH571" s="27">
        <f t="shared" ca="1" si="25"/>
        <v>724</v>
      </c>
      <c r="AI571" s="39">
        <f>IF(DataEntry[[#This Row],[Priority]]="High",DataEntry[[#This Row],[EndDate]]-90,IF(DataEntry[Priority]="Medium",DataEntry[[#This Row],[EndDate]]-60,DataEntry[[#This Row],[EndDate]]-30))</f>
        <v>44326</v>
      </c>
      <c r="AJ571" s="27" t="s">
        <v>271</v>
      </c>
      <c r="AK571" s="39">
        <f t="shared" si="26"/>
        <v>44386</v>
      </c>
      <c r="AL571" s="27" t="s">
        <v>272</v>
      </c>
      <c r="AM571" s="27" t="s">
        <v>272</v>
      </c>
      <c r="AN571" s="27" t="s">
        <v>5</v>
      </c>
      <c r="AO571" s="27" t="s">
        <v>8</v>
      </c>
    </row>
    <row r="572" spans="1:41" ht="14.45" customHeight="1" x14ac:dyDescent="0.25">
      <c r="A572" s="27" t="s">
        <v>191</v>
      </c>
      <c r="B572" s="28" t="s">
        <v>203</v>
      </c>
      <c r="C572" s="27" t="s">
        <v>1209</v>
      </c>
      <c r="D572" s="27" t="s">
        <v>5</v>
      </c>
      <c r="E572" s="27">
        <v>1</v>
      </c>
      <c r="F572" s="75" t="s">
        <v>5</v>
      </c>
      <c r="G572" s="74">
        <v>0</v>
      </c>
      <c r="H572" s="27" t="s">
        <v>22</v>
      </c>
      <c r="I572" s="27" t="s">
        <v>5</v>
      </c>
      <c r="J572" s="27" t="s">
        <v>5</v>
      </c>
      <c r="K572" s="27" t="s">
        <v>5</v>
      </c>
      <c r="L572" s="27" t="s">
        <v>383</v>
      </c>
      <c r="M572" s="27" t="s">
        <v>5</v>
      </c>
      <c r="N572" s="27" t="s">
        <v>5</v>
      </c>
      <c r="O572" s="27" t="s">
        <v>5</v>
      </c>
      <c r="P572" s="27" t="s">
        <v>203</v>
      </c>
      <c r="Q572" s="27" t="s">
        <v>1210</v>
      </c>
      <c r="R572" s="75">
        <v>129705.29</v>
      </c>
      <c r="S572" s="27" t="s">
        <v>18</v>
      </c>
      <c r="T572" s="75" t="s">
        <v>5</v>
      </c>
      <c r="U572" s="12" t="s">
        <v>5</v>
      </c>
      <c r="V572" s="27" t="s">
        <v>17</v>
      </c>
      <c r="W572" s="27">
        <v>2158678</v>
      </c>
      <c r="X572" s="14" t="s">
        <v>678</v>
      </c>
      <c r="Y572" s="9">
        <v>7039</v>
      </c>
      <c r="Z572" s="27">
        <v>370562</v>
      </c>
      <c r="AA572" s="27" t="s">
        <v>5</v>
      </c>
      <c r="AB572" s="90">
        <v>230124</v>
      </c>
      <c r="AC572" s="27">
        <f t="shared" si="24"/>
        <v>2021</v>
      </c>
      <c r="AD572" s="27" t="s">
        <v>6</v>
      </c>
      <c r="AE572" s="27" t="s">
        <v>5</v>
      </c>
      <c r="AF572" s="39">
        <v>42339</v>
      </c>
      <c r="AG572" s="39">
        <v>44377</v>
      </c>
      <c r="AH572" s="27">
        <f t="shared" ca="1" si="25"/>
        <v>715</v>
      </c>
      <c r="AI572" s="39">
        <f>IF(DataEntry[[#This Row],[Priority]]="High",DataEntry[[#This Row],[EndDate]]-90,IF(DataEntry[Priority]="Medium",DataEntry[[#This Row],[EndDate]]-60,DataEntry[[#This Row],[EndDate]]-30))</f>
        <v>44317</v>
      </c>
      <c r="AJ572" s="27" t="s">
        <v>271</v>
      </c>
      <c r="AK572" s="39">
        <f t="shared" si="26"/>
        <v>44377</v>
      </c>
      <c r="AL572" s="27" t="s">
        <v>272</v>
      </c>
      <c r="AM572" s="27" t="s">
        <v>272</v>
      </c>
      <c r="AN572" s="27" t="s">
        <v>5</v>
      </c>
      <c r="AO572" s="27" t="s">
        <v>8</v>
      </c>
    </row>
    <row r="573" spans="1:41" ht="14.45" customHeight="1" x14ac:dyDescent="0.25">
      <c r="A573" s="27" t="s">
        <v>193</v>
      </c>
      <c r="B573" s="27" t="s">
        <v>173</v>
      </c>
      <c r="C573" s="27" t="s">
        <v>1211</v>
      </c>
      <c r="D573" s="27" t="s">
        <v>5</v>
      </c>
      <c r="E573" s="27">
        <v>1</v>
      </c>
      <c r="F573" s="75">
        <v>156762</v>
      </c>
      <c r="G573" s="74">
        <v>0</v>
      </c>
      <c r="H573" s="27" t="s">
        <v>22</v>
      </c>
      <c r="I573" s="27" t="s">
        <v>5</v>
      </c>
      <c r="J573" s="27" t="s">
        <v>1212</v>
      </c>
      <c r="K573" s="27" t="s">
        <v>1213</v>
      </c>
      <c r="L573" s="27" t="s">
        <v>5</v>
      </c>
      <c r="M573" s="27" t="s">
        <v>5</v>
      </c>
      <c r="N573" s="27" t="s">
        <v>5</v>
      </c>
      <c r="O573" s="27" t="s">
        <v>5</v>
      </c>
      <c r="P573" s="27" t="s">
        <v>173</v>
      </c>
      <c r="Q573" s="27" t="s">
        <v>1214</v>
      </c>
      <c r="R573" s="75">
        <v>0</v>
      </c>
      <c r="S573" s="27" t="s">
        <v>18</v>
      </c>
      <c r="T573" s="75" t="s">
        <v>5</v>
      </c>
      <c r="U573" s="12" t="s">
        <v>5</v>
      </c>
      <c r="V573" s="27" t="s">
        <v>17</v>
      </c>
      <c r="W573" s="27">
        <v>104407</v>
      </c>
      <c r="X573" s="14">
        <v>3900</v>
      </c>
      <c r="Y573" s="9">
        <v>4015</v>
      </c>
      <c r="Z573" s="27">
        <v>374012</v>
      </c>
      <c r="AA573" s="27" t="s">
        <v>5</v>
      </c>
      <c r="AB573" s="90">
        <v>200219</v>
      </c>
      <c r="AC573" s="27">
        <f t="shared" si="24"/>
        <v>2021</v>
      </c>
      <c r="AD573" s="27" t="s">
        <v>6</v>
      </c>
      <c r="AE573" s="27" t="s">
        <v>5</v>
      </c>
      <c r="AF573" s="39">
        <v>43130</v>
      </c>
      <c r="AG573" s="39">
        <v>44225</v>
      </c>
      <c r="AH573" s="27">
        <f t="shared" ca="1" si="25"/>
        <v>563</v>
      </c>
      <c r="AI573" s="39">
        <f>IF(DataEntry[[#This Row],[Priority]]="High",DataEntry[[#This Row],[EndDate]]-90,IF(DataEntry[Priority]="Medium",DataEntry[[#This Row],[EndDate]]-60,DataEntry[[#This Row],[EndDate]]-30))</f>
        <v>44135</v>
      </c>
      <c r="AJ573" s="27" t="s">
        <v>5</v>
      </c>
      <c r="AK573" s="39">
        <f t="shared" si="26"/>
        <v>44225</v>
      </c>
      <c r="AL573" s="27" t="s">
        <v>272</v>
      </c>
      <c r="AM573" s="27" t="s">
        <v>272</v>
      </c>
      <c r="AN573" s="27" t="s">
        <v>5</v>
      </c>
      <c r="AO573" s="27" t="s">
        <v>14</v>
      </c>
    </row>
    <row r="574" spans="1:41" ht="14.45" customHeight="1" x14ac:dyDescent="0.25">
      <c r="A574" s="27" t="s">
        <v>197</v>
      </c>
      <c r="B574" s="27" t="s">
        <v>58</v>
      </c>
      <c r="C574" s="27" t="s">
        <v>1215</v>
      </c>
      <c r="D574" s="27" t="s">
        <v>5</v>
      </c>
      <c r="E574" s="27">
        <v>1</v>
      </c>
      <c r="F574" s="75">
        <v>13258</v>
      </c>
      <c r="G574" s="75">
        <v>0</v>
      </c>
      <c r="H574" s="27" t="s">
        <v>22</v>
      </c>
      <c r="I574" s="27" t="s">
        <v>5</v>
      </c>
      <c r="J574" s="27" t="s">
        <v>1212</v>
      </c>
      <c r="K574" s="27" t="s">
        <v>520</v>
      </c>
      <c r="L574" s="27" t="s">
        <v>1216</v>
      </c>
      <c r="M574" s="27" t="s">
        <v>5</v>
      </c>
      <c r="N574" s="27" t="s">
        <v>5</v>
      </c>
      <c r="O574" s="27" t="s">
        <v>523</v>
      </c>
      <c r="P574" s="27" t="s">
        <v>50</v>
      </c>
      <c r="Q574" s="27" t="s">
        <v>1217</v>
      </c>
      <c r="R574" s="75">
        <v>69135</v>
      </c>
      <c r="S574" s="27" t="s">
        <v>18</v>
      </c>
      <c r="T574" s="75" t="s">
        <v>5</v>
      </c>
      <c r="U574" s="12" t="s">
        <v>5</v>
      </c>
      <c r="V574" s="27" t="s">
        <v>17</v>
      </c>
      <c r="W574" s="27">
        <v>110813</v>
      </c>
      <c r="X574" s="14">
        <v>2011</v>
      </c>
      <c r="Y574" s="9">
        <v>4015</v>
      </c>
      <c r="Z574" s="27">
        <v>377919</v>
      </c>
      <c r="AA574" s="27" t="s">
        <v>5</v>
      </c>
      <c r="AB574" s="90">
        <v>876369</v>
      </c>
      <c r="AC574" s="27">
        <f t="shared" si="24"/>
        <v>2020</v>
      </c>
      <c r="AD574" s="27" t="s">
        <v>6</v>
      </c>
      <c r="AE574" s="27" t="s">
        <v>5</v>
      </c>
      <c r="AF574" s="39">
        <v>43497</v>
      </c>
      <c r="AG574" s="39">
        <v>43861</v>
      </c>
      <c r="AH574" s="27">
        <f t="shared" ca="1" si="25"/>
        <v>199</v>
      </c>
      <c r="AI574" s="39">
        <f>IF(DataEntry[[#This Row],[Priority]]="High",DataEntry[[#This Row],[EndDate]]-90,IF(DataEntry[Priority]="Medium",DataEntry[[#This Row],[EndDate]]-60,DataEntry[[#This Row],[EndDate]]-30))</f>
        <v>43771</v>
      </c>
      <c r="AJ574" s="27" t="s">
        <v>5</v>
      </c>
      <c r="AK574" s="39">
        <f t="shared" si="26"/>
        <v>43861</v>
      </c>
      <c r="AL574" s="27" t="s">
        <v>273</v>
      </c>
      <c r="AM574" s="27" t="s">
        <v>273</v>
      </c>
      <c r="AN574" s="27" t="s">
        <v>5</v>
      </c>
      <c r="AO574" s="27" t="s">
        <v>14</v>
      </c>
    </row>
    <row r="575" spans="1:41" ht="14.45" customHeight="1" x14ac:dyDescent="0.25">
      <c r="A575" s="27" t="s">
        <v>199</v>
      </c>
      <c r="B575" s="27" t="s">
        <v>178</v>
      </c>
      <c r="C575" s="27" t="s">
        <v>609</v>
      </c>
      <c r="D575" s="27" t="s">
        <v>351</v>
      </c>
      <c r="E575" s="27">
        <v>1</v>
      </c>
      <c r="F575" s="74">
        <v>23306.53</v>
      </c>
      <c r="G575" s="74">
        <v>0</v>
      </c>
      <c r="H575" s="27" t="s">
        <v>22</v>
      </c>
      <c r="I575" s="27" t="s">
        <v>5</v>
      </c>
      <c r="J575" s="13" t="s">
        <v>434</v>
      </c>
      <c r="K575" s="27" t="s">
        <v>435</v>
      </c>
      <c r="L575" s="27" t="s">
        <v>5</v>
      </c>
      <c r="M575" s="27" t="s">
        <v>5</v>
      </c>
      <c r="N575" s="27" t="s">
        <v>5</v>
      </c>
      <c r="O575" s="27" t="s">
        <v>436</v>
      </c>
      <c r="P575" s="27" t="s">
        <v>178</v>
      </c>
      <c r="Q575" s="27" t="s">
        <v>1218</v>
      </c>
      <c r="R575" s="75">
        <v>0</v>
      </c>
      <c r="S575" s="27" t="s">
        <v>18</v>
      </c>
      <c r="T575" s="75" t="s">
        <v>5</v>
      </c>
      <c r="U575" s="12" t="s">
        <v>5</v>
      </c>
      <c r="V575" s="27" t="s">
        <v>17</v>
      </c>
      <c r="W575" s="27">
        <v>108885</v>
      </c>
      <c r="X575" s="14">
        <v>1</v>
      </c>
      <c r="Y575" s="9">
        <v>3420</v>
      </c>
      <c r="Z575" s="27">
        <v>378230</v>
      </c>
      <c r="AA575" s="27" t="s">
        <v>5</v>
      </c>
      <c r="AB575" s="90">
        <v>987436</v>
      </c>
      <c r="AC575" s="27">
        <f t="shared" si="24"/>
        <v>2019</v>
      </c>
      <c r="AD575" s="27" t="s">
        <v>6</v>
      </c>
      <c r="AE575" s="27" t="s">
        <v>5</v>
      </c>
      <c r="AF575" s="39">
        <v>43358</v>
      </c>
      <c r="AG575" s="39">
        <v>43722</v>
      </c>
      <c r="AH575" s="27">
        <f t="shared" ca="1" si="25"/>
        <v>60</v>
      </c>
      <c r="AI575" s="39">
        <f>IF(DataEntry[[#This Row],[Priority]]="High",DataEntry[[#This Row],[EndDate]]-90,IF(DataEntry[Priority]="Medium",DataEntry[[#This Row],[EndDate]]-60,DataEntry[[#This Row],[EndDate]]-30))</f>
        <v>43662</v>
      </c>
      <c r="AJ575" s="27" t="s">
        <v>438</v>
      </c>
      <c r="AK575" s="39">
        <f t="shared" si="26"/>
        <v>43722</v>
      </c>
      <c r="AL575" s="27" t="s">
        <v>273</v>
      </c>
      <c r="AM575" s="27" t="s">
        <v>273</v>
      </c>
      <c r="AN575" s="27" t="s">
        <v>300</v>
      </c>
      <c r="AO575" s="27" t="s">
        <v>8</v>
      </c>
    </row>
    <row r="576" spans="1:41" ht="14.45" customHeight="1" x14ac:dyDescent="0.25">
      <c r="A576" s="27" t="s">
        <v>78</v>
      </c>
      <c r="B576" s="27" t="s">
        <v>58</v>
      </c>
      <c r="C576" s="27" t="s">
        <v>487</v>
      </c>
      <c r="D576" s="27" t="s">
        <v>5</v>
      </c>
      <c r="E576" s="27">
        <v>1</v>
      </c>
      <c r="F576" s="74">
        <v>36118</v>
      </c>
      <c r="G576" s="74">
        <v>0</v>
      </c>
      <c r="H576" s="27" t="s">
        <v>22</v>
      </c>
      <c r="I576" s="27" t="s">
        <v>5</v>
      </c>
      <c r="J576" s="27" t="s">
        <v>488</v>
      </c>
      <c r="K576" s="27" t="s">
        <v>1219</v>
      </c>
      <c r="L576" s="27" t="s">
        <v>1220</v>
      </c>
      <c r="M576" s="27" t="s">
        <v>490</v>
      </c>
      <c r="N576" s="27" t="s">
        <v>5</v>
      </c>
      <c r="O576" s="27" t="s">
        <v>1221</v>
      </c>
      <c r="P576" s="27" t="s">
        <v>50</v>
      </c>
      <c r="Q576" s="27" t="s">
        <v>492</v>
      </c>
      <c r="R576" s="75">
        <v>0</v>
      </c>
      <c r="S576" s="27" t="s">
        <v>18</v>
      </c>
      <c r="T576" s="75" t="s">
        <v>5</v>
      </c>
      <c r="U576" s="12" t="s">
        <v>5</v>
      </c>
      <c r="V576" s="27" t="s">
        <v>17</v>
      </c>
      <c r="W576" s="27">
        <v>110177</v>
      </c>
      <c r="X576" s="14">
        <v>4170</v>
      </c>
      <c r="Y576" s="9">
        <v>9086</v>
      </c>
      <c r="Z576" s="27">
        <v>376686</v>
      </c>
      <c r="AA576" s="27">
        <v>379530</v>
      </c>
      <c r="AB576" s="90">
        <v>456897</v>
      </c>
      <c r="AC576" s="27">
        <f t="shared" si="24"/>
        <v>2019</v>
      </c>
      <c r="AD576" s="27" t="s">
        <v>6</v>
      </c>
      <c r="AE576" s="27" t="s">
        <v>5</v>
      </c>
      <c r="AF576" s="39">
        <v>43466</v>
      </c>
      <c r="AG576" s="39">
        <v>43830</v>
      </c>
      <c r="AH576" s="27">
        <f t="shared" ca="1" si="25"/>
        <v>168</v>
      </c>
      <c r="AI576" s="39">
        <f>IF(DataEntry[[#This Row],[Priority]]="High",DataEntry[[#This Row],[EndDate]]-90,IF(DataEntry[Priority]="Medium",DataEntry[[#This Row],[EndDate]]-60,DataEntry[[#This Row],[EndDate]]-30))</f>
        <v>43740</v>
      </c>
      <c r="AJ576" s="27" t="s">
        <v>493</v>
      </c>
      <c r="AK576" s="39">
        <f t="shared" si="26"/>
        <v>43830</v>
      </c>
      <c r="AL576" s="27" t="s">
        <v>273</v>
      </c>
      <c r="AM576" s="27" t="s">
        <v>273</v>
      </c>
      <c r="AN576" s="27" t="s">
        <v>274</v>
      </c>
      <c r="AO576" s="27" t="s">
        <v>14</v>
      </c>
    </row>
    <row r="577" spans="1:41" ht="14.45" customHeight="1" x14ac:dyDescent="0.25">
      <c r="A577" s="27" t="s">
        <v>78</v>
      </c>
      <c r="B577" s="27" t="s">
        <v>98</v>
      </c>
      <c r="C577" s="27" t="s">
        <v>1222</v>
      </c>
      <c r="D577" s="27" t="s">
        <v>5</v>
      </c>
      <c r="E577" s="27">
        <v>1</v>
      </c>
      <c r="F577" s="74">
        <v>81179</v>
      </c>
      <c r="G577" s="74">
        <v>0</v>
      </c>
      <c r="H577" s="27" t="s">
        <v>22</v>
      </c>
      <c r="I577" s="27" t="s">
        <v>5</v>
      </c>
      <c r="J577" s="27" t="s">
        <v>358</v>
      </c>
      <c r="K577" s="27" t="s">
        <v>5</v>
      </c>
      <c r="L577" s="27" t="s">
        <v>652</v>
      </c>
      <c r="M577" s="27" t="s">
        <v>646</v>
      </c>
      <c r="N577" s="27" t="s">
        <v>5</v>
      </c>
      <c r="O577" s="27" t="s">
        <v>1223</v>
      </c>
      <c r="P577" s="27" t="s">
        <v>98</v>
      </c>
      <c r="Q577" s="27" t="s">
        <v>1224</v>
      </c>
      <c r="R577" s="75">
        <v>0</v>
      </c>
      <c r="S577" s="27" t="s">
        <v>18</v>
      </c>
      <c r="T577" s="75">
        <v>0</v>
      </c>
      <c r="U577" s="12">
        <v>0</v>
      </c>
      <c r="V577" s="27" t="s">
        <v>17</v>
      </c>
      <c r="W577" s="27">
        <v>109548</v>
      </c>
      <c r="X577" s="14">
        <v>18</v>
      </c>
      <c r="Y577" s="9">
        <v>4357</v>
      </c>
      <c r="Z577" s="27">
        <v>378212</v>
      </c>
      <c r="AA577" s="27" t="s">
        <v>5</v>
      </c>
      <c r="AB577" s="90">
        <v>310818</v>
      </c>
      <c r="AC577" s="27">
        <f t="shared" si="24"/>
        <v>2019</v>
      </c>
      <c r="AD577" s="27" t="s">
        <v>6</v>
      </c>
      <c r="AE577" s="27" t="s">
        <v>5</v>
      </c>
      <c r="AF577" s="39">
        <v>43405</v>
      </c>
      <c r="AG577" s="39">
        <v>43769</v>
      </c>
      <c r="AH577" s="27">
        <f t="shared" ca="1" si="25"/>
        <v>107</v>
      </c>
      <c r="AI577" s="39">
        <f>IF(DataEntry[[#This Row],[Priority]]="High",DataEntry[[#This Row],[EndDate]]-90,IF(DataEntry[Priority]="Medium",DataEntry[[#This Row],[EndDate]]-60,DataEntry[[#This Row],[EndDate]]-30))</f>
        <v>43709</v>
      </c>
      <c r="AJ577" s="27" t="s">
        <v>5</v>
      </c>
      <c r="AK577" s="39">
        <f t="shared" si="26"/>
        <v>43769</v>
      </c>
      <c r="AL577" s="27" t="s">
        <v>273</v>
      </c>
      <c r="AM577" s="27" t="s">
        <v>273</v>
      </c>
      <c r="AN577" s="27" t="s">
        <v>274</v>
      </c>
      <c r="AO577" s="27" t="s">
        <v>8</v>
      </c>
    </row>
    <row r="578" spans="1:41" ht="14.45" customHeight="1" x14ac:dyDescent="0.25">
      <c r="A578" s="27" t="s">
        <v>78</v>
      </c>
      <c r="B578" s="27" t="s">
        <v>138</v>
      </c>
      <c r="C578" s="27" t="s">
        <v>404</v>
      </c>
      <c r="D578" s="27" t="s">
        <v>282</v>
      </c>
      <c r="E578" s="27">
        <v>20</v>
      </c>
      <c r="F578" s="74">
        <v>88560.74</v>
      </c>
      <c r="G578" s="74">
        <v>0</v>
      </c>
      <c r="H578" s="27" t="s">
        <v>22</v>
      </c>
      <c r="I578" s="27" t="s">
        <v>5</v>
      </c>
      <c r="J578" s="27" t="s">
        <v>1225</v>
      </c>
      <c r="K578" s="27" t="s">
        <v>1220</v>
      </c>
      <c r="L578" s="27" t="s">
        <v>1226</v>
      </c>
      <c r="M578" s="27" t="s">
        <v>1227</v>
      </c>
      <c r="N578" s="27" t="s">
        <v>5</v>
      </c>
      <c r="O578" s="27" t="s">
        <v>1228</v>
      </c>
      <c r="P578" s="27" t="s">
        <v>16</v>
      </c>
      <c r="Q578" s="27" t="s">
        <v>1229</v>
      </c>
      <c r="R578" s="75">
        <v>0</v>
      </c>
      <c r="S578" s="27" t="s">
        <v>18</v>
      </c>
      <c r="T578" s="75">
        <v>14821.309999999998</v>
      </c>
      <c r="U578" s="12">
        <v>0</v>
      </c>
      <c r="V578" s="27" t="s">
        <v>10</v>
      </c>
      <c r="W578" s="27">
        <v>110290</v>
      </c>
      <c r="X578" s="14">
        <v>4190</v>
      </c>
      <c r="Y578" s="9">
        <v>9086</v>
      </c>
      <c r="Z578" s="27">
        <v>378996</v>
      </c>
      <c r="AA578" s="27" t="s">
        <v>5</v>
      </c>
      <c r="AB578" s="90">
        <v>159724</v>
      </c>
      <c r="AC578" s="27">
        <f t="shared" si="24"/>
        <v>2019</v>
      </c>
      <c r="AD578" s="27" t="s">
        <v>6</v>
      </c>
      <c r="AE578" s="27" t="s">
        <v>5</v>
      </c>
      <c r="AF578" s="39">
        <v>43466</v>
      </c>
      <c r="AG578" s="39">
        <v>43830</v>
      </c>
      <c r="AH578" s="27">
        <f t="shared" ca="1" si="25"/>
        <v>168</v>
      </c>
      <c r="AI578" s="39">
        <f>IF(DataEntry[[#This Row],[Priority]]="High",DataEntry[[#This Row],[EndDate]]-90,IF(DataEntry[Priority]="Medium",DataEntry[[#This Row],[EndDate]]-60,DataEntry[[#This Row],[EndDate]]-30))</f>
        <v>43770</v>
      </c>
      <c r="AJ578" s="27" t="s">
        <v>271</v>
      </c>
      <c r="AK578" s="39">
        <f t="shared" si="26"/>
        <v>43830</v>
      </c>
      <c r="AL578" s="27" t="s">
        <v>273</v>
      </c>
      <c r="AM578" s="27" t="s">
        <v>273</v>
      </c>
      <c r="AN578" s="27" t="s">
        <v>274</v>
      </c>
      <c r="AO578" s="27" t="s">
        <v>8</v>
      </c>
    </row>
    <row r="579" spans="1:41" ht="14.45" customHeight="1" x14ac:dyDescent="0.25">
      <c r="A579" s="27" t="s">
        <v>78</v>
      </c>
      <c r="B579" s="27" t="s">
        <v>223</v>
      </c>
      <c r="C579" s="31" t="s">
        <v>1230</v>
      </c>
      <c r="D579" s="27" t="s">
        <v>282</v>
      </c>
      <c r="E579" s="27">
        <v>2</v>
      </c>
      <c r="F579" s="74">
        <v>4378.88</v>
      </c>
      <c r="G579" s="74">
        <v>0</v>
      </c>
      <c r="H579" s="27" t="s">
        <v>22</v>
      </c>
      <c r="I579" s="28" t="s">
        <v>5</v>
      </c>
      <c r="J579" s="27" t="s">
        <v>652</v>
      </c>
      <c r="K579" s="27" t="s">
        <v>1219</v>
      </c>
      <c r="L579" s="27" t="s">
        <v>1220</v>
      </c>
      <c r="M579" s="27" t="s">
        <v>5</v>
      </c>
      <c r="N579" s="27">
        <v>11011155</v>
      </c>
      <c r="O579" s="27" t="s">
        <v>1231</v>
      </c>
      <c r="P579" s="27" t="s">
        <v>218</v>
      </c>
      <c r="Q579" s="54" t="s">
        <v>283</v>
      </c>
      <c r="R579" s="75">
        <v>0</v>
      </c>
      <c r="S579" s="27" t="s">
        <v>18</v>
      </c>
      <c r="T579" s="75" t="s">
        <v>5</v>
      </c>
      <c r="U579" s="12" t="s">
        <v>5</v>
      </c>
      <c r="V579" s="27" t="s">
        <v>17</v>
      </c>
      <c r="W579" s="27">
        <v>110290</v>
      </c>
      <c r="X579" s="14">
        <v>4190</v>
      </c>
      <c r="Y579" s="9">
        <v>9086</v>
      </c>
      <c r="Z579" s="27">
        <v>378309</v>
      </c>
      <c r="AA579" s="27" t="s">
        <v>5</v>
      </c>
      <c r="AB579" s="90">
        <v>772019</v>
      </c>
      <c r="AC579" s="27">
        <f t="shared" si="24"/>
        <v>2019</v>
      </c>
      <c r="AD579" s="31" t="s">
        <v>6</v>
      </c>
      <c r="AE579" s="27" t="s">
        <v>5</v>
      </c>
      <c r="AF579" s="39">
        <v>43344</v>
      </c>
      <c r="AG579" s="39">
        <v>43708</v>
      </c>
      <c r="AH579" s="27">
        <f t="shared" ca="1" si="25"/>
        <v>46</v>
      </c>
      <c r="AI579" s="39">
        <f>IF(DataEntry[[#This Row],[Priority]]="High",DataEntry[[#This Row],[EndDate]]-90,IF(DataEntry[Priority]="Medium",DataEntry[[#This Row],[EndDate]]-60,DataEntry[[#This Row],[EndDate]]-30))</f>
        <v>43618</v>
      </c>
      <c r="AJ579" s="27" t="s">
        <v>271</v>
      </c>
      <c r="AK579" s="39">
        <f t="shared" si="26"/>
        <v>43708</v>
      </c>
      <c r="AL579" s="27" t="s">
        <v>273</v>
      </c>
      <c r="AM579" s="27" t="s">
        <v>273</v>
      </c>
      <c r="AN579" s="27" t="s">
        <v>274</v>
      </c>
      <c r="AO579" s="27" t="s">
        <v>14</v>
      </c>
    </row>
    <row r="580" spans="1:41" ht="14.45" customHeight="1" x14ac:dyDescent="0.25">
      <c r="A580" s="27" t="s">
        <v>78</v>
      </c>
      <c r="B580" s="27" t="s">
        <v>229</v>
      </c>
      <c r="C580" s="27" t="s">
        <v>1232</v>
      </c>
      <c r="D580" s="27" t="s">
        <v>5</v>
      </c>
      <c r="E580" s="27">
        <v>186</v>
      </c>
      <c r="F580" s="74">
        <v>25545</v>
      </c>
      <c r="G580" s="74">
        <v>0</v>
      </c>
      <c r="H580" s="27" t="s">
        <v>22</v>
      </c>
      <c r="I580" s="27" t="s">
        <v>5</v>
      </c>
      <c r="J580" s="27" t="s">
        <v>652</v>
      </c>
      <c r="K580" s="27" t="s">
        <v>1233</v>
      </c>
      <c r="L580" s="27" t="s">
        <v>1220</v>
      </c>
      <c r="M580" s="27" t="s">
        <v>528</v>
      </c>
      <c r="N580" s="27" t="s">
        <v>5</v>
      </c>
      <c r="O580" s="27" t="s">
        <v>5</v>
      </c>
      <c r="P580" s="27" t="s">
        <v>231</v>
      </c>
      <c r="Q580" s="54" t="s">
        <v>444</v>
      </c>
      <c r="R580" s="75">
        <v>0</v>
      </c>
      <c r="S580" s="27" t="s">
        <v>5</v>
      </c>
      <c r="T580" s="75" t="s">
        <v>5</v>
      </c>
      <c r="U580" s="12" t="s">
        <v>5</v>
      </c>
      <c r="V580" s="27" t="s">
        <v>17</v>
      </c>
      <c r="W580" s="27">
        <v>110290</v>
      </c>
      <c r="X580" s="14">
        <v>4190</v>
      </c>
      <c r="Y580" s="9">
        <v>9086</v>
      </c>
      <c r="Z580" s="27">
        <v>377956</v>
      </c>
      <c r="AA580" s="27" t="s">
        <v>5</v>
      </c>
      <c r="AB580" s="90">
        <v>140835</v>
      </c>
      <c r="AC580" s="27">
        <f t="shared" si="24"/>
        <v>2019</v>
      </c>
      <c r="AD580" s="31" t="s">
        <v>12</v>
      </c>
      <c r="AE580" s="27" t="s">
        <v>36</v>
      </c>
      <c r="AF580" s="39">
        <v>43282</v>
      </c>
      <c r="AG580" s="39">
        <v>43646</v>
      </c>
      <c r="AH580" s="27">
        <f t="shared" ca="1" si="25"/>
        <v>-16</v>
      </c>
      <c r="AI580" s="39">
        <f>IF(DataEntry[[#This Row],[Priority]]="High",DataEntry[[#This Row],[EndDate]]-90,IF(DataEntry[Priority]="Medium",DataEntry[[#This Row],[EndDate]]-60,DataEntry[[#This Row],[EndDate]]-30))</f>
        <v>43556</v>
      </c>
      <c r="AJ580" s="27" t="s">
        <v>271</v>
      </c>
      <c r="AK580" s="39">
        <f t="shared" si="26"/>
        <v>43281</v>
      </c>
      <c r="AL580" s="27" t="s">
        <v>273</v>
      </c>
      <c r="AM580" s="27" t="s">
        <v>273</v>
      </c>
      <c r="AN580" s="27" t="s">
        <v>305</v>
      </c>
      <c r="AO580" s="27" t="s">
        <v>14</v>
      </c>
    </row>
    <row r="581" spans="1:41" ht="14.45" customHeight="1" x14ac:dyDescent="0.25">
      <c r="A581" s="27" t="s">
        <v>78</v>
      </c>
      <c r="B581" s="27" t="s">
        <v>229</v>
      </c>
      <c r="C581" s="27" t="s">
        <v>1234</v>
      </c>
      <c r="D581" s="27" t="s">
        <v>5</v>
      </c>
      <c r="E581" s="27">
        <v>1</v>
      </c>
      <c r="F581" s="74">
        <v>118</v>
      </c>
      <c r="G581" s="74">
        <v>0</v>
      </c>
      <c r="H581" s="27" t="s">
        <v>22</v>
      </c>
      <c r="I581" s="27" t="s">
        <v>5</v>
      </c>
      <c r="J581" s="27" t="s">
        <v>1235</v>
      </c>
      <c r="K581" s="27" t="s">
        <v>1236</v>
      </c>
      <c r="L581" s="27" t="s">
        <v>1235</v>
      </c>
      <c r="M581" s="27" t="s">
        <v>5</v>
      </c>
      <c r="N581" s="27">
        <v>136658</v>
      </c>
      <c r="O581" s="27" t="s">
        <v>1237</v>
      </c>
      <c r="P581" s="27" t="s">
        <v>231</v>
      </c>
      <c r="Q581" s="54" t="s">
        <v>444</v>
      </c>
      <c r="R581" s="75">
        <v>0</v>
      </c>
      <c r="S581" s="27" t="s">
        <v>5</v>
      </c>
      <c r="T581" s="75" t="s">
        <v>5</v>
      </c>
      <c r="U581" s="12" t="s">
        <v>5</v>
      </c>
      <c r="V581" s="27" t="s">
        <v>17</v>
      </c>
      <c r="W581" s="27">
        <v>110111</v>
      </c>
      <c r="X581" s="14">
        <v>9530</v>
      </c>
      <c r="Y581" s="9">
        <v>9794</v>
      </c>
      <c r="Z581" s="27">
        <v>377616</v>
      </c>
      <c r="AA581" s="27" t="s">
        <v>5</v>
      </c>
      <c r="AB581" s="90">
        <v>654490</v>
      </c>
      <c r="AC581" s="27">
        <f t="shared" si="24"/>
        <v>2019</v>
      </c>
      <c r="AD581" s="31" t="s">
        <v>12</v>
      </c>
      <c r="AE581" s="27" t="s">
        <v>36</v>
      </c>
      <c r="AF581" s="39">
        <v>43282</v>
      </c>
      <c r="AG581" s="39">
        <v>43646</v>
      </c>
      <c r="AH581" s="27">
        <f t="shared" ca="1" si="25"/>
        <v>-16</v>
      </c>
      <c r="AI581" s="39">
        <f>IF(DataEntry[[#This Row],[Priority]]="High",DataEntry[[#This Row],[EndDate]]-90,IF(DataEntry[Priority]="Medium",DataEntry[[#This Row],[EndDate]]-60,DataEntry[[#This Row],[EndDate]]-30))</f>
        <v>43556</v>
      </c>
      <c r="AJ581" s="27" t="s">
        <v>271</v>
      </c>
      <c r="AK581" s="39">
        <f t="shared" si="26"/>
        <v>43281</v>
      </c>
      <c r="AL581" s="27" t="s">
        <v>273</v>
      </c>
      <c r="AM581" s="27" t="s">
        <v>273</v>
      </c>
      <c r="AN581" s="27" t="s">
        <v>305</v>
      </c>
      <c r="AO581" s="27" t="s">
        <v>14</v>
      </c>
    </row>
    <row r="582" spans="1:41" ht="14.45" customHeight="1" x14ac:dyDescent="0.25">
      <c r="A582" s="27" t="s">
        <v>78</v>
      </c>
      <c r="B582" s="27" t="s">
        <v>242</v>
      </c>
      <c r="C582" s="27" t="s">
        <v>1238</v>
      </c>
      <c r="D582" s="27" t="s">
        <v>5</v>
      </c>
      <c r="E582" s="27">
        <v>9</v>
      </c>
      <c r="F582" s="74">
        <v>6188.25</v>
      </c>
      <c r="G582" s="74">
        <v>0</v>
      </c>
      <c r="H582" s="27" t="s">
        <v>22</v>
      </c>
      <c r="I582" s="27" t="s">
        <v>5</v>
      </c>
      <c r="J582" s="27" t="s">
        <v>1219</v>
      </c>
      <c r="K582" s="27" t="s">
        <v>652</v>
      </c>
      <c r="L582" s="27" t="s">
        <v>1220</v>
      </c>
      <c r="M582" s="27" t="s">
        <v>1239</v>
      </c>
      <c r="N582" s="27" t="s">
        <v>5</v>
      </c>
      <c r="O582" s="27" t="s">
        <v>5</v>
      </c>
      <c r="P582" s="27" t="s">
        <v>64</v>
      </c>
      <c r="Q582" s="27" t="s">
        <v>1240</v>
      </c>
      <c r="R582" s="75">
        <v>0</v>
      </c>
      <c r="S582" s="27" t="s">
        <v>11</v>
      </c>
      <c r="T582" s="75">
        <v>0</v>
      </c>
      <c r="U582" s="12">
        <v>0</v>
      </c>
      <c r="V582" s="27" t="s">
        <v>17</v>
      </c>
      <c r="W582" s="27">
        <v>110290</v>
      </c>
      <c r="X582" s="14">
        <v>4190</v>
      </c>
      <c r="Y582" s="9">
        <v>9086</v>
      </c>
      <c r="Z582" s="27">
        <v>377037</v>
      </c>
      <c r="AA582" s="27">
        <v>380785</v>
      </c>
      <c r="AB582" s="90">
        <v>961826</v>
      </c>
      <c r="AC582" s="27">
        <f t="shared" si="24"/>
        <v>2018</v>
      </c>
      <c r="AD582" s="27" t="s">
        <v>19</v>
      </c>
      <c r="AE582" s="27" t="s">
        <v>5</v>
      </c>
      <c r="AF582" s="39">
        <v>43251</v>
      </c>
      <c r="AG582" s="39">
        <v>43615</v>
      </c>
      <c r="AH582" s="27">
        <f t="shared" ca="1" si="25"/>
        <v>-47</v>
      </c>
      <c r="AI582" s="39">
        <f>IF(DataEntry[[#This Row],[Priority]]="High",DataEntry[[#This Row],[EndDate]]-90,IF(DataEntry[Priority]="Medium",DataEntry[[#This Row],[EndDate]]-60,DataEntry[[#This Row],[EndDate]]-30))</f>
        <v>43555</v>
      </c>
      <c r="AJ582" s="27" t="s">
        <v>271</v>
      </c>
      <c r="AK582" s="39">
        <f t="shared" si="26"/>
        <v>43250</v>
      </c>
      <c r="AL582" s="27" t="s">
        <v>273</v>
      </c>
      <c r="AM582" s="27" t="s">
        <v>273</v>
      </c>
      <c r="AN582" s="27" t="s">
        <v>305</v>
      </c>
      <c r="AO582" s="27" t="s">
        <v>8</v>
      </c>
    </row>
    <row r="583" spans="1:41" ht="14.45" customHeight="1" x14ac:dyDescent="0.25">
      <c r="A583" s="27" t="s">
        <v>78</v>
      </c>
      <c r="B583" s="27" t="s">
        <v>242</v>
      </c>
      <c r="C583" s="27" t="s">
        <v>1238</v>
      </c>
      <c r="D583" s="27" t="s">
        <v>5</v>
      </c>
      <c r="E583" s="27">
        <v>9</v>
      </c>
      <c r="F583" s="74">
        <v>6402</v>
      </c>
      <c r="G583" s="74">
        <v>0</v>
      </c>
      <c r="H583" s="27" t="s">
        <v>22</v>
      </c>
      <c r="I583" s="27" t="s">
        <v>5</v>
      </c>
      <c r="J583" s="27" t="s">
        <v>1219</v>
      </c>
      <c r="K583" s="27" t="s">
        <v>652</v>
      </c>
      <c r="L583" s="27" t="s">
        <v>1220</v>
      </c>
      <c r="M583" s="27" t="s">
        <v>1239</v>
      </c>
      <c r="N583" s="27" t="s">
        <v>5</v>
      </c>
      <c r="O583" s="27" t="s">
        <v>5</v>
      </c>
      <c r="P583" s="27" t="s">
        <v>64</v>
      </c>
      <c r="Q583" s="27" t="s">
        <v>1241</v>
      </c>
      <c r="R583" s="75">
        <v>0</v>
      </c>
      <c r="S583" s="27" t="s">
        <v>11</v>
      </c>
      <c r="T583" s="75">
        <v>0</v>
      </c>
      <c r="U583" s="12">
        <v>0</v>
      </c>
      <c r="V583" s="27" t="s">
        <v>17</v>
      </c>
      <c r="W583" s="27">
        <v>110290</v>
      </c>
      <c r="X583" s="14">
        <v>4190</v>
      </c>
      <c r="Y583" s="9">
        <v>9086</v>
      </c>
      <c r="Z583" s="27">
        <v>380785</v>
      </c>
      <c r="AA583" s="27" t="s">
        <v>5</v>
      </c>
      <c r="AB583" s="90">
        <v>961827</v>
      </c>
      <c r="AC583" s="27">
        <f>IF(AD583="","",IF(OR(AD583="Renewed",AD583="New acquisition"),YEAR(AF583),YEAR(AG583)))</f>
        <v>2020</v>
      </c>
      <c r="AD583" s="27" t="s">
        <v>6</v>
      </c>
      <c r="AE583" s="27" t="s">
        <v>5</v>
      </c>
      <c r="AF583" s="39">
        <v>43616</v>
      </c>
      <c r="AG583" s="39">
        <v>43981</v>
      </c>
      <c r="AH583" s="27">
        <f ca="1">IF(AG583="","",AG583-TODAY())</f>
        <v>319</v>
      </c>
      <c r="AI583" s="39">
        <f>IF(DataEntry[[#This Row],[Priority]]="High",DataEntry[[#This Row],[EndDate]]-90,IF(DataEntry[Priority]="Medium",DataEntry[[#This Row],[EndDate]]-60,DataEntry[[#This Row],[EndDate]]-30))</f>
        <v>43921</v>
      </c>
      <c r="AJ583" s="27" t="s">
        <v>271</v>
      </c>
      <c r="AK583" s="39">
        <f>IF(AD583="","",IF(AD583="Not Started",AG583,AF583-1))</f>
        <v>43981</v>
      </c>
      <c r="AL583" s="27" t="s">
        <v>273</v>
      </c>
      <c r="AM583" s="27" t="s">
        <v>273</v>
      </c>
      <c r="AN583" s="27" t="s">
        <v>5</v>
      </c>
      <c r="AO583" s="27" t="s">
        <v>8</v>
      </c>
    </row>
    <row r="584" spans="1:41" ht="14.45" customHeight="1" x14ac:dyDescent="0.25">
      <c r="A584" s="27" t="s">
        <v>202</v>
      </c>
      <c r="B584" s="27" t="s">
        <v>355</v>
      </c>
      <c r="C584" s="27" t="s">
        <v>1242</v>
      </c>
      <c r="D584" s="27" t="s">
        <v>5</v>
      </c>
      <c r="E584" s="27">
        <v>2</v>
      </c>
      <c r="F584" s="74">
        <v>5256</v>
      </c>
      <c r="G584" s="74">
        <v>0</v>
      </c>
      <c r="H584" s="27" t="s">
        <v>22</v>
      </c>
      <c r="I584" s="27" t="s">
        <v>5</v>
      </c>
      <c r="J584" s="27" t="s">
        <v>357</v>
      </c>
      <c r="K584" s="27" t="s">
        <v>1243</v>
      </c>
      <c r="L584" s="27" t="s">
        <v>1244</v>
      </c>
      <c r="M584" s="27" t="s">
        <v>358</v>
      </c>
      <c r="N584" s="27" t="s">
        <v>1245</v>
      </c>
      <c r="O584" s="27" t="s">
        <v>1246</v>
      </c>
      <c r="P584" s="27" t="s">
        <v>37</v>
      </c>
      <c r="Q584" s="27" t="s">
        <v>363</v>
      </c>
      <c r="R584" s="75">
        <v>0</v>
      </c>
      <c r="S584" s="27" t="s">
        <v>18</v>
      </c>
      <c r="T584" s="75" t="s">
        <v>5</v>
      </c>
      <c r="U584" s="12" t="s">
        <v>5</v>
      </c>
      <c r="V584" s="27" t="s">
        <v>17</v>
      </c>
      <c r="W584" s="27">
        <v>101651</v>
      </c>
      <c r="X584" s="14">
        <v>3940</v>
      </c>
      <c r="Y584" s="9">
        <v>4893</v>
      </c>
      <c r="Z584" s="27">
        <v>377860</v>
      </c>
      <c r="AA584" s="27" t="s">
        <v>5</v>
      </c>
      <c r="AB584" s="90">
        <v>61999</v>
      </c>
      <c r="AC584" s="27">
        <f t="shared" si="24"/>
        <v>2019</v>
      </c>
      <c r="AD584" s="27" t="s">
        <v>12</v>
      </c>
      <c r="AE584" s="27" t="s">
        <v>34</v>
      </c>
      <c r="AF584" s="39">
        <v>43266</v>
      </c>
      <c r="AG584" s="39">
        <v>43630</v>
      </c>
      <c r="AH584" s="27">
        <f t="shared" ca="1" si="25"/>
        <v>-32</v>
      </c>
      <c r="AI584" s="39">
        <f>IF(DataEntry[[#This Row],[Priority]]="High",DataEntry[[#This Row],[EndDate]]-90,IF(DataEntry[Priority]="Medium",DataEntry[[#This Row],[EndDate]]-60,DataEntry[[#This Row],[EndDate]]-30))</f>
        <v>43600</v>
      </c>
      <c r="AJ584" s="27" t="s">
        <v>5</v>
      </c>
      <c r="AK584" s="39">
        <f t="shared" si="26"/>
        <v>43265</v>
      </c>
      <c r="AL584" s="27" t="s">
        <v>273</v>
      </c>
      <c r="AM584" s="27" t="s">
        <v>273</v>
      </c>
      <c r="AN584" s="27" t="s">
        <v>305</v>
      </c>
      <c r="AO584" s="27" t="s">
        <v>4</v>
      </c>
    </row>
    <row r="585" spans="1:41" ht="14.45" customHeight="1" x14ac:dyDescent="0.25">
      <c r="A585" s="27" t="s">
        <v>202</v>
      </c>
      <c r="B585" s="27" t="s">
        <v>355</v>
      </c>
      <c r="C585" s="31" t="s">
        <v>1247</v>
      </c>
      <c r="D585" s="27" t="s">
        <v>1248</v>
      </c>
      <c r="E585" s="27">
        <v>1</v>
      </c>
      <c r="F585" s="75">
        <v>9950</v>
      </c>
      <c r="G585" s="74">
        <v>0</v>
      </c>
      <c r="H585" s="27" t="s">
        <v>22</v>
      </c>
      <c r="I585" s="27" t="s">
        <v>5</v>
      </c>
      <c r="J585" s="27" t="s">
        <v>357</v>
      </c>
      <c r="K585" s="27" t="s">
        <v>5</v>
      </c>
      <c r="L585" s="27" t="s">
        <v>5</v>
      </c>
      <c r="M585" s="27" t="s">
        <v>358</v>
      </c>
      <c r="N585" s="27" t="s">
        <v>5</v>
      </c>
      <c r="O585" s="27" t="s">
        <v>5</v>
      </c>
      <c r="P585" s="27" t="s">
        <v>37</v>
      </c>
      <c r="Q585" s="27" t="s">
        <v>363</v>
      </c>
      <c r="R585" s="75">
        <v>0</v>
      </c>
      <c r="S585" s="27" t="s">
        <v>5</v>
      </c>
      <c r="T585" s="75" t="s">
        <v>5</v>
      </c>
      <c r="U585" s="12" t="s">
        <v>5</v>
      </c>
      <c r="V585" s="27" t="s">
        <v>17</v>
      </c>
      <c r="W585" s="27">
        <v>2145672</v>
      </c>
      <c r="X585" s="14">
        <v>3910</v>
      </c>
      <c r="Y585" s="9">
        <v>103081</v>
      </c>
      <c r="Z585" s="27">
        <v>378686</v>
      </c>
      <c r="AA585" s="27" t="s">
        <v>5</v>
      </c>
      <c r="AB585" s="90">
        <v>837563</v>
      </c>
      <c r="AC585" s="27">
        <f t="shared" si="24"/>
        <v>2019</v>
      </c>
      <c r="AD585" s="27" t="s">
        <v>6</v>
      </c>
      <c r="AE585" s="27" t="s">
        <v>5</v>
      </c>
      <c r="AF585" s="39">
        <v>43385</v>
      </c>
      <c r="AG585" s="39">
        <v>43749</v>
      </c>
      <c r="AH585" s="27">
        <f t="shared" ca="1" si="25"/>
        <v>87</v>
      </c>
      <c r="AI585" s="39">
        <f>IF(DataEntry[[#This Row],[Priority]]="High",DataEntry[[#This Row],[EndDate]]-90,IF(DataEntry[Priority]="Medium",DataEntry[[#This Row],[EndDate]]-60,DataEntry[[#This Row],[EndDate]]-30))</f>
        <v>43719</v>
      </c>
      <c r="AJ585" s="27" t="s">
        <v>271</v>
      </c>
      <c r="AK585" s="39">
        <f t="shared" si="26"/>
        <v>43749</v>
      </c>
      <c r="AL585" s="27" t="s">
        <v>273</v>
      </c>
      <c r="AM585" s="27" t="s">
        <v>273</v>
      </c>
      <c r="AN585" s="27" t="s">
        <v>300</v>
      </c>
      <c r="AO585" s="27" t="s">
        <v>4</v>
      </c>
    </row>
    <row r="586" spans="1:41" ht="14.45" customHeight="1" x14ac:dyDescent="0.3">
      <c r="A586" s="27" t="s">
        <v>202</v>
      </c>
      <c r="B586" s="27" t="s">
        <v>355</v>
      </c>
      <c r="C586" s="27" t="s">
        <v>1249</v>
      </c>
      <c r="D586" s="27" t="s">
        <v>5</v>
      </c>
      <c r="E586" s="27">
        <v>1</v>
      </c>
      <c r="F586" s="74">
        <v>10290</v>
      </c>
      <c r="G586" s="74">
        <v>0</v>
      </c>
      <c r="H586" s="27" t="s">
        <v>22</v>
      </c>
      <c r="I586" s="27" t="s">
        <v>5</v>
      </c>
      <c r="J586" s="27" t="s">
        <v>357</v>
      </c>
      <c r="K586" s="27" t="s">
        <v>5</v>
      </c>
      <c r="L586" s="27" t="s">
        <v>5</v>
      </c>
      <c r="M586" s="27" t="s">
        <v>358</v>
      </c>
      <c r="N586" s="27" t="s">
        <v>5</v>
      </c>
      <c r="O586" s="59" t="s">
        <v>1246</v>
      </c>
      <c r="P586" s="27" t="s">
        <v>37</v>
      </c>
      <c r="Q586" s="28" t="s">
        <v>363</v>
      </c>
      <c r="R586" s="75">
        <v>0</v>
      </c>
      <c r="S586" s="27" t="s">
        <v>18</v>
      </c>
      <c r="T586" s="75" t="s">
        <v>5</v>
      </c>
      <c r="U586" s="12" t="s">
        <v>5</v>
      </c>
      <c r="V586" s="27" t="s">
        <v>17</v>
      </c>
      <c r="W586" s="27">
        <v>101651</v>
      </c>
      <c r="X586" s="14">
        <v>3010</v>
      </c>
      <c r="Y586" s="9">
        <v>4893</v>
      </c>
      <c r="Z586" s="27">
        <v>379160</v>
      </c>
      <c r="AA586" s="27" t="s">
        <v>5</v>
      </c>
      <c r="AB586" s="90">
        <v>524670</v>
      </c>
      <c r="AC586" s="27">
        <f t="shared" si="24"/>
        <v>2019</v>
      </c>
      <c r="AD586" s="27" t="s">
        <v>6</v>
      </c>
      <c r="AE586" s="27" t="s">
        <v>5</v>
      </c>
      <c r="AF586" s="39">
        <v>43446</v>
      </c>
      <c r="AG586" s="39">
        <v>43810</v>
      </c>
      <c r="AH586" s="27">
        <f t="shared" ca="1" si="25"/>
        <v>148</v>
      </c>
      <c r="AI586" s="39">
        <f>IF(DataEntry[[#This Row],[Priority]]="High",DataEntry[[#This Row],[EndDate]]-90,IF(DataEntry[Priority]="Medium",DataEntry[[#This Row],[EndDate]]-60,DataEntry[[#This Row],[EndDate]]-30))</f>
        <v>43780</v>
      </c>
      <c r="AJ586" s="27" t="s">
        <v>271</v>
      </c>
      <c r="AK586" s="39">
        <f t="shared" si="26"/>
        <v>43810</v>
      </c>
      <c r="AL586" s="27" t="s">
        <v>273</v>
      </c>
      <c r="AM586" s="27" t="s">
        <v>273</v>
      </c>
      <c r="AN586" s="27" t="s">
        <v>300</v>
      </c>
      <c r="AO586" s="27" t="s">
        <v>4</v>
      </c>
    </row>
    <row r="587" spans="1:41" ht="14.45" customHeight="1" x14ac:dyDescent="0.25">
      <c r="A587" s="27" t="s">
        <v>202</v>
      </c>
      <c r="B587" s="27" t="s">
        <v>355</v>
      </c>
      <c r="C587" s="27" t="s">
        <v>1250</v>
      </c>
      <c r="D587" s="27" t="s">
        <v>5</v>
      </c>
      <c r="E587" s="27">
        <v>1</v>
      </c>
      <c r="F587" s="74">
        <v>5976</v>
      </c>
      <c r="G587" s="74">
        <v>0</v>
      </c>
      <c r="H587" s="27" t="s">
        <v>22</v>
      </c>
      <c r="I587" s="27" t="s">
        <v>5</v>
      </c>
      <c r="J587" s="27" t="s">
        <v>357</v>
      </c>
      <c r="K587" s="27" t="s">
        <v>5</v>
      </c>
      <c r="L587" s="27" t="s">
        <v>5</v>
      </c>
      <c r="M587" s="27" t="s">
        <v>358</v>
      </c>
      <c r="N587" s="27" t="s">
        <v>5</v>
      </c>
      <c r="O587" s="27" t="s">
        <v>1246</v>
      </c>
      <c r="P587" s="27" t="s">
        <v>37</v>
      </c>
      <c r="Q587" s="28" t="s">
        <v>363</v>
      </c>
      <c r="R587" s="75">
        <v>0</v>
      </c>
      <c r="S587" s="27" t="s">
        <v>5</v>
      </c>
      <c r="T587" s="75" t="s">
        <v>5</v>
      </c>
      <c r="U587" s="12" t="s">
        <v>5</v>
      </c>
      <c r="V587" s="27" t="s">
        <v>17</v>
      </c>
      <c r="W587" s="27">
        <v>101651</v>
      </c>
      <c r="X587" s="14">
        <v>3010</v>
      </c>
      <c r="Y587" s="9">
        <v>4893</v>
      </c>
      <c r="Z587" s="27">
        <v>379161</v>
      </c>
      <c r="AA587" s="27" t="s">
        <v>5</v>
      </c>
      <c r="AB587" s="90">
        <v>291000</v>
      </c>
      <c r="AC587" s="27">
        <f t="shared" si="24"/>
        <v>2019</v>
      </c>
      <c r="AD587" s="27" t="s">
        <v>6</v>
      </c>
      <c r="AE587" s="27" t="s">
        <v>5</v>
      </c>
      <c r="AF587" s="39">
        <v>43454</v>
      </c>
      <c r="AG587" s="39">
        <v>43818</v>
      </c>
      <c r="AH587" s="27">
        <f t="shared" ca="1" si="25"/>
        <v>156</v>
      </c>
      <c r="AI587" s="39">
        <f>IF(DataEntry[[#This Row],[Priority]]="High",DataEntry[[#This Row],[EndDate]]-90,IF(DataEntry[Priority]="Medium",DataEntry[[#This Row],[EndDate]]-60,DataEntry[[#This Row],[EndDate]]-30))</f>
        <v>43788</v>
      </c>
      <c r="AJ587" s="27" t="s">
        <v>271</v>
      </c>
      <c r="AK587" s="39">
        <f t="shared" si="26"/>
        <v>43818</v>
      </c>
      <c r="AL587" s="27" t="s">
        <v>273</v>
      </c>
      <c r="AM587" s="27" t="s">
        <v>273</v>
      </c>
      <c r="AN587" s="27" t="s">
        <v>300</v>
      </c>
      <c r="AO587" s="27" t="s">
        <v>4</v>
      </c>
    </row>
    <row r="588" spans="1:41" ht="14.45" customHeight="1" x14ac:dyDescent="0.25">
      <c r="A588" s="27" t="s">
        <v>202</v>
      </c>
      <c r="B588" s="27" t="s">
        <v>129</v>
      </c>
      <c r="C588" s="27" t="s">
        <v>377</v>
      </c>
      <c r="D588" s="27" t="s">
        <v>5</v>
      </c>
      <c r="E588" s="27">
        <v>1</v>
      </c>
      <c r="F588" s="75">
        <v>2000</v>
      </c>
      <c r="G588" s="74">
        <v>0</v>
      </c>
      <c r="H588" s="27" t="s">
        <v>22</v>
      </c>
      <c r="I588" s="27" t="s">
        <v>5</v>
      </c>
      <c r="J588" s="27" t="s">
        <v>357</v>
      </c>
      <c r="K588" s="27" t="s">
        <v>5</v>
      </c>
      <c r="L588" s="27" t="s">
        <v>5</v>
      </c>
      <c r="M588" s="27" t="s">
        <v>1251</v>
      </c>
      <c r="N588" s="27" t="s">
        <v>5</v>
      </c>
      <c r="O588" s="27" t="s">
        <v>1252</v>
      </c>
      <c r="P588" s="27" t="s">
        <v>109</v>
      </c>
      <c r="Q588" s="27" t="s">
        <v>379</v>
      </c>
      <c r="R588" s="75">
        <v>0</v>
      </c>
      <c r="S588" s="27" t="s">
        <v>5</v>
      </c>
      <c r="T588" s="75" t="s">
        <v>5</v>
      </c>
      <c r="U588" s="12" t="s">
        <v>5</v>
      </c>
      <c r="V588" s="27" t="s">
        <v>17</v>
      </c>
      <c r="W588" s="27">
        <v>2145672</v>
      </c>
      <c r="X588" s="14">
        <v>3910</v>
      </c>
      <c r="Y588" s="9">
        <v>103081</v>
      </c>
      <c r="Z588" s="27">
        <v>378687</v>
      </c>
      <c r="AA588" s="27" t="s">
        <v>5</v>
      </c>
      <c r="AB588" s="90">
        <v>302205</v>
      </c>
      <c r="AC588" s="27">
        <f t="shared" si="24"/>
        <v>2019</v>
      </c>
      <c r="AD588" s="27" t="s">
        <v>6</v>
      </c>
      <c r="AE588" s="27" t="s">
        <v>5</v>
      </c>
      <c r="AF588" s="39">
        <v>43404</v>
      </c>
      <c r="AG588" s="39">
        <v>43768</v>
      </c>
      <c r="AH588" s="27">
        <f t="shared" ca="1" si="25"/>
        <v>106</v>
      </c>
      <c r="AI588" s="39">
        <f>IF(DataEntry[[#This Row],[Priority]]="High",DataEntry[[#This Row],[EndDate]]-90,IF(DataEntry[Priority]="Medium",DataEntry[[#This Row],[EndDate]]-60,DataEntry[[#This Row],[EndDate]]-30))</f>
        <v>43738</v>
      </c>
      <c r="AJ588" s="27" t="s">
        <v>271</v>
      </c>
      <c r="AK588" s="39">
        <f t="shared" si="26"/>
        <v>43768</v>
      </c>
      <c r="AL588" s="27" t="s">
        <v>273</v>
      </c>
      <c r="AM588" s="27" t="s">
        <v>273</v>
      </c>
      <c r="AN588" s="27" t="s">
        <v>300</v>
      </c>
      <c r="AO588" s="27" t="s">
        <v>4</v>
      </c>
    </row>
    <row r="589" spans="1:41" ht="14.45" customHeight="1" x14ac:dyDescent="0.25">
      <c r="A589" s="98" t="s">
        <v>207</v>
      </c>
      <c r="B589" s="98" t="s">
        <v>195</v>
      </c>
      <c r="C589" s="98" t="s">
        <v>1253</v>
      </c>
      <c r="D589" s="98" t="s">
        <v>5</v>
      </c>
      <c r="E589" s="98">
        <v>1</v>
      </c>
      <c r="F589" s="100">
        <v>12000</v>
      </c>
      <c r="G589" s="74">
        <v>0</v>
      </c>
      <c r="H589" s="27" t="s">
        <v>22</v>
      </c>
      <c r="I589" s="27" t="s">
        <v>5</v>
      </c>
      <c r="J589" s="98" t="s">
        <v>5</v>
      </c>
      <c r="K589" s="98" t="s">
        <v>5</v>
      </c>
      <c r="L589" s="98" t="s">
        <v>5</v>
      </c>
      <c r="M589" s="98" t="s">
        <v>5</v>
      </c>
      <c r="N589" s="98" t="s">
        <v>1254</v>
      </c>
      <c r="O589" s="98" t="s">
        <v>5</v>
      </c>
      <c r="P589" s="98" t="s">
        <v>195</v>
      </c>
      <c r="Q589" s="98" t="s">
        <v>1255</v>
      </c>
      <c r="R589" s="75">
        <v>0</v>
      </c>
      <c r="S589" s="98" t="s">
        <v>5</v>
      </c>
      <c r="T589" s="100" t="s">
        <v>5</v>
      </c>
      <c r="U589" s="101" t="s">
        <v>5</v>
      </c>
      <c r="V589" s="27" t="s">
        <v>17</v>
      </c>
      <c r="W589" s="98">
        <v>61176</v>
      </c>
      <c r="X589" s="104" t="s">
        <v>1256</v>
      </c>
      <c r="Y589" s="105">
        <v>100120</v>
      </c>
      <c r="Z589" s="98">
        <v>29601</v>
      </c>
      <c r="AA589" s="27" t="s">
        <v>5</v>
      </c>
      <c r="AB589" s="106">
        <v>548924</v>
      </c>
      <c r="AC589" s="98">
        <f t="shared" ref="AC589:AC620" si="27">IF(AD589="","",IF(OR(AD589="Renewed",AD589="New acquisition"),YEAR(AF589),YEAR(AG589)))</f>
        <v>2018</v>
      </c>
      <c r="AD589" s="98" t="s">
        <v>25</v>
      </c>
      <c r="AE589" s="98" t="s">
        <v>92</v>
      </c>
      <c r="AF589" s="102">
        <v>42907</v>
      </c>
      <c r="AG589" s="102">
        <v>43272</v>
      </c>
      <c r="AH589" s="98">
        <f t="shared" ref="AH589:AH620" ca="1" si="28">IF(AG589="","",AG589-TODAY())</f>
        <v>-390</v>
      </c>
      <c r="AI589" s="102">
        <f>IF(DataEntry[[#This Row],[Priority]]="High",DataEntry[[#This Row],[EndDate]]-90,IF(DataEntry[Priority]="Medium",DataEntry[[#This Row],[EndDate]]-60,DataEntry[[#This Row],[EndDate]]-30))</f>
        <v>43182</v>
      </c>
      <c r="AJ589" s="98" t="s">
        <v>1257</v>
      </c>
      <c r="AK589" s="102">
        <f t="shared" ref="AK589:AK620" si="29">IF(AD589="","",IF(AD589="Not Started",AG589,AF589-1))</f>
        <v>42906</v>
      </c>
      <c r="AL589" s="98" t="s">
        <v>272</v>
      </c>
      <c r="AM589" s="98" t="s">
        <v>272</v>
      </c>
      <c r="AN589" s="98" t="s">
        <v>305</v>
      </c>
      <c r="AO589" s="98" t="s">
        <v>14</v>
      </c>
    </row>
    <row r="590" spans="1:41" ht="14.45" customHeight="1" x14ac:dyDescent="0.25">
      <c r="A590" s="98" t="s">
        <v>207</v>
      </c>
      <c r="B590" s="98" t="s">
        <v>241</v>
      </c>
      <c r="C590" s="98" t="s">
        <v>1258</v>
      </c>
      <c r="D590" s="98" t="s">
        <v>282</v>
      </c>
      <c r="E590" s="98">
        <v>22</v>
      </c>
      <c r="F590" s="100">
        <v>14850</v>
      </c>
      <c r="G590" s="99">
        <v>17600</v>
      </c>
      <c r="H590" s="27" t="s">
        <v>22</v>
      </c>
      <c r="I590" s="27" t="s">
        <v>5</v>
      </c>
      <c r="J590" s="98" t="s">
        <v>5</v>
      </c>
      <c r="K590" s="98" t="s">
        <v>5</v>
      </c>
      <c r="L590" s="98" t="s">
        <v>5</v>
      </c>
      <c r="M590" s="98" t="s">
        <v>5</v>
      </c>
      <c r="N590" s="98" t="s">
        <v>1259</v>
      </c>
      <c r="O590" s="98" t="s">
        <v>5</v>
      </c>
      <c r="P590" s="98" t="s">
        <v>137</v>
      </c>
      <c r="Q590" s="98" t="s">
        <v>1260</v>
      </c>
      <c r="R590" s="75">
        <v>0</v>
      </c>
      <c r="S590" s="98" t="s">
        <v>5</v>
      </c>
      <c r="T590" s="100" t="s">
        <v>5</v>
      </c>
      <c r="U590" s="101" t="s">
        <v>5</v>
      </c>
      <c r="V590" s="27" t="s">
        <v>17</v>
      </c>
      <c r="W590" s="98">
        <v>61176</v>
      </c>
      <c r="X590" s="104" t="s">
        <v>1256</v>
      </c>
      <c r="Y590" s="105">
        <v>100120</v>
      </c>
      <c r="Z590" s="98">
        <v>29440</v>
      </c>
      <c r="AA590" s="98">
        <v>29735</v>
      </c>
      <c r="AB590" s="106">
        <v>654789</v>
      </c>
      <c r="AC590" s="98">
        <f t="shared" si="27"/>
        <v>2016</v>
      </c>
      <c r="AD590" s="98" t="s">
        <v>19</v>
      </c>
      <c r="AE590" s="98" t="s">
        <v>5</v>
      </c>
      <c r="AF590" s="102">
        <v>42580</v>
      </c>
      <c r="AG590" s="102">
        <v>43309</v>
      </c>
      <c r="AH590" s="98">
        <f t="shared" ca="1" si="28"/>
        <v>-353</v>
      </c>
      <c r="AI590" s="102">
        <f>IF(DataEntry[[#This Row],[Priority]]="High",DataEntry[[#This Row],[EndDate]]-90,IF(DataEntry[Priority]="Medium",DataEntry[[#This Row],[EndDate]]-60,DataEntry[[#This Row],[EndDate]]-30))</f>
        <v>43219</v>
      </c>
      <c r="AJ590" s="98" t="s">
        <v>1261</v>
      </c>
      <c r="AK590" s="102">
        <f t="shared" si="29"/>
        <v>42579</v>
      </c>
      <c r="AL590" s="98" t="s">
        <v>272</v>
      </c>
      <c r="AM590" s="98" t="s">
        <v>272</v>
      </c>
      <c r="AN590" s="98" t="s">
        <v>305</v>
      </c>
      <c r="AO590" s="98" t="s">
        <v>14</v>
      </c>
    </row>
    <row r="591" spans="1:41" ht="14.45" customHeight="1" x14ac:dyDescent="0.25">
      <c r="A591" s="98" t="s">
        <v>207</v>
      </c>
      <c r="B591" s="98" t="s">
        <v>241</v>
      </c>
      <c r="C591" s="98" t="s">
        <v>1258</v>
      </c>
      <c r="D591" s="98" t="s">
        <v>282</v>
      </c>
      <c r="E591" s="98">
        <v>22</v>
      </c>
      <c r="F591" s="100">
        <v>17600</v>
      </c>
      <c r="G591" s="99">
        <v>0</v>
      </c>
      <c r="H591" s="98" t="s">
        <v>22</v>
      </c>
      <c r="I591" s="98" t="s">
        <v>5</v>
      </c>
      <c r="J591" s="98" t="s">
        <v>5</v>
      </c>
      <c r="K591" s="98" t="s">
        <v>5</v>
      </c>
      <c r="L591" s="98" t="s">
        <v>5</v>
      </c>
      <c r="M591" s="98" t="s">
        <v>5</v>
      </c>
      <c r="N591" s="98" t="s">
        <v>1262</v>
      </c>
      <c r="O591" s="98" t="s">
        <v>5</v>
      </c>
      <c r="P591" s="98" t="s">
        <v>137</v>
      </c>
      <c r="Q591" s="98" t="s">
        <v>1260</v>
      </c>
      <c r="R591" s="100">
        <v>0</v>
      </c>
      <c r="S591" s="98" t="s">
        <v>5</v>
      </c>
      <c r="T591" s="100" t="s">
        <v>5</v>
      </c>
      <c r="U591" s="101" t="s">
        <v>5</v>
      </c>
      <c r="V591" s="27" t="s">
        <v>17</v>
      </c>
      <c r="W591" s="98">
        <v>110390</v>
      </c>
      <c r="X591" s="104" t="s">
        <v>1256</v>
      </c>
      <c r="Y591" s="105">
        <v>100120</v>
      </c>
      <c r="Z591" s="98">
        <v>29735</v>
      </c>
      <c r="AA591" s="98" t="s">
        <v>5</v>
      </c>
      <c r="AB591" s="106">
        <v>654790</v>
      </c>
      <c r="AC591" s="98">
        <f t="shared" si="27"/>
        <v>2020</v>
      </c>
      <c r="AD591" s="98" t="s">
        <v>6</v>
      </c>
      <c r="AE591" s="98" t="s">
        <v>5</v>
      </c>
      <c r="AF591" s="102">
        <v>43309</v>
      </c>
      <c r="AG591" s="102">
        <v>44040</v>
      </c>
      <c r="AH591" s="98">
        <f t="shared" ca="1" si="28"/>
        <v>378</v>
      </c>
      <c r="AI591" s="102">
        <f>IF(DataEntry[[#This Row],[Priority]]="High",DataEntry[[#This Row],[EndDate]]-90,IF(DataEntry[Priority]="Medium",DataEntry[[#This Row],[EndDate]]-60,DataEntry[[#This Row],[EndDate]]-30))</f>
        <v>43950</v>
      </c>
      <c r="AJ591" s="98" t="s">
        <v>1261</v>
      </c>
      <c r="AK591" s="102">
        <f t="shared" si="29"/>
        <v>44040</v>
      </c>
      <c r="AL591" s="98" t="s">
        <v>272</v>
      </c>
      <c r="AM591" s="98" t="s">
        <v>272</v>
      </c>
      <c r="AN591" s="98" t="s">
        <v>305</v>
      </c>
      <c r="AO591" s="98" t="s">
        <v>14</v>
      </c>
    </row>
    <row r="592" spans="1:41" ht="14.45" customHeight="1" x14ac:dyDescent="0.25">
      <c r="A592" s="98" t="s">
        <v>207</v>
      </c>
      <c r="B592" s="98" t="s">
        <v>9</v>
      </c>
      <c r="C592" s="98" t="s">
        <v>1263</v>
      </c>
      <c r="D592" s="98" t="s">
        <v>5</v>
      </c>
      <c r="E592" s="98">
        <v>1</v>
      </c>
      <c r="F592" s="100">
        <v>750</v>
      </c>
      <c r="G592" s="99">
        <v>750</v>
      </c>
      <c r="H592" s="98" t="s">
        <v>22</v>
      </c>
      <c r="I592" s="98" t="s">
        <v>5</v>
      </c>
      <c r="J592" s="98" t="s">
        <v>5</v>
      </c>
      <c r="K592" s="98" t="s">
        <v>5</v>
      </c>
      <c r="L592" s="98" t="s">
        <v>5</v>
      </c>
      <c r="M592" s="98" t="s">
        <v>5</v>
      </c>
      <c r="N592" s="98" t="s">
        <v>1264</v>
      </c>
      <c r="O592" s="98" t="s">
        <v>5</v>
      </c>
      <c r="P592" s="98" t="s">
        <v>137</v>
      </c>
      <c r="Q592" s="98" t="s">
        <v>1265</v>
      </c>
      <c r="R592" s="100">
        <v>0</v>
      </c>
      <c r="S592" s="98" t="s">
        <v>5</v>
      </c>
      <c r="T592" s="100" t="s">
        <v>5</v>
      </c>
      <c r="U592" s="101" t="s">
        <v>5</v>
      </c>
      <c r="V592" s="27" t="s">
        <v>17</v>
      </c>
      <c r="W592" s="98">
        <v>61176</v>
      </c>
      <c r="X592" s="104" t="s">
        <v>1256</v>
      </c>
      <c r="Y592" s="105">
        <v>100120</v>
      </c>
      <c r="Z592" s="98">
        <v>29630</v>
      </c>
      <c r="AA592" s="98">
        <v>29756</v>
      </c>
      <c r="AB592" s="106">
        <v>158797</v>
      </c>
      <c r="AC592" s="98">
        <f t="shared" si="27"/>
        <v>2017</v>
      </c>
      <c r="AD592" s="98" t="s">
        <v>19</v>
      </c>
      <c r="AE592" s="98" t="s">
        <v>5</v>
      </c>
      <c r="AF592" s="102">
        <v>42948</v>
      </c>
      <c r="AG592" s="102">
        <v>43313</v>
      </c>
      <c r="AH592" s="98">
        <f t="shared" ca="1" si="28"/>
        <v>-349</v>
      </c>
      <c r="AI592" s="102">
        <f>IF(DataEntry[[#This Row],[Priority]]="High",DataEntry[[#This Row],[EndDate]]-90,IF(DataEntry[Priority]="Medium",DataEntry[[#This Row],[EndDate]]-60,DataEntry[[#This Row],[EndDate]]-30))</f>
        <v>43223</v>
      </c>
      <c r="AJ592" s="98" t="s">
        <v>1266</v>
      </c>
      <c r="AK592" s="102">
        <f t="shared" si="29"/>
        <v>42947</v>
      </c>
      <c r="AL592" s="98" t="s">
        <v>272</v>
      </c>
      <c r="AM592" s="98" t="s">
        <v>272</v>
      </c>
      <c r="AN592" s="98" t="s">
        <v>305</v>
      </c>
      <c r="AO592" s="98" t="s">
        <v>14</v>
      </c>
    </row>
    <row r="593" spans="1:41" ht="14.45" customHeight="1" x14ac:dyDescent="0.25">
      <c r="A593" s="98" t="s">
        <v>207</v>
      </c>
      <c r="B593" s="98" t="s">
        <v>9</v>
      </c>
      <c r="C593" s="98" t="s">
        <v>1263</v>
      </c>
      <c r="D593" s="98" t="s">
        <v>5</v>
      </c>
      <c r="E593" s="98">
        <v>1</v>
      </c>
      <c r="F593" s="100">
        <v>750</v>
      </c>
      <c r="G593" s="99">
        <v>0</v>
      </c>
      <c r="H593" s="98" t="s">
        <v>22</v>
      </c>
      <c r="I593" s="98" t="s">
        <v>5</v>
      </c>
      <c r="J593" s="98" t="s">
        <v>5</v>
      </c>
      <c r="K593" s="98" t="s">
        <v>5</v>
      </c>
      <c r="L593" s="98" t="s">
        <v>5</v>
      </c>
      <c r="M593" s="98" t="s">
        <v>5</v>
      </c>
      <c r="N593" s="98" t="s">
        <v>1267</v>
      </c>
      <c r="O593" s="98" t="s">
        <v>5</v>
      </c>
      <c r="P593" s="98" t="s">
        <v>137</v>
      </c>
      <c r="Q593" s="98" t="s">
        <v>1260</v>
      </c>
      <c r="R593" s="100">
        <v>0</v>
      </c>
      <c r="S593" s="98" t="s">
        <v>5</v>
      </c>
      <c r="T593" s="100" t="s">
        <v>5</v>
      </c>
      <c r="U593" s="101" t="s">
        <v>5</v>
      </c>
      <c r="V593" s="27" t="s">
        <v>17</v>
      </c>
      <c r="W593" s="98">
        <v>110390</v>
      </c>
      <c r="X593" s="104" t="s">
        <v>1268</v>
      </c>
      <c r="Y593" s="105">
        <v>100120</v>
      </c>
      <c r="Z593" s="98">
        <v>29756</v>
      </c>
      <c r="AA593" s="98" t="s">
        <v>5</v>
      </c>
      <c r="AB593" s="106">
        <v>158798</v>
      </c>
      <c r="AC593" s="98">
        <f t="shared" si="27"/>
        <v>2019</v>
      </c>
      <c r="AD593" s="98" t="s">
        <v>6</v>
      </c>
      <c r="AE593" s="98" t="s">
        <v>5</v>
      </c>
      <c r="AF593" s="102">
        <v>43313</v>
      </c>
      <c r="AG593" s="102">
        <v>43678</v>
      </c>
      <c r="AH593" s="98">
        <f t="shared" ca="1" si="28"/>
        <v>16</v>
      </c>
      <c r="AI593" s="102">
        <f>IF(DataEntry[[#This Row],[Priority]]="High",DataEntry[[#This Row],[EndDate]]-90,IF(DataEntry[Priority]="Medium",DataEntry[[#This Row],[EndDate]]-60,DataEntry[[#This Row],[EndDate]]-30))</f>
        <v>43588</v>
      </c>
      <c r="AJ593" s="98" t="s">
        <v>1266</v>
      </c>
      <c r="AK593" s="102">
        <f t="shared" si="29"/>
        <v>43678</v>
      </c>
      <c r="AL593" s="98" t="s">
        <v>272</v>
      </c>
      <c r="AM593" s="98" t="s">
        <v>272</v>
      </c>
      <c r="AN593" s="98" t="s">
        <v>305</v>
      </c>
      <c r="AO593" s="98" t="s">
        <v>14</v>
      </c>
    </row>
    <row r="594" spans="1:41" ht="14.45" customHeight="1" x14ac:dyDescent="0.25">
      <c r="A594" s="98" t="s">
        <v>207</v>
      </c>
      <c r="B594" s="98" t="s">
        <v>9</v>
      </c>
      <c r="C594" s="98" t="s">
        <v>1269</v>
      </c>
      <c r="D594" s="98" t="s">
        <v>5</v>
      </c>
      <c r="E594" s="98">
        <v>1</v>
      </c>
      <c r="F594" s="100">
        <v>295</v>
      </c>
      <c r="G594" s="99">
        <v>0</v>
      </c>
      <c r="H594" s="98" t="s">
        <v>22</v>
      </c>
      <c r="I594" s="98" t="s">
        <v>5</v>
      </c>
      <c r="J594" s="98" t="s">
        <v>5</v>
      </c>
      <c r="K594" s="98" t="s">
        <v>5</v>
      </c>
      <c r="L594" s="98" t="s">
        <v>5</v>
      </c>
      <c r="M594" s="98" t="s">
        <v>5</v>
      </c>
      <c r="N594" s="98" t="s">
        <v>1270</v>
      </c>
      <c r="O594" s="98" t="s">
        <v>5</v>
      </c>
      <c r="P594" s="98" t="s">
        <v>137</v>
      </c>
      <c r="Q594" s="98" t="s">
        <v>1265</v>
      </c>
      <c r="R594" s="100">
        <v>0</v>
      </c>
      <c r="S594" s="98" t="s">
        <v>5</v>
      </c>
      <c r="T594" s="100" t="s">
        <v>5</v>
      </c>
      <c r="U594" s="101" t="s">
        <v>5</v>
      </c>
      <c r="V594" s="27" t="s">
        <v>17</v>
      </c>
      <c r="W594" s="98" t="s">
        <v>5</v>
      </c>
      <c r="X594" s="104" t="s">
        <v>5</v>
      </c>
      <c r="Y594" s="105" t="s">
        <v>5</v>
      </c>
      <c r="Z594" s="98" t="s">
        <v>5</v>
      </c>
      <c r="AA594" s="98" t="s">
        <v>5</v>
      </c>
      <c r="AB594" s="106">
        <v>987416</v>
      </c>
      <c r="AC594" s="98">
        <f t="shared" si="27"/>
        <v>2019</v>
      </c>
      <c r="AD594" s="98" t="s">
        <v>6</v>
      </c>
      <c r="AE594" s="98" t="s">
        <v>5</v>
      </c>
      <c r="AF594" s="102">
        <v>43313</v>
      </c>
      <c r="AG594" s="102">
        <v>43678</v>
      </c>
      <c r="AH594" s="98">
        <f t="shared" ca="1" si="28"/>
        <v>16</v>
      </c>
      <c r="AI594" s="102">
        <f>IF(DataEntry[[#This Row],[Priority]]="High",DataEntry[[#This Row],[EndDate]]-90,IF(DataEntry[Priority]="Medium",DataEntry[[#This Row],[EndDate]]-60,DataEntry[[#This Row],[EndDate]]-30))</f>
        <v>43588</v>
      </c>
      <c r="AJ594" s="98" t="s">
        <v>1266</v>
      </c>
      <c r="AK594" s="102">
        <f t="shared" si="29"/>
        <v>43678</v>
      </c>
      <c r="AL594" s="98" t="s">
        <v>272</v>
      </c>
      <c r="AM594" s="98" t="s">
        <v>272</v>
      </c>
      <c r="AN594" s="98" t="s">
        <v>305</v>
      </c>
      <c r="AO594" s="98" t="s">
        <v>14</v>
      </c>
    </row>
    <row r="595" spans="1:41" ht="14.45" customHeight="1" x14ac:dyDescent="0.25">
      <c r="A595" s="98" t="s">
        <v>207</v>
      </c>
      <c r="B595" s="98" t="s">
        <v>223</v>
      </c>
      <c r="C595" s="98" t="s">
        <v>1271</v>
      </c>
      <c r="D595" s="98" t="s">
        <v>1272</v>
      </c>
      <c r="E595" s="98">
        <v>15</v>
      </c>
      <c r="F595" s="100">
        <v>13864.51</v>
      </c>
      <c r="G595" s="99">
        <v>0</v>
      </c>
      <c r="H595" s="98" t="s">
        <v>22</v>
      </c>
      <c r="I595" s="98" t="s">
        <v>5</v>
      </c>
      <c r="J595" s="98" t="s">
        <v>5</v>
      </c>
      <c r="K595" s="98" t="s">
        <v>5</v>
      </c>
      <c r="L595" s="98" t="s">
        <v>5</v>
      </c>
      <c r="M595" s="98" t="s">
        <v>5</v>
      </c>
      <c r="N595" s="98" t="s">
        <v>1273</v>
      </c>
      <c r="O595" s="98" t="s">
        <v>5</v>
      </c>
      <c r="P595" s="98" t="s">
        <v>64</v>
      </c>
      <c r="Q595" s="98" t="s">
        <v>1274</v>
      </c>
      <c r="R595" s="100">
        <v>0</v>
      </c>
      <c r="S595" s="98" t="s">
        <v>5</v>
      </c>
      <c r="T595" s="100" t="s">
        <v>5</v>
      </c>
      <c r="U595" s="101" t="s">
        <v>5</v>
      </c>
      <c r="V595" s="27" t="s">
        <v>17</v>
      </c>
      <c r="W595" s="98">
        <v>110390</v>
      </c>
      <c r="X595" s="104" t="s">
        <v>1256</v>
      </c>
      <c r="Y595" s="105">
        <v>100120</v>
      </c>
      <c r="Z595" s="98">
        <v>29731</v>
      </c>
      <c r="AA595" s="98" t="s">
        <v>5</v>
      </c>
      <c r="AB595" s="106">
        <v>468547</v>
      </c>
      <c r="AC595" s="98">
        <f t="shared" si="27"/>
        <v>2019</v>
      </c>
      <c r="AD595" s="98" t="s">
        <v>6</v>
      </c>
      <c r="AE595" s="98" t="s">
        <v>5</v>
      </c>
      <c r="AF595" s="102">
        <v>43339</v>
      </c>
      <c r="AG595" s="102">
        <v>43703</v>
      </c>
      <c r="AH595" s="98">
        <f t="shared" ca="1" si="28"/>
        <v>41</v>
      </c>
      <c r="AI595" s="102">
        <f>IF(DataEntry[[#This Row],[Priority]]="High",DataEntry[[#This Row],[EndDate]]-90,IF(DataEntry[Priority]="Medium",DataEntry[[#This Row],[EndDate]]-60,DataEntry[[#This Row],[EndDate]]-30))</f>
        <v>43613</v>
      </c>
      <c r="AJ595" s="98" t="s">
        <v>1275</v>
      </c>
      <c r="AK595" s="102">
        <f t="shared" si="29"/>
        <v>43703</v>
      </c>
      <c r="AL595" s="98" t="s">
        <v>272</v>
      </c>
      <c r="AM595" s="98" t="s">
        <v>272</v>
      </c>
      <c r="AN595" s="98" t="s">
        <v>305</v>
      </c>
      <c r="AO595" s="98" t="s">
        <v>14</v>
      </c>
    </row>
    <row r="596" spans="1:41" ht="14.45" customHeight="1" x14ac:dyDescent="0.25">
      <c r="A596" s="98" t="s">
        <v>207</v>
      </c>
      <c r="B596" s="98" t="s">
        <v>204</v>
      </c>
      <c r="C596" s="98" t="s">
        <v>1276</v>
      </c>
      <c r="D596" s="98" t="s">
        <v>5</v>
      </c>
      <c r="E596" s="98">
        <v>2</v>
      </c>
      <c r="F596" s="100">
        <v>696.6</v>
      </c>
      <c r="G596" s="99">
        <v>732</v>
      </c>
      <c r="H596" s="98" t="s">
        <v>22</v>
      </c>
      <c r="I596" s="98" t="s">
        <v>5</v>
      </c>
      <c r="J596" s="98" t="s">
        <v>5</v>
      </c>
      <c r="K596" s="98" t="s">
        <v>5</v>
      </c>
      <c r="L596" s="98" t="s">
        <v>5</v>
      </c>
      <c r="M596" s="98" t="s">
        <v>5</v>
      </c>
      <c r="N596" s="98" t="s">
        <v>1277</v>
      </c>
      <c r="O596" s="98" t="s">
        <v>5</v>
      </c>
      <c r="P596" s="98" t="s">
        <v>204</v>
      </c>
      <c r="Q596" s="98" t="s">
        <v>1278</v>
      </c>
      <c r="R596" s="100">
        <v>0</v>
      </c>
      <c r="S596" s="98" t="s">
        <v>5</v>
      </c>
      <c r="T596" s="100" t="s">
        <v>5</v>
      </c>
      <c r="U596" s="101" t="s">
        <v>5</v>
      </c>
      <c r="V596" s="27" t="s">
        <v>17</v>
      </c>
      <c r="W596" s="98">
        <v>61176</v>
      </c>
      <c r="X596" s="104" t="s">
        <v>1256</v>
      </c>
      <c r="Y596" s="105">
        <v>100120</v>
      </c>
      <c r="Z596" s="98">
        <v>29639</v>
      </c>
      <c r="AA596" s="98">
        <v>29776</v>
      </c>
      <c r="AB596" s="106">
        <v>789548</v>
      </c>
      <c r="AC596" s="98">
        <f t="shared" si="27"/>
        <v>2017</v>
      </c>
      <c r="AD596" s="98" t="s">
        <v>19</v>
      </c>
      <c r="AE596" s="98" t="s">
        <v>5</v>
      </c>
      <c r="AF596" s="102">
        <v>43033</v>
      </c>
      <c r="AG596" s="102">
        <v>43397</v>
      </c>
      <c r="AH596" s="98">
        <f t="shared" ca="1" si="28"/>
        <v>-265</v>
      </c>
      <c r="AI596" s="102">
        <f>IF(DataEntry[[#This Row],[Priority]]="High",DataEntry[[#This Row],[EndDate]]-90,IF(DataEntry[Priority]="Medium",DataEntry[[#This Row],[EndDate]]-60,DataEntry[[#This Row],[EndDate]]-30))</f>
        <v>43307</v>
      </c>
      <c r="AJ596" s="98" t="s">
        <v>5</v>
      </c>
      <c r="AK596" s="102">
        <f t="shared" si="29"/>
        <v>43032</v>
      </c>
      <c r="AL596" s="98" t="s">
        <v>272</v>
      </c>
      <c r="AM596" s="98" t="s">
        <v>272</v>
      </c>
      <c r="AN596" s="98" t="s">
        <v>305</v>
      </c>
      <c r="AO596" s="98" t="s">
        <v>14</v>
      </c>
    </row>
    <row r="597" spans="1:41" ht="14.45" customHeight="1" x14ac:dyDescent="0.25">
      <c r="A597" s="98" t="s">
        <v>207</v>
      </c>
      <c r="B597" s="98" t="s">
        <v>204</v>
      </c>
      <c r="C597" s="98" t="s">
        <v>1276</v>
      </c>
      <c r="D597" s="98" t="s">
        <v>5</v>
      </c>
      <c r="E597" s="98">
        <v>2</v>
      </c>
      <c r="F597" s="100">
        <v>732</v>
      </c>
      <c r="G597" s="99">
        <v>0</v>
      </c>
      <c r="H597" s="98" t="s">
        <v>22</v>
      </c>
      <c r="I597" s="98" t="s">
        <v>5</v>
      </c>
      <c r="J597" s="98" t="s">
        <v>5</v>
      </c>
      <c r="K597" s="98" t="s">
        <v>5</v>
      </c>
      <c r="L597" s="98" t="s">
        <v>5</v>
      </c>
      <c r="M597" s="98" t="s">
        <v>5</v>
      </c>
      <c r="N597" s="98" t="s">
        <v>1279</v>
      </c>
      <c r="O597" s="98" t="s">
        <v>5</v>
      </c>
      <c r="P597" s="98" t="s">
        <v>204</v>
      </c>
      <c r="Q597" s="98" t="s">
        <v>1280</v>
      </c>
      <c r="R597" s="100">
        <v>0</v>
      </c>
      <c r="S597" s="98" t="s">
        <v>5</v>
      </c>
      <c r="T597" s="100" t="s">
        <v>5</v>
      </c>
      <c r="U597" s="101" t="s">
        <v>5</v>
      </c>
      <c r="V597" s="27" t="s">
        <v>17</v>
      </c>
      <c r="W597" s="98">
        <v>110390</v>
      </c>
      <c r="X597" s="104" t="s">
        <v>1256</v>
      </c>
      <c r="Y597" s="105">
        <v>100120</v>
      </c>
      <c r="Z597" s="98">
        <v>29776</v>
      </c>
      <c r="AA597" s="98" t="s">
        <v>5</v>
      </c>
      <c r="AB597" s="106">
        <v>789549</v>
      </c>
      <c r="AC597" s="98">
        <f t="shared" si="27"/>
        <v>2019</v>
      </c>
      <c r="AD597" s="98" t="s">
        <v>6</v>
      </c>
      <c r="AE597" s="98" t="s">
        <v>5</v>
      </c>
      <c r="AF597" s="102">
        <v>43398</v>
      </c>
      <c r="AG597" s="102">
        <v>43762</v>
      </c>
      <c r="AH597" s="98">
        <f t="shared" ca="1" si="28"/>
        <v>100</v>
      </c>
      <c r="AI597" s="102">
        <f>IF(DataEntry[[#This Row],[Priority]]="High",DataEntry[[#This Row],[EndDate]]-90,IF(DataEntry[Priority]="Medium",DataEntry[[#This Row],[EndDate]]-60,DataEntry[[#This Row],[EndDate]]-30))</f>
        <v>43672</v>
      </c>
      <c r="AJ597" s="98" t="s">
        <v>1281</v>
      </c>
      <c r="AK597" s="102">
        <f t="shared" si="29"/>
        <v>43762</v>
      </c>
      <c r="AL597" s="98" t="s">
        <v>272</v>
      </c>
      <c r="AM597" s="98" t="s">
        <v>272</v>
      </c>
      <c r="AN597" s="98" t="s">
        <v>305</v>
      </c>
      <c r="AO597" s="98" t="s">
        <v>14</v>
      </c>
    </row>
    <row r="598" spans="1:41" ht="14.45" customHeight="1" x14ac:dyDescent="0.25">
      <c r="A598" s="98" t="s">
        <v>207</v>
      </c>
      <c r="B598" s="98" t="s">
        <v>239</v>
      </c>
      <c r="C598" s="98" t="s">
        <v>1282</v>
      </c>
      <c r="D598" s="98" t="s">
        <v>5</v>
      </c>
      <c r="E598" s="98">
        <v>2</v>
      </c>
      <c r="F598" s="100">
        <v>10483.02</v>
      </c>
      <c r="G598" s="99">
        <v>11838.07</v>
      </c>
      <c r="H598" s="98" t="s">
        <v>22</v>
      </c>
      <c r="I598" s="98" t="s">
        <v>5</v>
      </c>
      <c r="J598" s="98" t="s">
        <v>5</v>
      </c>
      <c r="K598" s="98" t="s">
        <v>5</v>
      </c>
      <c r="L598" s="98" t="s">
        <v>5</v>
      </c>
      <c r="M598" s="98" t="s">
        <v>5</v>
      </c>
      <c r="N598" s="98" t="s">
        <v>1283</v>
      </c>
      <c r="O598" s="98" t="s">
        <v>5</v>
      </c>
      <c r="P598" s="98" t="s">
        <v>228</v>
      </c>
      <c r="Q598" s="98" t="s">
        <v>1284</v>
      </c>
      <c r="R598" s="100">
        <v>0</v>
      </c>
      <c r="S598" s="98" t="s">
        <v>5</v>
      </c>
      <c r="T598" s="100" t="s">
        <v>5</v>
      </c>
      <c r="U598" s="101" t="s">
        <v>5</v>
      </c>
      <c r="V598" s="27" t="s">
        <v>17</v>
      </c>
      <c r="W598" s="98">
        <v>61176</v>
      </c>
      <c r="X598" s="104" t="s">
        <v>1256</v>
      </c>
      <c r="Y598" s="105">
        <v>100120</v>
      </c>
      <c r="Z598" s="98">
        <v>29674</v>
      </c>
      <c r="AA598" s="98">
        <v>29807</v>
      </c>
      <c r="AB598" s="106">
        <v>258954</v>
      </c>
      <c r="AC598" s="98">
        <f t="shared" si="27"/>
        <v>2018</v>
      </c>
      <c r="AD598" s="98" t="s">
        <v>19</v>
      </c>
      <c r="AE598" s="98" t="s">
        <v>5</v>
      </c>
      <c r="AF598" s="102">
        <v>43101</v>
      </c>
      <c r="AG598" s="102">
        <v>43466</v>
      </c>
      <c r="AH598" s="98">
        <f t="shared" ca="1" si="28"/>
        <v>-196</v>
      </c>
      <c r="AI598" s="102">
        <f>IF(DataEntry[[#This Row],[Priority]]="High",DataEntry[[#This Row],[EndDate]]-90,IF(DataEntry[Priority]="Medium",DataEntry[[#This Row],[EndDate]]-60,DataEntry[[#This Row],[EndDate]]-30))</f>
        <v>43376</v>
      </c>
      <c r="AJ598" s="98" t="s">
        <v>1285</v>
      </c>
      <c r="AK598" s="102">
        <f t="shared" si="29"/>
        <v>43100</v>
      </c>
      <c r="AL598" s="98" t="s">
        <v>272</v>
      </c>
      <c r="AM598" s="98" t="s">
        <v>272</v>
      </c>
      <c r="AN598" s="98" t="s">
        <v>305</v>
      </c>
      <c r="AO598" s="98" t="s">
        <v>14</v>
      </c>
    </row>
    <row r="599" spans="1:41" ht="14.45" customHeight="1" x14ac:dyDescent="0.25">
      <c r="A599" s="98" t="s">
        <v>207</v>
      </c>
      <c r="B599" s="98" t="s">
        <v>239</v>
      </c>
      <c r="C599" s="98" t="s">
        <v>1282</v>
      </c>
      <c r="D599" s="98" t="s">
        <v>5</v>
      </c>
      <c r="E599" s="98">
        <v>2</v>
      </c>
      <c r="F599" s="100">
        <v>11838.07</v>
      </c>
      <c r="G599" s="99">
        <v>0</v>
      </c>
      <c r="H599" s="98" t="s">
        <v>22</v>
      </c>
      <c r="I599" s="98" t="s">
        <v>5</v>
      </c>
      <c r="J599" s="98" t="s">
        <v>5</v>
      </c>
      <c r="K599" s="98" t="s">
        <v>5</v>
      </c>
      <c r="L599" s="98" t="s">
        <v>5</v>
      </c>
      <c r="M599" s="98" t="s">
        <v>5</v>
      </c>
      <c r="N599" s="98" t="s">
        <v>1286</v>
      </c>
      <c r="O599" s="98" t="s">
        <v>5</v>
      </c>
      <c r="P599" s="98" t="s">
        <v>228</v>
      </c>
      <c r="Q599" s="98" t="s">
        <v>1287</v>
      </c>
      <c r="R599" s="100">
        <v>0</v>
      </c>
      <c r="S599" s="98" t="s">
        <v>5</v>
      </c>
      <c r="T599" s="100" t="s">
        <v>5</v>
      </c>
      <c r="U599" s="101" t="s">
        <v>5</v>
      </c>
      <c r="V599" s="27" t="s">
        <v>17</v>
      </c>
      <c r="W599" s="98">
        <v>110390</v>
      </c>
      <c r="X599" s="104" t="s">
        <v>1256</v>
      </c>
      <c r="Y599" s="105">
        <v>100120</v>
      </c>
      <c r="Z599" s="98">
        <v>29807</v>
      </c>
      <c r="AA599" s="98" t="s">
        <v>5</v>
      </c>
      <c r="AB599" s="106">
        <v>258955</v>
      </c>
      <c r="AC599" s="98">
        <f t="shared" si="27"/>
        <v>2020</v>
      </c>
      <c r="AD599" s="98" t="s">
        <v>6</v>
      </c>
      <c r="AE599" s="98" t="s">
        <v>5</v>
      </c>
      <c r="AF599" s="102">
        <v>43466</v>
      </c>
      <c r="AG599" s="102">
        <v>43861</v>
      </c>
      <c r="AH599" s="98">
        <f t="shared" ca="1" si="28"/>
        <v>199</v>
      </c>
      <c r="AI599" s="102">
        <f>IF(DataEntry[[#This Row],[Priority]]="High",DataEntry[[#This Row],[EndDate]]-90,IF(DataEntry[Priority]="Medium",DataEntry[[#This Row],[EndDate]]-60,DataEntry[[#This Row],[EndDate]]-30))</f>
        <v>43771</v>
      </c>
      <c r="AJ599" s="98" t="s">
        <v>1288</v>
      </c>
      <c r="AK599" s="102">
        <f t="shared" si="29"/>
        <v>43861</v>
      </c>
      <c r="AL599" s="98" t="s">
        <v>272</v>
      </c>
      <c r="AM599" s="98" t="s">
        <v>272</v>
      </c>
      <c r="AN599" s="98" t="s">
        <v>305</v>
      </c>
      <c r="AO599" s="98" t="s">
        <v>14</v>
      </c>
    </row>
    <row r="600" spans="1:41" ht="14.45" customHeight="1" x14ac:dyDescent="0.25">
      <c r="A600" s="98" t="s">
        <v>207</v>
      </c>
      <c r="B600" s="98" t="s">
        <v>178</v>
      </c>
      <c r="C600" s="98" t="s">
        <v>1289</v>
      </c>
      <c r="D600" s="98" t="s">
        <v>5</v>
      </c>
      <c r="E600" s="98">
        <v>20</v>
      </c>
      <c r="F600" s="100">
        <v>920</v>
      </c>
      <c r="G600" s="99">
        <v>920</v>
      </c>
      <c r="H600" s="98" t="s">
        <v>22</v>
      </c>
      <c r="I600" s="98" t="s">
        <v>5</v>
      </c>
      <c r="J600" s="98" t="s">
        <v>5</v>
      </c>
      <c r="K600" s="98" t="s">
        <v>5</v>
      </c>
      <c r="L600" s="98" t="s">
        <v>5</v>
      </c>
      <c r="M600" s="98" t="s">
        <v>5</v>
      </c>
      <c r="N600" s="98" t="s">
        <v>1290</v>
      </c>
      <c r="O600" s="98" t="s">
        <v>5</v>
      </c>
      <c r="P600" s="98" t="s">
        <v>178</v>
      </c>
      <c r="Q600" s="98" t="s">
        <v>1291</v>
      </c>
      <c r="R600" s="100">
        <v>0</v>
      </c>
      <c r="S600" s="98" t="s">
        <v>5</v>
      </c>
      <c r="T600" s="100" t="s">
        <v>5</v>
      </c>
      <c r="U600" s="101" t="s">
        <v>5</v>
      </c>
      <c r="V600" s="27" t="s">
        <v>17</v>
      </c>
      <c r="W600" s="98">
        <v>61176</v>
      </c>
      <c r="X600" s="104" t="s">
        <v>1256</v>
      </c>
      <c r="Y600" s="105">
        <v>100120</v>
      </c>
      <c r="Z600" s="98">
        <v>29603</v>
      </c>
      <c r="AA600" s="98">
        <v>29765</v>
      </c>
      <c r="AB600" s="106">
        <v>753698</v>
      </c>
      <c r="AC600" s="98">
        <f t="shared" si="27"/>
        <v>2017</v>
      </c>
      <c r="AD600" s="98" t="s">
        <v>19</v>
      </c>
      <c r="AE600" s="98" t="s">
        <v>5</v>
      </c>
      <c r="AF600" s="102">
        <v>42976</v>
      </c>
      <c r="AG600" s="102">
        <v>43340</v>
      </c>
      <c r="AH600" s="98">
        <f t="shared" ca="1" si="28"/>
        <v>-322</v>
      </c>
      <c r="AI600" s="102">
        <f>IF(DataEntry[[#This Row],[Priority]]="High",DataEntry[[#This Row],[EndDate]]-90,IF(DataEntry[Priority]="Medium",DataEntry[[#This Row],[EndDate]]-60,DataEntry[[#This Row],[EndDate]]-30))</f>
        <v>43250</v>
      </c>
      <c r="AJ600" s="98" t="s">
        <v>1292</v>
      </c>
      <c r="AK600" s="102">
        <f t="shared" si="29"/>
        <v>42975</v>
      </c>
      <c r="AL600" s="98" t="s">
        <v>272</v>
      </c>
      <c r="AM600" s="98" t="s">
        <v>272</v>
      </c>
      <c r="AN600" s="98" t="s">
        <v>305</v>
      </c>
      <c r="AO600" s="98" t="s">
        <v>14</v>
      </c>
    </row>
    <row r="601" spans="1:41" ht="14.45" customHeight="1" x14ac:dyDescent="0.25">
      <c r="A601" s="98" t="s">
        <v>207</v>
      </c>
      <c r="B601" s="98" t="s">
        <v>178</v>
      </c>
      <c r="C601" s="98" t="s">
        <v>1289</v>
      </c>
      <c r="D601" s="98" t="s">
        <v>5</v>
      </c>
      <c r="E601" s="98">
        <v>20</v>
      </c>
      <c r="F601" s="100">
        <v>920</v>
      </c>
      <c r="G601" s="99">
        <v>0</v>
      </c>
      <c r="H601" s="98" t="s">
        <v>22</v>
      </c>
      <c r="I601" s="98" t="s">
        <v>5</v>
      </c>
      <c r="J601" s="98" t="s">
        <v>5</v>
      </c>
      <c r="K601" s="98" t="s">
        <v>5</v>
      </c>
      <c r="L601" s="98" t="s">
        <v>5</v>
      </c>
      <c r="M601" s="98" t="s">
        <v>5</v>
      </c>
      <c r="N601" s="98" t="s">
        <v>1293</v>
      </c>
      <c r="O601" s="98" t="s">
        <v>5</v>
      </c>
      <c r="P601" s="98" t="s">
        <v>178</v>
      </c>
      <c r="Q601" s="98" t="s">
        <v>1291</v>
      </c>
      <c r="R601" s="100">
        <v>0</v>
      </c>
      <c r="S601" s="98" t="s">
        <v>5</v>
      </c>
      <c r="T601" s="100" t="s">
        <v>5</v>
      </c>
      <c r="U601" s="101" t="s">
        <v>5</v>
      </c>
      <c r="V601" s="27" t="s">
        <v>17</v>
      </c>
      <c r="W601" s="98">
        <v>110390</v>
      </c>
      <c r="X601" s="104" t="s">
        <v>1256</v>
      </c>
      <c r="Y601" s="105">
        <v>100120</v>
      </c>
      <c r="Z601" s="98">
        <v>29765</v>
      </c>
      <c r="AA601" s="98" t="s">
        <v>5</v>
      </c>
      <c r="AB601" s="106">
        <v>753699</v>
      </c>
      <c r="AC601" s="98">
        <f t="shared" si="27"/>
        <v>2019</v>
      </c>
      <c r="AD601" s="98" t="s">
        <v>6</v>
      </c>
      <c r="AE601" s="98" t="s">
        <v>5</v>
      </c>
      <c r="AF601" s="102">
        <v>43341</v>
      </c>
      <c r="AG601" s="102">
        <v>43705</v>
      </c>
      <c r="AH601" s="98">
        <f t="shared" ca="1" si="28"/>
        <v>43</v>
      </c>
      <c r="AI601" s="102">
        <f>IF(DataEntry[[#This Row],[Priority]]="High",DataEntry[[#This Row],[EndDate]]-90,IF(DataEntry[Priority]="Medium",DataEntry[[#This Row],[EndDate]]-60,DataEntry[[#This Row],[EndDate]]-30))</f>
        <v>43615</v>
      </c>
      <c r="AJ601" s="98" t="s">
        <v>1294</v>
      </c>
      <c r="AK601" s="102">
        <f t="shared" si="29"/>
        <v>43705</v>
      </c>
      <c r="AL601" s="98" t="s">
        <v>272</v>
      </c>
      <c r="AM601" s="98" t="s">
        <v>272</v>
      </c>
      <c r="AN601" s="98" t="s">
        <v>305</v>
      </c>
      <c r="AO601" s="98" t="s">
        <v>14</v>
      </c>
    </row>
    <row r="602" spans="1:41" ht="14.45" customHeight="1" x14ac:dyDescent="0.25">
      <c r="A602" s="98" t="s">
        <v>207</v>
      </c>
      <c r="B602" s="98" t="s">
        <v>201</v>
      </c>
      <c r="C602" s="98" t="s">
        <v>1295</v>
      </c>
      <c r="D602" s="98" t="s">
        <v>5</v>
      </c>
      <c r="E602" s="98">
        <v>15</v>
      </c>
      <c r="F602" s="100">
        <v>7965</v>
      </c>
      <c r="G602" s="99">
        <v>9180</v>
      </c>
      <c r="H602" s="98" t="s">
        <v>22</v>
      </c>
      <c r="I602" s="98" t="s">
        <v>5</v>
      </c>
      <c r="J602" s="98" t="s">
        <v>5</v>
      </c>
      <c r="K602" s="98" t="s">
        <v>5</v>
      </c>
      <c r="L602" s="98" t="s">
        <v>5</v>
      </c>
      <c r="M602" s="98" t="s">
        <v>5</v>
      </c>
      <c r="N602" s="98" t="s">
        <v>1296</v>
      </c>
      <c r="O602" s="98" t="s">
        <v>5</v>
      </c>
      <c r="P602" s="98" t="s">
        <v>201</v>
      </c>
      <c r="Q602" s="98" t="s">
        <v>1297</v>
      </c>
      <c r="R602" s="100">
        <v>0</v>
      </c>
      <c r="S602" s="98" t="s">
        <v>5</v>
      </c>
      <c r="T602" s="100" t="s">
        <v>5</v>
      </c>
      <c r="U602" s="101" t="s">
        <v>5</v>
      </c>
      <c r="V602" s="27" t="s">
        <v>17</v>
      </c>
      <c r="W602" s="98">
        <v>61176</v>
      </c>
      <c r="X602" s="104" t="s">
        <v>1256</v>
      </c>
      <c r="Y602" s="105">
        <v>100120</v>
      </c>
      <c r="Z602" s="98">
        <v>29632</v>
      </c>
      <c r="AA602" s="98">
        <v>29742</v>
      </c>
      <c r="AB602" s="106">
        <v>658741</v>
      </c>
      <c r="AC602" s="98">
        <f t="shared" si="27"/>
        <v>2017</v>
      </c>
      <c r="AD602" s="98" t="s">
        <v>19</v>
      </c>
      <c r="AE602" s="98" t="s">
        <v>5</v>
      </c>
      <c r="AF602" s="102">
        <v>42995</v>
      </c>
      <c r="AG602" s="102">
        <v>43360</v>
      </c>
      <c r="AH602" s="98">
        <f t="shared" ca="1" si="28"/>
        <v>-302</v>
      </c>
      <c r="AI602" s="102">
        <f>IF(DataEntry[[#This Row],[Priority]]="High",DataEntry[[#This Row],[EndDate]]-90,IF(DataEntry[Priority]="Medium",DataEntry[[#This Row],[EndDate]]-60,DataEntry[[#This Row],[EndDate]]-30))</f>
        <v>43270</v>
      </c>
      <c r="AJ602" s="98" t="s">
        <v>1298</v>
      </c>
      <c r="AK602" s="102">
        <f t="shared" si="29"/>
        <v>42994</v>
      </c>
      <c r="AL602" s="98" t="s">
        <v>272</v>
      </c>
      <c r="AM602" s="98" t="s">
        <v>272</v>
      </c>
      <c r="AN602" s="98" t="s">
        <v>305</v>
      </c>
      <c r="AO602" s="98" t="s">
        <v>14</v>
      </c>
    </row>
    <row r="603" spans="1:41" ht="14.45" customHeight="1" x14ac:dyDescent="0.25">
      <c r="A603" s="98" t="s">
        <v>207</v>
      </c>
      <c r="B603" s="98" t="s">
        <v>201</v>
      </c>
      <c r="C603" s="98" t="s">
        <v>1295</v>
      </c>
      <c r="D603" s="98" t="s">
        <v>5</v>
      </c>
      <c r="E603" s="98">
        <v>20</v>
      </c>
      <c r="F603" s="100">
        <v>9180</v>
      </c>
      <c r="G603" s="99">
        <v>0</v>
      </c>
      <c r="H603" s="98" t="s">
        <v>22</v>
      </c>
      <c r="I603" s="98" t="s">
        <v>5</v>
      </c>
      <c r="J603" s="98" t="s">
        <v>5</v>
      </c>
      <c r="K603" s="98" t="s">
        <v>5</v>
      </c>
      <c r="L603" s="98" t="s">
        <v>5</v>
      </c>
      <c r="M603" s="98" t="s">
        <v>5</v>
      </c>
      <c r="N603" s="98" t="s">
        <v>1299</v>
      </c>
      <c r="O603" s="98" t="s">
        <v>5</v>
      </c>
      <c r="P603" s="98" t="s">
        <v>201</v>
      </c>
      <c r="Q603" s="98" t="s">
        <v>1297</v>
      </c>
      <c r="R603" s="100">
        <v>0</v>
      </c>
      <c r="S603" s="98" t="s">
        <v>5</v>
      </c>
      <c r="T603" s="100" t="s">
        <v>5</v>
      </c>
      <c r="U603" s="101" t="s">
        <v>5</v>
      </c>
      <c r="V603" s="27" t="s">
        <v>17</v>
      </c>
      <c r="W603" s="98">
        <v>110390</v>
      </c>
      <c r="X603" s="104" t="s">
        <v>1256</v>
      </c>
      <c r="Y603" s="105">
        <v>100120</v>
      </c>
      <c r="Z603" s="98">
        <v>29742</v>
      </c>
      <c r="AA603" s="98" t="s">
        <v>5</v>
      </c>
      <c r="AB603" s="106">
        <v>658742</v>
      </c>
      <c r="AC603" s="98">
        <f t="shared" si="27"/>
        <v>2019</v>
      </c>
      <c r="AD603" s="98" t="s">
        <v>6</v>
      </c>
      <c r="AE603" s="98" t="s">
        <v>5</v>
      </c>
      <c r="AF603" s="102">
        <v>43335</v>
      </c>
      <c r="AG603" s="102">
        <v>43700</v>
      </c>
      <c r="AH603" s="98">
        <f t="shared" ca="1" si="28"/>
        <v>38</v>
      </c>
      <c r="AI603" s="102">
        <f>IF(DataEntry[[#This Row],[Priority]]="High",DataEntry[[#This Row],[EndDate]]-90,IF(DataEntry[Priority]="Medium",DataEntry[[#This Row],[EndDate]]-60,DataEntry[[#This Row],[EndDate]]-30))</f>
        <v>43610</v>
      </c>
      <c r="AJ603" s="98" t="s">
        <v>1298</v>
      </c>
      <c r="AK603" s="102">
        <f t="shared" si="29"/>
        <v>43700</v>
      </c>
      <c r="AL603" s="98" t="s">
        <v>272</v>
      </c>
      <c r="AM603" s="98" t="s">
        <v>272</v>
      </c>
      <c r="AN603" s="98" t="s">
        <v>305</v>
      </c>
      <c r="AO603" s="98" t="s">
        <v>14</v>
      </c>
    </row>
    <row r="604" spans="1:41" ht="14.45" customHeight="1" x14ac:dyDescent="0.25">
      <c r="A604" s="98" t="s">
        <v>207</v>
      </c>
      <c r="B604" s="98" t="s">
        <v>201</v>
      </c>
      <c r="C604" s="98" t="s">
        <v>1300</v>
      </c>
      <c r="D604" s="98" t="s">
        <v>5</v>
      </c>
      <c r="E604" s="98">
        <v>1</v>
      </c>
      <c r="F604" s="100">
        <v>5412</v>
      </c>
      <c r="G604" s="99">
        <v>5412</v>
      </c>
      <c r="H604" s="98" t="s">
        <v>22</v>
      </c>
      <c r="I604" s="98" t="s">
        <v>5</v>
      </c>
      <c r="J604" s="98" t="s">
        <v>5</v>
      </c>
      <c r="K604" s="98" t="s">
        <v>5</v>
      </c>
      <c r="L604" s="98" t="s">
        <v>5</v>
      </c>
      <c r="M604" s="98" t="s">
        <v>5</v>
      </c>
      <c r="N604" s="98" t="s">
        <v>1301</v>
      </c>
      <c r="O604" s="98" t="s">
        <v>5</v>
      </c>
      <c r="P604" s="98" t="s">
        <v>201</v>
      </c>
      <c r="Q604" s="98" t="s">
        <v>1302</v>
      </c>
      <c r="R604" s="100">
        <v>0</v>
      </c>
      <c r="S604" s="98" t="s">
        <v>5</v>
      </c>
      <c r="T604" s="100" t="s">
        <v>5</v>
      </c>
      <c r="U604" s="101" t="s">
        <v>5</v>
      </c>
      <c r="V604" s="27" t="s">
        <v>17</v>
      </c>
      <c r="W604" s="98">
        <v>61176</v>
      </c>
      <c r="X604" s="104" t="s">
        <v>1256</v>
      </c>
      <c r="Y604" s="105">
        <v>100120</v>
      </c>
      <c r="Z604" s="98">
        <v>29704</v>
      </c>
      <c r="AA604" s="98">
        <v>29865</v>
      </c>
      <c r="AB604" s="106">
        <v>556987</v>
      </c>
      <c r="AC604" s="98">
        <f t="shared" si="27"/>
        <v>2018</v>
      </c>
      <c r="AD604" s="98" t="s">
        <v>19</v>
      </c>
      <c r="AE604" s="98" t="s">
        <v>5</v>
      </c>
      <c r="AF604" s="102">
        <v>43208</v>
      </c>
      <c r="AG604" s="102">
        <v>43572</v>
      </c>
      <c r="AH604" s="98">
        <f t="shared" ca="1" si="28"/>
        <v>-90</v>
      </c>
      <c r="AI604" s="102">
        <f>IF(DataEntry[[#This Row],[Priority]]="High",DataEntry[[#This Row],[EndDate]]-90,IF(DataEntry[Priority]="Medium",DataEntry[[#This Row],[EndDate]]-60,DataEntry[[#This Row],[EndDate]]-30))</f>
        <v>43482</v>
      </c>
      <c r="AJ604" s="98" t="s">
        <v>1303</v>
      </c>
      <c r="AK604" s="102">
        <f t="shared" si="29"/>
        <v>43207</v>
      </c>
      <c r="AL604" s="98" t="s">
        <v>272</v>
      </c>
      <c r="AM604" s="98" t="s">
        <v>272</v>
      </c>
      <c r="AN604" s="98" t="s">
        <v>305</v>
      </c>
      <c r="AO604" s="98" t="s">
        <v>14</v>
      </c>
    </row>
    <row r="605" spans="1:41" ht="14.45" customHeight="1" x14ac:dyDescent="0.25">
      <c r="A605" s="98" t="s">
        <v>207</v>
      </c>
      <c r="B605" s="98" t="s">
        <v>201</v>
      </c>
      <c r="C605" s="98" t="s">
        <v>1300</v>
      </c>
      <c r="D605" s="98" t="s">
        <v>5</v>
      </c>
      <c r="E605" s="98">
        <v>1</v>
      </c>
      <c r="F605" s="100">
        <v>5412</v>
      </c>
      <c r="G605" s="99">
        <v>0</v>
      </c>
      <c r="H605" s="98" t="s">
        <v>22</v>
      </c>
      <c r="I605" s="98" t="s">
        <v>5</v>
      </c>
      <c r="J605" s="98" t="s">
        <v>5</v>
      </c>
      <c r="K605" s="98" t="s">
        <v>5</v>
      </c>
      <c r="L605" s="98" t="s">
        <v>5</v>
      </c>
      <c r="M605" s="98" t="s">
        <v>5</v>
      </c>
      <c r="N605" s="98" t="s">
        <v>1304</v>
      </c>
      <c r="O605" s="98" t="s">
        <v>5</v>
      </c>
      <c r="P605" s="98" t="s">
        <v>201</v>
      </c>
      <c r="Q605" s="98" t="s">
        <v>1302</v>
      </c>
      <c r="R605" s="100">
        <v>0</v>
      </c>
      <c r="S605" s="98" t="s">
        <v>5</v>
      </c>
      <c r="T605" s="100" t="s">
        <v>5</v>
      </c>
      <c r="U605" s="101" t="s">
        <v>5</v>
      </c>
      <c r="V605" s="27" t="s">
        <v>17</v>
      </c>
      <c r="W605" s="98">
        <v>110390</v>
      </c>
      <c r="X605" s="104" t="s">
        <v>1256</v>
      </c>
      <c r="Y605" s="105">
        <v>100120</v>
      </c>
      <c r="Z605" s="98">
        <v>29865</v>
      </c>
      <c r="AA605" s="98" t="s">
        <v>5</v>
      </c>
      <c r="AB605" s="106">
        <v>556988</v>
      </c>
      <c r="AC605" s="98">
        <f t="shared" si="27"/>
        <v>2020</v>
      </c>
      <c r="AD605" s="98" t="s">
        <v>6</v>
      </c>
      <c r="AE605" s="98" t="s">
        <v>5</v>
      </c>
      <c r="AF605" s="102">
        <v>43573</v>
      </c>
      <c r="AG605" s="102">
        <v>43938</v>
      </c>
      <c r="AH605" s="98">
        <f t="shared" ca="1" si="28"/>
        <v>276</v>
      </c>
      <c r="AI605" s="102">
        <f>IF(DataEntry[[#This Row],[Priority]]="High",DataEntry[[#This Row],[EndDate]]-90,IF(DataEntry[Priority]="Medium",DataEntry[[#This Row],[EndDate]]-60,DataEntry[[#This Row],[EndDate]]-30))</f>
        <v>43848</v>
      </c>
      <c r="AJ605" s="98" t="s">
        <v>1303</v>
      </c>
      <c r="AK605" s="102">
        <f t="shared" si="29"/>
        <v>43938</v>
      </c>
      <c r="AL605" s="98" t="s">
        <v>272</v>
      </c>
      <c r="AM605" s="98" t="s">
        <v>272</v>
      </c>
      <c r="AN605" s="98" t="s">
        <v>305</v>
      </c>
      <c r="AO605" s="98" t="s">
        <v>14</v>
      </c>
    </row>
    <row r="606" spans="1:41" ht="14.45" customHeight="1" x14ac:dyDescent="0.25">
      <c r="A606" s="98" t="s">
        <v>207</v>
      </c>
      <c r="B606" s="98" t="s">
        <v>170</v>
      </c>
      <c r="C606" s="98" t="s">
        <v>1305</v>
      </c>
      <c r="D606" s="98" t="s">
        <v>282</v>
      </c>
      <c r="E606" s="98">
        <v>1</v>
      </c>
      <c r="F606" s="100">
        <v>3965.5</v>
      </c>
      <c r="G606" s="99">
        <v>4084.46</v>
      </c>
      <c r="H606" s="98" t="s">
        <v>22</v>
      </c>
      <c r="I606" s="98" t="s">
        <v>5</v>
      </c>
      <c r="J606" s="98" t="s">
        <v>5</v>
      </c>
      <c r="K606" s="98" t="s">
        <v>5</v>
      </c>
      <c r="L606" s="98" t="s">
        <v>5</v>
      </c>
      <c r="M606" s="98" t="s">
        <v>5</v>
      </c>
      <c r="N606" s="98" t="s">
        <v>5</v>
      </c>
      <c r="O606" s="98" t="s">
        <v>5</v>
      </c>
      <c r="P606" s="98" t="s">
        <v>5</v>
      </c>
      <c r="Q606" s="98" t="s">
        <v>5</v>
      </c>
      <c r="R606" s="100">
        <v>0</v>
      </c>
      <c r="S606" s="98" t="s">
        <v>5</v>
      </c>
      <c r="T606" s="100" t="s">
        <v>5</v>
      </c>
      <c r="U606" s="101" t="s">
        <v>5</v>
      </c>
      <c r="V606" s="27" t="s">
        <v>17</v>
      </c>
      <c r="W606" s="98" t="s">
        <v>5</v>
      </c>
      <c r="X606" s="104" t="s">
        <v>5</v>
      </c>
      <c r="Y606" s="105" t="s">
        <v>5</v>
      </c>
      <c r="Z606" s="98" t="s">
        <v>5</v>
      </c>
      <c r="AA606" s="98">
        <v>29778</v>
      </c>
      <c r="AB606" s="106">
        <v>124789</v>
      </c>
      <c r="AC606" s="98">
        <f t="shared" si="27"/>
        <v>2017</v>
      </c>
      <c r="AD606" s="98" t="s">
        <v>19</v>
      </c>
      <c r="AE606" s="98" t="s">
        <v>5</v>
      </c>
      <c r="AF606" s="102">
        <v>42998</v>
      </c>
      <c r="AG606" s="102">
        <v>43362</v>
      </c>
      <c r="AH606" s="98">
        <f t="shared" ca="1" si="28"/>
        <v>-300</v>
      </c>
      <c r="AI606" s="102">
        <f>IF(DataEntry[[#This Row],[Priority]]="High",DataEntry[[#This Row],[EndDate]]-90,IF(DataEntry[Priority]="Medium",DataEntry[[#This Row],[EndDate]]-60,DataEntry[[#This Row],[EndDate]]-30))</f>
        <v>43272</v>
      </c>
      <c r="AJ606" s="98" t="s">
        <v>1306</v>
      </c>
      <c r="AK606" s="102">
        <f t="shared" si="29"/>
        <v>42997</v>
      </c>
      <c r="AL606" s="98" t="s">
        <v>272</v>
      </c>
      <c r="AM606" s="98" t="s">
        <v>272</v>
      </c>
      <c r="AN606" s="98" t="s">
        <v>305</v>
      </c>
      <c r="AO606" s="98" t="s">
        <v>14</v>
      </c>
    </row>
    <row r="607" spans="1:41" ht="14.45" customHeight="1" x14ac:dyDescent="0.25">
      <c r="A607" s="98" t="s">
        <v>207</v>
      </c>
      <c r="B607" s="98" t="s">
        <v>170</v>
      </c>
      <c r="C607" s="98" t="s">
        <v>1305</v>
      </c>
      <c r="D607" s="98" t="s">
        <v>282</v>
      </c>
      <c r="E607" s="98">
        <v>1</v>
      </c>
      <c r="F607" s="100">
        <v>4084.46</v>
      </c>
      <c r="G607" s="99">
        <v>0</v>
      </c>
      <c r="H607" s="98" t="s">
        <v>22</v>
      </c>
      <c r="I607" s="98" t="s">
        <v>5</v>
      </c>
      <c r="J607" s="98" t="s">
        <v>5</v>
      </c>
      <c r="K607" s="98" t="s">
        <v>5</v>
      </c>
      <c r="L607" s="98" t="s">
        <v>5</v>
      </c>
      <c r="M607" s="98" t="s">
        <v>5</v>
      </c>
      <c r="N607" s="98" t="s">
        <v>1307</v>
      </c>
      <c r="O607" s="98" t="s">
        <v>5</v>
      </c>
      <c r="P607" s="98" t="s">
        <v>5</v>
      </c>
      <c r="Q607" s="98" t="s">
        <v>5</v>
      </c>
      <c r="R607" s="100">
        <v>0</v>
      </c>
      <c r="S607" s="98" t="s">
        <v>5</v>
      </c>
      <c r="T607" s="100" t="s">
        <v>5</v>
      </c>
      <c r="U607" s="101" t="s">
        <v>5</v>
      </c>
      <c r="V607" s="27" t="s">
        <v>17</v>
      </c>
      <c r="W607" s="98">
        <v>101801</v>
      </c>
      <c r="X607" s="104">
        <v>200</v>
      </c>
      <c r="Y607" s="105">
        <v>100120</v>
      </c>
      <c r="Z607" s="98">
        <v>29778</v>
      </c>
      <c r="AA607" s="98" t="s">
        <v>5</v>
      </c>
      <c r="AB607" s="106">
        <v>478965</v>
      </c>
      <c r="AC607" s="98">
        <f t="shared" si="27"/>
        <v>2019</v>
      </c>
      <c r="AD607" s="98" t="s">
        <v>6</v>
      </c>
      <c r="AE607" s="98" t="s">
        <v>5</v>
      </c>
      <c r="AF607" s="102">
        <v>43363</v>
      </c>
      <c r="AG607" s="102">
        <v>43727</v>
      </c>
      <c r="AH607" s="98">
        <f t="shared" ca="1" si="28"/>
        <v>65</v>
      </c>
      <c r="AI607" s="102">
        <f>IF(DataEntry[[#This Row],[Priority]]="High",DataEntry[[#This Row],[EndDate]]-90,IF(DataEntry[Priority]="Medium",DataEntry[[#This Row],[EndDate]]-60,DataEntry[[#This Row],[EndDate]]-30))</f>
        <v>43637</v>
      </c>
      <c r="AJ607" s="98" t="s">
        <v>1306</v>
      </c>
      <c r="AK607" s="102">
        <f t="shared" si="29"/>
        <v>43727</v>
      </c>
      <c r="AL607" s="98" t="s">
        <v>272</v>
      </c>
      <c r="AM607" s="98" t="s">
        <v>272</v>
      </c>
      <c r="AN607" s="98" t="s">
        <v>305</v>
      </c>
      <c r="AO607" s="98" t="s">
        <v>14</v>
      </c>
    </row>
    <row r="608" spans="1:41" ht="14.45" customHeight="1" x14ac:dyDescent="0.25">
      <c r="A608" s="98" t="s">
        <v>207</v>
      </c>
      <c r="B608" s="98" t="s">
        <v>170</v>
      </c>
      <c r="C608" s="98" t="s">
        <v>1026</v>
      </c>
      <c r="D608" s="98" t="s">
        <v>282</v>
      </c>
      <c r="E608" s="98">
        <v>20</v>
      </c>
      <c r="F608" s="100">
        <v>4857.12</v>
      </c>
      <c r="G608" s="99">
        <v>1925.19</v>
      </c>
      <c r="H608" s="98" t="s">
        <v>22</v>
      </c>
      <c r="I608" s="98" t="s">
        <v>5</v>
      </c>
      <c r="J608" s="98" t="s">
        <v>5</v>
      </c>
      <c r="K608" s="98" t="s">
        <v>5</v>
      </c>
      <c r="L608" s="98" t="s">
        <v>5</v>
      </c>
      <c r="M608" s="98" t="s">
        <v>5</v>
      </c>
      <c r="N608" s="98" t="s">
        <v>5</v>
      </c>
      <c r="O608" s="98" t="s">
        <v>5</v>
      </c>
      <c r="P608" s="98" t="s">
        <v>5</v>
      </c>
      <c r="Q608" s="98" t="s">
        <v>5</v>
      </c>
      <c r="R608" s="100">
        <v>0</v>
      </c>
      <c r="S608" s="98" t="s">
        <v>5</v>
      </c>
      <c r="T608" s="100" t="s">
        <v>5</v>
      </c>
      <c r="U608" s="101" t="s">
        <v>5</v>
      </c>
      <c r="V608" s="27" t="s">
        <v>17</v>
      </c>
      <c r="W608" s="98">
        <v>61176</v>
      </c>
      <c r="X608" s="104" t="s">
        <v>1256</v>
      </c>
      <c r="Y608" s="105">
        <v>100120</v>
      </c>
      <c r="Z608" s="98">
        <v>29681</v>
      </c>
      <c r="AA608" s="98">
        <v>29818</v>
      </c>
      <c r="AB608" s="106">
        <v>769852</v>
      </c>
      <c r="AC608" s="98">
        <f t="shared" si="27"/>
        <v>2018</v>
      </c>
      <c r="AD608" s="98" t="s">
        <v>19</v>
      </c>
      <c r="AE608" s="98" t="s">
        <v>5</v>
      </c>
      <c r="AF608" s="102">
        <v>43126</v>
      </c>
      <c r="AG608" s="102">
        <v>43491</v>
      </c>
      <c r="AH608" s="98">
        <f t="shared" ca="1" si="28"/>
        <v>-171</v>
      </c>
      <c r="AI608" s="102">
        <f>IF(DataEntry[[#This Row],[Priority]]="High",DataEntry[[#This Row],[EndDate]]-90,IF(DataEntry[Priority]="Medium",DataEntry[[#This Row],[EndDate]]-60,DataEntry[[#This Row],[EndDate]]-30))</f>
        <v>43401</v>
      </c>
      <c r="AJ608" s="98" t="s">
        <v>1308</v>
      </c>
      <c r="AK608" s="102">
        <f t="shared" si="29"/>
        <v>43125</v>
      </c>
      <c r="AL608" s="98" t="s">
        <v>272</v>
      </c>
      <c r="AM608" s="98" t="s">
        <v>272</v>
      </c>
      <c r="AN608" s="98" t="s">
        <v>305</v>
      </c>
      <c r="AO608" s="98" t="s">
        <v>14</v>
      </c>
    </row>
    <row r="609" spans="1:41" ht="14.45" customHeight="1" x14ac:dyDescent="0.25">
      <c r="A609" s="98" t="s">
        <v>207</v>
      </c>
      <c r="B609" s="98" t="s">
        <v>170</v>
      </c>
      <c r="C609" s="98" t="s">
        <v>1026</v>
      </c>
      <c r="D609" s="98" t="s">
        <v>282</v>
      </c>
      <c r="E609" s="98">
        <v>20</v>
      </c>
      <c r="F609" s="100">
        <v>1925.19</v>
      </c>
      <c r="G609" s="99">
        <v>0</v>
      </c>
      <c r="H609" s="98" t="s">
        <v>22</v>
      </c>
      <c r="I609" s="98" t="s">
        <v>5</v>
      </c>
      <c r="J609" s="98" t="s">
        <v>5</v>
      </c>
      <c r="K609" s="98" t="s">
        <v>5</v>
      </c>
      <c r="L609" s="98" t="s">
        <v>5</v>
      </c>
      <c r="M609" s="98" t="s">
        <v>5</v>
      </c>
      <c r="N609" s="98" t="s">
        <v>1309</v>
      </c>
      <c r="O609" s="98" t="s">
        <v>5</v>
      </c>
      <c r="P609" s="98" t="s">
        <v>5</v>
      </c>
      <c r="Q609" s="98" t="s">
        <v>5</v>
      </c>
      <c r="R609" s="100">
        <v>0</v>
      </c>
      <c r="S609" s="98" t="s">
        <v>5</v>
      </c>
      <c r="T609" s="100" t="s">
        <v>5</v>
      </c>
      <c r="U609" s="101" t="s">
        <v>5</v>
      </c>
      <c r="V609" s="27" t="s">
        <v>17</v>
      </c>
      <c r="W609" s="98">
        <v>110390</v>
      </c>
      <c r="X609" s="104" t="s">
        <v>1256</v>
      </c>
      <c r="Y609" s="105">
        <v>100120</v>
      </c>
      <c r="Z609" s="98">
        <v>29818</v>
      </c>
      <c r="AA609" s="98" t="s">
        <v>5</v>
      </c>
      <c r="AB609" s="106">
        <v>769853</v>
      </c>
      <c r="AC609" s="98">
        <f t="shared" si="27"/>
        <v>2020</v>
      </c>
      <c r="AD609" s="98" t="s">
        <v>6</v>
      </c>
      <c r="AE609" s="98" t="s">
        <v>5</v>
      </c>
      <c r="AF609" s="102">
        <v>43487</v>
      </c>
      <c r="AG609" s="102">
        <v>43851</v>
      </c>
      <c r="AH609" s="98">
        <f t="shared" ca="1" si="28"/>
        <v>189</v>
      </c>
      <c r="AI609" s="102">
        <f>IF(DataEntry[[#This Row],[Priority]]="High",DataEntry[[#This Row],[EndDate]]-90,IF(DataEntry[Priority]="Medium",DataEntry[[#This Row],[EndDate]]-60,DataEntry[[#This Row],[EndDate]]-30))</f>
        <v>43761</v>
      </c>
      <c r="AJ609" s="98" t="s">
        <v>1308</v>
      </c>
      <c r="AK609" s="102">
        <f t="shared" si="29"/>
        <v>43851</v>
      </c>
      <c r="AL609" s="98" t="s">
        <v>272</v>
      </c>
      <c r="AM609" s="98" t="s">
        <v>272</v>
      </c>
      <c r="AN609" s="98" t="s">
        <v>305</v>
      </c>
      <c r="AO609" s="98" t="s">
        <v>14</v>
      </c>
    </row>
    <row r="610" spans="1:41" ht="14.45" customHeight="1" x14ac:dyDescent="0.25">
      <c r="A610" s="98" t="s">
        <v>207</v>
      </c>
      <c r="B610" s="98" t="s">
        <v>236</v>
      </c>
      <c r="C610" s="98" t="s">
        <v>1310</v>
      </c>
      <c r="D610" s="98" t="s">
        <v>479</v>
      </c>
      <c r="E610" s="98">
        <v>1</v>
      </c>
      <c r="F610" s="100">
        <v>8520</v>
      </c>
      <c r="G610" s="99">
        <v>8520</v>
      </c>
      <c r="H610" s="98" t="s">
        <v>22</v>
      </c>
      <c r="I610" s="98" t="s">
        <v>5</v>
      </c>
      <c r="J610" s="98" t="s">
        <v>5</v>
      </c>
      <c r="K610" s="98" t="s">
        <v>5</v>
      </c>
      <c r="L610" s="98" t="s">
        <v>5</v>
      </c>
      <c r="M610" s="98" t="s">
        <v>5</v>
      </c>
      <c r="N610" s="98" t="s">
        <v>1311</v>
      </c>
      <c r="O610" s="98" t="s">
        <v>5</v>
      </c>
      <c r="P610" s="98" t="s">
        <v>216</v>
      </c>
      <c r="Q610" s="98" t="s">
        <v>1312</v>
      </c>
      <c r="R610" s="100">
        <v>0</v>
      </c>
      <c r="S610" s="98" t="s">
        <v>5</v>
      </c>
      <c r="T610" s="100" t="s">
        <v>5</v>
      </c>
      <c r="U610" s="101" t="s">
        <v>5</v>
      </c>
      <c r="V610" s="27" t="s">
        <v>17</v>
      </c>
      <c r="W610" s="98">
        <v>61176</v>
      </c>
      <c r="X610" s="104" t="s">
        <v>1256</v>
      </c>
      <c r="Y610" s="105">
        <v>100120</v>
      </c>
      <c r="Z610" s="98">
        <v>29619</v>
      </c>
      <c r="AA610" s="98">
        <v>29770</v>
      </c>
      <c r="AB610" s="106">
        <v>236587</v>
      </c>
      <c r="AC610" s="98">
        <f t="shared" si="27"/>
        <v>2017</v>
      </c>
      <c r="AD610" s="98" t="s">
        <v>19</v>
      </c>
      <c r="AE610" s="98" t="s">
        <v>5</v>
      </c>
      <c r="AF610" s="102">
        <v>43009</v>
      </c>
      <c r="AG610" s="102">
        <v>43373</v>
      </c>
      <c r="AH610" s="98">
        <f t="shared" ca="1" si="28"/>
        <v>-289</v>
      </c>
      <c r="AI610" s="102">
        <f>IF(DataEntry[[#This Row],[Priority]]="High",DataEntry[[#This Row],[EndDate]]-90,IF(DataEntry[Priority]="Medium",DataEntry[[#This Row],[EndDate]]-60,DataEntry[[#This Row],[EndDate]]-30))</f>
        <v>43283</v>
      </c>
      <c r="AJ610" s="98" t="s">
        <v>1313</v>
      </c>
      <c r="AK610" s="102">
        <f t="shared" si="29"/>
        <v>43008</v>
      </c>
      <c r="AL610" s="98" t="s">
        <v>272</v>
      </c>
      <c r="AM610" s="98" t="s">
        <v>272</v>
      </c>
      <c r="AN610" s="98" t="s">
        <v>305</v>
      </c>
      <c r="AO610" s="98" t="s">
        <v>14</v>
      </c>
    </row>
    <row r="611" spans="1:41" ht="14.45" customHeight="1" x14ac:dyDescent="0.25">
      <c r="A611" s="98" t="s">
        <v>207</v>
      </c>
      <c r="B611" s="98" t="s">
        <v>236</v>
      </c>
      <c r="C611" s="98" t="s">
        <v>1310</v>
      </c>
      <c r="D611" s="98" t="s">
        <v>479</v>
      </c>
      <c r="E611" s="98">
        <v>1</v>
      </c>
      <c r="F611" s="100">
        <v>8520</v>
      </c>
      <c r="G611" s="99">
        <v>0</v>
      </c>
      <c r="H611" s="98" t="s">
        <v>22</v>
      </c>
      <c r="I611" s="98" t="s">
        <v>5</v>
      </c>
      <c r="J611" s="98" t="s">
        <v>5</v>
      </c>
      <c r="K611" s="98" t="s">
        <v>5</v>
      </c>
      <c r="L611" s="98" t="s">
        <v>5</v>
      </c>
      <c r="M611" s="98" t="s">
        <v>5</v>
      </c>
      <c r="N611" s="98" t="s">
        <v>1314</v>
      </c>
      <c r="O611" s="98" t="s">
        <v>5</v>
      </c>
      <c r="P611" s="98" t="s">
        <v>216</v>
      </c>
      <c r="Q611" s="98" t="s">
        <v>1315</v>
      </c>
      <c r="R611" s="100">
        <v>0</v>
      </c>
      <c r="S611" s="98" t="s">
        <v>5</v>
      </c>
      <c r="T611" s="100" t="s">
        <v>5</v>
      </c>
      <c r="U611" s="101" t="s">
        <v>5</v>
      </c>
      <c r="V611" s="27" t="s">
        <v>17</v>
      </c>
      <c r="W611" s="98">
        <v>110390</v>
      </c>
      <c r="X611" s="104" t="s">
        <v>1256</v>
      </c>
      <c r="Y611" s="105">
        <v>100120</v>
      </c>
      <c r="Z611" s="98">
        <v>29770</v>
      </c>
      <c r="AA611" s="98" t="s">
        <v>5</v>
      </c>
      <c r="AB611" s="106">
        <v>236588</v>
      </c>
      <c r="AC611" s="98">
        <f t="shared" si="27"/>
        <v>2019</v>
      </c>
      <c r="AD611" s="98" t="s">
        <v>6</v>
      </c>
      <c r="AE611" s="98" t="s">
        <v>5</v>
      </c>
      <c r="AF611" s="102">
        <v>43374</v>
      </c>
      <c r="AG611" s="102">
        <v>43738</v>
      </c>
      <c r="AH611" s="98">
        <f t="shared" ca="1" si="28"/>
        <v>76</v>
      </c>
      <c r="AI611" s="102">
        <f>IF(DataEntry[[#This Row],[Priority]]="High",DataEntry[[#This Row],[EndDate]]-90,IF(DataEntry[Priority]="Medium",DataEntry[[#This Row],[EndDate]]-60,DataEntry[[#This Row],[EndDate]]-30))</f>
        <v>43648</v>
      </c>
      <c r="AJ611" s="98" t="s">
        <v>1313</v>
      </c>
      <c r="AK611" s="102">
        <f t="shared" si="29"/>
        <v>43738</v>
      </c>
      <c r="AL611" s="98" t="s">
        <v>272</v>
      </c>
      <c r="AM611" s="98" t="s">
        <v>272</v>
      </c>
      <c r="AN611" s="98" t="s">
        <v>305</v>
      </c>
      <c r="AO611" s="98" t="s">
        <v>14</v>
      </c>
    </row>
    <row r="612" spans="1:41" ht="14.45" customHeight="1" x14ac:dyDescent="0.25">
      <c r="A612" s="98" t="s">
        <v>207</v>
      </c>
      <c r="B612" s="98" t="s">
        <v>217</v>
      </c>
      <c r="C612" s="98" t="s">
        <v>1316</v>
      </c>
      <c r="D612" s="98" t="s">
        <v>1317</v>
      </c>
      <c r="E612" s="98">
        <v>13</v>
      </c>
      <c r="F612" s="100">
        <v>467.87</v>
      </c>
      <c r="G612" s="99">
        <v>0</v>
      </c>
      <c r="H612" s="98" t="s">
        <v>22</v>
      </c>
      <c r="I612" s="98" t="s">
        <v>5</v>
      </c>
      <c r="J612" s="98" t="s">
        <v>5</v>
      </c>
      <c r="K612" s="98" t="s">
        <v>5</v>
      </c>
      <c r="L612" s="98" t="s">
        <v>5</v>
      </c>
      <c r="M612" s="98" t="s">
        <v>5</v>
      </c>
      <c r="N612" s="98" t="s">
        <v>1318</v>
      </c>
      <c r="O612" s="98" t="s">
        <v>5</v>
      </c>
      <c r="P612" s="98" t="s">
        <v>72</v>
      </c>
      <c r="Q612" s="98" t="s">
        <v>1319</v>
      </c>
      <c r="R612" s="100">
        <v>0</v>
      </c>
      <c r="S612" s="98" t="s">
        <v>5</v>
      </c>
      <c r="T612" s="100" t="s">
        <v>5</v>
      </c>
      <c r="U612" s="101" t="s">
        <v>5</v>
      </c>
      <c r="V612" s="27" t="s">
        <v>17</v>
      </c>
      <c r="W612" s="98">
        <v>61176</v>
      </c>
      <c r="X612" s="104" t="s">
        <v>1256</v>
      </c>
      <c r="Y612" s="105">
        <v>100120</v>
      </c>
      <c r="Z612" s="98">
        <v>29645</v>
      </c>
      <c r="AA612" s="98" t="s">
        <v>5</v>
      </c>
      <c r="AB612" s="106">
        <v>451339</v>
      </c>
      <c r="AC612" s="98">
        <f t="shared" si="27"/>
        <v>2018</v>
      </c>
      <c r="AD612" s="98" t="s">
        <v>6</v>
      </c>
      <c r="AE612" s="98" t="s">
        <v>5</v>
      </c>
      <c r="AF612" s="102">
        <v>43010</v>
      </c>
      <c r="AG612" s="102">
        <v>43375</v>
      </c>
      <c r="AH612" s="98">
        <f t="shared" ca="1" si="28"/>
        <v>-287</v>
      </c>
      <c r="AI612" s="102">
        <f>IF(DataEntry[[#This Row],[Priority]]="High",DataEntry[[#This Row],[EndDate]]-90,IF(DataEntry[Priority]="Medium",DataEntry[[#This Row],[EndDate]]-60,DataEntry[[#This Row],[EndDate]]-30))</f>
        <v>43285</v>
      </c>
      <c r="AJ612" s="98" t="s">
        <v>1320</v>
      </c>
      <c r="AK612" s="102">
        <f t="shared" si="29"/>
        <v>43375</v>
      </c>
      <c r="AL612" s="98" t="s">
        <v>272</v>
      </c>
      <c r="AM612" s="98" t="s">
        <v>272</v>
      </c>
      <c r="AN612" s="98" t="s">
        <v>305</v>
      </c>
      <c r="AO612" s="98" t="s">
        <v>14</v>
      </c>
    </row>
    <row r="613" spans="1:41" ht="14.45" customHeight="1" x14ac:dyDescent="0.25">
      <c r="A613" s="98" t="s">
        <v>207</v>
      </c>
      <c r="B613" s="98" t="s">
        <v>240</v>
      </c>
      <c r="C613" s="98" t="s">
        <v>1321</v>
      </c>
      <c r="D613" s="98" t="s">
        <v>5</v>
      </c>
      <c r="E613" s="98">
        <v>1</v>
      </c>
      <c r="F613" s="100">
        <v>625</v>
      </c>
      <c r="G613" s="99">
        <v>625</v>
      </c>
      <c r="H613" s="98" t="s">
        <v>22</v>
      </c>
      <c r="I613" s="98" t="s">
        <v>5</v>
      </c>
      <c r="J613" s="98" t="s">
        <v>5</v>
      </c>
      <c r="K613" s="98" t="s">
        <v>5</v>
      </c>
      <c r="L613" s="98" t="s">
        <v>5</v>
      </c>
      <c r="M613" s="98" t="s">
        <v>5</v>
      </c>
      <c r="N613" s="98" t="s">
        <v>1322</v>
      </c>
      <c r="O613" s="98" t="s">
        <v>5</v>
      </c>
      <c r="P613" s="98" t="s">
        <v>137</v>
      </c>
      <c r="Q613" s="98" t="s">
        <v>1260</v>
      </c>
      <c r="R613" s="100">
        <v>0</v>
      </c>
      <c r="S613" s="98" t="s">
        <v>5</v>
      </c>
      <c r="T613" s="100" t="s">
        <v>5</v>
      </c>
      <c r="U613" s="101" t="s">
        <v>5</v>
      </c>
      <c r="V613" s="27" t="s">
        <v>17</v>
      </c>
      <c r="W613" s="98">
        <v>61176</v>
      </c>
      <c r="X613" s="104" t="s">
        <v>1256</v>
      </c>
      <c r="Y613" s="105">
        <v>100120</v>
      </c>
      <c r="Z613" s="98">
        <v>29640</v>
      </c>
      <c r="AA613" s="98">
        <v>29777</v>
      </c>
      <c r="AB613" s="106">
        <v>457893</v>
      </c>
      <c r="AC613" s="98">
        <f t="shared" si="27"/>
        <v>2017</v>
      </c>
      <c r="AD613" s="98" t="s">
        <v>19</v>
      </c>
      <c r="AE613" s="98" t="s">
        <v>5</v>
      </c>
      <c r="AF613" s="102">
        <v>43018</v>
      </c>
      <c r="AG613" s="102">
        <v>43383</v>
      </c>
      <c r="AH613" s="98">
        <f t="shared" ca="1" si="28"/>
        <v>-279</v>
      </c>
      <c r="AI613" s="102">
        <f>IF(DataEntry[[#This Row],[Priority]]="High",DataEntry[[#This Row],[EndDate]]-90,IF(DataEntry[Priority]="Medium",DataEntry[[#This Row],[EndDate]]-60,DataEntry[[#This Row],[EndDate]]-30))</f>
        <v>43293</v>
      </c>
      <c r="AJ613" s="98" t="s">
        <v>1323</v>
      </c>
      <c r="AK613" s="102">
        <f t="shared" si="29"/>
        <v>43017</v>
      </c>
      <c r="AL613" s="98" t="s">
        <v>272</v>
      </c>
      <c r="AM613" s="98" t="s">
        <v>272</v>
      </c>
      <c r="AN613" s="98" t="s">
        <v>305</v>
      </c>
      <c r="AO613" s="98" t="s">
        <v>14</v>
      </c>
    </row>
    <row r="614" spans="1:41" ht="14.45" customHeight="1" x14ac:dyDescent="0.25">
      <c r="A614" s="98" t="s">
        <v>207</v>
      </c>
      <c r="B614" s="98" t="s">
        <v>240</v>
      </c>
      <c r="C614" s="98" t="s">
        <v>1321</v>
      </c>
      <c r="D614" s="98" t="s">
        <v>5</v>
      </c>
      <c r="E614" s="98">
        <v>1</v>
      </c>
      <c r="F614" s="100">
        <v>625</v>
      </c>
      <c r="G614" s="99">
        <v>0</v>
      </c>
      <c r="H614" s="98" t="s">
        <v>22</v>
      </c>
      <c r="I614" s="98" t="s">
        <v>5</v>
      </c>
      <c r="J614" s="98" t="s">
        <v>5</v>
      </c>
      <c r="K614" s="98" t="s">
        <v>5</v>
      </c>
      <c r="L614" s="98" t="s">
        <v>5</v>
      </c>
      <c r="M614" s="98" t="s">
        <v>5</v>
      </c>
      <c r="N614" s="98" t="s">
        <v>1324</v>
      </c>
      <c r="O614" s="98" t="s">
        <v>5</v>
      </c>
      <c r="P614" s="98" t="s">
        <v>137</v>
      </c>
      <c r="Q614" s="98" t="s">
        <v>1260</v>
      </c>
      <c r="R614" s="100">
        <v>0</v>
      </c>
      <c r="S614" s="98" t="s">
        <v>5</v>
      </c>
      <c r="T614" s="100" t="s">
        <v>5</v>
      </c>
      <c r="U614" s="101" t="s">
        <v>5</v>
      </c>
      <c r="V614" s="27" t="s">
        <v>17</v>
      </c>
      <c r="W614" s="98">
        <v>110390</v>
      </c>
      <c r="X614" s="104" t="s">
        <v>1256</v>
      </c>
      <c r="Y614" s="105">
        <v>100120</v>
      </c>
      <c r="Z614" s="98">
        <v>29777</v>
      </c>
      <c r="AA614" s="98" t="s">
        <v>5</v>
      </c>
      <c r="AB614" s="106">
        <v>457894</v>
      </c>
      <c r="AC614" s="98">
        <f t="shared" si="27"/>
        <v>2019</v>
      </c>
      <c r="AD614" s="98" t="s">
        <v>6</v>
      </c>
      <c r="AE614" s="98" t="s">
        <v>5</v>
      </c>
      <c r="AF614" s="102">
        <v>43383</v>
      </c>
      <c r="AG614" s="102">
        <v>43748</v>
      </c>
      <c r="AH614" s="98">
        <f t="shared" ca="1" si="28"/>
        <v>86</v>
      </c>
      <c r="AI614" s="102">
        <f>IF(DataEntry[[#This Row],[Priority]]="High",DataEntry[[#This Row],[EndDate]]-90,IF(DataEntry[Priority]="Medium",DataEntry[[#This Row],[EndDate]]-60,DataEntry[[#This Row],[EndDate]]-30))</f>
        <v>43658</v>
      </c>
      <c r="AJ614" s="98" t="s">
        <v>1323</v>
      </c>
      <c r="AK614" s="102">
        <f t="shared" si="29"/>
        <v>43748</v>
      </c>
      <c r="AL614" s="98" t="s">
        <v>272</v>
      </c>
      <c r="AM614" s="98" t="s">
        <v>272</v>
      </c>
      <c r="AN614" s="98" t="s">
        <v>305</v>
      </c>
      <c r="AO614" s="98" t="s">
        <v>14</v>
      </c>
    </row>
    <row r="615" spans="1:41" ht="14.45" customHeight="1" x14ac:dyDescent="0.25">
      <c r="A615" s="98" t="s">
        <v>207</v>
      </c>
      <c r="B615" s="98" t="s">
        <v>185</v>
      </c>
      <c r="C615" s="98" t="s">
        <v>1325</v>
      </c>
      <c r="D615" s="98" t="s">
        <v>5</v>
      </c>
      <c r="E615" s="98">
        <v>1</v>
      </c>
      <c r="F615" s="100">
        <v>550</v>
      </c>
      <c r="G615" s="99">
        <v>550</v>
      </c>
      <c r="H615" s="98" t="s">
        <v>22</v>
      </c>
      <c r="I615" s="98" t="s">
        <v>5</v>
      </c>
      <c r="J615" s="98" t="s">
        <v>5</v>
      </c>
      <c r="K615" s="98" t="s">
        <v>5</v>
      </c>
      <c r="L615" s="98" t="s">
        <v>5</v>
      </c>
      <c r="M615" s="98" t="s">
        <v>5</v>
      </c>
      <c r="N615" s="98" t="s">
        <v>5</v>
      </c>
      <c r="O615" s="98" t="s">
        <v>5</v>
      </c>
      <c r="P615" s="98" t="s">
        <v>149</v>
      </c>
      <c r="Q615" s="98" t="s">
        <v>1326</v>
      </c>
      <c r="R615" s="100">
        <v>0</v>
      </c>
      <c r="S615" s="98" t="s">
        <v>5</v>
      </c>
      <c r="T615" s="100" t="s">
        <v>5</v>
      </c>
      <c r="U615" s="101" t="s">
        <v>5</v>
      </c>
      <c r="V615" s="27" t="s">
        <v>17</v>
      </c>
      <c r="W615" s="98">
        <v>61176</v>
      </c>
      <c r="X615" s="104" t="s">
        <v>1256</v>
      </c>
      <c r="Y615" s="105">
        <v>100120</v>
      </c>
      <c r="Z615" s="98">
        <v>29644</v>
      </c>
      <c r="AA615" s="98">
        <v>29796</v>
      </c>
      <c r="AB615" s="106">
        <v>654158</v>
      </c>
      <c r="AC615" s="98">
        <f t="shared" si="27"/>
        <v>2017</v>
      </c>
      <c r="AD615" s="98" t="s">
        <v>19</v>
      </c>
      <c r="AE615" s="98" t="s">
        <v>5</v>
      </c>
      <c r="AF615" s="102">
        <v>43066</v>
      </c>
      <c r="AG615" s="102">
        <v>43430</v>
      </c>
      <c r="AH615" s="98">
        <f t="shared" ca="1" si="28"/>
        <v>-232</v>
      </c>
      <c r="AI615" s="102">
        <f>IF(DataEntry[[#This Row],[Priority]]="High",DataEntry[[#This Row],[EndDate]]-90,IF(DataEntry[Priority]="Medium",DataEntry[[#This Row],[EndDate]]-60,DataEntry[[#This Row],[EndDate]]-30))</f>
        <v>43340</v>
      </c>
      <c r="AJ615" s="98" t="s">
        <v>5</v>
      </c>
      <c r="AK615" s="102">
        <f t="shared" si="29"/>
        <v>43065</v>
      </c>
      <c r="AL615" s="98" t="s">
        <v>272</v>
      </c>
      <c r="AM615" s="98" t="s">
        <v>272</v>
      </c>
      <c r="AN615" s="98" t="s">
        <v>305</v>
      </c>
      <c r="AO615" s="98" t="s">
        <v>14</v>
      </c>
    </row>
    <row r="616" spans="1:41" ht="14.45" customHeight="1" x14ac:dyDescent="0.25">
      <c r="A616" s="98" t="s">
        <v>207</v>
      </c>
      <c r="B616" s="98" t="s">
        <v>185</v>
      </c>
      <c r="C616" s="98" t="s">
        <v>1325</v>
      </c>
      <c r="D616" s="98" t="s">
        <v>5</v>
      </c>
      <c r="E616" s="98">
        <v>1</v>
      </c>
      <c r="F616" s="100">
        <v>550</v>
      </c>
      <c r="G616" s="99">
        <v>0</v>
      </c>
      <c r="H616" s="98" t="s">
        <v>22</v>
      </c>
      <c r="I616" s="98" t="s">
        <v>5</v>
      </c>
      <c r="J616" s="98" t="s">
        <v>5</v>
      </c>
      <c r="K616" s="98" t="s">
        <v>5</v>
      </c>
      <c r="L616" s="98" t="s">
        <v>5</v>
      </c>
      <c r="M616" s="98" t="s">
        <v>5</v>
      </c>
      <c r="N616" s="98" t="s">
        <v>1327</v>
      </c>
      <c r="O616" s="98" t="s">
        <v>5</v>
      </c>
      <c r="P616" s="98" t="s">
        <v>149</v>
      </c>
      <c r="Q616" s="98" t="s">
        <v>1326</v>
      </c>
      <c r="R616" s="100">
        <v>0</v>
      </c>
      <c r="S616" s="98" t="s">
        <v>5</v>
      </c>
      <c r="T616" s="100" t="s">
        <v>5</v>
      </c>
      <c r="U616" s="101" t="s">
        <v>5</v>
      </c>
      <c r="V616" s="27" t="s">
        <v>17</v>
      </c>
      <c r="W616" s="98">
        <v>110390</v>
      </c>
      <c r="X616" s="104" t="s">
        <v>1256</v>
      </c>
      <c r="Y616" s="105">
        <v>100120</v>
      </c>
      <c r="Z616" s="98">
        <v>29796</v>
      </c>
      <c r="AA616" s="98" t="s">
        <v>5</v>
      </c>
      <c r="AB616" s="106">
        <v>325987</v>
      </c>
      <c r="AC616" s="98">
        <f t="shared" si="27"/>
        <v>2019</v>
      </c>
      <c r="AD616" s="98" t="s">
        <v>6</v>
      </c>
      <c r="AE616" s="98" t="s">
        <v>5</v>
      </c>
      <c r="AF616" s="102">
        <v>43431</v>
      </c>
      <c r="AG616" s="102">
        <v>43795</v>
      </c>
      <c r="AH616" s="98">
        <f t="shared" ca="1" si="28"/>
        <v>133</v>
      </c>
      <c r="AI616" s="102">
        <f>IF(DataEntry[[#This Row],[Priority]]="High",DataEntry[[#This Row],[EndDate]]-90,IF(DataEntry[Priority]="Medium",DataEntry[[#This Row],[EndDate]]-60,DataEntry[[#This Row],[EndDate]]-30))</f>
        <v>43705</v>
      </c>
      <c r="AJ616" s="98" t="s">
        <v>1328</v>
      </c>
      <c r="AK616" s="102">
        <f t="shared" si="29"/>
        <v>43795</v>
      </c>
      <c r="AL616" s="98" t="s">
        <v>272</v>
      </c>
      <c r="AM616" s="98" t="s">
        <v>272</v>
      </c>
      <c r="AN616" s="98" t="s">
        <v>305</v>
      </c>
      <c r="AO616" s="98" t="s">
        <v>14</v>
      </c>
    </row>
    <row r="617" spans="1:41" ht="14.45" customHeight="1" x14ac:dyDescent="0.25">
      <c r="A617" s="98" t="s">
        <v>207</v>
      </c>
      <c r="B617" s="98" t="s">
        <v>242</v>
      </c>
      <c r="C617" s="98" t="s">
        <v>1329</v>
      </c>
      <c r="D617" s="98" t="s">
        <v>1022</v>
      </c>
      <c r="E617" s="98">
        <v>1</v>
      </c>
      <c r="F617" s="100">
        <v>3390</v>
      </c>
      <c r="G617" s="99">
        <v>1750</v>
      </c>
      <c r="H617" s="98" t="s">
        <v>22</v>
      </c>
      <c r="I617" s="98" t="s">
        <v>5</v>
      </c>
      <c r="J617" s="98" t="s">
        <v>5</v>
      </c>
      <c r="K617" s="98" t="s">
        <v>5</v>
      </c>
      <c r="L617" s="98" t="s">
        <v>5</v>
      </c>
      <c r="M617" s="98" t="s">
        <v>5</v>
      </c>
      <c r="N617" s="98" t="s">
        <v>1330</v>
      </c>
      <c r="O617" s="98" t="s">
        <v>5</v>
      </c>
      <c r="P617" s="98" t="s">
        <v>137</v>
      </c>
      <c r="Q617" s="98" t="s">
        <v>1265</v>
      </c>
      <c r="R617" s="100">
        <v>0</v>
      </c>
      <c r="S617" s="98" t="s">
        <v>5</v>
      </c>
      <c r="T617" s="100" t="s">
        <v>5</v>
      </c>
      <c r="U617" s="101" t="s">
        <v>5</v>
      </c>
      <c r="V617" s="27" t="s">
        <v>17</v>
      </c>
      <c r="W617" s="98">
        <v>61176</v>
      </c>
      <c r="X617" s="104" t="s">
        <v>1256</v>
      </c>
      <c r="Y617" s="105">
        <v>100120</v>
      </c>
      <c r="Z617" s="98">
        <v>29508</v>
      </c>
      <c r="AA617" s="98">
        <v>29786</v>
      </c>
      <c r="AB617" s="106">
        <v>679911</v>
      </c>
      <c r="AC617" s="98">
        <f t="shared" si="27"/>
        <v>2016</v>
      </c>
      <c r="AD617" s="98" t="s">
        <v>19</v>
      </c>
      <c r="AE617" s="98" t="s">
        <v>5</v>
      </c>
      <c r="AF617" s="102">
        <v>42704</v>
      </c>
      <c r="AG617" s="102">
        <v>43433</v>
      </c>
      <c r="AH617" s="98">
        <f t="shared" ca="1" si="28"/>
        <v>-229</v>
      </c>
      <c r="AI617" s="102">
        <f>IF(DataEntry[[#This Row],[Priority]]="High",DataEntry[[#This Row],[EndDate]]-90,IF(DataEntry[Priority]="Medium",DataEntry[[#This Row],[EndDate]]-60,DataEntry[[#This Row],[EndDate]]-30))</f>
        <v>43343</v>
      </c>
      <c r="AJ617" s="98" t="s">
        <v>1331</v>
      </c>
      <c r="AK617" s="102">
        <f t="shared" si="29"/>
        <v>42703</v>
      </c>
      <c r="AL617" s="98" t="s">
        <v>272</v>
      </c>
      <c r="AM617" s="98" t="s">
        <v>272</v>
      </c>
      <c r="AN617" s="98" t="s">
        <v>305</v>
      </c>
      <c r="AO617" s="98" t="s">
        <v>14</v>
      </c>
    </row>
    <row r="618" spans="1:41" ht="14.45" customHeight="1" x14ac:dyDescent="0.25">
      <c r="A618" s="98" t="s">
        <v>207</v>
      </c>
      <c r="B618" s="98" t="s">
        <v>1332</v>
      </c>
      <c r="C618" s="98" t="s">
        <v>1329</v>
      </c>
      <c r="D618" s="98" t="s">
        <v>1022</v>
      </c>
      <c r="E618" s="98">
        <v>1</v>
      </c>
      <c r="F618" s="100">
        <v>1750</v>
      </c>
      <c r="G618" s="99">
        <v>0</v>
      </c>
      <c r="H618" s="98" t="s">
        <v>22</v>
      </c>
      <c r="I618" s="98" t="s">
        <v>5</v>
      </c>
      <c r="J618" s="98" t="s">
        <v>5</v>
      </c>
      <c r="K618" s="98" t="s">
        <v>5</v>
      </c>
      <c r="L618" s="98" t="s">
        <v>5</v>
      </c>
      <c r="M618" s="98" t="s">
        <v>5</v>
      </c>
      <c r="N618" s="98" t="s">
        <v>1333</v>
      </c>
      <c r="O618" s="98" t="s">
        <v>5</v>
      </c>
      <c r="P618" s="98" t="s">
        <v>137</v>
      </c>
      <c r="Q618" s="98" t="s">
        <v>1265</v>
      </c>
      <c r="R618" s="100">
        <v>0</v>
      </c>
      <c r="S618" s="98" t="s">
        <v>5</v>
      </c>
      <c r="T618" s="100" t="s">
        <v>5</v>
      </c>
      <c r="U618" s="101" t="s">
        <v>5</v>
      </c>
      <c r="V618" s="27" t="s">
        <v>17</v>
      </c>
      <c r="W618" s="98">
        <v>110390</v>
      </c>
      <c r="X618" s="104" t="s">
        <v>1256</v>
      </c>
      <c r="Y618" s="105">
        <v>100120</v>
      </c>
      <c r="Z618" s="98">
        <v>29786</v>
      </c>
      <c r="AA618" s="98" t="s">
        <v>5</v>
      </c>
      <c r="AB618" s="106">
        <v>639852</v>
      </c>
      <c r="AC618" s="98">
        <f t="shared" si="27"/>
        <v>2019</v>
      </c>
      <c r="AD618" s="98" t="s">
        <v>6</v>
      </c>
      <c r="AE618" s="98" t="s">
        <v>5</v>
      </c>
      <c r="AF618" s="102">
        <v>43434</v>
      </c>
      <c r="AG618" s="102">
        <v>43798</v>
      </c>
      <c r="AH618" s="98">
        <f t="shared" ca="1" si="28"/>
        <v>136</v>
      </c>
      <c r="AI618" s="102">
        <f>IF(DataEntry[[#This Row],[Priority]]="High",DataEntry[[#This Row],[EndDate]]-90,IF(DataEntry[Priority]="Medium",DataEntry[[#This Row],[EndDate]]-60,DataEntry[[#This Row],[EndDate]]-30))</f>
        <v>43708</v>
      </c>
      <c r="AJ618" s="98" t="s">
        <v>1334</v>
      </c>
      <c r="AK618" s="102">
        <f t="shared" si="29"/>
        <v>43798</v>
      </c>
      <c r="AL618" s="98" t="s">
        <v>272</v>
      </c>
      <c r="AM618" s="98" t="s">
        <v>272</v>
      </c>
      <c r="AN618" s="98" t="s">
        <v>305</v>
      </c>
      <c r="AO618" s="98" t="s">
        <v>14</v>
      </c>
    </row>
    <row r="619" spans="1:41" ht="14.45" customHeight="1" x14ac:dyDescent="0.25">
      <c r="A619" s="98" t="s">
        <v>207</v>
      </c>
      <c r="B619" s="98" t="s">
        <v>1332</v>
      </c>
      <c r="C619" s="98" t="s">
        <v>1335</v>
      </c>
      <c r="D619" s="98" t="s">
        <v>5</v>
      </c>
      <c r="E619" s="98">
        <v>15</v>
      </c>
      <c r="F619" s="100">
        <v>2625</v>
      </c>
      <c r="G619" s="99">
        <v>0</v>
      </c>
      <c r="H619" s="98" t="s">
        <v>22</v>
      </c>
      <c r="I619" s="98" t="s">
        <v>5</v>
      </c>
      <c r="J619" s="98" t="s">
        <v>5</v>
      </c>
      <c r="K619" s="98" t="s">
        <v>5</v>
      </c>
      <c r="L619" s="98" t="s">
        <v>5</v>
      </c>
      <c r="M619" s="98" t="s">
        <v>5</v>
      </c>
      <c r="N619" s="98" t="s">
        <v>1336</v>
      </c>
      <c r="O619" s="98" t="s">
        <v>5</v>
      </c>
      <c r="P619" s="98" t="s">
        <v>137</v>
      </c>
      <c r="Q619" s="98" t="s">
        <v>1260</v>
      </c>
      <c r="R619" s="100">
        <v>0</v>
      </c>
      <c r="S619" s="98" t="s">
        <v>5</v>
      </c>
      <c r="T619" s="100" t="s">
        <v>5</v>
      </c>
      <c r="U619" s="101" t="s">
        <v>5</v>
      </c>
      <c r="V619" s="27" t="s">
        <v>17</v>
      </c>
      <c r="W619" s="98">
        <v>61176</v>
      </c>
      <c r="X619" s="104" t="s">
        <v>1256</v>
      </c>
      <c r="Y619" s="105">
        <v>100120</v>
      </c>
      <c r="Z619" s="98">
        <v>29492</v>
      </c>
      <c r="AA619" s="98" t="s">
        <v>5</v>
      </c>
      <c r="AB619" s="106">
        <v>451698</v>
      </c>
      <c r="AC619" s="98">
        <f t="shared" si="27"/>
        <v>2019</v>
      </c>
      <c r="AD619" s="98" t="s">
        <v>6</v>
      </c>
      <c r="AE619" s="98" t="s">
        <v>5</v>
      </c>
      <c r="AF619" s="102">
        <v>42719</v>
      </c>
      <c r="AG619" s="102">
        <v>43813</v>
      </c>
      <c r="AH619" s="98">
        <f t="shared" ca="1" si="28"/>
        <v>151</v>
      </c>
      <c r="AI619" s="102">
        <f>IF(DataEntry[[#This Row],[Priority]]="High",DataEntry[[#This Row],[EndDate]]-90,IF(DataEntry[Priority]="Medium",DataEntry[[#This Row],[EndDate]]-60,DataEntry[[#This Row],[EndDate]]-30))</f>
        <v>43723</v>
      </c>
      <c r="AJ619" s="98" t="s">
        <v>1337</v>
      </c>
      <c r="AK619" s="102">
        <f t="shared" si="29"/>
        <v>43813</v>
      </c>
      <c r="AL619" s="98" t="s">
        <v>272</v>
      </c>
      <c r="AM619" s="98" t="s">
        <v>272</v>
      </c>
      <c r="AN619" s="98" t="s">
        <v>305</v>
      </c>
      <c r="AO619" s="98" t="s">
        <v>14</v>
      </c>
    </row>
    <row r="620" spans="1:41" ht="14.45" customHeight="1" x14ac:dyDescent="0.25">
      <c r="A620" s="98" t="s">
        <v>207</v>
      </c>
      <c r="B620" s="98" t="s">
        <v>1332</v>
      </c>
      <c r="C620" s="98" t="s">
        <v>1338</v>
      </c>
      <c r="D620" s="98" t="s">
        <v>5</v>
      </c>
      <c r="E620" s="98">
        <v>34</v>
      </c>
      <c r="F620" s="100">
        <v>13698.58</v>
      </c>
      <c r="G620" s="99">
        <v>0</v>
      </c>
      <c r="H620" s="98" t="s">
        <v>22</v>
      </c>
      <c r="I620" s="98" t="s">
        <v>5</v>
      </c>
      <c r="J620" s="98" t="s">
        <v>5</v>
      </c>
      <c r="K620" s="98" t="s">
        <v>5</v>
      </c>
      <c r="L620" s="98" t="s">
        <v>5</v>
      </c>
      <c r="M620" s="98" t="s">
        <v>5</v>
      </c>
      <c r="N620" s="98" t="s">
        <v>1339</v>
      </c>
      <c r="O620" s="98" t="s">
        <v>5</v>
      </c>
      <c r="P620" s="98" t="s">
        <v>137</v>
      </c>
      <c r="Q620" s="98" t="s">
        <v>1260</v>
      </c>
      <c r="R620" s="100">
        <v>0</v>
      </c>
      <c r="S620" s="98" t="s">
        <v>5</v>
      </c>
      <c r="T620" s="100" t="s">
        <v>5</v>
      </c>
      <c r="U620" s="101" t="s">
        <v>5</v>
      </c>
      <c r="V620" s="27" t="s">
        <v>17</v>
      </c>
      <c r="W620" s="98">
        <v>110384</v>
      </c>
      <c r="X620" s="104" t="s">
        <v>1340</v>
      </c>
      <c r="Y620" s="105">
        <v>100120</v>
      </c>
      <c r="Z620" s="98">
        <v>29755</v>
      </c>
      <c r="AA620" s="98" t="s">
        <v>5</v>
      </c>
      <c r="AB620" s="106">
        <v>987413</v>
      </c>
      <c r="AC620" s="98">
        <f t="shared" si="27"/>
        <v>2019</v>
      </c>
      <c r="AD620" s="98" t="s">
        <v>6</v>
      </c>
      <c r="AE620" s="98" t="s">
        <v>5</v>
      </c>
      <c r="AF620" s="102">
        <v>43313</v>
      </c>
      <c r="AG620" s="102">
        <v>43676</v>
      </c>
      <c r="AH620" s="98">
        <f t="shared" ca="1" si="28"/>
        <v>14</v>
      </c>
      <c r="AI620" s="102">
        <f>IF(DataEntry[[#This Row],[Priority]]="High",DataEntry[[#This Row],[EndDate]]-90,IF(DataEntry[Priority]="Medium",DataEntry[[#This Row],[EndDate]]-60,DataEntry[[#This Row],[EndDate]]-30))</f>
        <v>43586</v>
      </c>
      <c r="AJ620" s="98" t="s">
        <v>1341</v>
      </c>
      <c r="AK620" s="102">
        <f t="shared" si="29"/>
        <v>43676</v>
      </c>
      <c r="AL620" s="98" t="s">
        <v>272</v>
      </c>
      <c r="AM620" s="98" t="s">
        <v>272</v>
      </c>
      <c r="AN620" s="98" t="s">
        <v>305</v>
      </c>
      <c r="AO620" s="98" t="s">
        <v>14</v>
      </c>
    </row>
    <row r="621" spans="1:41" ht="14.45" customHeight="1" x14ac:dyDescent="0.25">
      <c r="A621" s="98" t="s">
        <v>207</v>
      </c>
      <c r="B621" s="98" t="s">
        <v>170</v>
      </c>
      <c r="C621" s="98" t="s">
        <v>1342</v>
      </c>
      <c r="D621" s="98" t="s">
        <v>5</v>
      </c>
      <c r="E621" s="98">
        <v>8</v>
      </c>
      <c r="F621" s="100">
        <v>485.8</v>
      </c>
      <c r="G621" s="99">
        <v>500.37</v>
      </c>
      <c r="H621" s="98" t="s">
        <v>22</v>
      </c>
      <c r="I621" s="98" t="s">
        <v>5</v>
      </c>
      <c r="J621" s="98" t="s">
        <v>5</v>
      </c>
      <c r="K621" s="98" t="s">
        <v>5</v>
      </c>
      <c r="L621" s="98" t="s">
        <v>5</v>
      </c>
      <c r="M621" s="98" t="s">
        <v>5</v>
      </c>
      <c r="N621" s="98" t="s">
        <v>5</v>
      </c>
      <c r="O621" s="98" t="s">
        <v>5</v>
      </c>
      <c r="P621" s="98" t="s">
        <v>5</v>
      </c>
      <c r="Q621" s="98" t="s">
        <v>5</v>
      </c>
      <c r="R621" s="100">
        <v>0</v>
      </c>
      <c r="S621" s="98" t="s">
        <v>5</v>
      </c>
      <c r="T621" s="100" t="s">
        <v>5</v>
      </c>
      <c r="U621" s="101" t="s">
        <v>5</v>
      </c>
      <c r="V621" s="27" t="s">
        <v>17</v>
      </c>
      <c r="W621" s="98">
        <v>61176</v>
      </c>
      <c r="X621" s="104" t="s">
        <v>1256</v>
      </c>
      <c r="Y621" s="105">
        <v>100120</v>
      </c>
      <c r="Z621" s="98">
        <v>29677</v>
      </c>
      <c r="AA621" s="98">
        <v>29817</v>
      </c>
      <c r="AB621" s="106">
        <v>718597</v>
      </c>
      <c r="AC621" s="98">
        <f t="shared" ref="AC621:AC647" si="30">IF(AD621="","",IF(OR(AD621="Renewed",AD621="New acquisition"),YEAR(AF621),YEAR(AG621)))</f>
        <v>2018</v>
      </c>
      <c r="AD621" s="98" t="s">
        <v>19</v>
      </c>
      <c r="AE621" s="98" t="s">
        <v>5</v>
      </c>
      <c r="AF621" s="102">
        <v>43116</v>
      </c>
      <c r="AG621" s="102">
        <v>43481</v>
      </c>
      <c r="AH621" s="98">
        <f t="shared" ref="AH621:AH647" ca="1" si="31">IF(AG621="","",AG621-TODAY())</f>
        <v>-181</v>
      </c>
      <c r="AI621" s="102">
        <f>IF(DataEntry[[#This Row],[Priority]]="High",DataEntry[[#This Row],[EndDate]]-90,IF(DataEntry[Priority]="Medium",DataEntry[[#This Row],[EndDate]]-60,DataEntry[[#This Row],[EndDate]]-30))</f>
        <v>43391</v>
      </c>
      <c r="AJ621" s="98" t="s">
        <v>1343</v>
      </c>
      <c r="AK621" s="102">
        <f t="shared" ref="AK621:AK647" si="32">IF(AD621="","",IF(AD621="Not Started",AG621,AF621-1))</f>
        <v>43115</v>
      </c>
      <c r="AL621" s="98" t="s">
        <v>272</v>
      </c>
      <c r="AM621" s="98" t="s">
        <v>272</v>
      </c>
      <c r="AN621" s="98" t="s">
        <v>305</v>
      </c>
      <c r="AO621" s="98" t="s">
        <v>14</v>
      </c>
    </row>
    <row r="622" spans="1:41" ht="14.45" customHeight="1" x14ac:dyDescent="0.25">
      <c r="A622" s="98" t="s">
        <v>207</v>
      </c>
      <c r="B622" s="98" t="s">
        <v>170</v>
      </c>
      <c r="C622" s="98" t="s">
        <v>1342</v>
      </c>
      <c r="D622" s="98" t="s">
        <v>5</v>
      </c>
      <c r="E622" s="98">
        <v>8</v>
      </c>
      <c r="F622" s="100">
        <v>500.37</v>
      </c>
      <c r="G622" s="99">
        <v>0</v>
      </c>
      <c r="H622" s="98" t="s">
        <v>22</v>
      </c>
      <c r="I622" s="98" t="s">
        <v>5</v>
      </c>
      <c r="J622" s="98" t="s">
        <v>5</v>
      </c>
      <c r="K622" s="98" t="s">
        <v>5</v>
      </c>
      <c r="L622" s="98" t="s">
        <v>5</v>
      </c>
      <c r="M622" s="98" t="s">
        <v>5</v>
      </c>
      <c r="N622" s="98" t="s">
        <v>1344</v>
      </c>
      <c r="O622" s="98" t="s">
        <v>5</v>
      </c>
      <c r="P622" s="98" t="s">
        <v>5</v>
      </c>
      <c r="Q622" s="98" t="s">
        <v>5</v>
      </c>
      <c r="R622" s="100">
        <v>0</v>
      </c>
      <c r="S622" s="98" t="s">
        <v>5</v>
      </c>
      <c r="T622" s="100" t="s">
        <v>5</v>
      </c>
      <c r="U622" s="101" t="s">
        <v>5</v>
      </c>
      <c r="V622" s="27" t="s">
        <v>17</v>
      </c>
      <c r="W622" s="98">
        <v>110390</v>
      </c>
      <c r="X622" s="104" t="s">
        <v>1256</v>
      </c>
      <c r="Y622" s="105">
        <v>100120</v>
      </c>
      <c r="Z622" s="98">
        <v>29817</v>
      </c>
      <c r="AA622" s="98"/>
      <c r="AB622" s="106">
        <v>718598</v>
      </c>
      <c r="AC622" s="98">
        <f t="shared" si="30"/>
        <v>2020</v>
      </c>
      <c r="AD622" s="98" t="s">
        <v>6</v>
      </c>
      <c r="AE622" s="98" t="s">
        <v>5</v>
      </c>
      <c r="AF622" s="102">
        <v>43481</v>
      </c>
      <c r="AG622" s="102">
        <v>43845</v>
      </c>
      <c r="AH622" s="98">
        <f t="shared" ca="1" si="31"/>
        <v>183</v>
      </c>
      <c r="AI622" s="102">
        <f>IF(DataEntry[[#This Row],[Priority]]="High",DataEntry[[#This Row],[EndDate]]-90,IF(DataEntry[Priority]="Medium",DataEntry[[#This Row],[EndDate]]-60,DataEntry[[#This Row],[EndDate]]-30))</f>
        <v>43755</v>
      </c>
      <c r="AJ622" s="98" t="s">
        <v>1343</v>
      </c>
      <c r="AK622" s="102">
        <f t="shared" si="32"/>
        <v>43845</v>
      </c>
      <c r="AL622" s="98" t="s">
        <v>272</v>
      </c>
      <c r="AM622" s="98" t="s">
        <v>272</v>
      </c>
      <c r="AN622" s="98" t="s">
        <v>305</v>
      </c>
      <c r="AO622" s="98" t="s">
        <v>14</v>
      </c>
    </row>
    <row r="623" spans="1:41" ht="14.45" customHeight="1" x14ac:dyDescent="0.25">
      <c r="A623" s="98" t="s">
        <v>207</v>
      </c>
      <c r="B623" s="98" t="s">
        <v>170</v>
      </c>
      <c r="C623" s="98" t="s">
        <v>1345</v>
      </c>
      <c r="D623" s="98" t="s">
        <v>5</v>
      </c>
      <c r="E623" s="98" t="s">
        <v>5</v>
      </c>
      <c r="F623" s="100">
        <v>1548.39</v>
      </c>
      <c r="G623" s="99">
        <v>0</v>
      </c>
      <c r="H623" s="98" t="s">
        <v>22</v>
      </c>
      <c r="I623" s="98" t="s">
        <v>5</v>
      </c>
      <c r="J623" s="98" t="s">
        <v>5</v>
      </c>
      <c r="K623" s="98" t="s">
        <v>5</v>
      </c>
      <c r="L623" s="98" t="s">
        <v>5</v>
      </c>
      <c r="M623" s="98" t="s">
        <v>5</v>
      </c>
      <c r="N623" s="98" t="s">
        <v>5</v>
      </c>
      <c r="O623" s="98" t="s">
        <v>5</v>
      </c>
      <c r="P623" s="98" t="s">
        <v>5</v>
      </c>
      <c r="Q623" s="98" t="s">
        <v>5</v>
      </c>
      <c r="R623" s="100">
        <v>0</v>
      </c>
      <c r="S623" s="98" t="s">
        <v>5</v>
      </c>
      <c r="T623" s="100" t="s">
        <v>5</v>
      </c>
      <c r="U623" s="101" t="s">
        <v>5</v>
      </c>
      <c r="V623" s="27" t="s">
        <v>17</v>
      </c>
      <c r="W623" s="98" t="s">
        <v>5</v>
      </c>
      <c r="X623" s="104" t="s">
        <v>5</v>
      </c>
      <c r="Y623" s="105" t="s">
        <v>5</v>
      </c>
      <c r="Z623" s="98" t="s">
        <v>5</v>
      </c>
      <c r="AA623" s="98" t="s">
        <v>5</v>
      </c>
      <c r="AB623" s="106">
        <v>789634</v>
      </c>
      <c r="AC623" s="98">
        <f t="shared" si="30"/>
        <v>2019</v>
      </c>
      <c r="AD623" s="98" t="s">
        <v>25</v>
      </c>
      <c r="AE623" s="98" t="s">
        <v>80</v>
      </c>
      <c r="AF623" s="102">
        <v>43132</v>
      </c>
      <c r="AG623" s="102">
        <v>43496</v>
      </c>
      <c r="AH623" s="98">
        <f t="shared" ca="1" si="31"/>
        <v>-166</v>
      </c>
      <c r="AI623" s="102">
        <f>IF(DataEntry[[#This Row],[Priority]]="High",DataEntry[[#This Row],[EndDate]]-90,IF(DataEntry[Priority]="Medium",DataEntry[[#This Row],[EndDate]]-60,DataEntry[[#This Row],[EndDate]]-30))</f>
        <v>43406</v>
      </c>
      <c r="AJ623" s="98" t="s">
        <v>1346</v>
      </c>
      <c r="AK623" s="102">
        <f t="shared" si="32"/>
        <v>43131</v>
      </c>
      <c r="AL623" s="98" t="s">
        <v>272</v>
      </c>
      <c r="AM623" s="98" t="s">
        <v>272</v>
      </c>
      <c r="AN623" s="98" t="s">
        <v>305</v>
      </c>
      <c r="AO623" s="98" t="s">
        <v>14</v>
      </c>
    </row>
    <row r="624" spans="1:41" ht="14.45" customHeight="1" x14ac:dyDescent="0.25">
      <c r="A624" s="98" t="s">
        <v>207</v>
      </c>
      <c r="B624" s="98" t="s">
        <v>1347</v>
      </c>
      <c r="C624" s="98" t="s">
        <v>1348</v>
      </c>
      <c r="D624" s="98" t="s">
        <v>1349</v>
      </c>
      <c r="E624" s="98">
        <v>1</v>
      </c>
      <c r="F624" s="100">
        <v>37498.660000000003</v>
      </c>
      <c r="G624" s="99">
        <v>29187.05</v>
      </c>
      <c r="H624" s="98" t="s">
        <v>22</v>
      </c>
      <c r="I624" s="98" t="s">
        <v>5</v>
      </c>
      <c r="J624" s="98" t="s">
        <v>5</v>
      </c>
      <c r="K624" s="98" t="s">
        <v>5</v>
      </c>
      <c r="L624" s="98" t="s">
        <v>5</v>
      </c>
      <c r="M624" s="98" t="s">
        <v>5</v>
      </c>
      <c r="N624" s="98" t="s">
        <v>1350</v>
      </c>
      <c r="O624" s="98" t="s">
        <v>5</v>
      </c>
      <c r="P624" s="98" t="s">
        <v>52</v>
      </c>
      <c r="Q624" s="98" t="s">
        <v>1351</v>
      </c>
      <c r="R624" s="100">
        <v>0</v>
      </c>
      <c r="S624" s="98" t="s">
        <v>5</v>
      </c>
      <c r="T624" s="100" t="s">
        <v>5</v>
      </c>
      <c r="U624" s="101" t="s">
        <v>5</v>
      </c>
      <c r="V624" s="27" t="s">
        <v>17</v>
      </c>
      <c r="W624" s="98">
        <v>61176</v>
      </c>
      <c r="X624" s="104" t="s">
        <v>1352</v>
      </c>
      <c r="Y624" s="105">
        <v>100120</v>
      </c>
      <c r="Z624" s="98">
        <v>29692</v>
      </c>
      <c r="AA624" s="98" t="s">
        <v>1353</v>
      </c>
      <c r="AB624" s="106">
        <v>432589</v>
      </c>
      <c r="AC624" s="98">
        <f t="shared" si="30"/>
        <v>2018</v>
      </c>
      <c r="AD624" s="98" t="s">
        <v>19</v>
      </c>
      <c r="AE624" s="98" t="s">
        <v>5</v>
      </c>
      <c r="AF624" s="102">
        <v>43148</v>
      </c>
      <c r="AG624" s="102">
        <v>43513</v>
      </c>
      <c r="AH624" s="98">
        <f t="shared" ca="1" si="31"/>
        <v>-149</v>
      </c>
      <c r="AI624" s="102">
        <f>IF(DataEntry[[#This Row],[Priority]]="High",DataEntry[[#This Row],[EndDate]]-90,IF(DataEntry[Priority]="Medium",DataEntry[[#This Row],[EndDate]]-60,DataEntry[[#This Row],[EndDate]]-30))</f>
        <v>43423</v>
      </c>
      <c r="AJ624" s="98" t="s">
        <v>1354</v>
      </c>
      <c r="AK624" s="102">
        <f t="shared" si="32"/>
        <v>43147</v>
      </c>
      <c r="AL624" s="98" t="s">
        <v>272</v>
      </c>
      <c r="AM624" s="98" t="s">
        <v>272</v>
      </c>
      <c r="AN624" s="98" t="s">
        <v>305</v>
      </c>
      <c r="AO624" s="98" t="s">
        <v>14</v>
      </c>
    </row>
    <row r="625" spans="1:41" ht="14.45" customHeight="1" x14ac:dyDescent="0.25">
      <c r="A625" s="98" t="s">
        <v>207</v>
      </c>
      <c r="B625" s="98" t="s">
        <v>83</v>
      </c>
      <c r="C625" s="98" t="s">
        <v>1355</v>
      </c>
      <c r="D625" s="98" t="s">
        <v>266</v>
      </c>
      <c r="E625" s="98">
        <v>1</v>
      </c>
      <c r="F625" s="100">
        <v>18186.96</v>
      </c>
      <c r="G625" s="99">
        <v>0</v>
      </c>
      <c r="H625" s="98" t="s">
        <v>22</v>
      </c>
      <c r="I625" s="98" t="s">
        <v>5</v>
      </c>
      <c r="J625" s="98" t="s">
        <v>5</v>
      </c>
      <c r="K625" s="98" t="s">
        <v>5</v>
      </c>
      <c r="L625" s="98" t="s">
        <v>5</v>
      </c>
      <c r="M625" s="98" t="s">
        <v>5</v>
      </c>
      <c r="N625" s="98" t="s">
        <v>1356</v>
      </c>
      <c r="O625" s="98" t="s">
        <v>5</v>
      </c>
      <c r="P625" s="98" t="s">
        <v>52</v>
      </c>
      <c r="Q625" s="98" t="s">
        <v>1357</v>
      </c>
      <c r="R625" s="100">
        <v>0</v>
      </c>
      <c r="S625" s="98" t="s">
        <v>5</v>
      </c>
      <c r="T625" s="100" t="s">
        <v>5</v>
      </c>
      <c r="U625" s="101" t="s">
        <v>5</v>
      </c>
      <c r="V625" s="27" t="s">
        <v>17</v>
      </c>
      <c r="W625" s="98">
        <v>110390</v>
      </c>
      <c r="X625" s="104" t="s">
        <v>1352</v>
      </c>
      <c r="Y625" s="105">
        <v>100120</v>
      </c>
      <c r="Z625" s="98">
        <v>29844</v>
      </c>
      <c r="AA625" s="98" t="s">
        <v>5</v>
      </c>
      <c r="AB625" s="106">
        <v>432590</v>
      </c>
      <c r="AC625" s="98">
        <f t="shared" si="30"/>
        <v>2020</v>
      </c>
      <c r="AD625" s="98" t="s">
        <v>6</v>
      </c>
      <c r="AE625" s="98" t="s">
        <v>5</v>
      </c>
      <c r="AF625" s="102">
        <v>43523</v>
      </c>
      <c r="AG625" s="102">
        <v>43888</v>
      </c>
      <c r="AH625" s="98">
        <f t="shared" ca="1" si="31"/>
        <v>226</v>
      </c>
      <c r="AI625" s="102">
        <f>IF(DataEntry[[#This Row],[Priority]]="High",DataEntry[[#This Row],[EndDate]]-90,IF(DataEntry[Priority]="Medium",DataEntry[[#This Row],[EndDate]]-60,DataEntry[[#This Row],[EndDate]]-30))</f>
        <v>43798</v>
      </c>
      <c r="AJ625" s="98" t="s">
        <v>1358</v>
      </c>
      <c r="AK625" s="102">
        <f t="shared" si="32"/>
        <v>43888</v>
      </c>
      <c r="AL625" s="98" t="s">
        <v>272</v>
      </c>
      <c r="AM625" s="98" t="s">
        <v>272</v>
      </c>
      <c r="AN625" s="98" t="s">
        <v>305</v>
      </c>
      <c r="AO625" s="98" t="s">
        <v>14</v>
      </c>
    </row>
    <row r="626" spans="1:41" ht="14.45" customHeight="1" x14ac:dyDescent="0.25">
      <c r="A626" s="98" t="s">
        <v>207</v>
      </c>
      <c r="B626" s="98" t="s">
        <v>83</v>
      </c>
      <c r="C626" s="98" t="s">
        <v>1355</v>
      </c>
      <c r="D626" s="98" t="s">
        <v>282</v>
      </c>
      <c r="E626" s="98">
        <v>1</v>
      </c>
      <c r="F626" s="100">
        <v>11000.09</v>
      </c>
      <c r="G626" s="99">
        <v>0</v>
      </c>
      <c r="H626" s="98" t="s">
        <v>22</v>
      </c>
      <c r="I626" s="98" t="s">
        <v>5</v>
      </c>
      <c r="J626" s="98" t="s">
        <v>5</v>
      </c>
      <c r="K626" s="98" t="s">
        <v>5</v>
      </c>
      <c r="L626" s="98" t="s">
        <v>5</v>
      </c>
      <c r="M626" s="98" t="s">
        <v>5</v>
      </c>
      <c r="N626" s="98" t="s">
        <v>1359</v>
      </c>
      <c r="O626" s="98" t="s">
        <v>5</v>
      </c>
      <c r="P626" s="98" t="s">
        <v>52</v>
      </c>
      <c r="Q626" s="98" t="s">
        <v>1357</v>
      </c>
      <c r="R626" s="100">
        <v>0</v>
      </c>
      <c r="S626" s="98" t="s">
        <v>5</v>
      </c>
      <c r="T626" s="100" t="s">
        <v>5</v>
      </c>
      <c r="U626" s="101" t="s">
        <v>5</v>
      </c>
      <c r="V626" s="27" t="s">
        <v>17</v>
      </c>
      <c r="W626" s="98">
        <v>110390</v>
      </c>
      <c r="X626" s="104" t="s">
        <v>1352</v>
      </c>
      <c r="Y626" s="105">
        <v>100120</v>
      </c>
      <c r="Z626" s="98">
        <v>29845</v>
      </c>
      <c r="AA626" s="98" t="s">
        <v>5</v>
      </c>
      <c r="AB626" s="106">
        <v>432591</v>
      </c>
      <c r="AC626" s="98">
        <f t="shared" si="30"/>
        <v>2020</v>
      </c>
      <c r="AD626" s="98" t="s">
        <v>6</v>
      </c>
      <c r="AE626" s="98" t="s">
        <v>5</v>
      </c>
      <c r="AF626" s="102">
        <v>43523</v>
      </c>
      <c r="AG626" s="102">
        <v>43888</v>
      </c>
      <c r="AH626" s="98">
        <f t="shared" ca="1" si="31"/>
        <v>226</v>
      </c>
      <c r="AI626" s="102">
        <f>IF(DataEntry[[#This Row],[Priority]]="High",DataEntry[[#This Row],[EndDate]]-90,IF(DataEntry[Priority]="Medium",DataEntry[[#This Row],[EndDate]]-60,DataEntry[[#This Row],[EndDate]]-30))</f>
        <v>43798</v>
      </c>
      <c r="AJ626" s="98" t="s">
        <v>1358</v>
      </c>
      <c r="AK626" s="102">
        <f t="shared" si="32"/>
        <v>43888</v>
      </c>
      <c r="AL626" s="98" t="s">
        <v>272</v>
      </c>
      <c r="AM626" s="98" t="s">
        <v>272</v>
      </c>
      <c r="AN626" s="98" t="s">
        <v>305</v>
      </c>
      <c r="AO626" s="98" t="s">
        <v>14</v>
      </c>
    </row>
    <row r="627" spans="1:41" ht="14.45" customHeight="1" x14ac:dyDescent="0.25">
      <c r="A627" s="98" t="s">
        <v>207</v>
      </c>
      <c r="B627" s="98" t="s">
        <v>170</v>
      </c>
      <c r="C627" s="98" t="s">
        <v>1360</v>
      </c>
      <c r="D627" s="98" t="s">
        <v>479</v>
      </c>
      <c r="E627" s="98">
        <v>56</v>
      </c>
      <c r="F627" s="100">
        <v>53450.81</v>
      </c>
      <c r="G627" s="99">
        <v>55054.33</v>
      </c>
      <c r="H627" s="98" t="s">
        <v>22</v>
      </c>
      <c r="I627" s="98" t="s">
        <v>5</v>
      </c>
      <c r="J627" s="98" t="s">
        <v>5</v>
      </c>
      <c r="K627" s="98" t="s">
        <v>5</v>
      </c>
      <c r="L627" s="98" t="s">
        <v>5</v>
      </c>
      <c r="M627" s="98" t="s">
        <v>5</v>
      </c>
      <c r="N627" s="98" t="s">
        <v>1361</v>
      </c>
      <c r="O627" s="98" t="s">
        <v>5</v>
      </c>
      <c r="P627" s="98" t="s">
        <v>5</v>
      </c>
      <c r="Q627" s="98" t="s">
        <v>5</v>
      </c>
      <c r="R627" s="100">
        <v>0</v>
      </c>
      <c r="S627" s="98" t="s">
        <v>5</v>
      </c>
      <c r="T627" s="100" t="s">
        <v>5</v>
      </c>
      <c r="U627" s="101" t="s">
        <v>5</v>
      </c>
      <c r="V627" s="27" t="s">
        <v>17</v>
      </c>
      <c r="W627" s="98" t="s">
        <v>5</v>
      </c>
      <c r="X627" s="104" t="s">
        <v>5</v>
      </c>
      <c r="Y627" s="105" t="s">
        <v>5</v>
      </c>
      <c r="Z627" s="98" t="s">
        <v>5</v>
      </c>
      <c r="AA627" s="98">
        <v>29828</v>
      </c>
      <c r="AB627" s="106">
        <v>144789</v>
      </c>
      <c r="AC627" s="98">
        <f t="shared" si="30"/>
        <v>2018</v>
      </c>
      <c r="AD627" s="98" t="s">
        <v>19</v>
      </c>
      <c r="AE627" s="98" t="s">
        <v>5</v>
      </c>
      <c r="AF627" s="102">
        <v>43158</v>
      </c>
      <c r="AG627" s="102">
        <v>43523</v>
      </c>
      <c r="AH627" s="98">
        <f t="shared" ca="1" si="31"/>
        <v>-139</v>
      </c>
      <c r="AI627" s="102">
        <f>IF(DataEntry[[#This Row],[Priority]]="High",DataEntry[[#This Row],[EndDate]]-90,IF(DataEntry[Priority]="Medium",DataEntry[[#This Row],[EndDate]]-60,DataEntry[[#This Row],[EndDate]]-30))</f>
        <v>43433</v>
      </c>
      <c r="AJ627" s="98" t="s">
        <v>1362</v>
      </c>
      <c r="AK627" s="102">
        <f t="shared" si="32"/>
        <v>43157</v>
      </c>
      <c r="AL627" s="98" t="s">
        <v>272</v>
      </c>
      <c r="AM627" s="98" t="s">
        <v>272</v>
      </c>
      <c r="AN627" s="98" t="s">
        <v>305</v>
      </c>
      <c r="AO627" s="98" t="s">
        <v>14</v>
      </c>
    </row>
    <row r="628" spans="1:41" ht="14.45" customHeight="1" x14ac:dyDescent="0.25">
      <c r="A628" s="98" t="s">
        <v>207</v>
      </c>
      <c r="B628" s="98" t="s">
        <v>170</v>
      </c>
      <c r="C628" s="98" t="s">
        <v>1360</v>
      </c>
      <c r="D628" s="98" t="s">
        <v>479</v>
      </c>
      <c r="E628" s="98">
        <v>56</v>
      </c>
      <c r="F628" s="100">
        <v>55054.33</v>
      </c>
      <c r="G628" s="99">
        <v>0</v>
      </c>
      <c r="H628" s="98" t="s">
        <v>22</v>
      </c>
      <c r="I628" s="98" t="s">
        <v>5</v>
      </c>
      <c r="J628" s="98" t="s">
        <v>5</v>
      </c>
      <c r="K628" s="98" t="s">
        <v>5</v>
      </c>
      <c r="L628" s="98" t="s">
        <v>5</v>
      </c>
      <c r="M628" s="98" t="s">
        <v>5</v>
      </c>
      <c r="N628" s="98" t="s">
        <v>1361</v>
      </c>
      <c r="O628" s="98" t="s">
        <v>5</v>
      </c>
      <c r="P628" s="98" t="s">
        <v>5</v>
      </c>
      <c r="Q628" s="98" t="s">
        <v>5</v>
      </c>
      <c r="R628" s="100">
        <v>0</v>
      </c>
      <c r="S628" s="98" t="s">
        <v>5</v>
      </c>
      <c r="T628" s="100" t="s">
        <v>5</v>
      </c>
      <c r="U628" s="101" t="s">
        <v>5</v>
      </c>
      <c r="V628" s="27" t="s">
        <v>17</v>
      </c>
      <c r="W628" s="98">
        <v>110390</v>
      </c>
      <c r="X628" s="104" t="s">
        <v>1256</v>
      </c>
      <c r="Y628" s="105">
        <v>100120</v>
      </c>
      <c r="Z628" s="98">
        <v>29828</v>
      </c>
      <c r="AA628" s="98" t="s">
        <v>5</v>
      </c>
      <c r="AB628" s="106">
        <v>144790</v>
      </c>
      <c r="AC628" s="98">
        <f t="shared" si="30"/>
        <v>2020</v>
      </c>
      <c r="AD628" s="98" t="s">
        <v>6</v>
      </c>
      <c r="AE628" s="98" t="s">
        <v>5</v>
      </c>
      <c r="AF628" s="102">
        <v>43524</v>
      </c>
      <c r="AG628" s="102">
        <v>43889</v>
      </c>
      <c r="AH628" s="98">
        <f t="shared" ca="1" si="31"/>
        <v>227</v>
      </c>
      <c r="AI628" s="102">
        <f>IF(DataEntry[[#This Row],[Priority]]="High",DataEntry[[#This Row],[EndDate]]-90,IF(DataEntry[Priority]="Medium",DataEntry[[#This Row],[EndDate]]-60,DataEntry[[#This Row],[EndDate]]-30))</f>
        <v>43799</v>
      </c>
      <c r="AJ628" s="98" t="s">
        <v>1362</v>
      </c>
      <c r="AK628" s="102">
        <f t="shared" si="32"/>
        <v>43889</v>
      </c>
      <c r="AL628" s="98" t="s">
        <v>272</v>
      </c>
      <c r="AM628" s="98" t="s">
        <v>272</v>
      </c>
      <c r="AN628" s="98" t="s">
        <v>305</v>
      </c>
      <c r="AO628" s="98" t="s">
        <v>14</v>
      </c>
    </row>
    <row r="629" spans="1:41" ht="14.45" customHeight="1" x14ac:dyDescent="0.25">
      <c r="A629" s="98" t="s">
        <v>207</v>
      </c>
      <c r="B629" s="98" t="s">
        <v>179</v>
      </c>
      <c r="C629" s="98" t="s">
        <v>1363</v>
      </c>
      <c r="D629" s="98" t="s">
        <v>1364</v>
      </c>
      <c r="E629" s="98">
        <v>1</v>
      </c>
      <c r="F629" s="100">
        <v>13930</v>
      </c>
      <c r="G629" s="99">
        <v>14010</v>
      </c>
      <c r="H629" s="98" t="s">
        <v>22</v>
      </c>
      <c r="I629" s="98" t="s">
        <v>5</v>
      </c>
      <c r="J629" s="98" t="s">
        <v>5</v>
      </c>
      <c r="K629" s="98" t="s">
        <v>5</v>
      </c>
      <c r="L629" s="98" t="s">
        <v>5</v>
      </c>
      <c r="M629" s="98" t="s">
        <v>5</v>
      </c>
      <c r="N629" s="98" t="s">
        <v>1365</v>
      </c>
      <c r="O629" s="98" t="s">
        <v>5</v>
      </c>
      <c r="P629" s="98" t="s">
        <v>104</v>
      </c>
      <c r="Q629" s="98" t="s">
        <v>1366</v>
      </c>
      <c r="R629" s="100">
        <v>0</v>
      </c>
      <c r="S629" s="98" t="s">
        <v>5</v>
      </c>
      <c r="T629" s="100" t="s">
        <v>5</v>
      </c>
      <c r="U629" s="101" t="s">
        <v>5</v>
      </c>
      <c r="V629" s="27" t="s">
        <v>17</v>
      </c>
      <c r="W629" s="98">
        <v>61176</v>
      </c>
      <c r="X629" s="104" t="s">
        <v>1352</v>
      </c>
      <c r="Y629" s="105">
        <v>100120</v>
      </c>
      <c r="Z629" s="98">
        <v>29690</v>
      </c>
      <c r="AA629" s="98">
        <v>29839</v>
      </c>
      <c r="AB629" s="106">
        <v>254789</v>
      </c>
      <c r="AC629" s="98">
        <f t="shared" si="30"/>
        <v>2018</v>
      </c>
      <c r="AD629" s="98" t="s">
        <v>19</v>
      </c>
      <c r="AE629" s="98" t="s">
        <v>5</v>
      </c>
      <c r="AF629" s="102">
        <v>43164</v>
      </c>
      <c r="AG629" s="102">
        <v>43528</v>
      </c>
      <c r="AH629" s="98">
        <f t="shared" ca="1" si="31"/>
        <v>-134</v>
      </c>
      <c r="AI629" s="102">
        <f>IF(DataEntry[[#This Row],[Priority]]="High",DataEntry[[#This Row],[EndDate]]-90,IF(DataEntry[Priority]="Medium",DataEntry[[#This Row],[EndDate]]-60,DataEntry[[#This Row],[EndDate]]-30))</f>
        <v>43438</v>
      </c>
      <c r="AJ629" s="98" t="s">
        <v>1367</v>
      </c>
      <c r="AK629" s="102">
        <f t="shared" si="32"/>
        <v>43163</v>
      </c>
      <c r="AL629" s="98" t="s">
        <v>272</v>
      </c>
      <c r="AM629" s="98" t="s">
        <v>272</v>
      </c>
      <c r="AN629" s="98" t="s">
        <v>305</v>
      </c>
      <c r="AO629" s="98" t="s">
        <v>14</v>
      </c>
    </row>
    <row r="630" spans="1:41" ht="14.45" customHeight="1" x14ac:dyDescent="0.25">
      <c r="A630" s="98" t="s">
        <v>207</v>
      </c>
      <c r="B630" s="98" t="s">
        <v>179</v>
      </c>
      <c r="C630" s="98" t="s">
        <v>1363</v>
      </c>
      <c r="D630" s="98" t="s">
        <v>1364</v>
      </c>
      <c r="E630" s="98">
        <v>1</v>
      </c>
      <c r="F630" s="100">
        <v>14010</v>
      </c>
      <c r="G630" s="99">
        <v>0</v>
      </c>
      <c r="H630" s="98" t="s">
        <v>22</v>
      </c>
      <c r="I630" s="98" t="s">
        <v>5</v>
      </c>
      <c r="J630" s="98" t="s">
        <v>5</v>
      </c>
      <c r="K630" s="98" t="s">
        <v>5</v>
      </c>
      <c r="L630" s="98" t="s">
        <v>5</v>
      </c>
      <c r="M630" s="98" t="s">
        <v>5</v>
      </c>
      <c r="N630" s="98" t="s">
        <v>1365</v>
      </c>
      <c r="O630" s="98" t="s">
        <v>5</v>
      </c>
      <c r="P630" s="98" t="s">
        <v>104</v>
      </c>
      <c r="Q630" s="98" t="s">
        <v>1366</v>
      </c>
      <c r="R630" s="100">
        <v>0</v>
      </c>
      <c r="S630" s="98" t="s">
        <v>5</v>
      </c>
      <c r="T630" s="100" t="s">
        <v>5</v>
      </c>
      <c r="U630" s="101" t="s">
        <v>5</v>
      </c>
      <c r="V630" s="27" t="s">
        <v>17</v>
      </c>
      <c r="W630" s="98">
        <v>110390</v>
      </c>
      <c r="X630" s="104" t="s">
        <v>1352</v>
      </c>
      <c r="Y630" s="105">
        <v>100120</v>
      </c>
      <c r="Z630" s="98">
        <v>29839</v>
      </c>
      <c r="AA630" s="98" t="s">
        <v>5</v>
      </c>
      <c r="AB630" s="106">
        <v>254790</v>
      </c>
      <c r="AC630" s="98">
        <f t="shared" si="30"/>
        <v>2020</v>
      </c>
      <c r="AD630" s="98" t="s">
        <v>6</v>
      </c>
      <c r="AE630" s="98" t="s">
        <v>5</v>
      </c>
      <c r="AF630" s="102">
        <v>43529</v>
      </c>
      <c r="AG630" s="102">
        <v>43894</v>
      </c>
      <c r="AH630" s="98">
        <f t="shared" ca="1" si="31"/>
        <v>232</v>
      </c>
      <c r="AI630" s="102">
        <f>IF(DataEntry[[#This Row],[Priority]]="High",DataEntry[[#This Row],[EndDate]]-90,IF(DataEntry[Priority]="Medium",DataEntry[[#This Row],[EndDate]]-60,DataEntry[[#This Row],[EndDate]]-30))</f>
        <v>43804</v>
      </c>
      <c r="AJ630" s="98" t="s">
        <v>1368</v>
      </c>
      <c r="AK630" s="102">
        <f t="shared" si="32"/>
        <v>43894</v>
      </c>
      <c r="AL630" s="98" t="s">
        <v>272</v>
      </c>
      <c r="AM630" s="98" t="s">
        <v>272</v>
      </c>
      <c r="AN630" s="98" t="s">
        <v>305</v>
      </c>
      <c r="AO630" s="98" t="s">
        <v>14</v>
      </c>
    </row>
    <row r="631" spans="1:41" ht="14.45" customHeight="1" x14ac:dyDescent="0.25">
      <c r="A631" s="98" t="s">
        <v>207</v>
      </c>
      <c r="B631" s="98" t="s">
        <v>1369</v>
      </c>
      <c r="C631" s="98" t="s">
        <v>1370</v>
      </c>
      <c r="D631" s="98" t="s">
        <v>5</v>
      </c>
      <c r="E631" s="98">
        <v>7</v>
      </c>
      <c r="F631" s="100">
        <v>5252</v>
      </c>
      <c r="G631" s="99">
        <v>0</v>
      </c>
      <c r="H631" s="98" t="s">
        <v>22</v>
      </c>
      <c r="I631" s="98" t="s">
        <v>5</v>
      </c>
      <c r="J631" s="98" t="s">
        <v>5</v>
      </c>
      <c r="K631" s="98" t="s">
        <v>5</v>
      </c>
      <c r="L631" s="98" t="s">
        <v>5</v>
      </c>
      <c r="M631" s="98" t="s">
        <v>5</v>
      </c>
      <c r="N631" s="98" t="s">
        <v>5</v>
      </c>
      <c r="O631" s="98" t="s">
        <v>5</v>
      </c>
      <c r="P631" s="98" t="s">
        <v>5</v>
      </c>
      <c r="Q631" s="98" t="s">
        <v>5</v>
      </c>
      <c r="R631" s="100">
        <v>0</v>
      </c>
      <c r="S631" s="98" t="s">
        <v>5</v>
      </c>
      <c r="T631" s="100" t="s">
        <v>5</v>
      </c>
      <c r="U631" s="101" t="s">
        <v>5</v>
      </c>
      <c r="V631" s="27" t="s">
        <v>17</v>
      </c>
      <c r="W631" s="98">
        <v>61176</v>
      </c>
      <c r="X631" s="104" t="s">
        <v>1256</v>
      </c>
      <c r="Y631" s="105">
        <v>100120</v>
      </c>
      <c r="Z631" s="98">
        <v>29703</v>
      </c>
      <c r="AA631" s="98" t="s">
        <v>5</v>
      </c>
      <c r="AB631" s="106">
        <v>447859</v>
      </c>
      <c r="AC631" s="98">
        <f t="shared" si="30"/>
        <v>2020</v>
      </c>
      <c r="AD631" s="98" t="s">
        <v>6</v>
      </c>
      <c r="AE631" s="98" t="s">
        <v>5</v>
      </c>
      <c r="AF631" s="102">
        <v>43193</v>
      </c>
      <c r="AG631" s="102">
        <v>43923</v>
      </c>
      <c r="AH631" s="98">
        <f t="shared" ca="1" si="31"/>
        <v>261</v>
      </c>
      <c r="AI631" s="102">
        <f>IF(DataEntry[[#This Row],[Priority]]="High",DataEntry[[#This Row],[EndDate]]-90,IF(DataEntry[Priority]="Medium",DataEntry[[#This Row],[EndDate]]-60,DataEntry[[#This Row],[EndDate]]-30))</f>
        <v>43833</v>
      </c>
      <c r="AJ631" s="98" t="s">
        <v>1371</v>
      </c>
      <c r="AK631" s="102">
        <f t="shared" si="32"/>
        <v>43923</v>
      </c>
      <c r="AL631" s="98" t="s">
        <v>272</v>
      </c>
      <c r="AM631" s="98" t="s">
        <v>272</v>
      </c>
      <c r="AN631" s="98" t="s">
        <v>305</v>
      </c>
      <c r="AO631" s="98" t="s">
        <v>14</v>
      </c>
    </row>
    <row r="632" spans="1:41" ht="14.45" customHeight="1" x14ac:dyDescent="0.25">
      <c r="A632" s="98" t="s">
        <v>207</v>
      </c>
      <c r="B632" s="98" t="s">
        <v>134</v>
      </c>
      <c r="C632" s="98" t="s">
        <v>1372</v>
      </c>
      <c r="D632" s="98" t="s">
        <v>5</v>
      </c>
      <c r="E632" s="98">
        <v>8</v>
      </c>
      <c r="F632" s="100">
        <v>10717.8</v>
      </c>
      <c r="G632" s="99">
        <v>14997.31</v>
      </c>
      <c r="H632" s="98" t="s">
        <v>22</v>
      </c>
      <c r="I632" s="98" t="s">
        <v>5</v>
      </c>
      <c r="J632" s="98" t="s">
        <v>5</v>
      </c>
      <c r="K632" s="98" t="s">
        <v>5</v>
      </c>
      <c r="L632" s="98" t="s">
        <v>5</v>
      </c>
      <c r="M632" s="98" t="s">
        <v>5</v>
      </c>
      <c r="N632" s="98" t="s">
        <v>1373</v>
      </c>
      <c r="O632" s="98" t="s">
        <v>5</v>
      </c>
      <c r="P632" s="98" t="s">
        <v>111</v>
      </c>
      <c r="Q632" s="98" t="s">
        <v>5</v>
      </c>
      <c r="R632" s="100">
        <v>0</v>
      </c>
      <c r="S632" s="98" t="s">
        <v>5</v>
      </c>
      <c r="T632" s="100" t="s">
        <v>5</v>
      </c>
      <c r="U632" s="101" t="s">
        <v>5</v>
      </c>
      <c r="V632" s="27" t="s">
        <v>17</v>
      </c>
      <c r="W632" s="98">
        <v>61176</v>
      </c>
      <c r="X632" s="104" t="s">
        <v>1256</v>
      </c>
      <c r="Y632" s="105">
        <v>100120</v>
      </c>
      <c r="Z632" s="98">
        <v>29720</v>
      </c>
      <c r="AA632" s="98">
        <v>29846</v>
      </c>
      <c r="AB632" s="106">
        <v>789541</v>
      </c>
      <c r="AC632" s="98">
        <f t="shared" si="30"/>
        <v>2018</v>
      </c>
      <c r="AD632" s="98" t="s">
        <v>19</v>
      </c>
      <c r="AE632" s="98" t="s">
        <v>5</v>
      </c>
      <c r="AF632" s="102">
        <v>43221</v>
      </c>
      <c r="AG632" s="102">
        <v>43585</v>
      </c>
      <c r="AH632" s="98">
        <f t="shared" ca="1" si="31"/>
        <v>-77</v>
      </c>
      <c r="AI632" s="102">
        <f>IF(DataEntry[[#This Row],[Priority]]="High",DataEntry[[#This Row],[EndDate]]-90,IF(DataEntry[Priority]="Medium",DataEntry[[#This Row],[EndDate]]-60,DataEntry[[#This Row],[EndDate]]-30))</f>
        <v>43495</v>
      </c>
      <c r="AJ632" s="98" t="s">
        <v>1374</v>
      </c>
      <c r="AK632" s="102">
        <f t="shared" si="32"/>
        <v>43220</v>
      </c>
      <c r="AL632" s="98" t="s">
        <v>272</v>
      </c>
      <c r="AM632" s="98" t="s">
        <v>272</v>
      </c>
      <c r="AN632" s="98" t="s">
        <v>305</v>
      </c>
      <c r="AO632" s="98" t="s">
        <v>14</v>
      </c>
    </row>
    <row r="633" spans="1:41" ht="14.45" customHeight="1" x14ac:dyDescent="0.25">
      <c r="A633" s="98" t="s">
        <v>207</v>
      </c>
      <c r="B633" s="98" t="s">
        <v>134</v>
      </c>
      <c r="C633" s="98" t="s">
        <v>1372</v>
      </c>
      <c r="D633" s="98" t="s">
        <v>5</v>
      </c>
      <c r="E633" s="98">
        <v>8</v>
      </c>
      <c r="F633" s="100">
        <v>14997.31</v>
      </c>
      <c r="G633" s="99">
        <v>0</v>
      </c>
      <c r="H633" s="98" t="s">
        <v>22</v>
      </c>
      <c r="I633" s="98" t="s">
        <v>5</v>
      </c>
      <c r="J633" s="98" t="s">
        <v>5</v>
      </c>
      <c r="K633" s="98" t="s">
        <v>5</v>
      </c>
      <c r="L633" s="98" t="s">
        <v>5</v>
      </c>
      <c r="M633" s="98" t="s">
        <v>5</v>
      </c>
      <c r="N633" s="98" t="s">
        <v>1373</v>
      </c>
      <c r="O633" s="98" t="s">
        <v>5</v>
      </c>
      <c r="P633" s="98" t="s">
        <v>111</v>
      </c>
      <c r="Q633" s="98" t="s">
        <v>5</v>
      </c>
      <c r="R633" s="100">
        <v>0</v>
      </c>
      <c r="S633" s="98" t="s">
        <v>5</v>
      </c>
      <c r="T633" s="100" t="s">
        <v>5</v>
      </c>
      <c r="U633" s="101" t="s">
        <v>5</v>
      </c>
      <c r="V633" s="27" t="s">
        <v>17</v>
      </c>
      <c r="W633" s="98">
        <v>110390</v>
      </c>
      <c r="X633" s="104" t="s">
        <v>1256</v>
      </c>
      <c r="Y633" s="105">
        <v>100120</v>
      </c>
      <c r="Z633" s="98">
        <v>29846</v>
      </c>
      <c r="AA633" s="98" t="s">
        <v>5</v>
      </c>
      <c r="AB633" s="106">
        <v>789542</v>
      </c>
      <c r="AC633" s="98">
        <f t="shared" si="30"/>
        <v>2020</v>
      </c>
      <c r="AD633" s="98" t="s">
        <v>6</v>
      </c>
      <c r="AE633" s="98" t="s">
        <v>5</v>
      </c>
      <c r="AF633" s="102">
        <v>43586</v>
      </c>
      <c r="AG633" s="102">
        <v>43951</v>
      </c>
      <c r="AH633" s="98">
        <f t="shared" ca="1" si="31"/>
        <v>289</v>
      </c>
      <c r="AI633" s="102">
        <f>IF(DataEntry[[#This Row],[Priority]]="High",DataEntry[[#This Row],[EndDate]]-90,IF(DataEntry[Priority]="Medium",DataEntry[[#This Row],[EndDate]]-60,DataEntry[[#This Row],[EndDate]]-30))</f>
        <v>43861</v>
      </c>
      <c r="AJ633" s="98" t="s">
        <v>1375</v>
      </c>
      <c r="AK633" s="102">
        <f t="shared" si="32"/>
        <v>43951</v>
      </c>
      <c r="AL633" s="98" t="s">
        <v>272</v>
      </c>
      <c r="AM633" s="98" t="s">
        <v>272</v>
      </c>
      <c r="AN633" s="98" t="s">
        <v>305</v>
      </c>
      <c r="AO633" s="98" t="s">
        <v>14</v>
      </c>
    </row>
    <row r="634" spans="1:41" ht="14.45" customHeight="1" x14ac:dyDescent="0.25">
      <c r="A634" s="98" t="s">
        <v>207</v>
      </c>
      <c r="B634" s="98" t="s">
        <v>134</v>
      </c>
      <c r="C634" s="98" t="s">
        <v>1376</v>
      </c>
      <c r="D634" s="98" t="s">
        <v>5</v>
      </c>
      <c r="E634" s="98">
        <v>14</v>
      </c>
      <c r="F634" s="100">
        <v>15071.54</v>
      </c>
      <c r="G634" s="99">
        <v>0</v>
      </c>
      <c r="H634" s="98" t="s">
        <v>22</v>
      </c>
      <c r="I634" s="98" t="s">
        <v>5</v>
      </c>
      <c r="J634" s="98" t="s">
        <v>5</v>
      </c>
      <c r="K634" s="98" t="s">
        <v>5</v>
      </c>
      <c r="L634" s="98" t="s">
        <v>5</v>
      </c>
      <c r="M634" s="98" t="s">
        <v>5</v>
      </c>
      <c r="N634" s="98" t="s">
        <v>1377</v>
      </c>
      <c r="O634" s="98" t="s">
        <v>5</v>
      </c>
      <c r="P634" s="98" t="s">
        <v>111</v>
      </c>
      <c r="Q634" s="98" t="s">
        <v>1378</v>
      </c>
      <c r="R634" s="100">
        <v>0</v>
      </c>
      <c r="S634" s="98" t="s">
        <v>5</v>
      </c>
      <c r="T634" s="100" t="s">
        <v>5</v>
      </c>
      <c r="U634" s="101" t="s">
        <v>5</v>
      </c>
      <c r="V634" s="27" t="s">
        <v>17</v>
      </c>
      <c r="W634" s="98">
        <v>61176</v>
      </c>
      <c r="X634" s="104" t="s">
        <v>1256</v>
      </c>
      <c r="Y634" s="105">
        <v>100120</v>
      </c>
      <c r="Z634" s="98">
        <v>29721</v>
      </c>
      <c r="AA634" s="98" t="s">
        <v>5</v>
      </c>
      <c r="AB634" s="106">
        <v>885214</v>
      </c>
      <c r="AC634" s="98">
        <f t="shared" si="30"/>
        <v>2021</v>
      </c>
      <c r="AD634" s="98" t="s">
        <v>6</v>
      </c>
      <c r="AE634" s="98" t="s">
        <v>5</v>
      </c>
      <c r="AF634" s="102">
        <v>43221</v>
      </c>
      <c r="AG634" s="102">
        <v>44319</v>
      </c>
      <c r="AH634" s="98">
        <f t="shared" ca="1" si="31"/>
        <v>657</v>
      </c>
      <c r="AI634" s="102">
        <f>IF(DataEntry[[#This Row],[Priority]]="High",DataEntry[[#This Row],[EndDate]]-90,IF(DataEntry[Priority]="Medium",DataEntry[[#This Row],[EndDate]]-60,DataEntry[[#This Row],[EndDate]]-30))</f>
        <v>44229</v>
      </c>
      <c r="AJ634" s="98" t="s">
        <v>1379</v>
      </c>
      <c r="AK634" s="102">
        <f t="shared" si="32"/>
        <v>44319</v>
      </c>
      <c r="AL634" s="98" t="s">
        <v>272</v>
      </c>
      <c r="AM634" s="98" t="s">
        <v>272</v>
      </c>
      <c r="AN634" s="98" t="s">
        <v>305</v>
      </c>
      <c r="AO634" s="98" t="s">
        <v>14</v>
      </c>
    </row>
    <row r="635" spans="1:41" ht="14.45" customHeight="1" x14ac:dyDescent="0.25">
      <c r="A635" s="98" t="s">
        <v>207</v>
      </c>
      <c r="B635" s="98" t="s">
        <v>244</v>
      </c>
      <c r="C635" s="98" t="s">
        <v>1380</v>
      </c>
      <c r="D635" s="98" t="s">
        <v>5</v>
      </c>
      <c r="E635" s="98">
        <v>1</v>
      </c>
      <c r="F635" s="100">
        <v>2395</v>
      </c>
      <c r="G635" s="99">
        <v>2395</v>
      </c>
      <c r="H635" s="98" t="s">
        <v>22</v>
      </c>
      <c r="I635" s="98" t="s">
        <v>5</v>
      </c>
      <c r="J635" s="98" t="s">
        <v>5</v>
      </c>
      <c r="K635" s="98" t="s">
        <v>5</v>
      </c>
      <c r="L635" s="98" t="s">
        <v>5</v>
      </c>
      <c r="M635" s="98" t="s">
        <v>5</v>
      </c>
      <c r="N635" s="98" t="s">
        <v>1381</v>
      </c>
      <c r="O635" s="98" t="s">
        <v>5</v>
      </c>
      <c r="P635" s="98" t="s">
        <v>151</v>
      </c>
      <c r="Q635" s="98" t="s">
        <v>1382</v>
      </c>
      <c r="R635" s="100">
        <v>0</v>
      </c>
      <c r="S635" s="98" t="s">
        <v>5</v>
      </c>
      <c r="T635" s="100" t="s">
        <v>5</v>
      </c>
      <c r="U635" s="101" t="s">
        <v>5</v>
      </c>
      <c r="V635" s="27" t="s">
        <v>17</v>
      </c>
      <c r="W635" s="98">
        <v>61176</v>
      </c>
      <c r="X635" s="104" t="s">
        <v>1256</v>
      </c>
      <c r="Y635" s="105">
        <v>100120</v>
      </c>
      <c r="Z635" s="98">
        <v>29717</v>
      </c>
      <c r="AA635" s="98">
        <v>29868</v>
      </c>
      <c r="AB635" s="106">
        <v>789516</v>
      </c>
      <c r="AC635" s="98">
        <f t="shared" si="30"/>
        <v>2019</v>
      </c>
      <c r="AD635" s="98" t="s">
        <v>19</v>
      </c>
      <c r="AE635" s="98" t="s">
        <v>5</v>
      </c>
      <c r="AF635" s="102">
        <v>43597</v>
      </c>
      <c r="AG635" s="102">
        <v>43962</v>
      </c>
      <c r="AH635" s="98">
        <f t="shared" ca="1" si="31"/>
        <v>300</v>
      </c>
      <c r="AI635" s="102">
        <f>IF(DataEntry[[#This Row],[Priority]]="High",DataEntry[[#This Row],[EndDate]]-90,IF(DataEntry[Priority]="Medium",DataEntry[[#This Row],[EndDate]]-60,DataEntry[[#This Row],[EndDate]]-30))</f>
        <v>43872</v>
      </c>
      <c r="AJ635" s="98" t="s">
        <v>1383</v>
      </c>
      <c r="AK635" s="102">
        <f t="shared" si="32"/>
        <v>43596</v>
      </c>
      <c r="AL635" s="98" t="s">
        <v>272</v>
      </c>
      <c r="AM635" s="98" t="s">
        <v>272</v>
      </c>
      <c r="AN635" s="98" t="s">
        <v>305</v>
      </c>
      <c r="AO635" s="98" t="s">
        <v>14</v>
      </c>
    </row>
    <row r="636" spans="1:41" ht="14.45" customHeight="1" x14ac:dyDescent="0.25">
      <c r="A636" s="98" t="s">
        <v>207</v>
      </c>
      <c r="B636" s="98" t="s">
        <v>244</v>
      </c>
      <c r="C636" s="98" t="s">
        <v>1380</v>
      </c>
      <c r="D636" s="98" t="s">
        <v>5</v>
      </c>
      <c r="E636" s="98">
        <v>1</v>
      </c>
      <c r="F636" s="100">
        <v>2395</v>
      </c>
      <c r="G636" s="99">
        <v>0</v>
      </c>
      <c r="H636" s="98" t="s">
        <v>22</v>
      </c>
      <c r="I636" s="98" t="s">
        <v>5</v>
      </c>
      <c r="J636" s="98" t="s">
        <v>5</v>
      </c>
      <c r="K636" s="98" t="s">
        <v>5</v>
      </c>
      <c r="L636" s="98" t="s">
        <v>5</v>
      </c>
      <c r="M636" s="98" t="s">
        <v>5</v>
      </c>
      <c r="N636" s="98" t="s">
        <v>1381</v>
      </c>
      <c r="O636" s="98" t="s">
        <v>5</v>
      </c>
      <c r="P636" s="98" t="s">
        <v>151</v>
      </c>
      <c r="Q636" s="98" t="s">
        <v>1382</v>
      </c>
      <c r="R636" s="100">
        <v>0</v>
      </c>
      <c r="S636" s="98" t="s">
        <v>5</v>
      </c>
      <c r="T636" s="100" t="s">
        <v>5</v>
      </c>
      <c r="U636" s="101" t="s">
        <v>5</v>
      </c>
      <c r="V636" s="27" t="s">
        <v>17</v>
      </c>
      <c r="W636" s="98">
        <v>110390</v>
      </c>
      <c r="X636" s="104" t="s">
        <v>1256</v>
      </c>
      <c r="Y636" s="105">
        <v>100120</v>
      </c>
      <c r="Z636" s="98">
        <v>29868</v>
      </c>
      <c r="AA636" s="98" t="s">
        <v>5</v>
      </c>
      <c r="AB636" s="106">
        <v>789517</v>
      </c>
      <c r="AC636" s="98">
        <f t="shared" si="30"/>
        <v>2020</v>
      </c>
      <c r="AD636" s="98" t="s">
        <v>6</v>
      </c>
      <c r="AE636" s="98" t="s">
        <v>5</v>
      </c>
      <c r="AF636" s="102">
        <v>43597</v>
      </c>
      <c r="AG636" s="102">
        <v>43962</v>
      </c>
      <c r="AH636" s="98">
        <f t="shared" ca="1" si="31"/>
        <v>300</v>
      </c>
      <c r="AI636" s="102">
        <f>IF(DataEntry[[#This Row],[Priority]]="High",DataEntry[[#This Row],[EndDate]]-90,IF(DataEntry[Priority]="Medium",DataEntry[[#This Row],[EndDate]]-60,DataEntry[[#This Row],[EndDate]]-30))</f>
        <v>43872</v>
      </c>
      <c r="AJ636" s="98" t="s">
        <v>1383</v>
      </c>
      <c r="AK636" s="102">
        <f t="shared" si="32"/>
        <v>43962</v>
      </c>
      <c r="AL636" s="98" t="s">
        <v>272</v>
      </c>
      <c r="AM636" s="98" t="s">
        <v>272</v>
      </c>
      <c r="AN636" s="98" t="s">
        <v>305</v>
      </c>
      <c r="AO636" s="98" t="s">
        <v>14</v>
      </c>
    </row>
    <row r="637" spans="1:41" ht="14.45" customHeight="1" x14ac:dyDescent="0.25">
      <c r="A637" s="98" t="s">
        <v>207</v>
      </c>
      <c r="B637" s="98" t="s">
        <v>1384</v>
      </c>
      <c r="C637" s="98" t="s">
        <v>1385</v>
      </c>
      <c r="D637" s="98" t="s">
        <v>5</v>
      </c>
      <c r="E637" s="98">
        <v>1</v>
      </c>
      <c r="F637" s="100">
        <v>213</v>
      </c>
      <c r="G637" s="99">
        <v>213</v>
      </c>
      <c r="H637" s="98" t="s">
        <v>22</v>
      </c>
      <c r="I637" s="98" t="s">
        <v>5</v>
      </c>
      <c r="J637" s="98" t="s">
        <v>5</v>
      </c>
      <c r="K637" s="98" t="s">
        <v>5</v>
      </c>
      <c r="L637" s="98" t="s">
        <v>5</v>
      </c>
      <c r="M637" s="98" t="s">
        <v>5</v>
      </c>
      <c r="N637" s="98" t="s">
        <v>1386</v>
      </c>
      <c r="O637" s="98" t="s">
        <v>5</v>
      </c>
      <c r="P637" s="98" t="s">
        <v>1384</v>
      </c>
      <c r="Q637" s="98" t="s">
        <v>1387</v>
      </c>
      <c r="R637" s="100">
        <v>0</v>
      </c>
      <c r="S637" s="98" t="s">
        <v>5</v>
      </c>
      <c r="T637" s="100" t="s">
        <v>5</v>
      </c>
      <c r="U637" s="101" t="s">
        <v>5</v>
      </c>
      <c r="V637" s="27" t="s">
        <v>17</v>
      </c>
      <c r="W637" s="98">
        <v>61176</v>
      </c>
      <c r="X637" s="104" t="s">
        <v>1256</v>
      </c>
      <c r="Y637" s="105">
        <v>100120</v>
      </c>
      <c r="Z637" s="98">
        <v>29718</v>
      </c>
      <c r="AA637" s="98">
        <v>29884</v>
      </c>
      <c r="AB637" s="106">
        <v>451368</v>
      </c>
      <c r="AC637" s="98">
        <f t="shared" si="30"/>
        <v>2018</v>
      </c>
      <c r="AD637" s="98" t="s">
        <v>19</v>
      </c>
      <c r="AE637" s="98" t="s">
        <v>5</v>
      </c>
      <c r="AF637" s="102">
        <v>43252</v>
      </c>
      <c r="AG637" s="102">
        <v>43616</v>
      </c>
      <c r="AH637" s="98">
        <f t="shared" ca="1" si="31"/>
        <v>-46</v>
      </c>
      <c r="AI637" s="102">
        <f>IF(DataEntry[[#This Row],[Priority]]="High",DataEntry[[#This Row],[EndDate]]-90,IF(DataEntry[Priority]="Medium",DataEntry[[#This Row],[EndDate]]-60,DataEntry[[#This Row],[EndDate]]-30))</f>
        <v>43526</v>
      </c>
      <c r="AJ637" s="98" t="s">
        <v>1388</v>
      </c>
      <c r="AK637" s="102">
        <f t="shared" si="32"/>
        <v>43251</v>
      </c>
      <c r="AL637" s="98" t="s">
        <v>272</v>
      </c>
      <c r="AM637" s="98" t="s">
        <v>272</v>
      </c>
      <c r="AN637" s="98" t="s">
        <v>305</v>
      </c>
      <c r="AO637" s="98" t="s">
        <v>14</v>
      </c>
    </row>
    <row r="638" spans="1:41" ht="14.45" customHeight="1" x14ac:dyDescent="0.25">
      <c r="A638" s="98" t="s">
        <v>207</v>
      </c>
      <c r="B638" s="98" t="s">
        <v>1384</v>
      </c>
      <c r="C638" s="98" t="s">
        <v>1385</v>
      </c>
      <c r="D638" s="98" t="s">
        <v>5</v>
      </c>
      <c r="E638" s="98">
        <v>1</v>
      </c>
      <c r="F638" s="100">
        <v>213</v>
      </c>
      <c r="G638" s="99">
        <v>0</v>
      </c>
      <c r="H638" s="98" t="s">
        <v>22</v>
      </c>
      <c r="I638" s="98" t="s">
        <v>5</v>
      </c>
      <c r="J638" s="98" t="s">
        <v>5</v>
      </c>
      <c r="K638" s="98" t="s">
        <v>5</v>
      </c>
      <c r="L638" s="98" t="s">
        <v>5</v>
      </c>
      <c r="M638" s="98" t="s">
        <v>5</v>
      </c>
      <c r="N638" s="98" t="s">
        <v>1386</v>
      </c>
      <c r="O638" s="98" t="s">
        <v>5</v>
      </c>
      <c r="P638" s="98" t="s">
        <v>1384</v>
      </c>
      <c r="Q638" s="98" t="s">
        <v>1387</v>
      </c>
      <c r="R638" s="100">
        <v>0</v>
      </c>
      <c r="S638" s="98" t="s">
        <v>5</v>
      </c>
      <c r="T638" s="100" t="s">
        <v>5</v>
      </c>
      <c r="U638" s="101" t="s">
        <v>5</v>
      </c>
      <c r="V638" s="27" t="s">
        <v>17</v>
      </c>
      <c r="W638" s="98">
        <v>110390</v>
      </c>
      <c r="X638" s="104" t="s">
        <v>1256</v>
      </c>
      <c r="Y638" s="105">
        <v>100120</v>
      </c>
      <c r="Z638" s="98">
        <v>29884</v>
      </c>
      <c r="AA638" s="98" t="s">
        <v>5</v>
      </c>
      <c r="AB638" s="106">
        <v>451369</v>
      </c>
      <c r="AC638" s="98">
        <f t="shared" si="30"/>
        <v>2020</v>
      </c>
      <c r="AD638" s="98" t="s">
        <v>6</v>
      </c>
      <c r="AE638" s="98" t="s">
        <v>5</v>
      </c>
      <c r="AF638" s="102">
        <v>43612</v>
      </c>
      <c r="AG638" s="102">
        <v>43978</v>
      </c>
      <c r="AH638" s="98">
        <f t="shared" ca="1" si="31"/>
        <v>316</v>
      </c>
      <c r="AI638" s="102">
        <f>IF(DataEntry[[#This Row],[Priority]]="High",DataEntry[[#This Row],[EndDate]]-90,IF(DataEntry[Priority]="Medium",DataEntry[[#This Row],[EndDate]]-60,DataEntry[[#This Row],[EndDate]]-30))</f>
        <v>43888</v>
      </c>
      <c r="AJ638" s="98" t="s">
        <v>1388</v>
      </c>
      <c r="AK638" s="102">
        <f t="shared" si="32"/>
        <v>43978</v>
      </c>
      <c r="AL638" s="98" t="s">
        <v>272</v>
      </c>
      <c r="AM638" s="98" t="s">
        <v>272</v>
      </c>
      <c r="AN638" s="98" t="s">
        <v>305</v>
      </c>
      <c r="AO638" s="98" t="s">
        <v>14</v>
      </c>
    </row>
    <row r="639" spans="1:41" ht="14.45" customHeight="1" x14ac:dyDescent="0.25">
      <c r="A639" s="98" t="s">
        <v>207</v>
      </c>
      <c r="B639" s="98" t="s">
        <v>172</v>
      </c>
      <c r="C639" s="98" t="s">
        <v>1389</v>
      </c>
      <c r="D639" s="98" t="s">
        <v>5</v>
      </c>
      <c r="E639" s="98">
        <v>1</v>
      </c>
      <c r="F639" s="100">
        <v>6900</v>
      </c>
      <c r="G639" s="99">
        <v>8650</v>
      </c>
      <c r="H639" s="98" t="s">
        <v>22</v>
      </c>
      <c r="I639" s="98" t="s">
        <v>5</v>
      </c>
      <c r="J639" s="98" t="s">
        <v>5</v>
      </c>
      <c r="K639" s="98" t="s">
        <v>5</v>
      </c>
      <c r="L639" s="98" t="s">
        <v>5</v>
      </c>
      <c r="M639" s="98" t="s">
        <v>5</v>
      </c>
      <c r="N639" s="98" t="s">
        <v>1390</v>
      </c>
      <c r="O639" s="98" t="s">
        <v>5</v>
      </c>
      <c r="P639" s="98" t="s">
        <v>40</v>
      </c>
      <c r="Q639" s="98" t="s">
        <v>1391</v>
      </c>
      <c r="R639" s="100">
        <v>0</v>
      </c>
      <c r="S639" s="98" t="s">
        <v>5</v>
      </c>
      <c r="T639" s="100" t="s">
        <v>5</v>
      </c>
      <c r="U639" s="101" t="s">
        <v>5</v>
      </c>
      <c r="V639" s="27" t="s">
        <v>17</v>
      </c>
      <c r="W639" s="98">
        <v>61176</v>
      </c>
      <c r="X639" s="104" t="s">
        <v>1256</v>
      </c>
      <c r="Y639" s="105">
        <v>100120</v>
      </c>
      <c r="Z639" s="98">
        <v>29730</v>
      </c>
      <c r="AA639" s="98">
        <v>29878</v>
      </c>
      <c r="AB639" s="106">
        <v>785163</v>
      </c>
      <c r="AC639" s="98">
        <f t="shared" si="30"/>
        <v>2018</v>
      </c>
      <c r="AD639" s="98" t="s">
        <v>19</v>
      </c>
      <c r="AE639" s="98" t="s">
        <v>5</v>
      </c>
      <c r="AF639" s="102">
        <v>43298</v>
      </c>
      <c r="AG639" s="102">
        <v>43663</v>
      </c>
      <c r="AH639" s="98">
        <f t="shared" ca="1" si="31"/>
        <v>1</v>
      </c>
      <c r="AI639" s="102">
        <f>IF(DataEntry[[#This Row],[Priority]]="High",DataEntry[[#This Row],[EndDate]]-90,IF(DataEntry[Priority]="Medium",DataEntry[[#This Row],[EndDate]]-60,DataEntry[[#This Row],[EndDate]]-30))</f>
        <v>43573</v>
      </c>
      <c r="AJ639" s="98" t="s">
        <v>1392</v>
      </c>
      <c r="AK639" s="102">
        <f t="shared" si="32"/>
        <v>43297</v>
      </c>
      <c r="AL639" s="98" t="s">
        <v>272</v>
      </c>
      <c r="AM639" s="98" t="s">
        <v>272</v>
      </c>
      <c r="AN639" s="98" t="s">
        <v>305</v>
      </c>
      <c r="AO639" s="98" t="s">
        <v>14</v>
      </c>
    </row>
    <row r="640" spans="1:41" ht="14.45" customHeight="1" x14ac:dyDescent="0.25">
      <c r="A640" s="98" t="s">
        <v>207</v>
      </c>
      <c r="B640" s="98" t="s">
        <v>95</v>
      </c>
      <c r="C640" s="98" t="s">
        <v>1393</v>
      </c>
      <c r="D640" s="98" t="s">
        <v>5</v>
      </c>
      <c r="E640" s="98">
        <v>1</v>
      </c>
      <c r="F640" s="100">
        <v>2550</v>
      </c>
      <c r="G640" s="99">
        <v>3200</v>
      </c>
      <c r="H640" s="98" t="s">
        <v>22</v>
      </c>
      <c r="I640" s="98" t="s">
        <v>5</v>
      </c>
      <c r="J640" s="98" t="s">
        <v>5</v>
      </c>
      <c r="K640" s="98" t="s">
        <v>5</v>
      </c>
      <c r="L640" s="98" t="s">
        <v>5</v>
      </c>
      <c r="M640" s="98" t="s">
        <v>5</v>
      </c>
      <c r="N640" s="98" t="s">
        <v>1394</v>
      </c>
      <c r="O640" s="98" t="s">
        <v>5</v>
      </c>
      <c r="P640" s="98" t="s">
        <v>40</v>
      </c>
      <c r="Q640" s="98" t="s">
        <v>1391</v>
      </c>
      <c r="R640" s="100">
        <v>0</v>
      </c>
      <c r="S640" s="98" t="s">
        <v>5</v>
      </c>
      <c r="T640" s="100" t="s">
        <v>5</v>
      </c>
      <c r="U640" s="101" t="s">
        <v>5</v>
      </c>
      <c r="V640" s="27" t="s">
        <v>17</v>
      </c>
      <c r="W640" s="98">
        <v>61176</v>
      </c>
      <c r="X640" s="104" t="s">
        <v>1256</v>
      </c>
      <c r="Y640" s="105">
        <v>100120</v>
      </c>
      <c r="Z640" s="98">
        <v>29729</v>
      </c>
      <c r="AA640" s="98">
        <v>29878</v>
      </c>
      <c r="AB640" s="106">
        <v>745518</v>
      </c>
      <c r="AC640" s="98">
        <f t="shared" si="30"/>
        <v>2018</v>
      </c>
      <c r="AD640" s="98" t="s">
        <v>19</v>
      </c>
      <c r="AE640" s="98" t="s">
        <v>5</v>
      </c>
      <c r="AF640" s="102">
        <v>43298</v>
      </c>
      <c r="AG640" s="102">
        <v>43663</v>
      </c>
      <c r="AH640" s="98">
        <f t="shared" ca="1" si="31"/>
        <v>1</v>
      </c>
      <c r="AI640" s="102">
        <f>IF(DataEntry[[#This Row],[Priority]]="High",DataEntry[[#This Row],[EndDate]]-90,IF(DataEntry[Priority]="Medium",DataEntry[[#This Row],[EndDate]]-60,DataEntry[[#This Row],[EndDate]]-30))</f>
        <v>43573</v>
      </c>
      <c r="AJ640" s="98" t="s">
        <v>1395</v>
      </c>
      <c r="AK640" s="102">
        <f t="shared" si="32"/>
        <v>43297</v>
      </c>
      <c r="AL640" s="98" t="s">
        <v>272</v>
      </c>
      <c r="AM640" s="98" t="s">
        <v>272</v>
      </c>
      <c r="AN640" s="98" t="s">
        <v>305</v>
      </c>
      <c r="AO640" s="98" t="s">
        <v>14</v>
      </c>
    </row>
    <row r="641" spans="1:41" ht="14.45" customHeight="1" x14ac:dyDescent="0.25">
      <c r="A641" s="98" t="s">
        <v>207</v>
      </c>
      <c r="B641" s="98" t="s">
        <v>174</v>
      </c>
      <c r="C641" s="98" t="s">
        <v>1396</v>
      </c>
      <c r="D641" s="98" t="s">
        <v>5</v>
      </c>
      <c r="E641" s="98">
        <v>1</v>
      </c>
      <c r="F641" s="100">
        <v>11850</v>
      </c>
      <c r="G641" s="99">
        <v>0</v>
      </c>
      <c r="H641" s="98" t="s">
        <v>22</v>
      </c>
      <c r="I641" s="98" t="s">
        <v>5</v>
      </c>
      <c r="J641" s="98" t="s">
        <v>5</v>
      </c>
      <c r="K641" s="98" t="s">
        <v>5</v>
      </c>
      <c r="L641" s="98" t="s">
        <v>5</v>
      </c>
      <c r="M641" s="98" t="s">
        <v>5</v>
      </c>
      <c r="N641" s="98" t="s">
        <v>1397</v>
      </c>
      <c r="O641" s="98" t="s">
        <v>5</v>
      </c>
      <c r="P641" s="98" t="s">
        <v>40</v>
      </c>
      <c r="Q641" s="98" t="s">
        <v>1391</v>
      </c>
      <c r="R641" s="100">
        <v>0</v>
      </c>
      <c r="S641" s="98" t="s">
        <v>5</v>
      </c>
      <c r="T641" s="100" t="s">
        <v>5</v>
      </c>
      <c r="U641" s="101" t="s">
        <v>5</v>
      </c>
      <c r="V641" s="27" t="s">
        <v>17</v>
      </c>
      <c r="W641" s="98">
        <v>110390</v>
      </c>
      <c r="X641" s="104" t="s">
        <v>1256</v>
      </c>
      <c r="Y641" s="105">
        <v>100120</v>
      </c>
      <c r="Z641" s="98">
        <v>29878</v>
      </c>
      <c r="AA641" s="98" t="s">
        <v>5</v>
      </c>
      <c r="AB641" s="106">
        <v>745519</v>
      </c>
      <c r="AC641" s="98">
        <f t="shared" si="30"/>
        <v>2020</v>
      </c>
      <c r="AD641" s="98" t="s">
        <v>6</v>
      </c>
      <c r="AE641" s="98" t="s">
        <v>5</v>
      </c>
      <c r="AF641" s="102">
        <v>43663</v>
      </c>
      <c r="AG641" s="102">
        <v>44029</v>
      </c>
      <c r="AH641" s="98">
        <f t="shared" ca="1" si="31"/>
        <v>367</v>
      </c>
      <c r="AI641" s="102">
        <f>IF(DataEntry[[#This Row],[Priority]]="High",DataEntry[[#This Row],[EndDate]]-90,IF(DataEntry[Priority]="Medium",DataEntry[[#This Row],[EndDate]]-60,DataEntry[[#This Row],[EndDate]]-30))</f>
        <v>43939</v>
      </c>
      <c r="AJ641" s="98" t="s">
        <v>1398</v>
      </c>
      <c r="AK641" s="102">
        <f t="shared" si="32"/>
        <v>44029</v>
      </c>
      <c r="AL641" s="98" t="s">
        <v>272</v>
      </c>
      <c r="AM641" s="98" t="s">
        <v>272</v>
      </c>
      <c r="AN641" s="98" t="s">
        <v>305</v>
      </c>
      <c r="AO641" s="98" t="s">
        <v>14</v>
      </c>
    </row>
    <row r="642" spans="1:41" ht="14.45" customHeight="1" x14ac:dyDescent="0.25">
      <c r="A642" s="98" t="s">
        <v>207</v>
      </c>
      <c r="B642" s="98" t="s">
        <v>172</v>
      </c>
      <c r="C642" s="98" t="s">
        <v>1399</v>
      </c>
      <c r="D642" s="98" t="s">
        <v>5</v>
      </c>
      <c r="E642" s="98">
        <v>1</v>
      </c>
      <c r="F642" s="100">
        <v>500</v>
      </c>
      <c r="G642" s="99">
        <v>0</v>
      </c>
      <c r="H642" s="98" t="s">
        <v>22</v>
      </c>
      <c r="I642" s="98" t="s">
        <v>5</v>
      </c>
      <c r="J642" s="98" t="s">
        <v>5</v>
      </c>
      <c r="K642" s="98" t="s">
        <v>5</v>
      </c>
      <c r="L642" s="98" t="s">
        <v>5</v>
      </c>
      <c r="M642" s="98" t="s">
        <v>5</v>
      </c>
      <c r="N642" s="98" t="s">
        <v>1400</v>
      </c>
      <c r="O642" s="98" t="s">
        <v>5</v>
      </c>
      <c r="P642" s="98" t="s">
        <v>40</v>
      </c>
      <c r="Q642" s="98" t="s">
        <v>1391</v>
      </c>
      <c r="R642" s="100">
        <v>0</v>
      </c>
      <c r="S642" s="98" t="s">
        <v>5</v>
      </c>
      <c r="T642" s="100" t="s">
        <v>5</v>
      </c>
      <c r="U642" s="101" t="s">
        <v>5</v>
      </c>
      <c r="V642" s="27" t="s">
        <v>17</v>
      </c>
      <c r="W642" s="98">
        <v>110390</v>
      </c>
      <c r="X642" s="104" t="s">
        <v>1256</v>
      </c>
      <c r="Y642" s="105">
        <v>100120</v>
      </c>
      <c r="Z642" s="98">
        <v>29771</v>
      </c>
      <c r="AA642" s="98" t="s">
        <v>5</v>
      </c>
      <c r="AB642" s="106">
        <v>569878</v>
      </c>
      <c r="AC642" s="98">
        <f t="shared" si="30"/>
        <v>2019</v>
      </c>
      <c r="AD642" s="98" t="s">
        <v>6</v>
      </c>
      <c r="AE642" s="98" t="s">
        <v>5</v>
      </c>
      <c r="AF642" s="102">
        <v>43392</v>
      </c>
      <c r="AG642" s="102">
        <v>43756</v>
      </c>
      <c r="AH642" s="98">
        <f t="shared" ca="1" si="31"/>
        <v>94</v>
      </c>
      <c r="AI642" s="102">
        <f>IF(DataEntry[[#This Row],[Priority]]="High",DataEntry[[#This Row],[EndDate]]-90,IF(DataEntry[Priority]="Medium",DataEntry[[#This Row],[EndDate]]-60,DataEntry[[#This Row],[EndDate]]-30))</f>
        <v>43666</v>
      </c>
      <c r="AJ642" s="98" t="s">
        <v>1401</v>
      </c>
      <c r="AK642" s="102">
        <f t="shared" si="32"/>
        <v>43756</v>
      </c>
      <c r="AL642" s="98" t="s">
        <v>272</v>
      </c>
      <c r="AM642" s="98" t="s">
        <v>272</v>
      </c>
      <c r="AN642" s="98" t="s">
        <v>305</v>
      </c>
      <c r="AO642" s="98" t="s">
        <v>14</v>
      </c>
    </row>
    <row r="643" spans="1:41" ht="14.45" customHeight="1" x14ac:dyDescent="0.25">
      <c r="A643" s="98" t="s">
        <v>207</v>
      </c>
      <c r="B643" s="98" t="s">
        <v>95</v>
      </c>
      <c r="C643" s="98" t="s">
        <v>1402</v>
      </c>
      <c r="D643" s="98" t="s">
        <v>5</v>
      </c>
      <c r="E643" s="98">
        <v>1</v>
      </c>
      <c r="F643" s="100">
        <v>500</v>
      </c>
      <c r="G643" s="99">
        <v>0</v>
      </c>
      <c r="H643" s="98" t="s">
        <v>22</v>
      </c>
      <c r="I643" s="98" t="s">
        <v>5</v>
      </c>
      <c r="J643" s="98" t="s">
        <v>5</v>
      </c>
      <c r="K643" s="98" t="s">
        <v>5</v>
      </c>
      <c r="L643" s="98" t="s">
        <v>5</v>
      </c>
      <c r="M643" s="98" t="s">
        <v>5</v>
      </c>
      <c r="N643" s="98" t="s">
        <v>1403</v>
      </c>
      <c r="O643" s="98" t="s">
        <v>5</v>
      </c>
      <c r="P643" s="98" t="s">
        <v>40</v>
      </c>
      <c r="Q643" s="98" t="s">
        <v>1391</v>
      </c>
      <c r="R643" s="100">
        <v>0</v>
      </c>
      <c r="S643" s="98" t="s">
        <v>5</v>
      </c>
      <c r="T643" s="100" t="s">
        <v>5</v>
      </c>
      <c r="U643" s="101" t="s">
        <v>5</v>
      </c>
      <c r="V643" s="27" t="s">
        <v>17</v>
      </c>
      <c r="W643" s="98">
        <v>110390</v>
      </c>
      <c r="X643" s="104" t="s">
        <v>1256</v>
      </c>
      <c r="Y643" s="105">
        <v>100120</v>
      </c>
      <c r="Z643" s="98">
        <v>29773</v>
      </c>
      <c r="AA643" s="98" t="s">
        <v>5</v>
      </c>
      <c r="AB643" s="106">
        <v>789674</v>
      </c>
      <c r="AC643" s="98">
        <f t="shared" si="30"/>
        <v>2019</v>
      </c>
      <c r="AD643" s="98" t="s">
        <v>6</v>
      </c>
      <c r="AE643" s="98" t="s">
        <v>5</v>
      </c>
      <c r="AF643" s="102">
        <v>43392</v>
      </c>
      <c r="AG643" s="102">
        <v>43756</v>
      </c>
      <c r="AH643" s="98">
        <f t="shared" ca="1" si="31"/>
        <v>94</v>
      </c>
      <c r="AI643" s="102">
        <f>IF(DataEntry[[#This Row],[Priority]]="High",DataEntry[[#This Row],[EndDate]]-90,IF(DataEntry[Priority]="Medium",DataEntry[[#This Row],[EndDate]]-60,DataEntry[[#This Row],[EndDate]]-30))</f>
        <v>43666</v>
      </c>
      <c r="AJ643" s="98" t="s">
        <v>1404</v>
      </c>
      <c r="AK643" s="102">
        <f t="shared" si="32"/>
        <v>43756</v>
      </c>
      <c r="AL643" s="98" t="s">
        <v>272</v>
      </c>
      <c r="AM643" s="98" t="s">
        <v>272</v>
      </c>
      <c r="AN643" s="98" t="s">
        <v>305</v>
      </c>
      <c r="AO643" s="98" t="s">
        <v>14</v>
      </c>
    </row>
    <row r="644" spans="1:41" ht="14.45" customHeight="1" x14ac:dyDescent="0.25">
      <c r="A644" s="98" t="s">
        <v>207</v>
      </c>
      <c r="B644" s="98" t="s">
        <v>15</v>
      </c>
      <c r="C644" s="98" t="s">
        <v>1405</v>
      </c>
      <c r="D644" s="98" t="s">
        <v>5</v>
      </c>
      <c r="E644" s="98" t="s">
        <v>5</v>
      </c>
      <c r="F644" s="100">
        <v>2500</v>
      </c>
      <c r="G644" s="99">
        <v>0</v>
      </c>
      <c r="H644" s="98" t="s">
        <v>22</v>
      </c>
      <c r="I644" s="98" t="s">
        <v>5</v>
      </c>
      <c r="J644" s="98" t="s">
        <v>5</v>
      </c>
      <c r="K644" s="98" t="s">
        <v>5</v>
      </c>
      <c r="L644" s="98" t="s">
        <v>5</v>
      </c>
      <c r="M644" s="98" t="s">
        <v>5</v>
      </c>
      <c r="N644" s="98" t="s">
        <v>5</v>
      </c>
      <c r="O644" s="98" t="s">
        <v>5</v>
      </c>
      <c r="P644" s="98" t="s">
        <v>137</v>
      </c>
      <c r="Q644" s="98" t="s">
        <v>5</v>
      </c>
      <c r="R644" s="100">
        <v>0</v>
      </c>
      <c r="S644" s="98" t="s">
        <v>5</v>
      </c>
      <c r="T644" s="100" t="s">
        <v>5</v>
      </c>
      <c r="U644" s="101" t="s">
        <v>5</v>
      </c>
      <c r="V644" s="27" t="s">
        <v>17</v>
      </c>
      <c r="W644" s="98">
        <v>110384</v>
      </c>
      <c r="X644" s="104" t="s">
        <v>1340</v>
      </c>
      <c r="Y644" s="105">
        <v>100120</v>
      </c>
      <c r="Z644" s="98">
        <v>29748</v>
      </c>
      <c r="AA644" s="98" t="s">
        <v>5</v>
      </c>
      <c r="AB644" s="106">
        <v>741258</v>
      </c>
      <c r="AC644" s="98">
        <f t="shared" si="30"/>
        <v>2020</v>
      </c>
      <c r="AD644" s="98" t="s">
        <v>6</v>
      </c>
      <c r="AE644" s="98" t="s">
        <v>5</v>
      </c>
      <c r="AF644" s="102">
        <v>43316</v>
      </c>
      <c r="AG644" s="102">
        <v>44047</v>
      </c>
      <c r="AH644" s="98">
        <f t="shared" ca="1" si="31"/>
        <v>385</v>
      </c>
      <c r="AI644" s="102">
        <f>IF(DataEntry[[#This Row],[Priority]]="High",DataEntry[[#This Row],[EndDate]]-90,IF(DataEntry[Priority]="Medium",DataEntry[[#This Row],[EndDate]]-60,DataEntry[[#This Row],[EndDate]]-30))</f>
        <v>43957</v>
      </c>
      <c r="AJ644" s="98" t="s">
        <v>1406</v>
      </c>
      <c r="AK644" s="102">
        <f t="shared" si="32"/>
        <v>44047</v>
      </c>
      <c r="AL644" s="98" t="s">
        <v>272</v>
      </c>
      <c r="AM644" s="98" t="s">
        <v>272</v>
      </c>
      <c r="AN644" s="98" t="s">
        <v>305</v>
      </c>
      <c r="AO644" s="98" t="s">
        <v>14</v>
      </c>
    </row>
    <row r="645" spans="1:41" ht="14.45" customHeight="1" x14ac:dyDescent="0.25">
      <c r="A645" s="98" t="s">
        <v>207</v>
      </c>
      <c r="B645" s="98" t="s">
        <v>226</v>
      </c>
      <c r="C645" s="98" t="s">
        <v>1407</v>
      </c>
      <c r="D645" s="98" t="s">
        <v>5</v>
      </c>
      <c r="E645" s="98">
        <v>70</v>
      </c>
      <c r="F645" s="100">
        <v>17500</v>
      </c>
      <c r="G645" s="99">
        <v>0</v>
      </c>
      <c r="H645" s="98" t="s">
        <v>22</v>
      </c>
      <c r="I645" s="98" t="s">
        <v>5</v>
      </c>
      <c r="J645" s="98" t="s">
        <v>5</v>
      </c>
      <c r="K645" s="98" t="s">
        <v>5</v>
      </c>
      <c r="L645" s="98" t="s">
        <v>5</v>
      </c>
      <c r="M645" s="98" t="s">
        <v>5</v>
      </c>
      <c r="N645" s="98" t="s">
        <v>1408</v>
      </c>
      <c r="O645" s="98" t="s">
        <v>5</v>
      </c>
      <c r="P645" s="98" t="s">
        <v>137</v>
      </c>
      <c r="Q645" s="98" t="s">
        <v>1260</v>
      </c>
      <c r="R645" s="100">
        <v>0</v>
      </c>
      <c r="S645" s="98" t="s">
        <v>5</v>
      </c>
      <c r="T645" s="100" t="s">
        <v>5</v>
      </c>
      <c r="U645" s="101" t="s">
        <v>5</v>
      </c>
      <c r="V645" s="27" t="s">
        <v>17</v>
      </c>
      <c r="W645" s="98">
        <v>110390</v>
      </c>
      <c r="X645" s="104" t="s">
        <v>1256</v>
      </c>
      <c r="Y645" s="105">
        <v>100120</v>
      </c>
      <c r="Z645" s="98">
        <v>29784</v>
      </c>
      <c r="AA645" s="98" t="s">
        <v>5</v>
      </c>
      <c r="AB645" s="106">
        <v>147369</v>
      </c>
      <c r="AC645" s="98">
        <f t="shared" si="30"/>
        <v>2019</v>
      </c>
      <c r="AD645" s="98" t="s">
        <v>6</v>
      </c>
      <c r="AE645" s="98" t="s">
        <v>5</v>
      </c>
      <c r="AF645" s="102">
        <v>43367</v>
      </c>
      <c r="AG645" s="102">
        <v>43731</v>
      </c>
      <c r="AH645" s="98">
        <f t="shared" ca="1" si="31"/>
        <v>69</v>
      </c>
      <c r="AI645" s="102">
        <f>IF(DataEntry[[#This Row],[Priority]]="High",DataEntry[[#This Row],[EndDate]]-90,IF(DataEntry[Priority]="Medium",DataEntry[[#This Row],[EndDate]]-60,DataEntry[[#This Row],[EndDate]]-30))</f>
        <v>43641</v>
      </c>
      <c r="AJ645" s="98" t="s">
        <v>1409</v>
      </c>
      <c r="AK645" s="102">
        <f t="shared" si="32"/>
        <v>43731</v>
      </c>
      <c r="AL645" s="98" t="s">
        <v>272</v>
      </c>
      <c r="AM645" s="98" t="s">
        <v>272</v>
      </c>
      <c r="AN645" s="98" t="s">
        <v>305</v>
      </c>
      <c r="AO645" s="98" t="s">
        <v>14</v>
      </c>
    </row>
    <row r="646" spans="1:41" ht="14.45" customHeight="1" x14ac:dyDescent="0.25">
      <c r="A646" s="98" t="s">
        <v>207</v>
      </c>
      <c r="B646" s="98" t="s">
        <v>230</v>
      </c>
      <c r="C646" s="98" t="s">
        <v>1410</v>
      </c>
      <c r="D646" s="98" t="s">
        <v>5</v>
      </c>
      <c r="E646" s="98">
        <v>2</v>
      </c>
      <c r="F646" s="100">
        <v>2195</v>
      </c>
      <c r="G646" s="99">
        <v>0</v>
      </c>
      <c r="H646" s="98" t="s">
        <v>22</v>
      </c>
      <c r="I646" s="98" t="s">
        <v>5</v>
      </c>
      <c r="J646" s="98" t="s">
        <v>5</v>
      </c>
      <c r="K646" s="98" t="s">
        <v>5</v>
      </c>
      <c r="L646" s="98" t="s">
        <v>5</v>
      </c>
      <c r="M646" s="98" t="s">
        <v>5</v>
      </c>
      <c r="N646" s="98" t="s">
        <v>5</v>
      </c>
      <c r="O646" s="98" t="s">
        <v>5</v>
      </c>
      <c r="P646" s="98" t="s">
        <v>192</v>
      </c>
      <c r="Q646" s="98" t="s">
        <v>1411</v>
      </c>
      <c r="R646" s="100">
        <v>0</v>
      </c>
      <c r="S646" s="98" t="s">
        <v>5</v>
      </c>
      <c r="T646" s="100" t="s">
        <v>5</v>
      </c>
      <c r="U646" s="101" t="s">
        <v>5</v>
      </c>
      <c r="V646" s="27" t="s">
        <v>17</v>
      </c>
      <c r="W646" s="98">
        <v>110390</v>
      </c>
      <c r="X646" s="104" t="s">
        <v>1256</v>
      </c>
      <c r="Y646" s="105">
        <v>100120</v>
      </c>
      <c r="Z646" s="98">
        <v>29883</v>
      </c>
      <c r="AA646" s="98" t="s">
        <v>5</v>
      </c>
      <c r="AB646" s="106">
        <v>249674</v>
      </c>
      <c r="AC646" s="98">
        <f t="shared" si="30"/>
        <v>2020</v>
      </c>
      <c r="AD646" s="98" t="s">
        <v>6</v>
      </c>
      <c r="AE646" s="98" t="s">
        <v>5</v>
      </c>
      <c r="AF646" s="102">
        <v>43616</v>
      </c>
      <c r="AG646" s="102">
        <v>43981</v>
      </c>
      <c r="AH646" s="98">
        <f t="shared" ca="1" si="31"/>
        <v>319</v>
      </c>
      <c r="AI646" s="102">
        <f>IF(DataEntry[[#This Row],[Priority]]="High",DataEntry[[#This Row],[EndDate]]-90,IF(DataEntry[Priority]="Medium",DataEntry[[#This Row],[EndDate]]-60,DataEntry[[#This Row],[EndDate]]-30))</f>
        <v>43891</v>
      </c>
      <c r="AJ646" s="98" t="s">
        <v>1412</v>
      </c>
      <c r="AK646" s="102">
        <f t="shared" si="32"/>
        <v>43981</v>
      </c>
      <c r="AL646" s="98" t="s">
        <v>272</v>
      </c>
      <c r="AM646" s="98" t="s">
        <v>272</v>
      </c>
      <c r="AN646" s="98" t="s">
        <v>305</v>
      </c>
      <c r="AO646" s="98" t="s">
        <v>14</v>
      </c>
    </row>
    <row r="647" spans="1:41" ht="14.45" customHeight="1" x14ac:dyDescent="0.25">
      <c r="A647" s="98" t="s">
        <v>207</v>
      </c>
      <c r="B647" s="98" t="s">
        <v>215</v>
      </c>
      <c r="C647" s="98" t="s">
        <v>1413</v>
      </c>
      <c r="D647" s="98" t="s">
        <v>5</v>
      </c>
      <c r="E647" s="98">
        <v>1</v>
      </c>
      <c r="F647" s="100">
        <v>3367.99</v>
      </c>
      <c r="G647" s="99">
        <v>0</v>
      </c>
      <c r="H647" s="98" t="s">
        <v>22</v>
      </c>
      <c r="I647" s="98" t="s">
        <v>5</v>
      </c>
      <c r="J647" s="98" t="s">
        <v>5</v>
      </c>
      <c r="K647" s="98" t="s">
        <v>5</v>
      </c>
      <c r="L647" s="98" t="s">
        <v>5</v>
      </c>
      <c r="M647" s="98" t="s">
        <v>5</v>
      </c>
      <c r="N647" s="98" t="s">
        <v>1414</v>
      </c>
      <c r="O647" s="98" t="s">
        <v>5</v>
      </c>
      <c r="P647" s="98" t="s">
        <v>72</v>
      </c>
      <c r="Q647" s="98" t="s">
        <v>1415</v>
      </c>
      <c r="R647" s="100">
        <v>0</v>
      </c>
      <c r="S647" s="27" t="s">
        <v>11</v>
      </c>
      <c r="T647" s="100" t="s">
        <v>5</v>
      </c>
      <c r="U647" s="101" t="s">
        <v>5</v>
      </c>
      <c r="V647" s="27" t="s">
        <v>17</v>
      </c>
      <c r="W647" s="98">
        <v>110390</v>
      </c>
      <c r="X647" s="104" t="s">
        <v>1256</v>
      </c>
      <c r="Y647" s="105">
        <v>100120</v>
      </c>
      <c r="Z647" s="98">
        <v>29840</v>
      </c>
      <c r="AA647" s="98" t="s">
        <v>5</v>
      </c>
      <c r="AB647" s="106">
        <v>679134</v>
      </c>
      <c r="AC647" s="98">
        <f t="shared" si="30"/>
        <v>2020</v>
      </c>
      <c r="AD647" s="98" t="s">
        <v>25</v>
      </c>
      <c r="AE647" s="98" t="s">
        <v>92</v>
      </c>
      <c r="AF647" s="102">
        <v>43497</v>
      </c>
      <c r="AG647" s="102">
        <v>43861</v>
      </c>
      <c r="AH647" s="98">
        <f t="shared" ca="1" si="31"/>
        <v>199</v>
      </c>
      <c r="AI647" s="102">
        <f>IF(DataEntry[[#This Row],[Priority]]="High",DataEntry[[#This Row],[EndDate]]-90,IF(DataEntry[Priority]="Medium",DataEntry[[#This Row],[EndDate]]-60,DataEntry[[#This Row],[EndDate]]-30))</f>
        <v>43771</v>
      </c>
      <c r="AJ647" s="98" t="s">
        <v>1416</v>
      </c>
      <c r="AK647" s="102">
        <f t="shared" si="32"/>
        <v>43496</v>
      </c>
      <c r="AL647" s="98" t="s">
        <v>272</v>
      </c>
      <c r="AM647" s="98" t="s">
        <v>272</v>
      </c>
      <c r="AN647" s="98" t="s">
        <v>305</v>
      </c>
      <c r="AO647" s="98" t="s">
        <v>14</v>
      </c>
    </row>
    <row r="648" spans="1:41" ht="14.45" customHeight="1" x14ac:dyDescent="0.25">
      <c r="A648" s="27" t="s">
        <v>209</v>
      </c>
      <c r="B648" s="27" t="s">
        <v>217</v>
      </c>
      <c r="C648" s="27" t="s">
        <v>1417</v>
      </c>
      <c r="D648" s="27" t="s">
        <v>5</v>
      </c>
      <c r="E648" s="27">
        <v>256</v>
      </c>
      <c r="F648" s="75">
        <v>465.92</v>
      </c>
      <c r="G648" s="74">
        <v>0</v>
      </c>
      <c r="H648" s="27" t="s">
        <v>7</v>
      </c>
      <c r="I648" s="54" t="s">
        <v>73</v>
      </c>
      <c r="J648" s="27" t="s">
        <v>1418</v>
      </c>
      <c r="K648" s="27" t="s">
        <v>1419</v>
      </c>
      <c r="L648" s="27" t="s">
        <v>1420</v>
      </c>
      <c r="M648" s="27" t="s">
        <v>5</v>
      </c>
      <c r="N648" s="27" t="s">
        <v>5</v>
      </c>
      <c r="O648" s="27" t="s">
        <v>5</v>
      </c>
      <c r="P648" s="27" t="s">
        <v>218</v>
      </c>
      <c r="Q648" s="27" t="s">
        <v>1421</v>
      </c>
      <c r="R648" s="75">
        <v>0</v>
      </c>
      <c r="S648" s="27" t="s">
        <v>11</v>
      </c>
      <c r="T648" s="75" t="s">
        <v>5</v>
      </c>
      <c r="U648" s="12" t="s">
        <v>5</v>
      </c>
      <c r="V648" s="27" t="s">
        <v>17</v>
      </c>
      <c r="W648" s="27">
        <v>2143995</v>
      </c>
      <c r="X648" s="14">
        <v>2</v>
      </c>
      <c r="Y648" s="9">
        <v>101011</v>
      </c>
      <c r="Z648" s="27">
        <v>377886</v>
      </c>
      <c r="AA648" s="27" t="s">
        <v>5</v>
      </c>
      <c r="AB648" s="90">
        <v>672316</v>
      </c>
      <c r="AC648" s="27">
        <f t="shared" si="24"/>
        <v>2019</v>
      </c>
      <c r="AD648" s="31" t="s">
        <v>6</v>
      </c>
      <c r="AE648" s="27" t="s">
        <v>5</v>
      </c>
      <c r="AF648" s="39">
        <v>43325</v>
      </c>
      <c r="AG648" s="39">
        <v>43689</v>
      </c>
      <c r="AH648" s="27">
        <f t="shared" ca="1" si="25"/>
        <v>27</v>
      </c>
      <c r="AI648" s="39">
        <f>IF(DataEntry[[#This Row],[Priority]]="High",DataEntry[[#This Row],[EndDate]]-90,IF(DataEntry[Priority]="Medium",DataEntry[[#This Row],[EndDate]]-60,DataEntry[[#This Row],[EndDate]]-30))</f>
        <v>43599</v>
      </c>
      <c r="AJ648" s="27" t="s">
        <v>1422</v>
      </c>
      <c r="AK648" s="39">
        <f t="shared" si="26"/>
        <v>43689</v>
      </c>
      <c r="AL648" s="27" t="s">
        <v>273</v>
      </c>
      <c r="AM648" s="27" t="s">
        <v>273</v>
      </c>
      <c r="AN648" s="27" t="s">
        <v>274</v>
      </c>
      <c r="AO648" s="27" t="s">
        <v>14</v>
      </c>
    </row>
    <row r="649" spans="1:41" ht="14.45" customHeight="1" x14ac:dyDescent="0.25">
      <c r="A649" s="27" t="s">
        <v>209</v>
      </c>
      <c r="B649" s="27" t="s">
        <v>217</v>
      </c>
      <c r="C649" s="27" t="s">
        <v>443</v>
      </c>
      <c r="D649" s="27" t="s">
        <v>5</v>
      </c>
      <c r="E649" s="27">
        <v>3</v>
      </c>
      <c r="F649" s="74">
        <v>26.490000000000002</v>
      </c>
      <c r="G649" s="74">
        <v>0</v>
      </c>
      <c r="H649" s="27" t="s">
        <v>7</v>
      </c>
      <c r="I649" s="54" t="s">
        <v>73</v>
      </c>
      <c r="J649" s="27" t="s">
        <v>1423</v>
      </c>
      <c r="K649" s="27" t="s">
        <v>1419</v>
      </c>
      <c r="L649" t="s">
        <v>1424</v>
      </c>
      <c r="M649" s="27" t="s">
        <v>5</v>
      </c>
      <c r="N649" s="27" t="s">
        <v>1425</v>
      </c>
      <c r="O649" s="27" t="s">
        <v>1426</v>
      </c>
      <c r="P649" s="27" t="s">
        <v>231</v>
      </c>
      <c r="Q649" s="27" t="s">
        <v>1427</v>
      </c>
      <c r="R649" s="75">
        <v>0</v>
      </c>
      <c r="S649" s="27" t="s">
        <v>11</v>
      </c>
      <c r="T649" s="75">
        <v>0</v>
      </c>
      <c r="U649" s="12">
        <v>0</v>
      </c>
      <c r="V649" s="27" t="s">
        <v>17</v>
      </c>
      <c r="W649" s="27">
        <v>2146598</v>
      </c>
      <c r="X649" s="14">
        <v>3900</v>
      </c>
      <c r="Y649" s="9">
        <v>100004</v>
      </c>
      <c r="Z649" s="27">
        <v>378642</v>
      </c>
      <c r="AA649" s="27" t="s">
        <v>5</v>
      </c>
      <c r="AB649" s="90">
        <v>138696</v>
      </c>
      <c r="AC649" s="27">
        <f t="shared" si="24"/>
        <v>2019</v>
      </c>
      <c r="AD649" s="31" t="s">
        <v>6</v>
      </c>
      <c r="AE649" s="27" t="s">
        <v>5</v>
      </c>
      <c r="AF649" s="39">
        <v>43374</v>
      </c>
      <c r="AG649" s="39">
        <v>43738</v>
      </c>
      <c r="AH649" s="27">
        <f t="shared" ca="1" si="25"/>
        <v>76</v>
      </c>
      <c r="AI649" s="39">
        <f>IF(DataEntry[[#This Row],[Priority]]="High",DataEntry[[#This Row],[EndDate]]-90,IF(DataEntry[Priority]="Medium",DataEntry[[#This Row],[EndDate]]-60,DataEntry[[#This Row],[EndDate]]-30))</f>
        <v>43648</v>
      </c>
      <c r="AJ649" s="27" t="s">
        <v>271</v>
      </c>
      <c r="AK649" s="39">
        <f t="shared" si="26"/>
        <v>43738</v>
      </c>
      <c r="AL649" s="27" t="s">
        <v>273</v>
      </c>
      <c r="AM649" s="27" t="s">
        <v>273</v>
      </c>
      <c r="AN649" s="27" t="s">
        <v>274</v>
      </c>
      <c r="AO649" s="27" t="s">
        <v>14</v>
      </c>
    </row>
    <row r="650" spans="1:41" ht="14.45" customHeight="1" x14ac:dyDescent="0.25">
      <c r="A650" s="27" t="s">
        <v>211</v>
      </c>
      <c r="B650" s="27" t="s">
        <v>229</v>
      </c>
      <c r="C650" s="27" t="s">
        <v>1428</v>
      </c>
      <c r="D650" s="27" t="s">
        <v>5</v>
      </c>
      <c r="E650" s="27">
        <v>6</v>
      </c>
      <c r="F650" s="75">
        <v>441</v>
      </c>
      <c r="G650" s="74">
        <v>0</v>
      </c>
      <c r="H650" s="27" t="s">
        <v>22</v>
      </c>
      <c r="I650" s="27" t="s">
        <v>5</v>
      </c>
      <c r="J650" s="27" t="s">
        <v>958</v>
      </c>
      <c r="K650" s="27" t="s">
        <v>1429</v>
      </c>
      <c r="L650" s="27" t="s">
        <v>5</v>
      </c>
      <c r="M650" s="27" t="s">
        <v>5</v>
      </c>
      <c r="N650" s="27">
        <v>133629</v>
      </c>
      <c r="O650" s="27" t="s">
        <v>549</v>
      </c>
      <c r="P650" s="27" t="s">
        <v>231</v>
      </c>
      <c r="Q650" s="54" t="s">
        <v>444</v>
      </c>
      <c r="R650" s="75">
        <v>0</v>
      </c>
      <c r="S650" s="27" t="s">
        <v>5</v>
      </c>
      <c r="T650" s="75" t="s">
        <v>5</v>
      </c>
      <c r="U650" s="12" t="s">
        <v>5</v>
      </c>
      <c r="V650" s="27" t="s">
        <v>17</v>
      </c>
      <c r="W650" s="27">
        <v>104072</v>
      </c>
      <c r="X650" s="14">
        <v>6</v>
      </c>
      <c r="Y650" s="9">
        <v>4869</v>
      </c>
      <c r="Z650" s="27">
        <v>377646</v>
      </c>
      <c r="AA650" s="27" t="s">
        <v>5</v>
      </c>
      <c r="AB650" s="90">
        <v>961831</v>
      </c>
      <c r="AC650" s="27">
        <f t="shared" si="24"/>
        <v>2019</v>
      </c>
      <c r="AD650" s="31" t="s">
        <v>12</v>
      </c>
      <c r="AE650" s="27" t="s">
        <v>36</v>
      </c>
      <c r="AF650" s="39">
        <v>43282</v>
      </c>
      <c r="AG650" s="39">
        <v>43646</v>
      </c>
      <c r="AH650" s="27">
        <f t="shared" ca="1" si="25"/>
        <v>-16</v>
      </c>
      <c r="AI650" s="39">
        <f>IF(DataEntry[[#This Row],[Priority]]="High",DataEntry[[#This Row],[EndDate]]-90,IF(DataEntry[Priority]="Medium",DataEntry[[#This Row],[EndDate]]-60,DataEntry[[#This Row],[EndDate]]-30))</f>
        <v>43556</v>
      </c>
      <c r="AJ650" s="27" t="s">
        <v>5</v>
      </c>
      <c r="AK650" s="39">
        <f t="shared" si="26"/>
        <v>43281</v>
      </c>
      <c r="AL650" s="27" t="s">
        <v>272</v>
      </c>
      <c r="AM650" s="27" t="s">
        <v>273</v>
      </c>
      <c r="AN650" s="27" t="s">
        <v>305</v>
      </c>
      <c r="AO650" s="27" t="s">
        <v>14</v>
      </c>
    </row>
    <row r="651" spans="1:41" ht="14.45" customHeight="1" x14ac:dyDescent="0.25">
      <c r="A651" s="27" t="s">
        <v>211</v>
      </c>
      <c r="B651" s="27" t="s">
        <v>242</v>
      </c>
      <c r="C651" s="27" t="s">
        <v>1430</v>
      </c>
      <c r="D651" s="27" t="s">
        <v>5</v>
      </c>
      <c r="E651" s="27">
        <v>5</v>
      </c>
      <c r="F651" s="74">
        <v>1465.5</v>
      </c>
      <c r="G651" s="74">
        <v>0</v>
      </c>
      <c r="H651" s="27" t="s">
        <v>22</v>
      </c>
      <c r="I651" s="27" t="s">
        <v>5</v>
      </c>
      <c r="J651" s="27" t="s">
        <v>958</v>
      </c>
      <c r="K651" s="27" t="s">
        <v>1429</v>
      </c>
      <c r="L651" s="27" t="s">
        <v>5</v>
      </c>
      <c r="M651" s="27" t="s">
        <v>5</v>
      </c>
      <c r="N651" s="27" t="s">
        <v>1431</v>
      </c>
      <c r="O651" s="27" t="s">
        <v>5</v>
      </c>
      <c r="P651" s="27" t="s">
        <v>64</v>
      </c>
      <c r="Q651" s="27" t="s">
        <v>1240</v>
      </c>
      <c r="R651" s="75">
        <v>0</v>
      </c>
      <c r="S651" s="27" t="s">
        <v>18</v>
      </c>
      <c r="T651" s="75">
        <v>0</v>
      </c>
      <c r="U651" s="12">
        <v>0</v>
      </c>
      <c r="V651" s="27" t="s">
        <v>17</v>
      </c>
      <c r="W651" s="27">
        <v>98483</v>
      </c>
      <c r="X651" s="14" t="s">
        <v>1432</v>
      </c>
      <c r="Y651" s="9">
        <v>150712</v>
      </c>
      <c r="Z651" s="27">
        <v>379426</v>
      </c>
      <c r="AA651" s="27" t="s">
        <v>5</v>
      </c>
      <c r="AB651" s="90">
        <v>729089</v>
      </c>
      <c r="AC651" s="27">
        <f t="shared" si="24"/>
        <v>2020</v>
      </c>
      <c r="AD651" s="27" t="s">
        <v>6</v>
      </c>
      <c r="AE651" s="27" t="s">
        <v>5</v>
      </c>
      <c r="AF651" s="39">
        <v>43503</v>
      </c>
      <c r="AG651" s="39">
        <v>43867</v>
      </c>
      <c r="AH651" s="27">
        <f t="shared" ca="1" si="25"/>
        <v>205</v>
      </c>
      <c r="AI651" s="39">
        <f>IF(DataEntry[[#This Row],[Priority]]="High",DataEntry[[#This Row],[EndDate]]-90,IF(DataEntry[Priority]="Medium",DataEntry[[#This Row],[EndDate]]-60,DataEntry[[#This Row],[EndDate]]-30))</f>
        <v>43807</v>
      </c>
      <c r="AJ651" s="27" t="s">
        <v>5</v>
      </c>
      <c r="AK651" s="39">
        <f t="shared" si="26"/>
        <v>43867</v>
      </c>
      <c r="AL651" s="27" t="s">
        <v>272</v>
      </c>
      <c r="AM651" s="27" t="s">
        <v>272</v>
      </c>
      <c r="AN651" s="27" t="s">
        <v>5</v>
      </c>
      <c r="AO651" s="27" t="s">
        <v>8</v>
      </c>
    </row>
  </sheetData>
  <dataConsolidate/>
  <mergeCells count="6">
    <mergeCell ref="C1:C5"/>
    <mergeCell ref="H6:L6"/>
    <mergeCell ref="M6:V6"/>
    <mergeCell ref="A6:G6"/>
    <mergeCell ref="AC6:AO6"/>
    <mergeCell ref="W6:AA6"/>
  </mergeCells>
  <conditionalFormatting sqref="AB652:AB1048576 AB1:AB4 AB62:AB70 AB6:AB34 AB38:AB59 AB446:AB648 AB72:AB443">
    <cfRule type="duplicateValues" dxfId="425" priority="21"/>
  </conditionalFormatting>
  <conditionalFormatting sqref="AB444:AB445">
    <cfRule type="duplicateValues" dxfId="424" priority="14"/>
  </conditionalFormatting>
  <conditionalFormatting sqref="I543">
    <cfRule type="expression" dxfId="423" priority="5">
      <formula xml:space="preserve"> $Q543 = "Do not renew"</formula>
    </cfRule>
  </conditionalFormatting>
  <conditionalFormatting sqref="C557:C558 C555">
    <cfRule type="expression" dxfId="422" priority="4">
      <formula xml:space="preserve"> $H555 = "Do not renew"</formula>
    </cfRule>
  </conditionalFormatting>
  <conditionalFormatting sqref="AB71">
    <cfRule type="duplicateValues" dxfId="421" priority="57"/>
  </conditionalFormatting>
  <conditionalFormatting sqref="AB60:AB61">
    <cfRule type="duplicateValues" dxfId="420" priority="63"/>
  </conditionalFormatting>
  <conditionalFormatting sqref="AB35:AB37">
    <cfRule type="duplicateValues" dxfId="419" priority="69"/>
  </conditionalFormatting>
  <conditionalFormatting sqref="AB649:AB651">
    <cfRule type="duplicateValues" dxfId="418" priority="1"/>
  </conditionalFormatting>
  <dataValidations count="10">
    <dataValidation type="list" allowBlank="1" showInputMessage="1" showErrorMessage="1" sqref="P371:P381 B432:B651 B8:B430">
      <formula1>#REF!</formula1>
    </dataValidation>
    <dataValidation type="list" allowBlank="1" showInputMessage="1" showErrorMessage="1" sqref="P382:P651 P8:P370">
      <formula1>#REF!</formula1>
    </dataValidation>
    <dataValidation type="list" allowBlank="1" showInputMessage="1" showErrorMessage="1" sqref="S8:S651">
      <formula1>#REF!</formula1>
    </dataValidation>
    <dataValidation type="list" allowBlank="1" showInputMessage="1" showErrorMessage="1" sqref="AD8:AD651">
      <formula1>#REF!</formula1>
    </dataValidation>
    <dataValidation type="list" allowBlank="1" showInputMessage="1" showErrorMessage="1" sqref="AE8:AE651">
      <formula1>IF(AD8="In progress",inprogress,IF(AD8="Cancelled",cancelled,IF(AD8="Renewed",renewed,IF(AD8="Do Not renew",notrenew,#REF!))))</formula1>
    </dataValidation>
    <dataValidation type="list" allowBlank="1" showInputMessage="1" showErrorMessage="1" sqref="AO8:AO651">
      <formula1>#REF!</formula1>
    </dataValidation>
    <dataValidation type="list" allowBlank="1" showInputMessage="1" showErrorMessage="1" sqref="H8:H651">
      <formula1>#REF!</formula1>
    </dataValidation>
    <dataValidation type="list" allowBlank="1" showInputMessage="1" showErrorMessage="1" sqref="V8:V651">
      <formula1>#REF!</formula1>
    </dataValidation>
    <dataValidation type="list" allowBlank="1" showInputMessage="1" showErrorMessage="1" sqref="I8:I651">
      <formula1>#REF!</formula1>
    </dataValidation>
    <dataValidation type="list" allowBlank="1" showInputMessage="1" showErrorMessage="1" sqref="A8:A651">
      <formula1>#REF!</formula1>
    </dataValidation>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LB681"/>
  <sheetViews>
    <sheetView showGridLines="0" zoomScale="85" zoomScaleNormal="85" workbookViewId="0">
      <pane xSplit="7" ySplit="17" topLeftCell="H18" activePane="bottomRight" state="frozen"/>
      <selection pane="topRight" activeCell="C339" sqref="C339"/>
      <selection pane="bottomLeft" activeCell="C339" sqref="C339"/>
      <selection pane="bottomRight" activeCell="D25" sqref="D25"/>
    </sheetView>
  </sheetViews>
  <sheetFormatPr defaultColWidth="23.85546875" defaultRowHeight="14.45" customHeight="1" x14ac:dyDescent="0.25"/>
  <cols>
    <col min="1" max="1" width="25.7109375" style="1" customWidth="1"/>
    <col min="2" max="2" width="22.42578125" style="1" customWidth="1"/>
    <col min="3" max="3" width="30.42578125" style="1" customWidth="1"/>
    <col min="4" max="4" width="50.7109375" style="1" customWidth="1"/>
    <col min="5" max="5" width="255.7109375" style="1" bestFit="1" customWidth="1"/>
    <col min="6" max="6" width="18.140625" style="49" bestFit="1" customWidth="1"/>
    <col min="7" max="7" width="17.5703125" style="49" bestFit="1" customWidth="1"/>
    <col min="8" max="8" width="14.28515625" style="1" bestFit="1" customWidth="1"/>
    <col min="9" max="9" width="21.42578125" style="1" customWidth="1"/>
    <col min="10" max="10" width="15.5703125" style="6" customWidth="1"/>
    <col min="11" max="11" width="28.85546875" style="1" customWidth="1"/>
    <col min="12" max="12" width="13.7109375" style="94" hidden="1" customWidth="1"/>
    <col min="13" max="13" width="12.5703125" style="1" hidden="1" customWidth="1"/>
    <col min="14" max="14" width="12.5703125" style="1" customWidth="1"/>
    <col min="15" max="15" width="15.42578125" style="6" bestFit="1" customWidth="1"/>
    <col min="16" max="16" width="15" style="1" customWidth="1"/>
    <col min="17" max="17" width="43.7109375" style="7" customWidth="1"/>
    <col min="18" max="18" width="25.28515625" style="1" customWidth="1"/>
    <col min="19" max="19" width="21" style="1" bestFit="1" customWidth="1"/>
    <col min="20" max="20" width="25.7109375" style="1" customWidth="1"/>
    <col min="21" max="21" width="20.85546875" style="1" customWidth="1"/>
    <col min="22" max="22" width="8.42578125" style="1" customWidth="1"/>
    <col min="23" max="23" width="8.85546875" style="1" customWidth="1"/>
    <col min="24" max="24" width="4.85546875" style="1" customWidth="1"/>
    <col min="25" max="25" width="10" style="1" customWidth="1"/>
    <col min="26" max="26" width="3.140625" style="1" customWidth="1"/>
    <col min="27" max="27" width="10.7109375" style="1" customWidth="1"/>
    <col min="28" max="28" width="16.5703125" style="1" customWidth="1"/>
    <col min="29" max="29" width="7.85546875" style="1" customWidth="1"/>
    <col min="30" max="30" width="3.5703125" style="1" customWidth="1"/>
    <col min="31" max="31" width="10.7109375" style="1" customWidth="1"/>
    <col min="32" max="32" width="4.7109375" style="1" customWidth="1"/>
    <col min="33" max="33" width="20.7109375" style="1" customWidth="1"/>
    <col min="34" max="34" width="11" style="1" customWidth="1"/>
    <col min="35" max="35" width="5" style="1" customWidth="1"/>
    <col min="36" max="36" width="7.85546875" style="1" customWidth="1"/>
    <col min="37" max="37" width="6.7109375" style="1" customWidth="1"/>
    <col min="38" max="38" width="22" style="1" customWidth="1"/>
    <col min="39" max="39" width="7.140625" style="1" customWidth="1"/>
    <col min="40" max="40" width="11" style="1" customWidth="1"/>
    <col min="41" max="41" width="10.28515625" style="1" customWidth="1"/>
    <col min="42" max="42" width="6.7109375" style="1" customWidth="1"/>
    <col min="43" max="43" width="7" style="1" customWidth="1"/>
    <col min="44" max="44" width="6.7109375" style="1" customWidth="1"/>
    <col min="45" max="45" width="7.85546875" style="1" customWidth="1"/>
    <col min="46" max="46" width="10.42578125" style="1" customWidth="1"/>
    <col min="47" max="47" width="38" style="1" customWidth="1"/>
    <col min="48" max="48" width="8.42578125" style="1" customWidth="1"/>
    <col min="49" max="49" width="8.7109375" style="1" customWidth="1"/>
    <col min="50" max="50" width="4.28515625" style="1" customWidth="1"/>
    <col min="51" max="51" width="7.7109375" style="1" customWidth="1"/>
    <col min="52" max="52" width="10.5703125" style="1" customWidth="1"/>
    <col min="53" max="53" width="5.85546875" style="1" customWidth="1"/>
    <col min="54" max="54" width="11.85546875" style="1" customWidth="1"/>
    <col min="55" max="55" width="12.28515625" style="1" customWidth="1"/>
    <col min="56" max="56" width="20.42578125" style="1" customWidth="1"/>
    <col min="57" max="57" width="11.42578125" style="1" customWidth="1"/>
    <col min="58" max="58" width="8.7109375" style="1" customWidth="1"/>
    <col min="59" max="59" width="7.42578125" style="1" customWidth="1"/>
    <col min="60" max="60" width="9.7109375" style="1" customWidth="1"/>
    <col min="61" max="61" width="22" style="1" customWidth="1"/>
    <col min="62" max="62" width="7.42578125" style="1" customWidth="1"/>
    <col min="63" max="63" width="11.42578125" style="1" customWidth="1"/>
    <col min="64" max="64" width="7.5703125" style="1" customWidth="1"/>
    <col min="65" max="65" width="8.7109375" style="1" customWidth="1"/>
    <col min="66" max="66" width="8.85546875" style="1" customWidth="1"/>
    <col min="67" max="67" width="8.5703125" style="1" customWidth="1"/>
    <col min="68" max="68" width="7.5703125" style="1" customWidth="1"/>
    <col min="69" max="69" width="8.7109375" style="1" customWidth="1"/>
    <col min="70" max="70" width="8.85546875" style="1" customWidth="1"/>
    <col min="71" max="71" width="9.7109375" style="1" customWidth="1"/>
    <col min="72" max="72" width="10.28515625" style="1" customWidth="1"/>
    <col min="73" max="73" width="7.140625" style="1" customWidth="1"/>
    <col min="74" max="74" width="9.7109375" style="1" customWidth="1"/>
    <col min="75" max="75" width="7.7109375" style="1" customWidth="1"/>
    <col min="76" max="76" width="9.28515625" style="1" customWidth="1"/>
    <col min="77" max="79" width="6.140625" style="1" customWidth="1"/>
    <col min="80" max="85" width="7.140625" style="1" customWidth="1"/>
    <col min="86" max="87" width="6.140625" style="1" customWidth="1"/>
    <col min="88" max="91" width="7.140625" style="1" customWidth="1"/>
    <col min="92" max="99" width="6.7109375" style="1" customWidth="1"/>
    <col min="100" max="100" width="6.28515625" style="1" customWidth="1"/>
    <col min="101" max="104" width="7.28515625" style="1" customWidth="1"/>
    <col min="105" max="105" width="6.140625" style="1" customWidth="1"/>
    <col min="106" max="112" width="7.140625" style="1" customWidth="1"/>
    <col min="113" max="165" width="40.7109375" style="1" customWidth="1"/>
    <col min="166" max="314" width="40.7109375" style="1" bestFit="1" customWidth="1"/>
    <col min="315" max="16384" width="23.85546875" style="1"/>
  </cols>
  <sheetData>
    <row r="1" spans="1:19" ht="15" customHeight="1" x14ac:dyDescent="0.25">
      <c r="A1" s="10"/>
      <c r="B1" s="10"/>
      <c r="C1" s="10"/>
      <c r="D1" s="10"/>
      <c r="E1" s="10"/>
      <c r="H1" s="10"/>
      <c r="I1" s="10"/>
      <c r="J1" s="10"/>
      <c r="K1" s="10"/>
      <c r="M1" s="10"/>
      <c r="N1" s="10"/>
      <c r="O1" s="10"/>
      <c r="P1" s="10"/>
      <c r="Q1" s="10"/>
      <c r="R1" s="10"/>
      <c r="S1" s="10"/>
    </row>
    <row r="2" spans="1:19" ht="15" customHeight="1" x14ac:dyDescent="0.25">
      <c r="A2" s="10"/>
      <c r="B2" s="10"/>
      <c r="C2" s="10"/>
      <c r="D2" s="10"/>
      <c r="E2" s="10"/>
      <c r="H2" s="10"/>
      <c r="I2" s="10"/>
      <c r="J2" s="11"/>
      <c r="K2"/>
      <c r="M2" s="10"/>
      <c r="N2" s="10"/>
      <c r="O2" s="10"/>
      <c r="P2" s="10"/>
      <c r="Q2" s="10"/>
      <c r="R2" s="10"/>
      <c r="S2" s="10"/>
    </row>
    <row r="3" spans="1:19" ht="15" customHeight="1" x14ac:dyDescent="0.25">
      <c r="A3" s="10"/>
      <c r="B3" s="10"/>
      <c r="C3" s="10"/>
      <c r="D3" s="10"/>
      <c r="E3" s="10"/>
      <c r="H3" s="10"/>
      <c r="I3" s="10"/>
      <c r="J3" s="10"/>
      <c r="K3" s="10"/>
      <c r="M3" s="10"/>
      <c r="N3" s="10"/>
      <c r="O3" s="10"/>
      <c r="P3" s="10"/>
      <c r="Q3" s="10"/>
      <c r="R3" s="10"/>
      <c r="S3" s="10"/>
    </row>
    <row r="4" spans="1:19" ht="15" customHeight="1" x14ac:dyDescent="0.25">
      <c r="A4" s="10"/>
      <c r="B4" s="10"/>
      <c r="C4" s="10"/>
      <c r="D4" s="10"/>
      <c r="E4" s="10"/>
      <c r="H4" s="10"/>
      <c r="I4" s="10"/>
      <c r="J4" s="10"/>
      <c r="K4" s="10"/>
      <c r="M4" s="10"/>
      <c r="N4" s="10"/>
      <c r="O4" s="10"/>
      <c r="P4" s="10"/>
      <c r="Q4" s="10"/>
      <c r="R4" s="10"/>
      <c r="S4" s="10"/>
    </row>
    <row r="5" spans="1:19" ht="15" customHeight="1" x14ac:dyDescent="0.25">
      <c r="A5" s="10"/>
      <c r="B5" s="10"/>
      <c r="C5" s="10"/>
      <c r="D5" s="10"/>
      <c r="E5" s="10"/>
      <c r="H5" s="10"/>
      <c r="I5" s="10"/>
      <c r="J5" s="10"/>
      <c r="K5" s="10"/>
      <c r="M5" s="10"/>
      <c r="N5" s="10"/>
      <c r="O5" s="10"/>
      <c r="P5" s="10"/>
      <c r="Q5" s="10"/>
      <c r="R5" s="10"/>
      <c r="S5" s="10"/>
    </row>
    <row r="6" spans="1:19" ht="15" customHeight="1" x14ac:dyDescent="0.25">
      <c r="A6" s="10"/>
      <c r="B6" s="10"/>
      <c r="C6" s="10"/>
      <c r="D6" s="10"/>
      <c r="E6" s="10"/>
      <c r="H6" s="10"/>
      <c r="I6" s="10"/>
      <c r="J6" s="10"/>
      <c r="K6" s="10"/>
      <c r="M6" s="10"/>
      <c r="N6" s="10"/>
      <c r="O6" s="10"/>
      <c r="P6" s="10"/>
      <c r="Q6" s="10"/>
      <c r="R6" s="10"/>
      <c r="S6" s="10"/>
    </row>
    <row r="7" spans="1:19" ht="15" customHeight="1" x14ac:dyDescent="0.25">
      <c r="A7" s="10"/>
      <c r="B7" s="10"/>
      <c r="C7" s="10"/>
      <c r="D7" s="10"/>
      <c r="E7" s="10"/>
      <c r="H7" s="10"/>
      <c r="I7" s="10"/>
      <c r="J7" s="10"/>
      <c r="K7" s="10"/>
      <c r="M7" s="10"/>
      <c r="N7" s="10"/>
      <c r="O7" s="10"/>
      <c r="P7" s="10"/>
      <c r="Q7" s="10"/>
      <c r="R7" s="10"/>
      <c r="S7" s="10"/>
    </row>
    <row r="8" spans="1:19" ht="15" customHeight="1" x14ac:dyDescent="0.25">
      <c r="A8" s="10"/>
      <c r="B8" s="10"/>
      <c r="C8" s="10"/>
      <c r="D8" s="10"/>
      <c r="E8" s="10"/>
      <c r="H8" s="10"/>
      <c r="I8" s="10"/>
      <c r="J8" s="10"/>
      <c r="K8" s="10"/>
      <c r="M8" s="10"/>
      <c r="N8" s="10"/>
      <c r="O8" s="10"/>
      <c r="P8" s="10"/>
      <c r="Q8" s="10"/>
      <c r="R8" s="10"/>
      <c r="S8" s="10"/>
    </row>
    <row r="9" spans="1:19" ht="15" customHeight="1" x14ac:dyDescent="0.25">
      <c r="A9" s="10"/>
      <c r="B9" s="10"/>
      <c r="C9" s="10"/>
      <c r="D9" s="10"/>
      <c r="E9" s="10"/>
      <c r="H9" s="10"/>
      <c r="I9" s="10"/>
      <c r="J9" s="10"/>
      <c r="K9" s="10"/>
      <c r="M9" s="10"/>
      <c r="N9" s="10"/>
      <c r="O9" s="10"/>
      <c r="P9" s="10"/>
      <c r="Q9" s="10"/>
      <c r="R9" s="10"/>
      <c r="S9" s="10"/>
    </row>
    <row r="10" spans="1:19" ht="15" customHeight="1" x14ac:dyDescent="0.25">
      <c r="A10" s="10"/>
      <c r="B10" s="10"/>
      <c r="C10" s="10"/>
      <c r="D10" s="10"/>
      <c r="E10" s="10"/>
      <c r="H10" s="10"/>
      <c r="I10" s="10"/>
      <c r="J10" s="10"/>
      <c r="K10" s="10"/>
      <c r="M10" s="10"/>
      <c r="N10" s="10"/>
      <c r="O10" s="10"/>
      <c r="P10" s="10"/>
      <c r="Q10" s="10"/>
      <c r="R10" s="10"/>
      <c r="S10" s="10"/>
    </row>
    <row r="11" spans="1:19" ht="15" customHeight="1" x14ac:dyDescent="0.25">
      <c r="A11" s="10"/>
      <c r="B11" s="10"/>
      <c r="C11" s="10"/>
      <c r="D11" s="10"/>
      <c r="E11" s="10"/>
      <c r="H11" s="10"/>
      <c r="I11" s="10"/>
      <c r="J11" s="10"/>
      <c r="K11" s="10"/>
      <c r="M11" s="10"/>
      <c r="N11" s="10"/>
      <c r="O11" s="10"/>
      <c r="P11" s="10"/>
      <c r="Q11" s="10"/>
      <c r="R11" s="10"/>
      <c r="S11" s="10"/>
    </row>
    <row r="12" spans="1:19" ht="15" customHeight="1" x14ac:dyDescent="0.25">
      <c r="A12" s="10"/>
      <c r="B12" s="10"/>
      <c r="C12" s="10"/>
      <c r="D12" s="10"/>
      <c r="E12" s="10"/>
      <c r="H12" s="10"/>
      <c r="I12" s="10"/>
      <c r="J12" s="10"/>
      <c r="K12" s="10"/>
      <c r="M12" s="10"/>
      <c r="N12" s="10"/>
      <c r="O12" s="10"/>
      <c r="P12" s="10"/>
      <c r="Q12" s="10"/>
      <c r="R12" s="10"/>
      <c r="S12" s="10"/>
    </row>
    <row r="13" spans="1:19" ht="15" customHeight="1" x14ac:dyDescent="0.25">
      <c r="A13" s="10"/>
      <c r="B13" s="10"/>
      <c r="C13" s="10"/>
      <c r="D13" s="10"/>
      <c r="E13" s="10"/>
      <c r="H13" s="10"/>
      <c r="I13" s="10"/>
      <c r="J13" s="10"/>
      <c r="K13" s="10"/>
      <c r="M13" s="10"/>
      <c r="N13" s="10"/>
      <c r="O13" s="10"/>
      <c r="P13" s="10"/>
      <c r="Q13" s="10"/>
      <c r="R13" s="10"/>
      <c r="S13" s="10"/>
    </row>
    <row r="14" spans="1:19" ht="15" customHeight="1" x14ac:dyDescent="0.25">
      <c r="A14" s="10"/>
      <c r="B14" s="10"/>
      <c r="C14" s="10"/>
      <c r="D14" s="10"/>
      <c r="E14" s="10"/>
      <c r="H14" s="10"/>
      <c r="I14" s="10"/>
      <c r="J14" s="10"/>
      <c r="K14" s="10"/>
      <c r="M14" s="10"/>
      <c r="N14" s="10"/>
      <c r="O14" s="10"/>
      <c r="P14" s="10"/>
      <c r="Q14" s="10"/>
      <c r="R14" s="10"/>
      <c r="S14" s="10"/>
    </row>
    <row r="15" spans="1:19" ht="15" customHeight="1" x14ac:dyDescent="0.25">
      <c r="A15" s="11"/>
      <c r="B15" s="11"/>
      <c r="C15" s="10"/>
      <c r="D15" s="10"/>
      <c r="E15" s="10"/>
      <c r="H15" s="10"/>
      <c r="I15" s="10"/>
      <c r="J15" s="10"/>
      <c r="K15" s="10"/>
      <c r="M15" s="10"/>
      <c r="N15" s="10"/>
      <c r="O15" s="10"/>
      <c r="P15" s="10"/>
      <c r="Q15" s="69" t="s">
        <v>1433</v>
      </c>
      <c r="R15"/>
      <c r="S15"/>
    </row>
    <row r="16" spans="1:19" ht="15" customHeight="1" x14ac:dyDescent="0.25">
      <c r="A16" s="10"/>
      <c r="B16" s="10"/>
      <c r="C16" s="10"/>
      <c r="D16" s="10"/>
      <c r="E16" s="10"/>
      <c r="H16" s="10"/>
      <c r="I16" s="10"/>
      <c r="J16" s="10"/>
      <c r="K16" s="10"/>
      <c r="M16" s="10"/>
      <c r="N16" s="10"/>
      <c r="O16" s="10"/>
      <c r="P16" s="10"/>
      <c r="Q16" s="10"/>
      <c r="R16" s="10"/>
      <c r="S16" s="10"/>
    </row>
    <row r="17" spans="1:314" ht="14.45" customHeight="1" x14ac:dyDescent="0.25">
      <c r="A17" s="87" t="s">
        <v>246</v>
      </c>
      <c r="B17" s="87" t="s">
        <v>247</v>
      </c>
      <c r="C17" s="87" t="s">
        <v>248</v>
      </c>
      <c r="D17" s="87" t="s">
        <v>263</v>
      </c>
      <c r="E17" s="87" t="s">
        <v>264</v>
      </c>
      <c r="F17"/>
      <c r="G17"/>
      <c r="H17"/>
      <c r="I17"/>
      <c r="J17"/>
      <c r="K17"/>
      <c r="L17"/>
      <c r="M17"/>
      <c r="N17"/>
      <c r="O17"/>
      <c r="P17"/>
      <c r="Q17"/>
      <c r="R17"/>
      <c r="S17"/>
      <c r="T17"/>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row>
    <row r="18" spans="1:314" s="83" customFormat="1" ht="15" x14ac:dyDescent="0.25">
      <c r="A18" s="27" t="s">
        <v>31</v>
      </c>
      <c r="B18" s="29" t="s">
        <v>40</v>
      </c>
      <c r="C18" s="29">
        <v>1</v>
      </c>
      <c r="D18" s="29" t="s">
        <v>6</v>
      </c>
      <c r="E18" s="29" t="s">
        <v>5</v>
      </c>
      <c r="F18"/>
      <c r="G18"/>
      <c r="H18"/>
      <c r="I18"/>
      <c r="J18"/>
      <c r="K18"/>
      <c r="L18"/>
      <c r="M18"/>
      <c r="N18"/>
      <c r="O18"/>
      <c r="P18"/>
      <c r="Q18"/>
      <c r="R18"/>
      <c r="S18"/>
      <c r="T18"/>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c r="IR18" s="82"/>
      <c r="IS18" s="82"/>
      <c r="IT18" s="82"/>
      <c r="IU18" s="82"/>
      <c r="IV18" s="82"/>
      <c r="IW18" s="82"/>
      <c r="IX18" s="82"/>
      <c r="IY18" s="82"/>
      <c r="IZ18" s="82"/>
      <c r="JA18" s="82"/>
      <c r="JB18" s="82"/>
      <c r="JC18" s="82"/>
      <c r="JD18" s="82"/>
      <c r="JE18" s="82"/>
      <c r="JF18" s="82"/>
      <c r="JG18" s="82"/>
      <c r="JH18" s="82"/>
      <c r="JI18" s="82"/>
      <c r="JJ18" s="82"/>
      <c r="JK18" s="82"/>
      <c r="JL18" s="82"/>
      <c r="JM18" s="82"/>
      <c r="JN18" s="82"/>
      <c r="JO18" s="82"/>
      <c r="JP18" s="82"/>
      <c r="JQ18" s="82"/>
      <c r="JR18" s="82"/>
      <c r="JS18" s="82"/>
      <c r="JT18" s="82"/>
      <c r="JU18" s="82"/>
      <c r="JV18" s="82"/>
      <c r="JW18" s="82"/>
      <c r="JX18" s="82"/>
      <c r="JY18" s="82"/>
      <c r="JZ18" s="82"/>
      <c r="KA18" s="82"/>
      <c r="KB18" s="82"/>
      <c r="KC18" s="82"/>
      <c r="KD18" s="82"/>
      <c r="KE18" s="82"/>
      <c r="KF18" s="82"/>
      <c r="KG18" s="82"/>
      <c r="KH18" s="82"/>
      <c r="KI18" s="82"/>
      <c r="KJ18" s="82"/>
      <c r="KK18" s="82"/>
      <c r="KL18" s="82"/>
      <c r="KM18" s="82"/>
      <c r="KN18" s="82"/>
      <c r="KO18" s="82"/>
      <c r="KP18" s="82"/>
      <c r="KQ18" s="82"/>
      <c r="KR18" s="82"/>
      <c r="KS18" s="82"/>
      <c r="KT18" s="82"/>
      <c r="KU18" s="82"/>
      <c r="KV18" s="82"/>
      <c r="KW18" s="82"/>
      <c r="KX18" s="82"/>
      <c r="KY18" s="82"/>
      <c r="KZ18" s="82"/>
      <c r="LA18" s="82"/>
      <c r="LB18" s="82"/>
    </row>
    <row r="19" spans="1:314" s="83" customFormat="1" ht="15" x14ac:dyDescent="0.25">
      <c r="A19" s="27" t="s">
        <v>31</v>
      </c>
      <c r="B19" s="29" t="s">
        <v>40</v>
      </c>
      <c r="C19" s="29">
        <v>1</v>
      </c>
      <c r="D19" s="29" t="s">
        <v>33</v>
      </c>
      <c r="E19" s="29" t="s">
        <v>5</v>
      </c>
      <c r="F19"/>
      <c r="G19"/>
      <c r="H19"/>
      <c r="I19"/>
      <c r="J19"/>
      <c r="K19"/>
      <c r="L19"/>
      <c r="M19"/>
      <c r="N19"/>
      <c r="O19"/>
      <c r="P19"/>
      <c r="Q19"/>
      <c r="R19"/>
      <c r="S19"/>
      <c r="T19"/>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row>
    <row r="20" spans="1:314" s="83" customFormat="1" ht="15" x14ac:dyDescent="0.25">
      <c r="A20" s="27" t="s">
        <v>31</v>
      </c>
      <c r="B20" s="29" t="s">
        <v>76</v>
      </c>
      <c r="C20" s="29">
        <v>1</v>
      </c>
      <c r="D20" s="29" t="s">
        <v>6</v>
      </c>
      <c r="E20" s="29" t="s">
        <v>299</v>
      </c>
      <c r="F20"/>
      <c r="G20"/>
      <c r="H20"/>
      <c r="I20"/>
      <c r="J20"/>
      <c r="K20"/>
      <c r="L20"/>
      <c r="M20"/>
      <c r="N20"/>
      <c r="O20"/>
      <c r="P20"/>
      <c r="Q20"/>
      <c r="R20"/>
      <c r="S20"/>
      <c r="T20"/>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row>
    <row r="21" spans="1:314" s="83" customFormat="1" ht="15" x14ac:dyDescent="0.25">
      <c r="A21" s="27" t="s">
        <v>31</v>
      </c>
      <c r="B21" s="29" t="s">
        <v>100</v>
      </c>
      <c r="C21" s="29">
        <v>2</v>
      </c>
      <c r="D21" s="29" t="s">
        <v>6</v>
      </c>
      <c r="E21" s="29" t="s">
        <v>5</v>
      </c>
      <c r="F21"/>
      <c r="G21"/>
      <c r="H21"/>
      <c r="I21"/>
      <c r="J21"/>
      <c r="K21"/>
      <c r="L21"/>
      <c r="M21"/>
      <c r="N21"/>
      <c r="O21"/>
      <c r="P21"/>
      <c r="Q21"/>
      <c r="R21"/>
      <c r="S21"/>
      <c r="T21"/>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c r="IW21" s="82"/>
      <c r="IX21" s="82"/>
      <c r="IY21" s="82"/>
      <c r="IZ21" s="82"/>
      <c r="JA21" s="82"/>
      <c r="JB21" s="82"/>
      <c r="JC21" s="82"/>
      <c r="JD21" s="82"/>
      <c r="JE21" s="82"/>
      <c r="JF21" s="82"/>
      <c r="JG21" s="82"/>
      <c r="JH21" s="82"/>
      <c r="JI21" s="82"/>
      <c r="JJ21" s="82"/>
      <c r="JK21" s="82"/>
      <c r="JL21" s="82"/>
      <c r="JM21" s="82"/>
      <c r="JN21" s="82"/>
      <c r="JO21" s="82"/>
      <c r="JP21" s="82"/>
      <c r="JQ21" s="82"/>
      <c r="JR21" s="82"/>
      <c r="JS21" s="82"/>
      <c r="JT21" s="82"/>
      <c r="JU21" s="82"/>
      <c r="JV21" s="82"/>
      <c r="JW21" s="82"/>
      <c r="JX21" s="82"/>
      <c r="JY21" s="82"/>
      <c r="JZ21" s="82"/>
      <c r="KA21" s="82"/>
      <c r="KB21" s="82"/>
      <c r="KC21" s="82"/>
      <c r="KD21" s="82"/>
      <c r="KE21" s="82"/>
      <c r="KF21" s="82"/>
      <c r="KG21" s="82"/>
      <c r="KH21" s="82"/>
      <c r="KI21" s="82"/>
      <c r="KJ21" s="82"/>
      <c r="KK21" s="82"/>
      <c r="KL21" s="82"/>
      <c r="KM21" s="82"/>
      <c r="KN21" s="82"/>
      <c r="KO21" s="82"/>
      <c r="KP21" s="82"/>
      <c r="KQ21" s="82"/>
      <c r="KR21" s="82"/>
      <c r="KS21" s="82"/>
      <c r="KT21" s="82"/>
      <c r="KU21" s="82"/>
      <c r="KV21" s="82"/>
      <c r="KW21" s="82"/>
      <c r="KX21" s="82"/>
      <c r="KY21" s="82"/>
      <c r="KZ21" s="82"/>
      <c r="LA21" s="82"/>
      <c r="LB21" s="82"/>
    </row>
    <row r="22" spans="1:314" s="83" customFormat="1" ht="15" x14ac:dyDescent="0.25">
      <c r="A22" s="27" t="s">
        <v>31</v>
      </c>
      <c r="B22" s="29" t="s">
        <v>100</v>
      </c>
      <c r="C22" s="29">
        <v>2</v>
      </c>
      <c r="D22" s="29" t="s">
        <v>19</v>
      </c>
      <c r="E22" s="29" t="s">
        <v>5</v>
      </c>
      <c r="F22"/>
      <c r="G22"/>
      <c r="H22"/>
      <c r="I22"/>
      <c r="J22"/>
      <c r="K22"/>
      <c r="L22"/>
      <c r="M22"/>
      <c r="N22"/>
      <c r="O22"/>
      <c r="P22"/>
      <c r="Q22"/>
      <c r="R22"/>
      <c r="S22"/>
      <c r="T2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c r="JK22" s="82"/>
      <c r="JL22" s="82"/>
      <c r="JM22" s="82"/>
      <c r="JN22" s="82"/>
      <c r="JO22" s="82"/>
      <c r="JP22" s="82"/>
      <c r="JQ22" s="82"/>
      <c r="JR22" s="82"/>
      <c r="JS22" s="82"/>
      <c r="JT22" s="82"/>
      <c r="JU22" s="82"/>
      <c r="JV22" s="82"/>
      <c r="JW22" s="82"/>
      <c r="JX22" s="82"/>
      <c r="JY22" s="82"/>
      <c r="JZ22" s="82"/>
      <c r="KA22" s="82"/>
      <c r="KB22" s="82"/>
      <c r="KC22" s="82"/>
      <c r="KD22" s="82"/>
      <c r="KE22" s="82"/>
      <c r="KF22" s="82"/>
      <c r="KG22" s="82"/>
      <c r="KH22" s="82"/>
      <c r="KI22" s="82"/>
      <c r="KJ22" s="82"/>
      <c r="KK22" s="82"/>
      <c r="KL22" s="82"/>
      <c r="KM22" s="82"/>
      <c r="KN22" s="82"/>
      <c r="KO22" s="82"/>
      <c r="KP22" s="82"/>
      <c r="KQ22" s="82"/>
      <c r="KR22" s="82"/>
      <c r="KS22" s="82"/>
      <c r="KT22" s="82"/>
      <c r="KU22" s="82"/>
      <c r="KV22" s="82"/>
      <c r="KW22" s="82"/>
      <c r="KX22" s="82"/>
      <c r="KY22" s="82"/>
      <c r="KZ22" s="82"/>
      <c r="LA22" s="82"/>
      <c r="LB22" s="82"/>
    </row>
    <row r="23" spans="1:314" s="83" customFormat="1" ht="15" x14ac:dyDescent="0.25">
      <c r="A23" s="27" t="s">
        <v>31</v>
      </c>
      <c r="B23" s="29" t="s">
        <v>91</v>
      </c>
      <c r="C23" s="29">
        <v>6</v>
      </c>
      <c r="D23" s="29" t="s">
        <v>6</v>
      </c>
      <c r="E23" s="29" t="s">
        <v>5</v>
      </c>
      <c r="F23"/>
      <c r="G23"/>
      <c r="H23"/>
      <c r="I23"/>
      <c r="J23"/>
      <c r="K23"/>
      <c r="L23"/>
      <c r="M23"/>
      <c r="N23"/>
      <c r="O23"/>
      <c r="P23"/>
      <c r="Q23"/>
      <c r="R23"/>
      <c r="S23"/>
      <c r="T23"/>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82"/>
      <c r="IX23" s="82"/>
      <c r="IY23" s="82"/>
      <c r="IZ23" s="82"/>
      <c r="JA23" s="82"/>
      <c r="JB23" s="82"/>
      <c r="JC23" s="82"/>
      <c r="JD23" s="82"/>
      <c r="JE23" s="82"/>
      <c r="JF23" s="82"/>
      <c r="JG23" s="82"/>
      <c r="JH23" s="82"/>
      <c r="JI23" s="82"/>
      <c r="JJ23" s="82"/>
      <c r="JK23" s="82"/>
      <c r="JL23" s="82"/>
      <c r="JM23" s="82"/>
      <c r="JN23" s="82"/>
      <c r="JO23" s="82"/>
      <c r="JP23" s="82"/>
      <c r="JQ23" s="82"/>
      <c r="JR23" s="82"/>
      <c r="JS23" s="82"/>
      <c r="JT23" s="82"/>
      <c r="JU23" s="82"/>
      <c r="JV23" s="82"/>
      <c r="JW23" s="82"/>
      <c r="JX23" s="82"/>
      <c r="JY23" s="82"/>
      <c r="JZ23" s="82"/>
      <c r="KA23" s="82"/>
      <c r="KB23" s="82"/>
      <c r="KC23" s="82"/>
      <c r="KD23" s="82"/>
      <c r="KE23" s="82"/>
      <c r="KF23" s="82"/>
      <c r="KG23" s="82"/>
      <c r="KH23" s="82"/>
      <c r="KI23" s="82"/>
      <c r="KJ23" s="82"/>
      <c r="KK23" s="82"/>
      <c r="KL23" s="82"/>
      <c r="KM23" s="82"/>
      <c r="KN23" s="82"/>
      <c r="KO23" s="82"/>
      <c r="KP23" s="82"/>
      <c r="KQ23" s="82"/>
      <c r="KR23" s="82"/>
      <c r="KS23" s="82"/>
      <c r="KT23" s="82"/>
      <c r="KU23" s="82"/>
      <c r="KV23" s="82"/>
      <c r="KW23" s="82"/>
      <c r="KX23" s="82"/>
      <c r="KY23" s="82"/>
      <c r="KZ23" s="82"/>
      <c r="LA23" s="82"/>
      <c r="LB23" s="82"/>
    </row>
    <row r="24" spans="1:314" s="83" customFormat="1" ht="15" x14ac:dyDescent="0.25">
      <c r="A24" s="27" t="s">
        <v>31</v>
      </c>
      <c r="B24" s="29" t="s">
        <v>94</v>
      </c>
      <c r="C24" s="29">
        <v>80</v>
      </c>
      <c r="D24" s="29" t="s">
        <v>6</v>
      </c>
      <c r="E24" s="29" t="s">
        <v>5</v>
      </c>
      <c r="F24"/>
      <c r="G24"/>
      <c r="H24"/>
      <c r="I24"/>
      <c r="J24"/>
      <c r="K24"/>
      <c r="L24"/>
      <c r="M24"/>
      <c r="N24"/>
      <c r="O24"/>
      <c r="P24"/>
      <c r="Q24"/>
      <c r="R24"/>
      <c r="S24"/>
      <c r="T24"/>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c r="DS24" s="82"/>
      <c r="DT24" s="82"/>
      <c r="DU24" s="82"/>
      <c r="DV24" s="82"/>
      <c r="DW24" s="82"/>
      <c r="DX24" s="82"/>
      <c r="DY24" s="82"/>
      <c r="DZ24" s="82"/>
      <c r="EA24" s="82"/>
      <c r="EB24" s="82"/>
      <c r="EC24" s="82"/>
      <c r="ED24" s="82"/>
      <c r="EE24" s="82"/>
      <c r="EF24" s="82"/>
      <c r="EG24" s="82"/>
      <c r="EH24" s="82"/>
      <c r="EI24" s="82"/>
      <c r="EJ24" s="82"/>
      <c r="EK24" s="82"/>
      <c r="EL24" s="82"/>
      <c r="EM24" s="82"/>
      <c r="EN24" s="82"/>
      <c r="EO24" s="82"/>
      <c r="EP24" s="82"/>
      <c r="EQ24" s="82"/>
      <c r="ER24" s="82"/>
      <c r="ES24" s="82"/>
      <c r="ET24" s="82"/>
      <c r="EU24" s="82"/>
      <c r="EV24" s="82"/>
      <c r="EW24" s="82"/>
      <c r="EX24" s="82"/>
      <c r="EY24" s="82"/>
      <c r="EZ24" s="82"/>
      <c r="FA24" s="82"/>
      <c r="FB24" s="82"/>
      <c r="FC24" s="82"/>
      <c r="FD24" s="82"/>
      <c r="FE24" s="82"/>
      <c r="FF24" s="82"/>
      <c r="FG24" s="82"/>
      <c r="FH24" s="82"/>
      <c r="FI24" s="82"/>
      <c r="FJ24" s="82"/>
      <c r="FK24" s="82"/>
      <c r="FL24" s="82"/>
      <c r="FM24" s="82"/>
      <c r="FN24" s="82"/>
      <c r="FO24" s="82"/>
      <c r="FP24" s="82"/>
      <c r="FQ24" s="82"/>
      <c r="FR24" s="82"/>
      <c r="FS24" s="82"/>
      <c r="FT24" s="82"/>
      <c r="FU24" s="82"/>
      <c r="FV24" s="82"/>
      <c r="FW24" s="82"/>
      <c r="FX24" s="82"/>
      <c r="FY24" s="82"/>
      <c r="FZ24" s="82"/>
      <c r="GA24" s="82"/>
      <c r="GB24" s="82"/>
      <c r="GC24" s="82"/>
      <c r="GD24" s="82"/>
      <c r="GE24" s="82"/>
      <c r="GF24" s="82"/>
      <c r="GG24" s="82"/>
      <c r="GH24" s="82"/>
      <c r="GI24" s="82"/>
      <c r="GJ24" s="82"/>
      <c r="GK24" s="82"/>
      <c r="GL24" s="82"/>
      <c r="GM24" s="82"/>
      <c r="GN24" s="82"/>
      <c r="GO24" s="82"/>
      <c r="GP24" s="82"/>
      <c r="GQ24" s="82"/>
      <c r="GR24" s="82"/>
      <c r="GS24" s="82"/>
      <c r="GT24" s="82"/>
      <c r="GU24" s="82"/>
      <c r="GV24" s="82"/>
      <c r="GW24" s="82"/>
      <c r="GX24" s="82"/>
      <c r="GY24" s="82"/>
      <c r="GZ24" s="82"/>
      <c r="HA24" s="82"/>
      <c r="HB24" s="82"/>
      <c r="HC24" s="82"/>
      <c r="HD24" s="82"/>
      <c r="HE24" s="82"/>
      <c r="HF24" s="82"/>
      <c r="HG24" s="82"/>
      <c r="HH24" s="82"/>
      <c r="HI24" s="82"/>
      <c r="HJ24" s="82"/>
      <c r="HK24" s="82"/>
      <c r="HL24" s="82"/>
      <c r="HM24" s="82"/>
      <c r="HN24" s="82"/>
      <c r="HO24" s="82"/>
      <c r="HP24" s="82"/>
      <c r="HQ24" s="82"/>
      <c r="HR24" s="82"/>
      <c r="HS24" s="82"/>
      <c r="HT24" s="82"/>
      <c r="HU24" s="82"/>
      <c r="HV24" s="82"/>
      <c r="HW24" s="82"/>
      <c r="HX24" s="82"/>
      <c r="HY24" s="82"/>
      <c r="HZ24" s="82"/>
      <c r="IA24" s="82"/>
      <c r="IB24" s="82"/>
      <c r="IC24" s="82"/>
      <c r="ID24" s="82"/>
      <c r="IE24" s="82"/>
      <c r="IF24" s="82"/>
      <c r="IG24" s="82"/>
      <c r="IH24" s="82"/>
      <c r="II24" s="82"/>
      <c r="IJ24" s="82"/>
      <c r="IK24" s="82"/>
      <c r="IL24" s="82"/>
      <c r="IM24" s="82"/>
      <c r="IN24" s="82"/>
      <c r="IO24" s="82"/>
      <c r="IP24" s="82"/>
      <c r="IQ24" s="82"/>
      <c r="IR24" s="82"/>
      <c r="IS24" s="82"/>
      <c r="IT24" s="82"/>
      <c r="IU24" s="82"/>
      <c r="IV24" s="82"/>
      <c r="IW24" s="82"/>
      <c r="IX24" s="82"/>
      <c r="IY24" s="82"/>
      <c r="IZ24" s="82"/>
      <c r="JA24" s="82"/>
      <c r="JB24" s="82"/>
      <c r="JC24" s="82"/>
      <c r="JD24" s="82"/>
      <c r="JE24" s="82"/>
      <c r="JF24" s="82"/>
      <c r="JG24" s="82"/>
      <c r="JH24" s="82"/>
      <c r="JI24" s="82"/>
      <c r="JJ24" s="82"/>
      <c r="JK24" s="82"/>
      <c r="JL24" s="82"/>
      <c r="JM24" s="82"/>
      <c r="JN24" s="82"/>
      <c r="JO24" s="82"/>
      <c r="JP24" s="82"/>
      <c r="JQ24" s="82"/>
      <c r="JR24" s="82"/>
      <c r="JS24" s="82"/>
      <c r="JT24" s="82"/>
      <c r="JU24" s="82"/>
      <c r="JV24" s="82"/>
      <c r="JW24" s="82"/>
      <c r="JX24" s="82"/>
      <c r="JY24" s="82"/>
      <c r="JZ24" s="82"/>
      <c r="KA24" s="82"/>
      <c r="KB24" s="82"/>
      <c r="KC24" s="82"/>
      <c r="KD24" s="82"/>
      <c r="KE24" s="82"/>
      <c r="KF24" s="82"/>
      <c r="KG24" s="82"/>
      <c r="KH24" s="82"/>
      <c r="KI24" s="82"/>
      <c r="KJ24" s="82"/>
      <c r="KK24" s="82"/>
      <c r="KL24" s="82"/>
      <c r="KM24" s="82"/>
      <c r="KN24" s="82"/>
      <c r="KO24" s="82"/>
      <c r="KP24" s="82"/>
      <c r="KQ24" s="82"/>
      <c r="KR24" s="82"/>
      <c r="KS24" s="82"/>
      <c r="KT24" s="82"/>
      <c r="KU24" s="82"/>
      <c r="KV24" s="82"/>
      <c r="KW24" s="82"/>
      <c r="KX24" s="82"/>
      <c r="KY24" s="82"/>
      <c r="KZ24" s="82"/>
      <c r="LA24" s="82"/>
      <c r="LB24" s="82"/>
    </row>
    <row r="25" spans="1:314" s="83" customFormat="1" ht="15" x14ac:dyDescent="0.25">
      <c r="A25" s="27" t="s">
        <v>31</v>
      </c>
      <c r="B25" s="29" t="s">
        <v>108</v>
      </c>
      <c r="C25" s="29">
        <v>1</v>
      </c>
      <c r="D25" s="29" t="s">
        <v>6</v>
      </c>
      <c r="E25" s="29" t="s">
        <v>5</v>
      </c>
      <c r="F25"/>
      <c r="G25"/>
      <c r="H25"/>
      <c r="I25"/>
      <c r="J25"/>
      <c r="K25"/>
      <c r="L25"/>
      <c r="M25"/>
      <c r="N25"/>
      <c r="O25"/>
      <c r="P25"/>
      <c r="Q25"/>
      <c r="R25"/>
      <c r="S25"/>
      <c r="T25"/>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c r="ES25" s="82"/>
      <c r="ET25" s="82"/>
      <c r="EU25" s="82"/>
      <c r="EV25" s="82"/>
      <c r="EW25" s="82"/>
      <c r="EX25" s="82"/>
      <c r="EY25" s="82"/>
      <c r="EZ25" s="82"/>
      <c r="FA25" s="82"/>
      <c r="FB25" s="82"/>
      <c r="FC25" s="82"/>
      <c r="FD25" s="82"/>
      <c r="FE25" s="82"/>
      <c r="FF25" s="82"/>
      <c r="FG25" s="82"/>
      <c r="FH25" s="82"/>
      <c r="FI25" s="82"/>
      <c r="FJ25" s="82"/>
      <c r="FK25" s="82"/>
      <c r="FL25" s="82"/>
      <c r="FM25" s="82"/>
      <c r="FN25" s="82"/>
      <c r="FO25" s="82"/>
      <c r="FP25" s="82"/>
      <c r="FQ25" s="82"/>
      <c r="FR25" s="82"/>
      <c r="FS25" s="82"/>
      <c r="FT25" s="82"/>
      <c r="FU25" s="82"/>
      <c r="FV25" s="82"/>
      <c r="FW25" s="82"/>
      <c r="FX25" s="82"/>
      <c r="FY25" s="82"/>
      <c r="FZ25" s="82"/>
      <c r="GA25" s="82"/>
      <c r="GB25" s="82"/>
      <c r="GC25" s="82"/>
      <c r="GD25" s="82"/>
      <c r="GE25" s="82"/>
      <c r="GF25" s="82"/>
      <c r="GG25" s="82"/>
      <c r="GH25" s="82"/>
      <c r="GI25" s="82"/>
      <c r="GJ25" s="82"/>
      <c r="GK25" s="82"/>
      <c r="GL25" s="82"/>
      <c r="GM25" s="82"/>
      <c r="GN25" s="82"/>
      <c r="GO25" s="82"/>
      <c r="GP25" s="82"/>
      <c r="GQ25" s="82"/>
      <c r="GR25" s="82"/>
      <c r="GS25" s="82"/>
      <c r="GT25" s="82"/>
      <c r="GU25" s="82"/>
      <c r="GV25" s="82"/>
      <c r="GW25" s="82"/>
      <c r="GX25" s="82"/>
      <c r="GY25" s="82"/>
      <c r="GZ25" s="82"/>
      <c r="HA25" s="82"/>
      <c r="HB25" s="82"/>
      <c r="HC25" s="82"/>
      <c r="HD25" s="82"/>
      <c r="HE25" s="82"/>
      <c r="HF25" s="82"/>
      <c r="HG25" s="82"/>
      <c r="HH25" s="82"/>
      <c r="HI25" s="82"/>
      <c r="HJ25" s="82"/>
      <c r="HK25" s="82"/>
      <c r="HL25" s="82"/>
      <c r="HM25" s="82"/>
      <c r="HN25" s="82"/>
      <c r="HO25" s="82"/>
      <c r="HP25" s="82"/>
      <c r="HQ25" s="82"/>
      <c r="HR25" s="82"/>
      <c r="HS25" s="82"/>
      <c r="HT25" s="82"/>
      <c r="HU25" s="82"/>
      <c r="HV25" s="82"/>
      <c r="HW25" s="82"/>
      <c r="HX25" s="82"/>
      <c r="HY25" s="82"/>
      <c r="HZ25" s="82"/>
      <c r="IA25" s="82"/>
      <c r="IB25" s="82"/>
      <c r="IC25" s="82"/>
      <c r="ID25" s="82"/>
      <c r="IE25" s="82"/>
      <c r="IF25" s="82"/>
      <c r="IG25" s="82"/>
      <c r="IH25" s="82"/>
      <c r="II25" s="82"/>
      <c r="IJ25" s="82"/>
      <c r="IK25" s="82"/>
      <c r="IL25" s="82"/>
      <c r="IM25" s="82"/>
      <c r="IN25" s="82"/>
      <c r="IO25" s="82"/>
      <c r="IP25" s="82"/>
      <c r="IQ25" s="82"/>
      <c r="IR25" s="82"/>
      <c r="IS25" s="82"/>
      <c r="IT25" s="82"/>
      <c r="IU25" s="82"/>
      <c r="IV25" s="82"/>
      <c r="IW25" s="82"/>
      <c r="IX25" s="82"/>
      <c r="IY25" s="82"/>
      <c r="IZ25" s="82"/>
      <c r="JA25" s="82"/>
      <c r="JB25" s="82"/>
      <c r="JC25" s="82"/>
      <c r="JD25" s="82"/>
      <c r="JE25" s="82"/>
      <c r="JF25" s="82"/>
      <c r="JG25" s="82"/>
      <c r="JH25" s="82"/>
      <c r="JI25" s="82"/>
      <c r="JJ25" s="82"/>
      <c r="JK25" s="82"/>
      <c r="JL25" s="82"/>
      <c r="JM25" s="82"/>
      <c r="JN25" s="82"/>
      <c r="JO25" s="82"/>
      <c r="JP25" s="82"/>
      <c r="JQ25" s="82"/>
      <c r="JR25" s="82"/>
      <c r="JS25" s="82"/>
      <c r="JT25" s="82"/>
      <c r="JU25" s="82"/>
      <c r="JV25" s="82"/>
      <c r="JW25" s="82"/>
      <c r="JX25" s="82"/>
      <c r="JY25" s="82"/>
      <c r="JZ25" s="82"/>
      <c r="KA25" s="82"/>
      <c r="KB25" s="82"/>
      <c r="KC25" s="82"/>
      <c r="KD25" s="82"/>
      <c r="KE25" s="82"/>
      <c r="KF25" s="82"/>
      <c r="KG25" s="82"/>
      <c r="KH25" s="82"/>
      <c r="KI25" s="82"/>
      <c r="KJ25" s="82"/>
      <c r="KK25" s="82"/>
      <c r="KL25" s="82"/>
      <c r="KM25" s="82"/>
      <c r="KN25" s="82"/>
      <c r="KO25" s="82"/>
      <c r="KP25" s="82"/>
      <c r="KQ25" s="82"/>
      <c r="KR25" s="82"/>
      <c r="KS25" s="82"/>
      <c r="KT25" s="82"/>
      <c r="KU25" s="82"/>
      <c r="KV25" s="82"/>
      <c r="KW25" s="82"/>
      <c r="KX25" s="82"/>
      <c r="KY25" s="82"/>
      <c r="KZ25" s="82"/>
      <c r="LA25" s="82"/>
      <c r="LB25" s="82"/>
    </row>
    <row r="26" spans="1:314" s="83" customFormat="1" ht="15" x14ac:dyDescent="0.25">
      <c r="A26" s="27" t="s">
        <v>31</v>
      </c>
      <c r="B26" s="29" t="s">
        <v>111</v>
      </c>
      <c r="C26" s="29">
        <v>24</v>
      </c>
      <c r="D26" s="29" t="s">
        <v>6</v>
      </c>
      <c r="E26" s="29" t="s">
        <v>5</v>
      </c>
      <c r="F26"/>
      <c r="G26"/>
      <c r="H26"/>
      <c r="I26"/>
      <c r="J26"/>
      <c r="K26"/>
      <c r="L26"/>
      <c r="M26"/>
      <c r="N26"/>
      <c r="O26"/>
      <c r="P26"/>
      <c r="Q26"/>
      <c r="R26"/>
      <c r="S26"/>
      <c r="T26"/>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c r="ES26" s="82"/>
      <c r="ET26" s="82"/>
      <c r="EU26" s="82"/>
      <c r="EV26" s="82"/>
      <c r="EW26" s="82"/>
      <c r="EX26" s="82"/>
      <c r="EY26" s="82"/>
      <c r="EZ26" s="82"/>
      <c r="FA26" s="82"/>
      <c r="FB26" s="82"/>
      <c r="FC26" s="82"/>
      <c r="FD26" s="82"/>
      <c r="FE26" s="82"/>
      <c r="FF26" s="82"/>
      <c r="FG26" s="82"/>
      <c r="FH26" s="82"/>
      <c r="FI26" s="82"/>
      <c r="FJ26" s="82"/>
      <c r="FK26" s="82"/>
      <c r="FL26" s="82"/>
      <c r="FM26" s="82"/>
      <c r="FN26" s="82"/>
      <c r="FO26" s="82"/>
      <c r="FP26" s="82"/>
      <c r="FQ26" s="82"/>
      <c r="FR26" s="82"/>
      <c r="FS26" s="82"/>
      <c r="FT26" s="82"/>
      <c r="FU26" s="82"/>
      <c r="FV26" s="82"/>
      <c r="FW26" s="82"/>
      <c r="FX26" s="82"/>
      <c r="FY26" s="82"/>
      <c r="FZ26" s="82"/>
      <c r="GA26" s="82"/>
      <c r="GB26" s="82"/>
      <c r="GC26" s="82"/>
      <c r="GD26" s="82"/>
      <c r="GE26" s="82"/>
      <c r="GF26" s="82"/>
      <c r="GG26" s="82"/>
      <c r="GH26" s="82"/>
      <c r="GI26" s="82"/>
      <c r="GJ26" s="82"/>
      <c r="GK26" s="82"/>
      <c r="GL26" s="82"/>
      <c r="GM26" s="82"/>
      <c r="GN26" s="82"/>
      <c r="GO26" s="82"/>
      <c r="GP26" s="82"/>
      <c r="GQ26" s="82"/>
      <c r="GR26" s="82"/>
      <c r="GS26" s="82"/>
      <c r="GT26" s="82"/>
      <c r="GU26" s="82"/>
      <c r="GV26" s="82"/>
      <c r="GW26" s="82"/>
      <c r="GX26" s="82"/>
      <c r="GY26" s="82"/>
      <c r="GZ26" s="82"/>
      <c r="HA26" s="82"/>
      <c r="HB26" s="82"/>
      <c r="HC26" s="82"/>
      <c r="HD26" s="82"/>
      <c r="HE26" s="82"/>
      <c r="HF26" s="82"/>
      <c r="HG26" s="82"/>
      <c r="HH26" s="82"/>
      <c r="HI26" s="82"/>
      <c r="HJ26" s="82"/>
      <c r="HK26" s="82"/>
      <c r="HL26" s="82"/>
      <c r="HM26" s="82"/>
      <c r="HN26" s="82"/>
      <c r="HO26" s="82"/>
      <c r="HP26" s="82"/>
      <c r="HQ26" s="82"/>
      <c r="HR26" s="82"/>
      <c r="HS26" s="82"/>
      <c r="HT26" s="82"/>
      <c r="HU26" s="82"/>
      <c r="HV26" s="82"/>
      <c r="HW26" s="82"/>
      <c r="HX26" s="82"/>
      <c r="HY26" s="82"/>
      <c r="HZ26" s="82"/>
      <c r="IA26" s="82"/>
      <c r="IB26" s="82"/>
      <c r="IC26" s="82"/>
      <c r="ID26" s="82"/>
      <c r="IE26" s="82"/>
      <c r="IF26" s="82"/>
      <c r="IG26" s="82"/>
      <c r="IH26" s="82"/>
      <c r="II26" s="82"/>
      <c r="IJ26" s="82"/>
      <c r="IK26" s="82"/>
      <c r="IL26" s="82"/>
      <c r="IM26" s="82"/>
      <c r="IN26" s="82"/>
      <c r="IO26" s="82"/>
      <c r="IP26" s="82"/>
      <c r="IQ26" s="82"/>
      <c r="IR26" s="82"/>
      <c r="IS26" s="82"/>
      <c r="IT26" s="82"/>
      <c r="IU26" s="82"/>
      <c r="IV26" s="82"/>
      <c r="IW26" s="82"/>
      <c r="IX26" s="82"/>
      <c r="IY26" s="82"/>
      <c r="IZ26" s="82"/>
      <c r="JA26" s="82"/>
      <c r="JB26" s="82"/>
      <c r="JC26" s="82"/>
      <c r="JD26" s="82"/>
      <c r="JE26" s="82"/>
      <c r="JF26" s="82"/>
      <c r="JG26" s="82"/>
      <c r="JH26" s="82"/>
      <c r="JI26" s="82"/>
      <c r="JJ26" s="82"/>
      <c r="JK26" s="82"/>
      <c r="JL26" s="82"/>
      <c r="JM26" s="82"/>
      <c r="JN26" s="82"/>
      <c r="JO26" s="82"/>
      <c r="JP26" s="82"/>
      <c r="JQ26" s="82"/>
      <c r="JR26" s="82"/>
      <c r="JS26" s="82"/>
      <c r="JT26" s="82"/>
      <c r="JU26" s="82"/>
      <c r="JV26" s="82"/>
      <c r="JW26" s="82"/>
      <c r="JX26" s="82"/>
      <c r="JY26" s="82"/>
      <c r="JZ26" s="82"/>
      <c r="KA26" s="82"/>
      <c r="KB26" s="82"/>
      <c r="KC26" s="82"/>
      <c r="KD26" s="82"/>
      <c r="KE26" s="82"/>
      <c r="KF26" s="82"/>
      <c r="KG26" s="82"/>
      <c r="KH26" s="82"/>
      <c r="KI26" s="82"/>
      <c r="KJ26" s="82"/>
      <c r="KK26" s="82"/>
      <c r="KL26" s="82"/>
      <c r="KM26" s="82"/>
      <c r="KN26" s="82"/>
      <c r="KO26" s="82"/>
      <c r="KP26" s="82"/>
      <c r="KQ26" s="82"/>
      <c r="KR26" s="82"/>
      <c r="KS26" s="82"/>
      <c r="KT26" s="82"/>
      <c r="KU26" s="82"/>
      <c r="KV26" s="82"/>
      <c r="KW26" s="82"/>
      <c r="KX26" s="82"/>
      <c r="KY26" s="82"/>
      <c r="KZ26" s="82"/>
      <c r="LA26" s="82"/>
      <c r="LB26" s="82"/>
    </row>
    <row r="27" spans="1:314" s="83" customFormat="1" ht="15" x14ac:dyDescent="0.25">
      <c r="A27" s="27" t="s">
        <v>31</v>
      </c>
      <c r="B27" s="29" t="s">
        <v>111</v>
      </c>
      <c r="C27" s="29">
        <v>24</v>
      </c>
      <c r="D27" s="29" t="s">
        <v>19</v>
      </c>
      <c r="E27" s="29" t="s">
        <v>5</v>
      </c>
      <c r="F27"/>
      <c r="G27"/>
      <c r="H27"/>
      <c r="I27"/>
      <c r="J27"/>
      <c r="K27"/>
      <c r="L27"/>
      <c r="M27"/>
      <c r="N27"/>
      <c r="O27"/>
      <c r="P27"/>
      <c r="Q27"/>
      <c r="R27"/>
      <c r="S27"/>
      <c r="T27"/>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c r="IR27" s="82"/>
      <c r="IS27" s="82"/>
      <c r="IT27" s="82"/>
      <c r="IU27" s="82"/>
      <c r="IV27" s="82"/>
      <c r="IW27" s="82"/>
      <c r="IX27" s="82"/>
      <c r="IY27" s="82"/>
      <c r="IZ27" s="82"/>
      <c r="JA27" s="82"/>
      <c r="JB27" s="82"/>
      <c r="JC27" s="82"/>
      <c r="JD27" s="82"/>
      <c r="JE27" s="82"/>
      <c r="JF27" s="82"/>
      <c r="JG27" s="82"/>
      <c r="JH27" s="82"/>
      <c r="JI27" s="82"/>
      <c r="JJ27" s="82"/>
      <c r="JK27" s="82"/>
      <c r="JL27" s="82"/>
      <c r="JM27" s="82"/>
      <c r="JN27" s="82"/>
      <c r="JO27" s="82"/>
      <c r="JP27" s="82"/>
      <c r="JQ27" s="82"/>
      <c r="JR27" s="82"/>
      <c r="JS27" s="82"/>
      <c r="JT27" s="82"/>
      <c r="JU27" s="82"/>
      <c r="JV27" s="82"/>
      <c r="JW27" s="82"/>
      <c r="JX27" s="82"/>
      <c r="JY27" s="82"/>
      <c r="JZ27" s="82"/>
      <c r="KA27" s="82"/>
      <c r="KB27" s="82"/>
      <c r="KC27" s="82"/>
      <c r="KD27" s="82"/>
      <c r="KE27" s="82"/>
      <c r="KF27" s="82"/>
      <c r="KG27" s="82"/>
      <c r="KH27" s="82"/>
      <c r="KI27" s="82"/>
      <c r="KJ27" s="82"/>
      <c r="KK27" s="82"/>
      <c r="KL27" s="82"/>
      <c r="KM27" s="82"/>
      <c r="KN27" s="82"/>
      <c r="KO27" s="82"/>
      <c r="KP27" s="82"/>
      <c r="KQ27" s="82"/>
      <c r="KR27" s="82"/>
      <c r="KS27" s="82"/>
      <c r="KT27" s="82"/>
      <c r="KU27" s="82"/>
      <c r="KV27" s="82"/>
      <c r="KW27" s="82"/>
      <c r="KX27" s="82"/>
      <c r="KY27" s="82"/>
      <c r="KZ27" s="82"/>
      <c r="LA27" s="82"/>
      <c r="LB27" s="82"/>
    </row>
    <row r="28" spans="1:314" s="83" customFormat="1" ht="15" x14ac:dyDescent="0.25">
      <c r="A28" s="27" t="s">
        <v>31</v>
      </c>
      <c r="B28" s="29" t="s">
        <v>138</v>
      </c>
      <c r="C28" s="29">
        <v>5</v>
      </c>
      <c r="D28" s="29" t="s">
        <v>6</v>
      </c>
      <c r="E28" s="29" t="s">
        <v>271</v>
      </c>
      <c r="F28"/>
      <c r="G28"/>
      <c r="H28"/>
      <c r="I28"/>
      <c r="J28"/>
      <c r="K28"/>
      <c r="L28"/>
      <c r="M28"/>
      <c r="N28"/>
      <c r="O28"/>
      <c r="P28"/>
      <c r="Q28"/>
      <c r="R28"/>
      <c r="S28"/>
      <c r="T28"/>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82"/>
      <c r="DQ28" s="82"/>
      <c r="DR28" s="82"/>
      <c r="DS28" s="82"/>
      <c r="DT28" s="82"/>
      <c r="DU28" s="82"/>
      <c r="DV28" s="82"/>
      <c r="DW28" s="82"/>
      <c r="DX28" s="82"/>
      <c r="DY28" s="82"/>
      <c r="DZ28" s="82"/>
      <c r="EA28" s="82"/>
      <c r="EB28" s="82"/>
      <c r="EC28" s="82"/>
      <c r="ED28" s="82"/>
      <c r="EE28" s="82"/>
      <c r="EF28" s="82"/>
      <c r="EG28" s="82"/>
      <c r="EH28" s="82"/>
      <c r="EI28" s="82"/>
      <c r="EJ28" s="82"/>
      <c r="EK28" s="82"/>
      <c r="EL28" s="82"/>
      <c r="EM28" s="82"/>
      <c r="EN28" s="82"/>
      <c r="EO28" s="82"/>
      <c r="EP28" s="82"/>
      <c r="EQ28" s="82"/>
      <c r="ER28" s="82"/>
      <c r="ES28" s="82"/>
      <c r="ET28" s="82"/>
      <c r="EU28" s="82"/>
      <c r="EV28" s="82"/>
      <c r="EW28" s="82"/>
      <c r="EX28" s="82"/>
      <c r="EY28" s="82"/>
      <c r="EZ28" s="82"/>
      <c r="FA28" s="82"/>
      <c r="FB28" s="82"/>
      <c r="FC28" s="82"/>
      <c r="FD28" s="82"/>
      <c r="FE28" s="82"/>
      <c r="FF28" s="82"/>
      <c r="FG28" s="82"/>
      <c r="FH28" s="82"/>
      <c r="FI28" s="82"/>
      <c r="FJ28" s="82"/>
      <c r="FK28" s="82"/>
      <c r="FL28" s="82"/>
      <c r="FM28" s="82"/>
      <c r="FN28" s="82"/>
      <c r="FO28" s="82"/>
      <c r="FP28" s="82"/>
      <c r="FQ28" s="82"/>
      <c r="FR28" s="82"/>
      <c r="FS28" s="82"/>
      <c r="FT28" s="82"/>
      <c r="FU28" s="82"/>
      <c r="FV28" s="82"/>
      <c r="FW28" s="82"/>
      <c r="FX28" s="82"/>
      <c r="FY28" s="82"/>
      <c r="FZ28" s="82"/>
      <c r="GA28" s="82"/>
      <c r="GB28" s="82"/>
      <c r="GC28" s="82"/>
      <c r="GD28" s="82"/>
      <c r="GE28" s="82"/>
      <c r="GF28" s="82"/>
      <c r="GG28" s="82"/>
      <c r="GH28" s="82"/>
      <c r="GI28" s="82"/>
      <c r="GJ28" s="82"/>
      <c r="GK28" s="82"/>
      <c r="GL28" s="82"/>
      <c r="GM28" s="82"/>
      <c r="GN28" s="82"/>
      <c r="GO28" s="82"/>
      <c r="GP28" s="82"/>
      <c r="GQ28" s="82"/>
      <c r="GR28" s="82"/>
      <c r="GS28" s="82"/>
      <c r="GT28" s="82"/>
      <c r="GU28" s="82"/>
      <c r="GV28" s="82"/>
      <c r="GW28" s="82"/>
      <c r="GX28" s="82"/>
      <c r="GY28" s="82"/>
      <c r="GZ28" s="82"/>
      <c r="HA28" s="82"/>
      <c r="HB28" s="82"/>
      <c r="HC28" s="82"/>
      <c r="HD28" s="82"/>
      <c r="HE28" s="82"/>
      <c r="HF28" s="82"/>
      <c r="HG28" s="82"/>
      <c r="HH28" s="82"/>
      <c r="HI28" s="82"/>
      <c r="HJ28" s="82"/>
      <c r="HK28" s="82"/>
      <c r="HL28" s="82"/>
      <c r="HM28" s="82"/>
      <c r="HN28" s="82"/>
      <c r="HO28" s="82"/>
      <c r="HP28" s="82"/>
      <c r="HQ28" s="82"/>
      <c r="HR28" s="82"/>
      <c r="HS28" s="82"/>
      <c r="HT28" s="82"/>
      <c r="HU28" s="82"/>
      <c r="HV28" s="82"/>
      <c r="HW28" s="82"/>
      <c r="HX28" s="82"/>
      <c r="HY28" s="82"/>
      <c r="HZ28" s="82"/>
      <c r="IA28" s="82"/>
      <c r="IB28" s="82"/>
      <c r="IC28" s="82"/>
      <c r="ID28" s="82"/>
      <c r="IE28" s="82"/>
      <c r="IF28" s="82"/>
      <c r="IG28" s="82"/>
      <c r="IH28" s="82"/>
      <c r="II28" s="82"/>
      <c r="IJ28" s="82"/>
      <c r="IK28" s="82"/>
      <c r="IL28" s="82"/>
      <c r="IM28" s="82"/>
      <c r="IN28" s="82"/>
      <c r="IO28" s="82"/>
      <c r="IP28" s="82"/>
      <c r="IQ28" s="82"/>
      <c r="IR28" s="82"/>
      <c r="IS28" s="82"/>
      <c r="IT28" s="82"/>
      <c r="IU28" s="82"/>
      <c r="IV28" s="82"/>
      <c r="IW28" s="82"/>
      <c r="IX28" s="82"/>
      <c r="IY28" s="82"/>
      <c r="IZ28" s="82"/>
      <c r="JA28" s="82"/>
      <c r="JB28" s="82"/>
      <c r="JC28" s="82"/>
      <c r="JD28" s="82"/>
      <c r="JE28" s="82"/>
      <c r="JF28" s="82"/>
      <c r="JG28" s="82"/>
      <c r="JH28" s="82"/>
      <c r="JI28" s="82"/>
      <c r="JJ28" s="82"/>
      <c r="JK28" s="82"/>
      <c r="JL28" s="82"/>
      <c r="JM28" s="82"/>
      <c r="JN28" s="82"/>
      <c r="JO28" s="82"/>
      <c r="JP28" s="82"/>
      <c r="JQ28" s="82"/>
      <c r="JR28" s="82"/>
      <c r="JS28" s="82"/>
      <c r="JT28" s="82"/>
      <c r="JU28" s="82"/>
      <c r="JV28" s="82"/>
      <c r="JW28" s="82"/>
      <c r="JX28" s="82"/>
      <c r="JY28" s="82"/>
      <c r="JZ28" s="82"/>
      <c r="KA28" s="82"/>
      <c r="KB28" s="82"/>
      <c r="KC28" s="82"/>
      <c r="KD28" s="82"/>
      <c r="KE28" s="82"/>
      <c r="KF28" s="82"/>
      <c r="KG28" s="82"/>
      <c r="KH28" s="82"/>
      <c r="KI28" s="82"/>
      <c r="KJ28" s="82"/>
      <c r="KK28" s="82"/>
      <c r="KL28" s="82"/>
      <c r="KM28" s="82"/>
      <c r="KN28" s="82"/>
      <c r="KO28" s="82"/>
      <c r="KP28" s="82"/>
      <c r="KQ28" s="82"/>
      <c r="KR28" s="82"/>
      <c r="KS28" s="82"/>
      <c r="KT28" s="82"/>
      <c r="KU28" s="82"/>
      <c r="KV28" s="82"/>
      <c r="KW28" s="82"/>
      <c r="KX28" s="82"/>
      <c r="KY28" s="82"/>
      <c r="KZ28" s="82"/>
      <c r="LA28" s="82"/>
      <c r="LB28" s="82"/>
    </row>
    <row r="29" spans="1:314" s="83" customFormat="1" ht="15" x14ac:dyDescent="0.25">
      <c r="A29" s="27" t="s">
        <v>31</v>
      </c>
      <c r="B29" s="29" t="s">
        <v>321</v>
      </c>
      <c r="C29" s="29">
        <v>1</v>
      </c>
      <c r="D29" s="29" t="s">
        <v>25</v>
      </c>
      <c r="E29" s="29" t="s">
        <v>271</v>
      </c>
      <c r="F29"/>
      <c r="G29"/>
      <c r="H29"/>
      <c r="I29"/>
      <c r="J29"/>
      <c r="K29"/>
      <c r="L29"/>
      <c r="M29"/>
      <c r="N29"/>
      <c r="O29"/>
      <c r="P29"/>
      <c r="Q29"/>
      <c r="R29"/>
      <c r="S29"/>
      <c r="T29"/>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c r="DM29" s="82"/>
      <c r="DN29" s="82"/>
      <c r="DO29" s="82"/>
      <c r="DP29" s="82"/>
      <c r="DQ29" s="82"/>
      <c r="DR29" s="82"/>
      <c r="DS29" s="82"/>
      <c r="DT29" s="82"/>
      <c r="DU29" s="82"/>
      <c r="DV29" s="82"/>
      <c r="DW29" s="82"/>
      <c r="DX29" s="82"/>
      <c r="DY29" s="82"/>
      <c r="DZ29" s="82"/>
      <c r="EA29" s="82"/>
      <c r="EB29" s="82"/>
      <c r="EC29" s="82"/>
      <c r="ED29" s="82"/>
      <c r="EE29" s="82"/>
      <c r="EF29" s="82"/>
      <c r="EG29" s="82"/>
      <c r="EH29" s="82"/>
      <c r="EI29" s="82"/>
      <c r="EJ29" s="82"/>
      <c r="EK29" s="82"/>
      <c r="EL29" s="82"/>
      <c r="EM29" s="82"/>
      <c r="EN29" s="82"/>
      <c r="EO29" s="82"/>
      <c r="EP29" s="82"/>
      <c r="EQ29" s="82"/>
      <c r="ER29" s="82"/>
      <c r="ES29" s="82"/>
      <c r="ET29" s="82"/>
      <c r="EU29" s="82"/>
      <c r="EV29" s="82"/>
      <c r="EW29" s="82"/>
      <c r="EX29" s="82"/>
      <c r="EY29" s="82"/>
      <c r="EZ29" s="82"/>
      <c r="FA29" s="82"/>
      <c r="FB29" s="82"/>
      <c r="FC29" s="82"/>
      <c r="FD29" s="82"/>
      <c r="FE29" s="82"/>
      <c r="FF29" s="82"/>
      <c r="FG29" s="82"/>
      <c r="FH29" s="82"/>
      <c r="FI29" s="82"/>
      <c r="FJ29" s="82"/>
      <c r="FK29" s="82"/>
      <c r="FL29" s="82"/>
      <c r="FM29" s="82"/>
      <c r="FN29" s="82"/>
      <c r="FO29" s="82"/>
      <c r="FP29" s="82"/>
      <c r="FQ29" s="82"/>
      <c r="FR29" s="82"/>
      <c r="FS29" s="82"/>
      <c r="FT29" s="82"/>
      <c r="FU29" s="82"/>
      <c r="FV29" s="82"/>
      <c r="FW29" s="82"/>
      <c r="FX29" s="82"/>
      <c r="FY29" s="82"/>
      <c r="FZ29" s="82"/>
      <c r="GA29" s="82"/>
      <c r="GB29" s="82"/>
      <c r="GC29" s="82"/>
      <c r="GD29" s="82"/>
      <c r="GE29" s="82"/>
      <c r="GF29" s="82"/>
      <c r="GG29" s="82"/>
      <c r="GH29" s="82"/>
      <c r="GI29" s="82"/>
      <c r="GJ29" s="82"/>
      <c r="GK29" s="82"/>
      <c r="GL29" s="82"/>
      <c r="GM29" s="82"/>
      <c r="GN29" s="82"/>
      <c r="GO29" s="82"/>
      <c r="GP29" s="82"/>
      <c r="GQ29" s="82"/>
      <c r="GR29" s="82"/>
      <c r="GS29" s="82"/>
      <c r="GT29" s="82"/>
      <c r="GU29" s="82"/>
      <c r="GV29" s="82"/>
      <c r="GW29" s="82"/>
      <c r="GX29" s="82"/>
      <c r="GY29" s="82"/>
      <c r="GZ29" s="82"/>
      <c r="HA29" s="82"/>
      <c r="HB29" s="82"/>
      <c r="HC29" s="82"/>
      <c r="HD29" s="82"/>
      <c r="HE29" s="82"/>
      <c r="HF29" s="82"/>
      <c r="HG29" s="82"/>
      <c r="HH29" s="82"/>
      <c r="HI29" s="82"/>
      <c r="HJ29" s="82"/>
      <c r="HK29" s="82"/>
      <c r="HL29" s="82"/>
      <c r="HM29" s="82"/>
      <c r="HN29" s="82"/>
      <c r="HO29" s="82"/>
      <c r="HP29" s="82"/>
      <c r="HQ29" s="82"/>
      <c r="HR29" s="82"/>
      <c r="HS29" s="82"/>
      <c r="HT29" s="82"/>
      <c r="HU29" s="82"/>
      <c r="HV29" s="82"/>
      <c r="HW29" s="82"/>
      <c r="HX29" s="82"/>
      <c r="HY29" s="82"/>
      <c r="HZ29" s="82"/>
      <c r="IA29" s="82"/>
      <c r="IB29" s="82"/>
      <c r="IC29" s="82"/>
      <c r="ID29" s="82"/>
      <c r="IE29" s="82"/>
      <c r="IF29" s="82"/>
      <c r="IG29" s="82"/>
      <c r="IH29" s="82"/>
      <c r="II29" s="82"/>
      <c r="IJ29" s="82"/>
      <c r="IK29" s="82"/>
      <c r="IL29" s="82"/>
      <c r="IM29" s="82"/>
      <c r="IN29" s="82"/>
      <c r="IO29" s="82"/>
      <c r="IP29" s="82"/>
      <c r="IQ29" s="82"/>
      <c r="IR29" s="82"/>
      <c r="IS29" s="82"/>
      <c r="IT29" s="82"/>
      <c r="IU29" s="82"/>
      <c r="IV29" s="82"/>
      <c r="IW29" s="82"/>
      <c r="IX29" s="82"/>
      <c r="IY29" s="82"/>
      <c r="IZ29" s="82"/>
      <c r="JA29" s="82"/>
      <c r="JB29" s="82"/>
      <c r="JC29" s="82"/>
      <c r="JD29" s="82"/>
      <c r="JE29" s="82"/>
      <c r="JF29" s="82"/>
      <c r="JG29" s="82"/>
      <c r="JH29" s="82"/>
      <c r="JI29" s="82"/>
      <c r="JJ29" s="82"/>
      <c r="JK29" s="82"/>
      <c r="JL29" s="82"/>
      <c r="JM29" s="82"/>
      <c r="JN29" s="82"/>
      <c r="JO29" s="82"/>
      <c r="JP29" s="82"/>
      <c r="JQ29" s="82"/>
      <c r="JR29" s="82"/>
      <c r="JS29" s="82"/>
      <c r="JT29" s="82"/>
      <c r="JU29" s="82"/>
      <c r="JV29" s="82"/>
      <c r="JW29" s="82"/>
      <c r="JX29" s="82"/>
      <c r="JY29" s="82"/>
      <c r="JZ29" s="82"/>
      <c r="KA29" s="82"/>
      <c r="KB29" s="82"/>
      <c r="KC29" s="82"/>
      <c r="KD29" s="82"/>
      <c r="KE29" s="82"/>
      <c r="KF29" s="82"/>
      <c r="KG29" s="82"/>
      <c r="KH29" s="82"/>
      <c r="KI29" s="82"/>
      <c r="KJ29" s="82"/>
      <c r="KK29" s="82"/>
      <c r="KL29" s="82"/>
      <c r="KM29" s="82"/>
      <c r="KN29" s="82"/>
      <c r="KO29" s="82"/>
      <c r="KP29" s="82"/>
      <c r="KQ29" s="82"/>
      <c r="KR29" s="82"/>
      <c r="KS29" s="82"/>
      <c r="KT29" s="82"/>
      <c r="KU29" s="82"/>
      <c r="KV29" s="82"/>
      <c r="KW29" s="82"/>
      <c r="KX29" s="82"/>
      <c r="KY29" s="82"/>
      <c r="KZ29" s="82"/>
      <c r="LA29" s="82"/>
      <c r="LB29" s="82"/>
    </row>
    <row r="30" spans="1:314" s="83" customFormat="1" ht="15" x14ac:dyDescent="0.25">
      <c r="A30" s="27" t="s">
        <v>31</v>
      </c>
      <c r="B30" s="29" t="s">
        <v>156</v>
      </c>
      <c r="C30" s="29">
        <v>2</v>
      </c>
      <c r="D30" s="29" t="s">
        <v>6</v>
      </c>
      <c r="E30" s="29" t="s">
        <v>5</v>
      </c>
      <c r="F30"/>
      <c r="G30"/>
      <c r="H30"/>
      <c r="I30"/>
      <c r="J30"/>
      <c r="K30"/>
      <c r="L30"/>
      <c r="M30"/>
      <c r="N30"/>
      <c r="O30"/>
      <c r="P30"/>
      <c r="Q30"/>
      <c r="R30"/>
      <c r="S30"/>
      <c r="T30"/>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82"/>
      <c r="DP30" s="82"/>
      <c r="DQ30" s="82"/>
      <c r="DR30" s="82"/>
      <c r="DS30" s="82"/>
      <c r="DT30" s="82"/>
      <c r="DU30" s="82"/>
      <c r="DV30" s="82"/>
      <c r="DW30" s="82"/>
      <c r="DX30" s="82"/>
      <c r="DY30" s="82"/>
      <c r="DZ30" s="82"/>
      <c r="EA30" s="82"/>
      <c r="EB30" s="82"/>
      <c r="EC30" s="82"/>
      <c r="ED30" s="82"/>
      <c r="EE30" s="82"/>
      <c r="EF30" s="82"/>
      <c r="EG30" s="82"/>
      <c r="EH30" s="82"/>
      <c r="EI30" s="82"/>
      <c r="EJ30" s="82"/>
      <c r="EK30" s="82"/>
      <c r="EL30" s="82"/>
      <c r="EM30" s="82"/>
      <c r="EN30" s="82"/>
      <c r="EO30" s="82"/>
      <c r="EP30" s="82"/>
      <c r="EQ30" s="82"/>
      <c r="ER30" s="82"/>
      <c r="ES30" s="82"/>
      <c r="ET30" s="82"/>
      <c r="EU30" s="82"/>
      <c r="EV30" s="82"/>
      <c r="EW30" s="82"/>
      <c r="EX30" s="82"/>
      <c r="EY30" s="82"/>
      <c r="EZ30" s="82"/>
      <c r="FA30" s="82"/>
      <c r="FB30" s="82"/>
      <c r="FC30" s="82"/>
      <c r="FD30" s="82"/>
      <c r="FE30" s="82"/>
      <c r="FF30" s="82"/>
      <c r="FG30" s="82"/>
      <c r="FH30" s="82"/>
      <c r="FI30" s="82"/>
      <c r="FJ30" s="82"/>
      <c r="FK30" s="82"/>
      <c r="FL30" s="82"/>
      <c r="FM30" s="82"/>
      <c r="FN30" s="82"/>
      <c r="FO30" s="82"/>
      <c r="FP30" s="82"/>
      <c r="FQ30" s="82"/>
      <c r="FR30" s="82"/>
      <c r="FS30" s="82"/>
      <c r="FT30" s="82"/>
      <c r="FU30" s="82"/>
      <c r="FV30" s="82"/>
      <c r="FW30" s="82"/>
      <c r="FX30" s="82"/>
      <c r="FY30" s="82"/>
      <c r="FZ30" s="82"/>
      <c r="GA30" s="82"/>
      <c r="GB30" s="82"/>
      <c r="GC30" s="82"/>
      <c r="GD30" s="82"/>
      <c r="GE30" s="8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c r="IE30" s="82"/>
      <c r="IF30" s="82"/>
      <c r="IG30" s="82"/>
      <c r="IH30" s="82"/>
      <c r="II30" s="82"/>
      <c r="IJ30" s="82"/>
      <c r="IK30" s="82"/>
      <c r="IL30" s="82"/>
      <c r="IM30" s="82"/>
      <c r="IN30" s="82"/>
      <c r="IO30" s="82"/>
      <c r="IP30" s="82"/>
      <c r="IQ30" s="82"/>
      <c r="IR30" s="82"/>
      <c r="IS30" s="82"/>
      <c r="IT30" s="82"/>
      <c r="IU30" s="82"/>
      <c r="IV30" s="82"/>
      <c r="IW30" s="82"/>
      <c r="IX30" s="82"/>
      <c r="IY30" s="82"/>
      <c r="IZ30" s="82"/>
      <c r="JA30" s="82"/>
      <c r="JB30" s="82"/>
      <c r="JC30" s="82"/>
      <c r="JD30" s="82"/>
      <c r="JE30" s="82"/>
      <c r="JF30" s="82"/>
      <c r="JG30" s="82"/>
      <c r="JH30" s="82"/>
      <c r="JI30" s="82"/>
      <c r="JJ30" s="82"/>
      <c r="JK30" s="82"/>
      <c r="JL30" s="82"/>
      <c r="JM30" s="82"/>
      <c r="JN30" s="82"/>
      <c r="JO30" s="82"/>
      <c r="JP30" s="82"/>
      <c r="JQ30" s="82"/>
      <c r="JR30" s="82"/>
      <c r="JS30" s="82"/>
      <c r="JT30" s="82"/>
      <c r="JU30" s="82"/>
      <c r="JV30" s="82"/>
      <c r="JW30" s="82"/>
      <c r="JX30" s="82"/>
      <c r="JY30" s="82"/>
      <c r="JZ30" s="82"/>
      <c r="KA30" s="82"/>
      <c r="KB30" s="82"/>
      <c r="KC30" s="82"/>
      <c r="KD30" s="82"/>
      <c r="KE30" s="82"/>
      <c r="KF30" s="82"/>
      <c r="KG30" s="82"/>
      <c r="KH30" s="82"/>
      <c r="KI30" s="82"/>
      <c r="KJ30" s="82"/>
      <c r="KK30" s="82"/>
      <c r="KL30" s="82"/>
      <c r="KM30" s="82"/>
      <c r="KN30" s="82"/>
      <c r="KO30" s="82"/>
      <c r="KP30" s="82"/>
      <c r="KQ30" s="82"/>
      <c r="KR30" s="82"/>
      <c r="KS30" s="82"/>
      <c r="KT30" s="82"/>
      <c r="KU30" s="82"/>
      <c r="KV30" s="82"/>
      <c r="KW30" s="82"/>
      <c r="KX30" s="82"/>
      <c r="KY30" s="82"/>
      <c r="KZ30" s="82"/>
      <c r="LA30" s="82"/>
      <c r="LB30" s="82"/>
    </row>
    <row r="31" spans="1:314" s="83" customFormat="1" ht="15" x14ac:dyDescent="0.25">
      <c r="A31" s="27" t="s">
        <v>31</v>
      </c>
      <c r="B31" s="29" t="s">
        <v>156</v>
      </c>
      <c r="C31" s="29">
        <v>2</v>
      </c>
      <c r="D31" s="29" t="s">
        <v>19</v>
      </c>
      <c r="E31" s="29" t="s">
        <v>5</v>
      </c>
      <c r="F31"/>
      <c r="G31"/>
      <c r="H31"/>
      <c r="I31"/>
      <c r="J31"/>
      <c r="K31"/>
      <c r="L31"/>
      <c r="M31"/>
      <c r="N31"/>
      <c r="O31"/>
      <c r="P31"/>
      <c r="Q31"/>
      <c r="R31"/>
      <c r="S31"/>
      <c r="T31"/>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c r="ES31" s="82"/>
      <c r="ET31" s="82"/>
      <c r="EU31" s="82"/>
      <c r="EV31" s="82"/>
      <c r="EW31" s="82"/>
      <c r="EX31" s="82"/>
      <c r="EY31" s="82"/>
      <c r="EZ31" s="82"/>
      <c r="FA31" s="82"/>
      <c r="FB31" s="82"/>
      <c r="FC31" s="82"/>
      <c r="FD31" s="82"/>
      <c r="FE31" s="82"/>
      <c r="FF31" s="82"/>
      <c r="FG31" s="82"/>
      <c r="FH31" s="82"/>
      <c r="FI31" s="82"/>
      <c r="FJ31" s="82"/>
      <c r="FK31" s="82"/>
      <c r="FL31" s="82"/>
      <c r="FM31" s="82"/>
      <c r="FN31" s="82"/>
      <c r="FO31" s="82"/>
      <c r="FP31" s="82"/>
      <c r="FQ31" s="82"/>
      <c r="FR31" s="82"/>
      <c r="FS31" s="82"/>
      <c r="FT31" s="82"/>
      <c r="FU31" s="82"/>
      <c r="FV31" s="82"/>
      <c r="FW31" s="82"/>
      <c r="FX31" s="82"/>
      <c r="FY31" s="82"/>
      <c r="FZ31" s="82"/>
      <c r="GA31" s="82"/>
      <c r="GB31" s="82"/>
      <c r="GC31" s="82"/>
      <c r="GD31" s="82"/>
      <c r="GE31" s="82"/>
      <c r="GF31" s="82"/>
      <c r="GG31" s="82"/>
      <c r="GH31" s="82"/>
      <c r="GI31" s="82"/>
      <c r="GJ31" s="82"/>
      <c r="GK31" s="82"/>
      <c r="GL31" s="82"/>
      <c r="GM31" s="82"/>
      <c r="GN31" s="82"/>
      <c r="GO31" s="82"/>
      <c r="GP31" s="82"/>
      <c r="GQ31" s="82"/>
      <c r="GR31" s="82"/>
      <c r="GS31" s="82"/>
      <c r="GT31" s="82"/>
      <c r="GU31" s="82"/>
      <c r="GV31" s="82"/>
      <c r="GW31" s="82"/>
      <c r="GX31" s="82"/>
      <c r="GY31" s="82"/>
      <c r="GZ31" s="82"/>
      <c r="HA31" s="82"/>
      <c r="HB31" s="82"/>
      <c r="HC31" s="82"/>
      <c r="HD31" s="82"/>
      <c r="HE31" s="82"/>
      <c r="HF31" s="82"/>
      <c r="HG31" s="82"/>
      <c r="HH31" s="82"/>
      <c r="HI31" s="82"/>
      <c r="HJ31" s="82"/>
      <c r="HK31" s="82"/>
      <c r="HL31" s="82"/>
      <c r="HM31" s="82"/>
      <c r="HN31" s="82"/>
      <c r="HO31" s="82"/>
      <c r="HP31" s="82"/>
      <c r="HQ31" s="82"/>
      <c r="HR31" s="82"/>
      <c r="HS31" s="82"/>
      <c r="HT31" s="82"/>
      <c r="HU31" s="82"/>
      <c r="HV31" s="82"/>
      <c r="HW31" s="82"/>
      <c r="HX31" s="82"/>
      <c r="HY31" s="82"/>
      <c r="HZ31" s="82"/>
      <c r="IA31" s="82"/>
      <c r="IB31" s="82"/>
      <c r="IC31" s="82"/>
      <c r="ID31" s="82"/>
      <c r="IE31" s="82"/>
      <c r="IF31" s="82"/>
      <c r="IG31" s="82"/>
      <c r="IH31" s="82"/>
      <c r="II31" s="82"/>
      <c r="IJ31" s="82"/>
      <c r="IK31" s="82"/>
      <c r="IL31" s="82"/>
      <c r="IM31" s="82"/>
      <c r="IN31" s="82"/>
      <c r="IO31" s="82"/>
      <c r="IP31" s="82"/>
      <c r="IQ31" s="82"/>
      <c r="IR31" s="82"/>
      <c r="IS31" s="82"/>
      <c r="IT31" s="82"/>
      <c r="IU31" s="82"/>
      <c r="IV31" s="82"/>
      <c r="IW31" s="82"/>
      <c r="IX31" s="82"/>
      <c r="IY31" s="82"/>
      <c r="IZ31" s="82"/>
      <c r="JA31" s="82"/>
      <c r="JB31" s="82"/>
      <c r="JC31" s="82"/>
      <c r="JD31" s="82"/>
      <c r="JE31" s="82"/>
      <c r="JF31" s="82"/>
      <c r="JG31" s="82"/>
      <c r="JH31" s="82"/>
      <c r="JI31" s="82"/>
      <c r="JJ31" s="82"/>
      <c r="JK31" s="82"/>
      <c r="JL31" s="82"/>
      <c r="JM31" s="82"/>
      <c r="JN31" s="82"/>
      <c r="JO31" s="82"/>
      <c r="JP31" s="82"/>
      <c r="JQ31" s="82"/>
      <c r="JR31" s="82"/>
      <c r="JS31" s="82"/>
      <c r="JT31" s="82"/>
      <c r="JU31" s="82"/>
      <c r="JV31" s="82"/>
      <c r="JW31" s="82"/>
      <c r="JX31" s="82"/>
      <c r="JY31" s="82"/>
      <c r="JZ31" s="82"/>
      <c r="KA31" s="82"/>
      <c r="KB31" s="82"/>
      <c r="KC31" s="82"/>
      <c r="KD31" s="82"/>
      <c r="KE31" s="82"/>
      <c r="KF31" s="82"/>
      <c r="KG31" s="82"/>
      <c r="KH31" s="82"/>
      <c r="KI31" s="82"/>
      <c r="KJ31" s="82"/>
      <c r="KK31" s="82"/>
      <c r="KL31" s="82"/>
      <c r="KM31" s="82"/>
      <c r="KN31" s="82"/>
      <c r="KO31" s="82"/>
      <c r="KP31" s="82"/>
      <c r="KQ31" s="82"/>
      <c r="KR31" s="82"/>
      <c r="KS31" s="82"/>
      <c r="KT31" s="82"/>
      <c r="KU31" s="82"/>
      <c r="KV31" s="82"/>
      <c r="KW31" s="82"/>
      <c r="KX31" s="82"/>
      <c r="KY31" s="82"/>
      <c r="KZ31" s="82"/>
      <c r="LA31" s="82"/>
      <c r="LB31" s="82"/>
    </row>
    <row r="32" spans="1:314" s="83" customFormat="1" ht="15" x14ac:dyDescent="0.25">
      <c r="A32" s="27" t="s">
        <v>31</v>
      </c>
      <c r="B32" s="29" t="s">
        <v>127</v>
      </c>
      <c r="C32" s="29">
        <v>1600</v>
      </c>
      <c r="D32" s="29" t="s">
        <v>6</v>
      </c>
      <c r="E32" s="29" t="s">
        <v>5</v>
      </c>
      <c r="F32"/>
      <c r="G32"/>
      <c r="H32"/>
      <c r="I32"/>
      <c r="J32"/>
      <c r="K32"/>
      <c r="L32"/>
      <c r="M32"/>
      <c r="N32"/>
      <c r="O32"/>
      <c r="P32"/>
      <c r="Q32"/>
      <c r="R32"/>
      <c r="S32"/>
      <c r="T3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c r="DS32" s="82"/>
      <c r="DT32" s="82"/>
      <c r="DU32" s="82"/>
      <c r="DV32" s="82"/>
      <c r="DW32" s="82"/>
      <c r="DX32" s="82"/>
      <c r="DY32" s="82"/>
      <c r="DZ32" s="82"/>
      <c r="EA32" s="82"/>
      <c r="EB32" s="82"/>
      <c r="EC32" s="82"/>
      <c r="ED32" s="82"/>
      <c r="EE32" s="82"/>
      <c r="EF32" s="82"/>
      <c r="EG32" s="82"/>
      <c r="EH32" s="82"/>
      <c r="EI32" s="82"/>
      <c r="EJ32" s="82"/>
      <c r="EK32" s="82"/>
      <c r="EL32" s="82"/>
      <c r="EM32" s="82"/>
      <c r="EN32" s="82"/>
      <c r="EO32" s="82"/>
      <c r="EP32" s="82"/>
      <c r="EQ32" s="82"/>
      <c r="ER32" s="82"/>
      <c r="ES32" s="82"/>
      <c r="ET32" s="82"/>
      <c r="EU32" s="82"/>
      <c r="EV32" s="82"/>
      <c r="EW32" s="82"/>
      <c r="EX32" s="82"/>
      <c r="EY32" s="82"/>
      <c r="EZ32" s="82"/>
      <c r="FA32" s="82"/>
      <c r="FB32" s="82"/>
      <c r="FC32" s="82"/>
      <c r="FD32" s="82"/>
      <c r="FE32" s="82"/>
      <c r="FF32" s="82"/>
      <c r="FG32" s="82"/>
      <c r="FH32" s="82"/>
      <c r="FI32" s="82"/>
      <c r="FJ32" s="82"/>
      <c r="FK32" s="82"/>
      <c r="FL32" s="82"/>
      <c r="FM32" s="82"/>
      <c r="FN32" s="82"/>
      <c r="FO32" s="82"/>
      <c r="FP32" s="82"/>
      <c r="FQ32" s="82"/>
      <c r="FR32" s="82"/>
      <c r="FS32" s="82"/>
      <c r="FT32" s="82"/>
      <c r="FU32" s="82"/>
      <c r="FV32" s="82"/>
      <c r="FW32" s="82"/>
      <c r="FX32" s="82"/>
      <c r="FY32" s="82"/>
      <c r="FZ32" s="82"/>
      <c r="GA32" s="82"/>
      <c r="GB32" s="82"/>
      <c r="GC32" s="82"/>
      <c r="GD32" s="82"/>
      <c r="GE32" s="82"/>
      <c r="GF32" s="82"/>
      <c r="GG32" s="82"/>
      <c r="GH32" s="82"/>
      <c r="GI32" s="82"/>
      <c r="GJ32" s="82"/>
      <c r="GK32" s="82"/>
      <c r="GL32" s="82"/>
      <c r="GM32" s="82"/>
      <c r="GN32" s="82"/>
      <c r="GO32" s="82"/>
      <c r="GP32" s="82"/>
      <c r="GQ32" s="82"/>
      <c r="GR32" s="82"/>
      <c r="GS32" s="82"/>
      <c r="GT32" s="82"/>
      <c r="GU32" s="82"/>
      <c r="GV32" s="82"/>
      <c r="GW32" s="82"/>
      <c r="GX32" s="82"/>
      <c r="GY32" s="82"/>
      <c r="GZ32" s="82"/>
      <c r="HA32" s="82"/>
      <c r="HB32" s="82"/>
      <c r="HC32" s="82"/>
      <c r="HD32" s="82"/>
      <c r="HE32" s="82"/>
      <c r="HF32" s="82"/>
      <c r="HG32" s="82"/>
      <c r="HH32" s="82"/>
      <c r="HI32" s="82"/>
      <c r="HJ32" s="82"/>
      <c r="HK32" s="82"/>
      <c r="HL32" s="82"/>
      <c r="HM32" s="82"/>
      <c r="HN32" s="82"/>
      <c r="HO32" s="82"/>
      <c r="HP32" s="82"/>
      <c r="HQ32" s="82"/>
      <c r="HR32" s="82"/>
      <c r="HS32" s="82"/>
      <c r="HT32" s="82"/>
      <c r="HU32" s="82"/>
      <c r="HV32" s="82"/>
      <c r="HW32" s="82"/>
      <c r="HX32" s="82"/>
      <c r="HY32" s="82"/>
      <c r="HZ32" s="82"/>
      <c r="IA32" s="82"/>
      <c r="IB32" s="82"/>
      <c r="IC32" s="82"/>
      <c r="ID32" s="82"/>
      <c r="IE32" s="82"/>
      <c r="IF32" s="82"/>
      <c r="IG32" s="82"/>
      <c r="IH32" s="82"/>
      <c r="II32" s="82"/>
      <c r="IJ32" s="82"/>
      <c r="IK32" s="82"/>
      <c r="IL32" s="82"/>
      <c r="IM32" s="82"/>
      <c r="IN32" s="82"/>
      <c r="IO32" s="82"/>
      <c r="IP32" s="82"/>
      <c r="IQ32" s="82"/>
      <c r="IR32" s="82"/>
      <c r="IS32" s="82"/>
      <c r="IT32" s="82"/>
      <c r="IU32" s="82"/>
      <c r="IV32" s="82"/>
      <c r="IW32" s="82"/>
      <c r="IX32" s="82"/>
      <c r="IY32" s="82"/>
      <c r="IZ32" s="82"/>
      <c r="JA32" s="82"/>
      <c r="JB32" s="82"/>
      <c r="JC32" s="82"/>
      <c r="JD32" s="82"/>
      <c r="JE32" s="82"/>
      <c r="JF32" s="82"/>
      <c r="JG32" s="82"/>
      <c r="JH32" s="82"/>
      <c r="JI32" s="82"/>
      <c r="JJ32" s="82"/>
      <c r="JK32" s="82"/>
      <c r="JL32" s="82"/>
      <c r="JM32" s="82"/>
      <c r="JN32" s="82"/>
      <c r="JO32" s="82"/>
      <c r="JP32" s="82"/>
      <c r="JQ32" s="82"/>
      <c r="JR32" s="82"/>
      <c r="JS32" s="82"/>
      <c r="JT32" s="82"/>
      <c r="JU32" s="82"/>
      <c r="JV32" s="82"/>
      <c r="JW32" s="82"/>
      <c r="JX32" s="82"/>
      <c r="JY32" s="82"/>
      <c r="JZ32" s="82"/>
      <c r="KA32" s="82"/>
      <c r="KB32" s="82"/>
      <c r="KC32" s="82"/>
      <c r="KD32" s="82"/>
      <c r="KE32" s="82"/>
      <c r="KF32" s="82"/>
      <c r="KG32" s="82"/>
      <c r="KH32" s="82"/>
      <c r="KI32" s="82"/>
      <c r="KJ32" s="82"/>
      <c r="KK32" s="82"/>
      <c r="KL32" s="82"/>
      <c r="KM32" s="82"/>
      <c r="KN32" s="82"/>
      <c r="KO32" s="82"/>
      <c r="KP32" s="82"/>
      <c r="KQ32" s="82"/>
      <c r="KR32" s="82"/>
      <c r="KS32" s="82"/>
      <c r="KT32" s="82"/>
      <c r="KU32" s="82"/>
      <c r="KV32" s="82"/>
      <c r="KW32" s="82"/>
      <c r="KX32" s="82"/>
      <c r="KY32" s="82"/>
      <c r="KZ32" s="82"/>
      <c r="LA32" s="82"/>
      <c r="LB32" s="82"/>
    </row>
    <row r="33" spans="1:314" s="83" customFormat="1" ht="15" x14ac:dyDescent="0.25">
      <c r="A33" s="27" t="s">
        <v>31</v>
      </c>
      <c r="B33" s="29" t="s">
        <v>145</v>
      </c>
      <c r="C33" s="29">
        <v>1</v>
      </c>
      <c r="D33" s="29" t="s">
        <v>6</v>
      </c>
      <c r="E33" s="29" t="s">
        <v>5</v>
      </c>
      <c r="F33"/>
      <c r="G33"/>
      <c r="H33"/>
      <c r="I33"/>
      <c r="J33"/>
      <c r="K33"/>
      <c r="L33"/>
      <c r="M33"/>
      <c r="N33"/>
      <c r="O33"/>
      <c r="P33"/>
      <c r="Q33"/>
      <c r="R33"/>
      <c r="S33"/>
      <c r="T33"/>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c r="DJ33" s="82"/>
      <c r="DK33" s="82"/>
      <c r="DL33" s="82"/>
      <c r="DM33" s="82"/>
      <c r="DN33" s="82"/>
      <c r="DO33" s="82"/>
      <c r="DP33" s="82"/>
      <c r="DQ33" s="82"/>
      <c r="DR33" s="82"/>
      <c r="DS33" s="82"/>
      <c r="DT33" s="82"/>
      <c r="DU33" s="82"/>
      <c r="DV33" s="82"/>
      <c r="DW33" s="82"/>
      <c r="DX33" s="82"/>
      <c r="DY33" s="82"/>
      <c r="DZ33" s="82"/>
      <c r="EA33" s="82"/>
      <c r="EB33" s="82"/>
      <c r="EC33" s="82"/>
      <c r="ED33" s="82"/>
      <c r="EE33" s="82"/>
      <c r="EF33" s="82"/>
      <c r="EG33" s="82"/>
      <c r="EH33" s="82"/>
      <c r="EI33" s="82"/>
      <c r="EJ33" s="82"/>
      <c r="EK33" s="82"/>
      <c r="EL33" s="82"/>
      <c r="EM33" s="82"/>
      <c r="EN33" s="82"/>
      <c r="EO33" s="82"/>
      <c r="EP33" s="82"/>
      <c r="EQ33" s="82"/>
      <c r="ER33" s="82"/>
      <c r="ES33" s="82"/>
      <c r="ET33" s="82"/>
      <c r="EU33" s="82"/>
      <c r="EV33" s="82"/>
      <c r="EW33" s="82"/>
      <c r="EX33" s="82"/>
      <c r="EY33" s="82"/>
      <c r="EZ33" s="82"/>
      <c r="FA33" s="82"/>
      <c r="FB33" s="82"/>
      <c r="FC33" s="82"/>
      <c r="FD33" s="82"/>
      <c r="FE33" s="82"/>
      <c r="FF33" s="82"/>
      <c r="FG33" s="82"/>
      <c r="FH33" s="82"/>
      <c r="FI33" s="82"/>
      <c r="FJ33" s="82"/>
      <c r="FK33" s="82"/>
      <c r="FL33" s="82"/>
      <c r="FM33" s="82"/>
      <c r="FN33" s="82"/>
      <c r="FO33" s="82"/>
      <c r="FP33" s="82"/>
      <c r="FQ33" s="82"/>
      <c r="FR33" s="82"/>
      <c r="FS33" s="82"/>
      <c r="FT33" s="82"/>
      <c r="FU33" s="82"/>
      <c r="FV33" s="82"/>
      <c r="FW33" s="82"/>
      <c r="FX33" s="82"/>
      <c r="FY33" s="82"/>
      <c r="FZ33" s="82"/>
      <c r="GA33" s="82"/>
      <c r="GB33" s="82"/>
      <c r="GC33" s="82"/>
      <c r="GD33" s="82"/>
      <c r="GE33" s="82"/>
      <c r="GF33" s="82"/>
      <c r="GG33" s="82"/>
      <c r="GH33" s="82"/>
      <c r="GI33" s="82"/>
      <c r="GJ33" s="82"/>
      <c r="GK33" s="82"/>
      <c r="GL33" s="82"/>
      <c r="GM33" s="82"/>
      <c r="GN33" s="82"/>
      <c r="GO33" s="82"/>
      <c r="GP33" s="82"/>
      <c r="GQ33" s="82"/>
      <c r="GR33" s="82"/>
      <c r="GS33" s="82"/>
      <c r="GT33" s="82"/>
      <c r="GU33" s="82"/>
      <c r="GV33" s="82"/>
      <c r="GW33" s="82"/>
      <c r="GX33" s="82"/>
      <c r="GY33" s="82"/>
      <c r="GZ33" s="82"/>
      <c r="HA33" s="82"/>
      <c r="HB33" s="82"/>
      <c r="HC33" s="82"/>
      <c r="HD33" s="82"/>
      <c r="HE33" s="82"/>
      <c r="HF33" s="82"/>
      <c r="HG33" s="82"/>
      <c r="HH33" s="82"/>
      <c r="HI33" s="82"/>
      <c r="HJ33" s="82"/>
      <c r="HK33" s="82"/>
      <c r="HL33" s="82"/>
      <c r="HM33" s="82"/>
      <c r="HN33" s="82"/>
      <c r="HO33" s="82"/>
      <c r="HP33" s="82"/>
      <c r="HQ33" s="82"/>
      <c r="HR33" s="82"/>
      <c r="HS33" s="82"/>
      <c r="HT33" s="82"/>
      <c r="HU33" s="82"/>
      <c r="HV33" s="82"/>
      <c r="HW33" s="82"/>
      <c r="HX33" s="82"/>
      <c r="HY33" s="82"/>
      <c r="HZ33" s="82"/>
      <c r="IA33" s="82"/>
      <c r="IB33" s="82"/>
      <c r="IC33" s="82"/>
      <c r="ID33" s="82"/>
      <c r="IE33" s="82"/>
      <c r="IF33" s="82"/>
      <c r="IG33" s="82"/>
      <c r="IH33" s="82"/>
      <c r="II33" s="82"/>
      <c r="IJ33" s="82"/>
      <c r="IK33" s="82"/>
      <c r="IL33" s="82"/>
      <c r="IM33" s="82"/>
      <c r="IN33" s="82"/>
      <c r="IO33" s="82"/>
      <c r="IP33" s="82"/>
      <c r="IQ33" s="82"/>
      <c r="IR33" s="82"/>
      <c r="IS33" s="82"/>
      <c r="IT33" s="82"/>
      <c r="IU33" s="82"/>
      <c r="IV33" s="82"/>
      <c r="IW33" s="82"/>
      <c r="IX33" s="82"/>
      <c r="IY33" s="82"/>
      <c r="IZ33" s="82"/>
      <c r="JA33" s="82"/>
      <c r="JB33" s="82"/>
      <c r="JC33" s="82"/>
      <c r="JD33" s="82"/>
      <c r="JE33" s="82"/>
      <c r="JF33" s="82"/>
      <c r="JG33" s="82"/>
      <c r="JH33" s="82"/>
      <c r="JI33" s="82"/>
      <c r="JJ33" s="82"/>
      <c r="JK33" s="82"/>
      <c r="JL33" s="82"/>
      <c r="JM33" s="82"/>
      <c r="JN33" s="82"/>
      <c r="JO33" s="82"/>
      <c r="JP33" s="82"/>
      <c r="JQ33" s="82"/>
      <c r="JR33" s="82"/>
      <c r="JS33" s="82"/>
      <c r="JT33" s="82"/>
      <c r="JU33" s="82"/>
      <c r="JV33" s="82"/>
      <c r="JW33" s="82"/>
      <c r="JX33" s="82"/>
      <c r="JY33" s="82"/>
      <c r="JZ33" s="82"/>
      <c r="KA33" s="82"/>
      <c r="KB33" s="82"/>
      <c r="KC33" s="82"/>
      <c r="KD33" s="82"/>
      <c r="KE33" s="82"/>
      <c r="KF33" s="82"/>
      <c r="KG33" s="82"/>
      <c r="KH33" s="82"/>
      <c r="KI33" s="82"/>
      <c r="KJ33" s="82"/>
      <c r="KK33" s="82"/>
      <c r="KL33" s="82"/>
      <c r="KM33" s="82"/>
      <c r="KN33" s="82"/>
      <c r="KO33" s="82"/>
      <c r="KP33" s="82"/>
      <c r="KQ33" s="82"/>
      <c r="KR33" s="82"/>
      <c r="KS33" s="82"/>
      <c r="KT33" s="82"/>
      <c r="KU33" s="82"/>
      <c r="KV33" s="82"/>
      <c r="KW33" s="82"/>
      <c r="KX33" s="82"/>
      <c r="KY33" s="82"/>
      <c r="KZ33" s="82"/>
      <c r="LA33" s="82"/>
      <c r="LB33" s="82"/>
    </row>
    <row r="34" spans="1:314" s="83" customFormat="1" ht="15" x14ac:dyDescent="0.25">
      <c r="A34" s="27" t="s">
        <v>31</v>
      </c>
      <c r="B34" s="29" t="s">
        <v>163</v>
      </c>
      <c r="C34" s="29">
        <v>100</v>
      </c>
      <c r="D34" s="29" t="s">
        <v>6</v>
      </c>
      <c r="E34" s="29" t="s">
        <v>5</v>
      </c>
      <c r="F34"/>
      <c r="G34"/>
      <c r="H34"/>
      <c r="I34"/>
      <c r="J34"/>
      <c r="K34"/>
      <c r="L34"/>
      <c r="M34"/>
      <c r="N34"/>
      <c r="O34"/>
      <c r="P34"/>
      <c r="Q34"/>
      <c r="R34"/>
      <c r="S34"/>
      <c r="T34"/>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c r="DJ34" s="82"/>
      <c r="DK34" s="82"/>
      <c r="DL34" s="82"/>
      <c r="DM34" s="82"/>
      <c r="DN34" s="82"/>
      <c r="DO34" s="82"/>
      <c r="DP34" s="82"/>
      <c r="DQ34" s="82"/>
      <c r="DR34" s="82"/>
      <c r="DS34" s="82"/>
      <c r="DT34" s="82"/>
      <c r="DU34" s="82"/>
      <c r="DV34" s="82"/>
      <c r="DW34" s="82"/>
      <c r="DX34" s="82"/>
      <c r="DY34" s="82"/>
      <c r="DZ34" s="82"/>
      <c r="EA34" s="82"/>
      <c r="EB34" s="82"/>
      <c r="EC34" s="82"/>
      <c r="ED34" s="82"/>
      <c r="EE34" s="82"/>
      <c r="EF34" s="82"/>
      <c r="EG34" s="82"/>
      <c r="EH34" s="82"/>
      <c r="EI34" s="82"/>
      <c r="EJ34" s="82"/>
      <c r="EK34" s="82"/>
      <c r="EL34" s="82"/>
      <c r="EM34" s="82"/>
      <c r="EN34" s="82"/>
      <c r="EO34" s="82"/>
      <c r="EP34" s="82"/>
      <c r="EQ34" s="82"/>
      <c r="ER34" s="82"/>
      <c r="ES34" s="82"/>
      <c r="ET34" s="82"/>
      <c r="EU34" s="82"/>
      <c r="EV34" s="82"/>
      <c r="EW34" s="82"/>
      <c r="EX34" s="82"/>
      <c r="EY34" s="82"/>
      <c r="EZ34" s="82"/>
      <c r="FA34" s="82"/>
      <c r="FB34" s="82"/>
      <c r="FC34" s="82"/>
      <c r="FD34" s="82"/>
      <c r="FE34" s="82"/>
      <c r="FF34" s="82"/>
      <c r="FG34" s="82"/>
      <c r="FH34" s="82"/>
      <c r="FI34" s="82"/>
      <c r="FJ34" s="82"/>
      <c r="FK34" s="82"/>
      <c r="FL34" s="82"/>
      <c r="FM34" s="82"/>
      <c r="FN34" s="82"/>
      <c r="FO34" s="82"/>
      <c r="FP34" s="82"/>
      <c r="FQ34" s="82"/>
      <c r="FR34" s="82"/>
      <c r="FS34" s="82"/>
      <c r="FT34" s="82"/>
      <c r="FU34" s="82"/>
      <c r="FV34" s="82"/>
      <c r="FW34" s="82"/>
      <c r="FX34" s="82"/>
      <c r="FY34" s="82"/>
      <c r="FZ34" s="82"/>
      <c r="GA34" s="82"/>
      <c r="GB34" s="82"/>
      <c r="GC34" s="82"/>
      <c r="GD34" s="82"/>
      <c r="GE34" s="82"/>
      <c r="GF34" s="82"/>
      <c r="GG34" s="82"/>
      <c r="GH34" s="82"/>
      <c r="GI34" s="82"/>
      <c r="GJ34" s="82"/>
      <c r="GK34" s="82"/>
      <c r="GL34" s="82"/>
      <c r="GM34" s="82"/>
      <c r="GN34" s="82"/>
      <c r="GO34" s="82"/>
      <c r="GP34" s="82"/>
      <c r="GQ34" s="82"/>
      <c r="GR34" s="82"/>
      <c r="GS34" s="82"/>
      <c r="GT34" s="82"/>
      <c r="GU34" s="82"/>
      <c r="GV34" s="82"/>
      <c r="GW34" s="82"/>
      <c r="GX34" s="82"/>
      <c r="GY34" s="82"/>
      <c r="GZ34" s="82"/>
      <c r="HA34" s="82"/>
      <c r="HB34" s="82"/>
      <c r="HC34" s="82"/>
      <c r="HD34" s="82"/>
      <c r="HE34" s="82"/>
      <c r="HF34" s="82"/>
      <c r="HG34" s="82"/>
      <c r="HH34" s="82"/>
      <c r="HI34" s="82"/>
      <c r="HJ34" s="82"/>
      <c r="HK34" s="82"/>
      <c r="HL34" s="82"/>
      <c r="HM34" s="82"/>
      <c r="HN34" s="82"/>
      <c r="HO34" s="82"/>
      <c r="HP34" s="82"/>
      <c r="HQ34" s="82"/>
      <c r="HR34" s="82"/>
      <c r="HS34" s="82"/>
      <c r="HT34" s="82"/>
      <c r="HU34" s="82"/>
      <c r="HV34" s="82"/>
      <c r="HW34" s="82"/>
      <c r="HX34" s="82"/>
      <c r="HY34" s="82"/>
      <c r="HZ34" s="82"/>
      <c r="IA34" s="82"/>
      <c r="IB34" s="82"/>
      <c r="IC34" s="82"/>
      <c r="ID34" s="82"/>
      <c r="IE34" s="82"/>
      <c r="IF34" s="82"/>
      <c r="IG34" s="82"/>
      <c r="IH34" s="82"/>
      <c r="II34" s="82"/>
      <c r="IJ34" s="82"/>
      <c r="IK34" s="82"/>
      <c r="IL34" s="82"/>
      <c r="IM34" s="82"/>
      <c r="IN34" s="82"/>
      <c r="IO34" s="82"/>
      <c r="IP34" s="82"/>
      <c r="IQ34" s="82"/>
      <c r="IR34" s="82"/>
      <c r="IS34" s="82"/>
      <c r="IT34" s="82"/>
      <c r="IU34" s="82"/>
      <c r="IV34" s="82"/>
      <c r="IW34" s="82"/>
      <c r="IX34" s="82"/>
      <c r="IY34" s="82"/>
      <c r="IZ34" s="82"/>
      <c r="JA34" s="82"/>
      <c r="JB34" s="82"/>
      <c r="JC34" s="82"/>
      <c r="JD34" s="82"/>
      <c r="JE34" s="82"/>
      <c r="JF34" s="82"/>
      <c r="JG34" s="82"/>
      <c r="JH34" s="82"/>
      <c r="JI34" s="82"/>
      <c r="JJ34" s="82"/>
      <c r="JK34" s="82"/>
      <c r="JL34" s="82"/>
      <c r="JM34" s="82"/>
      <c r="JN34" s="82"/>
      <c r="JO34" s="82"/>
      <c r="JP34" s="82"/>
      <c r="JQ34" s="82"/>
      <c r="JR34" s="82"/>
      <c r="JS34" s="82"/>
      <c r="JT34" s="82"/>
      <c r="JU34" s="82"/>
      <c r="JV34" s="82"/>
      <c r="JW34" s="82"/>
      <c r="JX34" s="82"/>
      <c r="JY34" s="82"/>
      <c r="JZ34" s="82"/>
      <c r="KA34" s="82"/>
      <c r="KB34" s="82"/>
      <c r="KC34" s="82"/>
      <c r="KD34" s="82"/>
      <c r="KE34" s="82"/>
      <c r="KF34" s="82"/>
      <c r="KG34" s="82"/>
      <c r="KH34" s="82"/>
      <c r="KI34" s="82"/>
      <c r="KJ34" s="82"/>
      <c r="KK34" s="82"/>
      <c r="KL34" s="82"/>
      <c r="KM34" s="82"/>
      <c r="KN34" s="82"/>
      <c r="KO34" s="82"/>
      <c r="KP34" s="82"/>
      <c r="KQ34" s="82"/>
      <c r="KR34" s="82"/>
      <c r="KS34" s="82"/>
      <c r="KT34" s="82"/>
      <c r="KU34" s="82"/>
      <c r="KV34" s="82"/>
      <c r="KW34" s="82"/>
      <c r="KX34" s="82"/>
      <c r="KY34" s="82"/>
      <c r="KZ34" s="82"/>
      <c r="LA34" s="82"/>
      <c r="LB34" s="82"/>
    </row>
    <row r="35" spans="1:314" s="83" customFormat="1" ht="15" x14ac:dyDescent="0.25">
      <c r="A35" s="27" t="s">
        <v>31</v>
      </c>
      <c r="B35" s="29" t="s">
        <v>233</v>
      </c>
      <c r="C35" s="29">
        <v>1</v>
      </c>
      <c r="D35" s="29" t="s">
        <v>6</v>
      </c>
      <c r="E35" s="29" t="s">
        <v>5</v>
      </c>
      <c r="F35"/>
      <c r="G35"/>
      <c r="H35"/>
      <c r="I35"/>
      <c r="J35"/>
      <c r="K35"/>
      <c r="L35"/>
      <c r="M35"/>
      <c r="N35"/>
      <c r="O35"/>
      <c r="P35"/>
      <c r="Q35"/>
      <c r="R35"/>
      <c r="S35"/>
      <c r="T35"/>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82"/>
      <c r="DQ35" s="82"/>
      <c r="DR35" s="82"/>
      <c r="DS35" s="82"/>
      <c r="DT35" s="82"/>
      <c r="DU35" s="82"/>
      <c r="DV35" s="82"/>
      <c r="DW35" s="82"/>
      <c r="DX35" s="82"/>
      <c r="DY35" s="82"/>
      <c r="DZ35" s="82"/>
      <c r="EA35" s="82"/>
      <c r="EB35" s="82"/>
      <c r="EC35" s="82"/>
      <c r="ED35" s="82"/>
      <c r="EE35" s="82"/>
      <c r="EF35" s="82"/>
      <c r="EG35" s="82"/>
      <c r="EH35" s="82"/>
      <c r="EI35" s="82"/>
      <c r="EJ35" s="82"/>
      <c r="EK35" s="82"/>
      <c r="EL35" s="82"/>
      <c r="EM35" s="82"/>
      <c r="EN35" s="82"/>
      <c r="EO35" s="82"/>
      <c r="EP35" s="82"/>
      <c r="EQ35" s="82"/>
      <c r="ER35" s="82"/>
      <c r="ES35" s="82"/>
      <c r="ET35" s="82"/>
      <c r="EU35" s="82"/>
      <c r="EV35" s="82"/>
      <c r="EW35" s="82"/>
      <c r="EX35" s="82"/>
      <c r="EY35" s="82"/>
      <c r="EZ35" s="82"/>
      <c r="FA35" s="82"/>
      <c r="FB35" s="82"/>
      <c r="FC35" s="82"/>
      <c r="FD35" s="82"/>
      <c r="FE35" s="82"/>
      <c r="FF35" s="82"/>
      <c r="FG35" s="82"/>
      <c r="FH35" s="82"/>
      <c r="FI35" s="82"/>
      <c r="FJ35" s="82"/>
      <c r="FK35" s="82"/>
      <c r="FL35" s="82"/>
      <c r="FM35" s="82"/>
      <c r="FN35" s="82"/>
      <c r="FO35" s="82"/>
      <c r="FP35" s="82"/>
      <c r="FQ35" s="82"/>
      <c r="FR35" s="82"/>
      <c r="FS35" s="82"/>
      <c r="FT35" s="82"/>
      <c r="FU35" s="82"/>
      <c r="FV35" s="82"/>
      <c r="FW35" s="82"/>
      <c r="FX35" s="82"/>
      <c r="FY35" s="82"/>
      <c r="FZ35" s="82"/>
      <c r="GA35" s="82"/>
      <c r="GB35" s="82"/>
      <c r="GC35" s="82"/>
      <c r="GD35" s="82"/>
      <c r="GE35" s="82"/>
      <c r="GF35" s="82"/>
      <c r="GG35" s="82"/>
      <c r="GH35" s="82"/>
      <c r="GI35" s="82"/>
      <c r="GJ35" s="82"/>
      <c r="GK35" s="82"/>
      <c r="GL35" s="82"/>
      <c r="GM35" s="82"/>
      <c r="GN35" s="82"/>
      <c r="GO35" s="82"/>
      <c r="GP35" s="82"/>
      <c r="GQ35" s="82"/>
      <c r="GR35" s="82"/>
      <c r="GS35" s="82"/>
      <c r="GT35" s="82"/>
      <c r="GU35" s="82"/>
      <c r="GV35" s="82"/>
      <c r="GW35" s="82"/>
      <c r="GX35" s="82"/>
      <c r="GY35" s="82"/>
      <c r="GZ35" s="82"/>
      <c r="HA35" s="82"/>
      <c r="HB35" s="82"/>
      <c r="HC35" s="82"/>
      <c r="HD35" s="82"/>
      <c r="HE35" s="82"/>
      <c r="HF35" s="82"/>
      <c r="HG35" s="82"/>
      <c r="HH35" s="82"/>
      <c r="HI35" s="82"/>
      <c r="HJ35" s="82"/>
      <c r="HK35" s="82"/>
      <c r="HL35" s="82"/>
      <c r="HM35" s="82"/>
      <c r="HN35" s="82"/>
      <c r="HO35" s="82"/>
      <c r="HP35" s="82"/>
      <c r="HQ35" s="82"/>
      <c r="HR35" s="82"/>
      <c r="HS35" s="82"/>
      <c r="HT35" s="82"/>
      <c r="HU35" s="82"/>
      <c r="HV35" s="82"/>
      <c r="HW35" s="82"/>
      <c r="HX35" s="82"/>
      <c r="HY35" s="82"/>
      <c r="HZ35" s="82"/>
      <c r="IA35" s="82"/>
      <c r="IB35" s="82"/>
      <c r="IC35" s="82"/>
      <c r="ID35" s="82"/>
      <c r="IE35" s="82"/>
      <c r="IF35" s="82"/>
      <c r="IG35" s="82"/>
      <c r="IH35" s="82"/>
      <c r="II35" s="82"/>
      <c r="IJ35" s="82"/>
      <c r="IK35" s="82"/>
      <c r="IL35" s="82"/>
      <c r="IM35" s="82"/>
      <c r="IN35" s="82"/>
      <c r="IO35" s="82"/>
      <c r="IP35" s="82"/>
      <c r="IQ35" s="82"/>
      <c r="IR35" s="82"/>
      <c r="IS35" s="82"/>
      <c r="IT35" s="82"/>
      <c r="IU35" s="82"/>
      <c r="IV35" s="82"/>
      <c r="IW35" s="82"/>
      <c r="IX35" s="82"/>
      <c r="IY35" s="82"/>
      <c r="IZ35" s="82"/>
      <c r="JA35" s="82"/>
      <c r="JB35" s="82"/>
      <c r="JC35" s="82"/>
      <c r="JD35" s="82"/>
      <c r="JE35" s="82"/>
      <c r="JF35" s="82"/>
      <c r="JG35" s="82"/>
      <c r="JH35" s="82"/>
      <c r="JI35" s="82"/>
      <c r="JJ35" s="82"/>
      <c r="JK35" s="82"/>
      <c r="JL35" s="82"/>
      <c r="JM35" s="82"/>
      <c r="JN35" s="82"/>
      <c r="JO35" s="82"/>
      <c r="JP35" s="82"/>
      <c r="JQ35" s="82"/>
      <c r="JR35" s="82"/>
      <c r="JS35" s="82"/>
      <c r="JT35" s="82"/>
      <c r="JU35" s="82"/>
      <c r="JV35" s="82"/>
      <c r="JW35" s="82"/>
      <c r="JX35" s="82"/>
      <c r="JY35" s="82"/>
      <c r="JZ35" s="82"/>
      <c r="KA35" s="82"/>
      <c r="KB35" s="82"/>
      <c r="KC35" s="82"/>
      <c r="KD35" s="82"/>
      <c r="KE35" s="82"/>
      <c r="KF35" s="82"/>
      <c r="KG35" s="82"/>
      <c r="KH35" s="82"/>
      <c r="KI35" s="82"/>
      <c r="KJ35" s="82"/>
      <c r="KK35" s="82"/>
      <c r="KL35" s="82"/>
      <c r="KM35" s="82"/>
      <c r="KN35" s="82"/>
      <c r="KO35" s="82"/>
      <c r="KP35" s="82"/>
      <c r="KQ35" s="82"/>
      <c r="KR35" s="82"/>
      <c r="KS35" s="82"/>
      <c r="KT35" s="82"/>
      <c r="KU35" s="82"/>
      <c r="KV35" s="82"/>
      <c r="KW35" s="82"/>
      <c r="KX35" s="82"/>
      <c r="KY35" s="82"/>
      <c r="KZ35" s="82"/>
      <c r="LA35" s="82"/>
      <c r="LB35" s="82"/>
    </row>
    <row r="36" spans="1:314" s="83" customFormat="1" ht="15" x14ac:dyDescent="0.25">
      <c r="A36" s="27" t="s">
        <v>31</v>
      </c>
      <c r="B36" s="29" t="s">
        <v>233</v>
      </c>
      <c r="C36" s="29">
        <v>1</v>
      </c>
      <c r="D36" s="29" t="s">
        <v>19</v>
      </c>
      <c r="E36" s="29" t="s">
        <v>5</v>
      </c>
      <c r="F36"/>
      <c r="G36"/>
      <c r="H36"/>
      <c r="I36"/>
      <c r="J36"/>
      <c r="K36"/>
      <c r="L36"/>
      <c r="M36"/>
      <c r="N36"/>
      <c r="O36"/>
      <c r="P36"/>
      <c r="Q36"/>
      <c r="R36"/>
      <c r="S36"/>
      <c r="T36"/>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c r="CC36" s="82"/>
      <c r="CD36" s="82"/>
      <c r="CE36" s="82"/>
      <c r="CF36" s="82"/>
      <c r="CG36" s="82"/>
      <c r="CH36" s="82"/>
      <c r="CI36" s="82"/>
      <c r="CJ36" s="82"/>
      <c r="CK36" s="82"/>
      <c r="CL36" s="82"/>
      <c r="CM36" s="82"/>
      <c r="CN36" s="82"/>
      <c r="CO36" s="82"/>
      <c r="CP36" s="82"/>
      <c r="CQ36" s="82"/>
      <c r="CR36" s="82"/>
      <c r="CS36" s="82"/>
      <c r="CT36" s="82"/>
      <c r="CU36" s="82"/>
      <c r="CV36" s="82"/>
      <c r="CW36" s="82"/>
      <c r="CX36" s="82"/>
      <c r="CY36" s="82"/>
      <c r="CZ36" s="82"/>
      <c r="DA36" s="82"/>
      <c r="DB36" s="82"/>
      <c r="DC36" s="82"/>
      <c r="DD36" s="82"/>
      <c r="DE36" s="82"/>
      <c r="DF36" s="82"/>
      <c r="DG36" s="82"/>
      <c r="DH36" s="82"/>
      <c r="DI36" s="82"/>
      <c r="DJ36" s="82"/>
      <c r="DK36" s="82"/>
      <c r="DL36" s="82"/>
      <c r="DM36" s="82"/>
      <c r="DN36" s="82"/>
      <c r="DO36" s="82"/>
      <c r="DP36" s="82"/>
      <c r="DQ36" s="82"/>
      <c r="DR36" s="82"/>
      <c r="DS36" s="82"/>
      <c r="DT36" s="82"/>
      <c r="DU36" s="82"/>
      <c r="DV36" s="82"/>
      <c r="DW36" s="82"/>
      <c r="DX36" s="82"/>
      <c r="DY36" s="82"/>
      <c r="DZ36" s="82"/>
      <c r="EA36" s="82"/>
      <c r="EB36" s="82"/>
      <c r="EC36" s="82"/>
      <c r="ED36" s="82"/>
      <c r="EE36" s="82"/>
      <c r="EF36" s="82"/>
      <c r="EG36" s="82"/>
      <c r="EH36" s="82"/>
      <c r="EI36" s="82"/>
      <c r="EJ36" s="82"/>
      <c r="EK36" s="82"/>
      <c r="EL36" s="82"/>
      <c r="EM36" s="82"/>
      <c r="EN36" s="82"/>
      <c r="EO36" s="82"/>
      <c r="EP36" s="82"/>
      <c r="EQ36" s="82"/>
      <c r="ER36" s="82"/>
      <c r="ES36" s="82"/>
      <c r="ET36" s="82"/>
      <c r="EU36" s="82"/>
      <c r="EV36" s="82"/>
      <c r="EW36" s="82"/>
      <c r="EX36" s="82"/>
      <c r="EY36" s="82"/>
      <c r="EZ36" s="82"/>
      <c r="FA36" s="82"/>
      <c r="FB36" s="82"/>
      <c r="FC36" s="82"/>
      <c r="FD36" s="82"/>
      <c r="FE36" s="82"/>
      <c r="FF36" s="82"/>
      <c r="FG36" s="82"/>
      <c r="FH36" s="82"/>
      <c r="FI36" s="82"/>
      <c r="FJ36" s="82"/>
      <c r="FK36" s="82"/>
      <c r="FL36" s="82"/>
      <c r="FM36" s="82"/>
      <c r="FN36" s="82"/>
      <c r="FO36" s="82"/>
      <c r="FP36" s="82"/>
      <c r="FQ36" s="82"/>
      <c r="FR36" s="82"/>
      <c r="FS36" s="82"/>
      <c r="FT36" s="82"/>
      <c r="FU36" s="82"/>
      <c r="FV36" s="82"/>
      <c r="FW36" s="82"/>
      <c r="FX36" s="82"/>
      <c r="FY36" s="82"/>
      <c r="FZ36" s="82"/>
      <c r="GA36" s="82"/>
      <c r="GB36" s="82"/>
      <c r="GC36" s="82"/>
      <c r="GD36" s="82"/>
      <c r="GE36" s="82"/>
      <c r="GF36" s="82"/>
      <c r="GG36" s="82"/>
      <c r="GH36" s="82"/>
      <c r="GI36" s="82"/>
      <c r="GJ36" s="82"/>
      <c r="GK36" s="82"/>
      <c r="GL36" s="82"/>
      <c r="GM36" s="82"/>
      <c r="GN36" s="82"/>
      <c r="GO36" s="82"/>
      <c r="GP36" s="82"/>
      <c r="GQ36" s="82"/>
      <c r="GR36" s="82"/>
      <c r="GS36" s="82"/>
      <c r="GT36" s="82"/>
      <c r="GU36" s="82"/>
      <c r="GV36" s="82"/>
      <c r="GW36" s="82"/>
      <c r="GX36" s="82"/>
      <c r="GY36" s="82"/>
      <c r="GZ36" s="82"/>
      <c r="HA36" s="82"/>
      <c r="HB36" s="82"/>
      <c r="HC36" s="82"/>
      <c r="HD36" s="82"/>
      <c r="HE36" s="82"/>
      <c r="HF36" s="82"/>
      <c r="HG36" s="82"/>
      <c r="HH36" s="82"/>
      <c r="HI36" s="82"/>
      <c r="HJ36" s="82"/>
      <c r="HK36" s="82"/>
      <c r="HL36" s="82"/>
      <c r="HM36" s="82"/>
      <c r="HN36" s="82"/>
      <c r="HO36" s="82"/>
      <c r="HP36" s="82"/>
      <c r="HQ36" s="82"/>
      <c r="HR36" s="82"/>
      <c r="HS36" s="82"/>
      <c r="HT36" s="82"/>
      <c r="HU36" s="82"/>
      <c r="HV36" s="82"/>
      <c r="HW36" s="82"/>
      <c r="HX36" s="82"/>
      <c r="HY36" s="82"/>
      <c r="HZ36" s="82"/>
      <c r="IA36" s="82"/>
      <c r="IB36" s="82"/>
      <c r="IC36" s="82"/>
      <c r="ID36" s="82"/>
      <c r="IE36" s="82"/>
      <c r="IF36" s="82"/>
      <c r="IG36" s="82"/>
      <c r="IH36" s="82"/>
      <c r="II36" s="82"/>
      <c r="IJ36" s="82"/>
      <c r="IK36" s="82"/>
      <c r="IL36" s="82"/>
      <c r="IM36" s="82"/>
      <c r="IN36" s="82"/>
      <c r="IO36" s="82"/>
      <c r="IP36" s="82"/>
      <c r="IQ36" s="82"/>
      <c r="IR36" s="82"/>
      <c r="IS36" s="82"/>
      <c r="IT36" s="82"/>
      <c r="IU36" s="82"/>
      <c r="IV36" s="82"/>
      <c r="IW36" s="82"/>
      <c r="IX36" s="82"/>
      <c r="IY36" s="82"/>
      <c r="IZ36" s="82"/>
      <c r="JA36" s="82"/>
      <c r="JB36" s="82"/>
      <c r="JC36" s="82"/>
      <c r="JD36" s="82"/>
      <c r="JE36" s="82"/>
      <c r="JF36" s="82"/>
      <c r="JG36" s="82"/>
      <c r="JH36" s="82"/>
      <c r="JI36" s="82"/>
      <c r="JJ36" s="82"/>
      <c r="JK36" s="82"/>
      <c r="JL36" s="82"/>
      <c r="JM36" s="82"/>
      <c r="JN36" s="82"/>
      <c r="JO36" s="82"/>
      <c r="JP36" s="82"/>
      <c r="JQ36" s="82"/>
      <c r="JR36" s="82"/>
      <c r="JS36" s="82"/>
      <c r="JT36" s="82"/>
      <c r="JU36" s="82"/>
      <c r="JV36" s="82"/>
      <c r="JW36" s="82"/>
      <c r="JX36" s="82"/>
      <c r="JY36" s="82"/>
      <c r="JZ36" s="82"/>
      <c r="KA36" s="82"/>
      <c r="KB36" s="82"/>
      <c r="KC36" s="82"/>
      <c r="KD36" s="82"/>
      <c r="KE36" s="82"/>
      <c r="KF36" s="82"/>
      <c r="KG36" s="82"/>
      <c r="KH36" s="82"/>
      <c r="KI36" s="82"/>
      <c r="KJ36" s="82"/>
      <c r="KK36" s="82"/>
      <c r="KL36" s="82"/>
      <c r="KM36" s="82"/>
      <c r="KN36" s="82"/>
      <c r="KO36" s="82"/>
      <c r="KP36" s="82"/>
      <c r="KQ36" s="82"/>
      <c r="KR36" s="82"/>
      <c r="KS36" s="82"/>
      <c r="KT36" s="82"/>
      <c r="KU36" s="82"/>
      <c r="KV36" s="82"/>
      <c r="KW36" s="82"/>
      <c r="KX36" s="82"/>
      <c r="KY36" s="82"/>
      <c r="KZ36" s="82"/>
      <c r="LA36" s="82"/>
      <c r="LB36" s="82"/>
    </row>
    <row r="37" spans="1:314" s="83" customFormat="1" ht="15" x14ac:dyDescent="0.25">
      <c r="A37" s="27" t="s">
        <v>31</v>
      </c>
      <c r="B37" s="29" t="s">
        <v>233</v>
      </c>
      <c r="C37" s="29">
        <v>3</v>
      </c>
      <c r="D37" s="29" t="s">
        <v>6</v>
      </c>
      <c r="E37" s="29" t="s">
        <v>5</v>
      </c>
      <c r="F37"/>
      <c r="G37"/>
      <c r="H37"/>
      <c r="I37"/>
      <c r="J37"/>
      <c r="K37"/>
      <c r="L37"/>
      <c r="M37"/>
      <c r="N37"/>
      <c r="O37"/>
      <c r="P37"/>
      <c r="Q37"/>
      <c r="R37"/>
      <c r="S37"/>
      <c r="T37"/>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82"/>
      <c r="DQ37" s="82"/>
      <c r="DR37" s="82"/>
      <c r="DS37" s="82"/>
      <c r="DT37" s="82"/>
      <c r="DU37" s="82"/>
      <c r="DV37" s="82"/>
      <c r="DW37" s="82"/>
      <c r="DX37" s="82"/>
      <c r="DY37" s="82"/>
      <c r="DZ37" s="82"/>
      <c r="EA37" s="82"/>
      <c r="EB37" s="82"/>
      <c r="EC37" s="82"/>
      <c r="ED37" s="82"/>
      <c r="EE37" s="82"/>
      <c r="EF37" s="82"/>
      <c r="EG37" s="82"/>
      <c r="EH37" s="82"/>
      <c r="EI37" s="82"/>
      <c r="EJ37" s="82"/>
      <c r="EK37" s="82"/>
      <c r="EL37" s="82"/>
      <c r="EM37" s="82"/>
      <c r="EN37" s="82"/>
      <c r="EO37" s="82"/>
      <c r="EP37" s="82"/>
      <c r="EQ37" s="82"/>
      <c r="ER37" s="82"/>
      <c r="ES37" s="82"/>
      <c r="ET37" s="82"/>
      <c r="EU37" s="82"/>
      <c r="EV37" s="82"/>
      <c r="EW37" s="82"/>
      <c r="EX37" s="82"/>
      <c r="EY37" s="82"/>
      <c r="EZ37" s="82"/>
      <c r="FA37" s="82"/>
      <c r="FB37" s="82"/>
      <c r="FC37" s="82"/>
      <c r="FD37" s="82"/>
      <c r="FE37" s="82"/>
      <c r="FF37" s="82"/>
      <c r="FG37" s="82"/>
      <c r="FH37" s="82"/>
      <c r="FI37" s="82"/>
      <c r="FJ37" s="82"/>
      <c r="FK37" s="82"/>
      <c r="FL37" s="82"/>
      <c r="FM37" s="82"/>
      <c r="FN37" s="82"/>
      <c r="FO37" s="82"/>
      <c r="FP37" s="82"/>
      <c r="FQ37" s="82"/>
      <c r="FR37" s="82"/>
      <c r="FS37" s="82"/>
      <c r="FT37" s="82"/>
      <c r="FU37" s="82"/>
      <c r="FV37" s="82"/>
      <c r="FW37" s="82"/>
      <c r="FX37" s="82"/>
      <c r="FY37" s="82"/>
      <c r="FZ37" s="82"/>
      <c r="GA37" s="82"/>
      <c r="GB37" s="82"/>
      <c r="GC37" s="82"/>
      <c r="GD37" s="82"/>
      <c r="GE37" s="82"/>
      <c r="GF37" s="82"/>
      <c r="GG37" s="82"/>
      <c r="GH37" s="82"/>
      <c r="GI37" s="82"/>
      <c r="GJ37" s="82"/>
      <c r="GK37" s="82"/>
      <c r="GL37" s="82"/>
      <c r="GM37" s="82"/>
      <c r="GN37" s="82"/>
      <c r="GO37" s="82"/>
      <c r="GP37" s="82"/>
      <c r="GQ37" s="82"/>
      <c r="GR37" s="82"/>
      <c r="GS37" s="82"/>
      <c r="GT37" s="82"/>
      <c r="GU37" s="82"/>
      <c r="GV37" s="82"/>
      <c r="GW37" s="82"/>
      <c r="GX37" s="82"/>
      <c r="GY37" s="82"/>
      <c r="GZ37" s="82"/>
      <c r="HA37" s="82"/>
      <c r="HB37" s="82"/>
      <c r="HC37" s="82"/>
      <c r="HD37" s="82"/>
      <c r="HE37" s="82"/>
      <c r="HF37" s="82"/>
      <c r="HG37" s="82"/>
      <c r="HH37" s="82"/>
      <c r="HI37" s="82"/>
      <c r="HJ37" s="82"/>
      <c r="HK37" s="82"/>
      <c r="HL37" s="82"/>
      <c r="HM37" s="82"/>
      <c r="HN37" s="82"/>
      <c r="HO37" s="82"/>
      <c r="HP37" s="82"/>
      <c r="HQ37" s="82"/>
      <c r="HR37" s="82"/>
      <c r="HS37" s="82"/>
      <c r="HT37" s="82"/>
      <c r="HU37" s="82"/>
      <c r="HV37" s="82"/>
      <c r="HW37" s="82"/>
      <c r="HX37" s="82"/>
      <c r="HY37" s="82"/>
      <c r="HZ37" s="82"/>
      <c r="IA37" s="82"/>
      <c r="IB37" s="82"/>
      <c r="IC37" s="82"/>
      <c r="ID37" s="82"/>
      <c r="IE37" s="82"/>
      <c r="IF37" s="82"/>
      <c r="IG37" s="82"/>
      <c r="IH37" s="82"/>
      <c r="II37" s="82"/>
      <c r="IJ37" s="82"/>
      <c r="IK37" s="82"/>
      <c r="IL37" s="82"/>
      <c r="IM37" s="82"/>
      <c r="IN37" s="82"/>
      <c r="IO37" s="82"/>
      <c r="IP37" s="82"/>
      <c r="IQ37" s="82"/>
      <c r="IR37" s="82"/>
      <c r="IS37" s="82"/>
      <c r="IT37" s="82"/>
      <c r="IU37" s="82"/>
      <c r="IV37" s="82"/>
      <c r="IW37" s="82"/>
      <c r="IX37" s="82"/>
      <c r="IY37" s="82"/>
      <c r="IZ37" s="82"/>
      <c r="JA37" s="82"/>
      <c r="JB37" s="82"/>
      <c r="JC37" s="82"/>
      <c r="JD37" s="82"/>
      <c r="JE37" s="82"/>
      <c r="JF37" s="82"/>
      <c r="JG37" s="82"/>
      <c r="JH37" s="82"/>
      <c r="JI37" s="82"/>
      <c r="JJ37" s="82"/>
      <c r="JK37" s="82"/>
      <c r="JL37" s="82"/>
      <c r="JM37" s="82"/>
      <c r="JN37" s="82"/>
      <c r="JO37" s="82"/>
      <c r="JP37" s="82"/>
      <c r="JQ37" s="82"/>
      <c r="JR37" s="82"/>
      <c r="JS37" s="82"/>
      <c r="JT37" s="82"/>
      <c r="JU37" s="82"/>
      <c r="JV37" s="82"/>
      <c r="JW37" s="82"/>
      <c r="JX37" s="82"/>
      <c r="JY37" s="82"/>
      <c r="JZ37" s="82"/>
      <c r="KA37" s="82"/>
      <c r="KB37" s="82"/>
      <c r="KC37" s="82"/>
      <c r="KD37" s="82"/>
      <c r="KE37" s="82"/>
      <c r="KF37" s="82"/>
      <c r="KG37" s="82"/>
      <c r="KH37" s="82"/>
      <c r="KI37" s="82"/>
      <c r="KJ37" s="82"/>
      <c r="KK37" s="82"/>
      <c r="KL37" s="82"/>
      <c r="KM37" s="82"/>
      <c r="KN37" s="82"/>
      <c r="KO37" s="82"/>
      <c r="KP37" s="82"/>
      <c r="KQ37" s="82"/>
      <c r="KR37" s="82"/>
      <c r="KS37" s="82"/>
      <c r="KT37" s="82"/>
      <c r="KU37" s="82"/>
      <c r="KV37" s="82"/>
      <c r="KW37" s="82"/>
      <c r="KX37" s="82"/>
      <c r="KY37" s="82"/>
      <c r="KZ37" s="82"/>
      <c r="LA37" s="82"/>
      <c r="LB37" s="82"/>
    </row>
    <row r="38" spans="1:314" s="83" customFormat="1" ht="15" x14ac:dyDescent="0.25">
      <c r="A38" s="27" t="s">
        <v>31</v>
      </c>
      <c r="B38" s="29" t="s">
        <v>233</v>
      </c>
      <c r="C38" s="29">
        <v>3</v>
      </c>
      <c r="D38" s="29" t="s">
        <v>19</v>
      </c>
      <c r="E38" s="29" t="s">
        <v>5</v>
      </c>
      <c r="F38"/>
      <c r="G38"/>
      <c r="H38"/>
      <c r="I38"/>
      <c r="J38"/>
      <c r="K38"/>
      <c r="L38"/>
      <c r="M38"/>
      <c r="N38"/>
      <c r="O38"/>
      <c r="P38"/>
      <c r="Q38"/>
      <c r="R38"/>
      <c r="S38"/>
      <c r="T38"/>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c r="DJ38" s="82"/>
      <c r="DK38" s="82"/>
      <c r="DL38" s="82"/>
      <c r="DM38" s="82"/>
      <c r="DN38" s="82"/>
      <c r="DO38" s="82"/>
      <c r="DP38" s="82"/>
      <c r="DQ38" s="82"/>
      <c r="DR38" s="82"/>
      <c r="DS38" s="82"/>
      <c r="DT38" s="82"/>
      <c r="DU38" s="82"/>
      <c r="DV38" s="82"/>
      <c r="DW38" s="82"/>
      <c r="DX38" s="82"/>
      <c r="DY38" s="82"/>
      <c r="DZ38" s="82"/>
      <c r="EA38" s="82"/>
      <c r="EB38" s="82"/>
      <c r="EC38" s="82"/>
      <c r="ED38" s="82"/>
      <c r="EE38" s="82"/>
      <c r="EF38" s="82"/>
      <c r="EG38" s="82"/>
      <c r="EH38" s="82"/>
      <c r="EI38" s="82"/>
      <c r="EJ38" s="82"/>
      <c r="EK38" s="82"/>
      <c r="EL38" s="82"/>
      <c r="EM38" s="82"/>
      <c r="EN38" s="82"/>
      <c r="EO38" s="82"/>
      <c r="EP38" s="82"/>
      <c r="EQ38" s="82"/>
      <c r="ER38" s="82"/>
      <c r="ES38" s="82"/>
      <c r="ET38" s="82"/>
      <c r="EU38" s="82"/>
      <c r="EV38" s="82"/>
      <c r="EW38" s="82"/>
      <c r="EX38" s="82"/>
      <c r="EY38" s="82"/>
      <c r="EZ38" s="82"/>
      <c r="FA38" s="82"/>
      <c r="FB38" s="82"/>
      <c r="FC38" s="82"/>
      <c r="FD38" s="82"/>
      <c r="FE38" s="82"/>
      <c r="FF38" s="82"/>
      <c r="FG38" s="82"/>
      <c r="FH38" s="82"/>
      <c r="FI38" s="82"/>
      <c r="FJ38" s="82"/>
      <c r="FK38" s="82"/>
      <c r="FL38" s="82"/>
      <c r="FM38" s="82"/>
      <c r="FN38" s="82"/>
      <c r="FO38" s="82"/>
      <c r="FP38" s="82"/>
      <c r="FQ38" s="82"/>
      <c r="FR38" s="82"/>
      <c r="FS38" s="82"/>
      <c r="FT38" s="82"/>
      <c r="FU38" s="82"/>
      <c r="FV38" s="82"/>
      <c r="FW38" s="82"/>
      <c r="FX38" s="82"/>
      <c r="FY38" s="82"/>
      <c r="FZ38" s="82"/>
      <c r="GA38" s="82"/>
      <c r="GB38" s="82"/>
      <c r="GC38" s="82"/>
      <c r="GD38" s="82"/>
      <c r="GE38" s="82"/>
      <c r="GF38" s="82"/>
      <c r="GG38" s="82"/>
      <c r="GH38" s="82"/>
      <c r="GI38" s="82"/>
      <c r="GJ38" s="82"/>
      <c r="GK38" s="82"/>
      <c r="GL38" s="82"/>
      <c r="GM38" s="82"/>
      <c r="GN38" s="82"/>
      <c r="GO38" s="82"/>
      <c r="GP38" s="82"/>
      <c r="GQ38" s="82"/>
      <c r="GR38" s="82"/>
      <c r="GS38" s="82"/>
      <c r="GT38" s="82"/>
      <c r="GU38" s="82"/>
      <c r="GV38" s="82"/>
      <c r="GW38" s="82"/>
      <c r="GX38" s="82"/>
      <c r="GY38" s="82"/>
      <c r="GZ38" s="82"/>
      <c r="HA38" s="82"/>
      <c r="HB38" s="82"/>
      <c r="HC38" s="82"/>
      <c r="HD38" s="82"/>
      <c r="HE38" s="82"/>
      <c r="HF38" s="82"/>
      <c r="HG38" s="82"/>
      <c r="HH38" s="82"/>
      <c r="HI38" s="82"/>
      <c r="HJ38" s="82"/>
      <c r="HK38" s="82"/>
      <c r="HL38" s="82"/>
      <c r="HM38" s="82"/>
      <c r="HN38" s="82"/>
      <c r="HO38" s="82"/>
      <c r="HP38" s="82"/>
      <c r="HQ38" s="82"/>
      <c r="HR38" s="82"/>
      <c r="HS38" s="82"/>
      <c r="HT38" s="82"/>
      <c r="HU38" s="82"/>
      <c r="HV38" s="82"/>
      <c r="HW38" s="82"/>
      <c r="HX38" s="82"/>
      <c r="HY38" s="82"/>
      <c r="HZ38" s="82"/>
      <c r="IA38" s="82"/>
      <c r="IB38" s="82"/>
      <c r="IC38" s="82"/>
      <c r="ID38" s="82"/>
      <c r="IE38" s="82"/>
      <c r="IF38" s="82"/>
      <c r="IG38" s="82"/>
      <c r="IH38" s="82"/>
      <c r="II38" s="82"/>
      <c r="IJ38" s="82"/>
      <c r="IK38" s="82"/>
      <c r="IL38" s="82"/>
      <c r="IM38" s="82"/>
      <c r="IN38" s="82"/>
      <c r="IO38" s="82"/>
      <c r="IP38" s="82"/>
      <c r="IQ38" s="82"/>
      <c r="IR38" s="82"/>
      <c r="IS38" s="82"/>
      <c r="IT38" s="82"/>
      <c r="IU38" s="82"/>
      <c r="IV38" s="82"/>
      <c r="IW38" s="82"/>
      <c r="IX38" s="82"/>
      <c r="IY38" s="82"/>
      <c r="IZ38" s="82"/>
      <c r="JA38" s="82"/>
      <c r="JB38" s="82"/>
      <c r="JC38" s="82"/>
      <c r="JD38" s="82"/>
      <c r="JE38" s="82"/>
      <c r="JF38" s="82"/>
      <c r="JG38" s="82"/>
      <c r="JH38" s="82"/>
      <c r="JI38" s="82"/>
      <c r="JJ38" s="82"/>
      <c r="JK38" s="82"/>
      <c r="JL38" s="82"/>
      <c r="JM38" s="82"/>
      <c r="JN38" s="82"/>
      <c r="JO38" s="82"/>
      <c r="JP38" s="82"/>
      <c r="JQ38" s="82"/>
      <c r="JR38" s="82"/>
      <c r="JS38" s="82"/>
      <c r="JT38" s="82"/>
      <c r="JU38" s="82"/>
      <c r="JV38" s="82"/>
      <c r="JW38" s="82"/>
      <c r="JX38" s="82"/>
      <c r="JY38" s="82"/>
      <c r="JZ38" s="82"/>
      <c r="KA38" s="82"/>
      <c r="KB38" s="82"/>
      <c r="KC38" s="82"/>
      <c r="KD38" s="82"/>
      <c r="KE38" s="82"/>
      <c r="KF38" s="82"/>
      <c r="KG38" s="82"/>
      <c r="KH38" s="82"/>
      <c r="KI38" s="82"/>
      <c r="KJ38" s="82"/>
      <c r="KK38" s="82"/>
      <c r="KL38" s="82"/>
      <c r="KM38" s="82"/>
      <c r="KN38" s="82"/>
      <c r="KO38" s="82"/>
      <c r="KP38" s="82"/>
      <c r="KQ38" s="82"/>
      <c r="KR38" s="82"/>
      <c r="KS38" s="82"/>
      <c r="KT38" s="82"/>
      <c r="KU38" s="82"/>
      <c r="KV38" s="82"/>
      <c r="KW38" s="82"/>
      <c r="KX38" s="82"/>
      <c r="KY38" s="82"/>
      <c r="KZ38" s="82"/>
      <c r="LA38" s="82"/>
      <c r="LB38" s="82"/>
    </row>
    <row r="39" spans="1:314" s="83" customFormat="1" ht="15" x14ac:dyDescent="0.25">
      <c r="A39" s="27" t="s">
        <v>31</v>
      </c>
      <c r="B39" s="29" t="s">
        <v>206</v>
      </c>
      <c r="C39" s="29">
        <v>1</v>
      </c>
      <c r="D39" s="29" t="s">
        <v>6</v>
      </c>
      <c r="E39" s="29" t="s">
        <v>5</v>
      </c>
      <c r="F39"/>
      <c r="G39"/>
      <c r="H39"/>
      <c r="I39"/>
      <c r="J39"/>
      <c r="K39"/>
      <c r="L39"/>
      <c r="M39"/>
      <c r="N39"/>
      <c r="O39"/>
      <c r="P39"/>
      <c r="Q39"/>
      <c r="R39"/>
      <c r="S39"/>
      <c r="T39"/>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82"/>
      <c r="DQ39" s="82"/>
      <c r="DR39" s="82"/>
      <c r="DS39" s="82"/>
      <c r="DT39" s="82"/>
      <c r="DU39" s="82"/>
      <c r="DV39" s="82"/>
      <c r="DW39" s="82"/>
      <c r="DX39" s="82"/>
      <c r="DY39" s="82"/>
      <c r="DZ39" s="82"/>
      <c r="EA39" s="82"/>
      <c r="EB39" s="82"/>
      <c r="EC39" s="82"/>
      <c r="ED39" s="82"/>
      <c r="EE39" s="82"/>
      <c r="EF39" s="82"/>
      <c r="EG39" s="82"/>
      <c r="EH39" s="82"/>
      <c r="EI39" s="82"/>
      <c r="EJ39" s="82"/>
      <c r="EK39" s="82"/>
      <c r="EL39" s="82"/>
      <c r="EM39" s="82"/>
      <c r="EN39" s="82"/>
      <c r="EO39" s="82"/>
      <c r="EP39" s="82"/>
      <c r="EQ39" s="82"/>
      <c r="ER39" s="82"/>
      <c r="ES39" s="82"/>
      <c r="ET39" s="82"/>
      <c r="EU39" s="82"/>
      <c r="EV39" s="82"/>
      <c r="EW39" s="82"/>
      <c r="EX39" s="82"/>
      <c r="EY39" s="82"/>
      <c r="EZ39" s="82"/>
      <c r="FA39" s="82"/>
      <c r="FB39" s="82"/>
      <c r="FC39" s="82"/>
      <c r="FD39" s="82"/>
      <c r="FE39" s="82"/>
      <c r="FF39" s="82"/>
      <c r="FG39" s="82"/>
      <c r="FH39" s="82"/>
      <c r="FI39" s="82"/>
      <c r="FJ39" s="82"/>
      <c r="FK39" s="82"/>
      <c r="FL39" s="82"/>
      <c r="FM39" s="82"/>
      <c r="FN39" s="82"/>
      <c r="FO39" s="82"/>
      <c r="FP39" s="82"/>
      <c r="FQ39" s="82"/>
      <c r="FR39" s="82"/>
      <c r="FS39" s="82"/>
      <c r="FT39" s="82"/>
      <c r="FU39" s="82"/>
      <c r="FV39" s="82"/>
      <c r="FW39" s="82"/>
      <c r="FX39" s="82"/>
      <c r="FY39" s="82"/>
      <c r="FZ39" s="82"/>
      <c r="GA39" s="82"/>
      <c r="GB39" s="82"/>
      <c r="GC39" s="82"/>
      <c r="GD39" s="82"/>
      <c r="GE39" s="8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c r="IE39" s="82"/>
      <c r="IF39" s="82"/>
      <c r="IG39" s="82"/>
      <c r="IH39" s="82"/>
      <c r="II39" s="82"/>
      <c r="IJ39" s="82"/>
      <c r="IK39" s="82"/>
      <c r="IL39" s="82"/>
      <c r="IM39" s="82"/>
      <c r="IN39" s="82"/>
      <c r="IO39" s="82"/>
      <c r="IP39" s="82"/>
      <c r="IQ39" s="82"/>
      <c r="IR39" s="82"/>
      <c r="IS39" s="82"/>
      <c r="IT39" s="82"/>
      <c r="IU39" s="82"/>
      <c r="IV39" s="82"/>
      <c r="IW39" s="82"/>
      <c r="IX39" s="82"/>
      <c r="IY39" s="82"/>
      <c r="IZ39" s="82"/>
      <c r="JA39" s="82"/>
      <c r="JB39" s="82"/>
      <c r="JC39" s="82"/>
      <c r="JD39" s="82"/>
      <c r="JE39" s="82"/>
      <c r="JF39" s="82"/>
      <c r="JG39" s="82"/>
      <c r="JH39" s="82"/>
      <c r="JI39" s="82"/>
      <c r="JJ39" s="82"/>
      <c r="JK39" s="82"/>
      <c r="JL39" s="82"/>
      <c r="JM39" s="82"/>
      <c r="JN39" s="82"/>
      <c r="JO39" s="82"/>
      <c r="JP39" s="82"/>
      <c r="JQ39" s="82"/>
      <c r="JR39" s="82"/>
      <c r="JS39" s="82"/>
      <c r="JT39" s="82"/>
      <c r="JU39" s="82"/>
      <c r="JV39" s="82"/>
      <c r="JW39" s="82"/>
      <c r="JX39" s="82"/>
      <c r="JY39" s="82"/>
      <c r="JZ39" s="82"/>
      <c r="KA39" s="82"/>
      <c r="KB39" s="82"/>
      <c r="KC39" s="82"/>
      <c r="KD39" s="82"/>
      <c r="KE39" s="82"/>
      <c r="KF39" s="82"/>
      <c r="KG39" s="82"/>
      <c r="KH39" s="82"/>
      <c r="KI39" s="82"/>
      <c r="KJ39" s="82"/>
      <c r="KK39" s="82"/>
      <c r="KL39" s="82"/>
      <c r="KM39" s="82"/>
      <c r="KN39" s="82"/>
      <c r="KO39" s="82"/>
      <c r="KP39" s="82"/>
      <c r="KQ39" s="82"/>
      <c r="KR39" s="82"/>
      <c r="KS39" s="82"/>
      <c r="KT39" s="82"/>
      <c r="KU39" s="82"/>
      <c r="KV39" s="82"/>
      <c r="KW39" s="82"/>
      <c r="KX39" s="82"/>
      <c r="KY39" s="82"/>
      <c r="KZ39" s="82"/>
      <c r="LA39" s="82"/>
      <c r="LB39" s="82"/>
    </row>
    <row r="40" spans="1:314" s="83" customFormat="1" ht="15" x14ac:dyDescent="0.25">
      <c r="A40" s="27" t="s">
        <v>31</v>
      </c>
      <c r="B40" s="29" t="s">
        <v>225</v>
      </c>
      <c r="C40" s="29">
        <v>1</v>
      </c>
      <c r="D40" s="29" t="s">
        <v>6</v>
      </c>
      <c r="E40" s="29" t="s">
        <v>5</v>
      </c>
      <c r="F40"/>
      <c r="G40"/>
      <c r="H40"/>
      <c r="I40"/>
      <c r="J40"/>
      <c r="K40"/>
      <c r="L40"/>
      <c r="M40"/>
      <c r="N40"/>
      <c r="O40"/>
      <c r="P40"/>
      <c r="Q40"/>
      <c r="R40"/>
      <c r="S40"/>
      <c r="T40"/>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2"/>
      <c r="EE40" s="82"/>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2"/>
      <c r="FI40" s="82"/>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2"/>
      <c r="GJ40" s="82"/>
      <c r="GK40" s="82"/>
      <c r="GL40" s="82"/>
      <c r="GM40" s="82"/>
      <c r="GN40" s="82"/>
      <c r="GO40" s="82"/>
      <c r="GP40" s="82"/>
      <c r="GQ40" s="82"/>
      <c r="GR40" s="82"/>
      <c r="GS40" s="82"/>
      <c r="GT40" s="82"/>
      <c r="GU40" s="82"/>
      <c r="GV40" s="82"/>
      <c r="GW40" s="82"/>
      <c r="GX40" s="82"/>
      <c r="GY40" s="82"/>
      <c r="GZ40" s="82"/>
      <c r="HA40" s="82"/>
      <c r="HB40" s="82"/>
      <c r="HC40" s="82"/>
      <c r="HD40" s="82"/>
      <c r="HE40" s="82"/>
      <c r="HF40" s="82"/>
      <c r="HG40" s="82"/>
      <c r="HH40" s="82"/>
      <c r="HI40" s="82"/>
      <c r="HJ40" s="82"/>
      <c r="HK40" s="82"/>
      <c r="HL40" s="82"/>
      <c r="HM40" s="82"/>
      <c r="HN40" s="82"/>
      <c r="HO40" s="82"/>
      <c r="HP40" s="82"/>
      <c r="HQ40" s="82"/>
      <c r="HR40" s="82"/>
      <c r="HS40" s="82"/>
      <c r="HT40" s="82"/>
      <c r="HU40" s="82"/>
      <c r="HV40" s="82"/>
      <c r="HW40" s="82"/>
      <c r="HX40" s="82"/>
      <c r="HY40" s="82"/>
      <c r="HZ40" s="82"/>
      <c r="IA40" s="82"/>
      <c r="IB40" s="82"/>
      <c r="IC40" s="82"/>
      <c r="ID40" s="82"/>
      <c r="IE40" s="82"/>
      <c r="IF40" s="82"/>
      <c r="IG40" s="82"/>
      <c r="IH40" s="82"/>
      <c r="II40" s="82"/>
      <c r="IJ40" s="82"/>
      <c r="IK40" s="82"/>
      <c r="IL40" s="82"/>
      <c r="IM40" s="82"/>
      <c r="IN40" s="82"/>
      <c r="IO40" s="82"/>
      <c r="IP40" s="82"/>
      <c r="IQ40" s="82"/>
      <c r="IR40" s="82"/>
      <c r="IS40" s="82"/>
      <c r="IT40" s="82"/>
      <c r="IU40" s="82"/>
      <c r="IV40" s="82"/>
      <c r="IW40" s="82"/>
      <c r="IX40" s="82"/>
      <c r="IY40" s="82"/>
      <c r="IZ40" s="82"/>
      <c r="JA40" s="82"/>
      <c r="JB40" s="82"/>
      <c r="JC40" s="82"/>
      <c r="JD40" s="82"/>
      <c r="JE40" s="82"/>
      <c r="JF40" s="82"/>
      <c r="JG40" s="82"/>
      <c r="JH40" s="82"/>
      <c r="JI40" s="82"/>
      <c r="JJ40" s="82"/>
      <c r="JK40" s="82"/>
      <c r="JL40" s="82"/>
      <c r="JM40" s="82"/>
      <c r="JN40" s="82"/>
      <c r="JO40" s="82"/>
      <c r="JP40" s="82"/>
      <c r="JQ40" s="82"/>
      <c r="JR40" s="82"/>
      <c r="JS40" s="82"/>
      <c r="JT40" s="82"/>
      <c r="JU40" s="82"/>
      <c r="JV40" s="82"/>
      <c r="JW40" s="82"/>
      <c r="JX40" s="82"/>
      <c r="JY40" s="82"/>
      <c r="JZ40" s="82"/>
      <c r="KA40" s="82"/>
      <c r="KB40" s="82"/>
      <c r="KC40" s="82"/>
      <c r="KD40" s="82"/>
      <c r="KE40" s="82"/>
      <c r="KF40" s="82"/>
      <c r="KG40" s="82"/>
      <c r="KH40" s="82"/>
      <c r="KI40" s="82"/>
      <c r="KJ40" s="82"/>
      <c r="KK40" s="82"/>
      <c r="KL40" s="82"/>
      <c r="KM40" s="82"/>
      <c r="KN40" s="82"/>
      <c r="KO40" s="82"/>
      <c r="KP40" s="82"/>
      <c r="KQ40" s="82"/>
      <c r="KR40" s="82"/>
      <c r="KS40" s="82"/>
      <c r="KT40" s="82"/>
      <c r="KU40" s="82"/>
      <c r="KV40" s="82"/>
      <c r="KW40" s="82"/>
      <c r="KX40" s="82"/>
      <c r="KY40" s="82"/>
      <c r="KZ40" s="82"/>
      <c r="LA40" s="82"/>
      <c r="LB40" s="82"/>
    </row>
    <row r="41" spans="1:314" s="83" customFormat="1" ht="15" x14ac:dyDescent="0.25">
      <c r="A41" s="27" t="s">
        <v>31</v>
      </c>
      <c r="B41" s="29" t="s">
        <v>238</v>
      </c>
      <c r="C41" s="29">
        <v>1</v>
      </c>
      <c r="D41" s="29" t="s">
        <v>6</v>
      </c>
      <c r="E41" s="29" t="s">
        <v>5</v>
      </c>
      <c r="F41"/>
      <c r="G41"/>
      <c r="H41"/>
      <c r="I41"/>
      <c r="J41"/>
      <c r="K41"/>
      <c r="L41"/>
      <c r="M41"/>
      <c r="N41"/>
      <c r="O41"/>
      <c r="P41"/>
      <c r="Q41"/>
      <c r="R41"/>
      <c r="S41"/>
      <c r="T41"/>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c r="IR41" s="82"/>
      <c r="IS41" s="82"/>
      <c r="IT41" s="82"/>
      <c r="IU41" s="82"/>
      <c r="IV41" s="82"/>
      <c r="IW41" s="82"/>
      <c r="IX41" s="82"/>
      <c r="IY41" s="82"/>
      <c r="IZ41" s="82"/>
      <c r="JA41" s="82"/>
      <c r="JB41" s="82"/>
      <c r="JC41" s="82"/>
      <c r="JD41" s="82"/>
      <c r="JE41" s="82"/>
      <c r="JF41" s="82"/>
      <c r="JG41" s="82"/>
      <c r="JH41" s="82"/>
      <c r="JI41" s="82"/>
      <c r="JJ41" s="82"/>
      <c r="JK41" s="82"/>
      <c r="JL41" s="82"/>
      <c r="JM41" s="82"/>
      <c r="JN41" s="82"/>
      <c r="JO41" s="82"/>
      <c r="JP41" s="82"/>
      <c r="JQ41" s="82"/>
      <c r="JR41" s="82"/>
      <c r="JS41" s="82"/>
      <c r="JT41" s="82"/>
      <c r="JU41" s="82"/>
      <c r="JV41" s="82"/>
      <c r="JW41" s="82"/>
      <c r="JX41" s="82"/>
      <c r="JY41" s="82"/>
      <c r="JZ41" s="82"/>
      <c r="KA41" s="82"/>
      <c r="KB41" s="82"/>
      <c r="KC41" s="82"/>
      <c r="KD41" s="82"/>
      <c r="KE41" s="82"/>
      <c r="KF41" s="82"/>
      <c r="KG41" s="82"/>
      <c r="KH41" s="82"/>
      <c r="KI41" s="82"/>
      <c r="KJ41" s="82"/>
      <c r="KK41" s="82"/>
      <c r="KL41" s="82"/>
      <c r="KM41" s="82"/>
      <c r="KN41" s="82"/>
      <c r="KO41" s="82"/>
      <c r="KP41" s="82"/>
      <c r="KQ41" s="82"/>
      <c r="KR41" s="82"/>
      <c r="KS41" s="82"/>
      <c r="KT41" s="82"/>
      <c r="KU41" s="82"/>
      <c r="KV41" s="82"/>
      <c r="KW41" s="82"/>
      <c r="KX41" s="82"/>
      <c r="KY41" s="82"/>
      <c r="KZ41" s="82"/>
      <c r="LA41" s="82"/>
      <c r="LB41" s="82"/>
    </row>
    <row r="42" spans="1:314" s="83" customFormat="1" ht="15" x14ac:dyDescent="0.25">
      <c r="A42" s="27" t="s">
        <v>31</v>
      </c>
      <c r="B42" s="29" t="s">
        <v>121</v>
      </c>
      <c r="C42" s="29">
        <v>2</v>
      </c>
      <c r="D42" s="29" t="s">
        <v>6</v>
      </c>
      <c r="E42" s="29" t="s">
        <v>5</v>
      </c>
      <c r="F42"/>
      <c r="G42"/>
      <c r="H42"/>
      <c r="I42"/>
      <c r="J42"/>
      <c r="K42"/>
      <c r="L42"/>
      <c r="M42"/>
      <c r="N42"/>
      <c r="O42"/>
      <c r="P42"/>
      <c r="Q42"/>
      <c r="R42"/>
      <c r="S42"/>
      <c r="T4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c r="DJ42" s="82"/>
      <c r="DK42" s="82"/>
      <c r="DL42" s="82"/>
      <c r="DM42" s="82"/>
      <c r="DN42" s="82"/>
      <c r="DO42" s="82"/>
      <c r="DP42" s="82"/>
      <c r="DQ42" s="82"/>
      <c r="DR42" s="82"/>
      <c r="DS42" s="82"/>
      <c r="DT42" s="82"/>
      <c r="DU42" s="82"/>
      <c r="DV42" s="82"/>
      <c r="DW42" s="82"/>
      <c r="DX42" s="82"/>
      <c r="DY42" s="82"/>
      <c r="DZ42" s="82"/>
      <c r="EA42" s="82"/>
      <c r="EB42" s="82"/>
      <c r="EC42" s="82"/>
      <c r="ED42" s="82"/>
      <c r="EE42" s="82"/>
      <c r="EF42" s="82"/>
      <c r="EG42" s="82"/>
      <c r="EH42" s="82"/>
      <c r="EI42" s="82"/>
      <c r="EJ42" s="82"/>
      <c r="EK42" s="82"/>
      <c r="EL42" s="82"/>
      <c r="EM42" s="82"/>
      <c r="EN42" s="82"/>
      <c r="EO42" s="82"/>
      <c r="EP42" s="82"/>
      <c r="EQ42" s="82"/>
      <c r="ER42" s="82"/>
      <c r="ES42" s="82"/>
      <c r="ET42" s="82"/>
      <c r="EU42" s="82"/>
      <c r="EV42" s="82"/>
      <c r="EW42" s="82"/>
      <c r="EX42" s="82"/>
      <c r="EY42" s="82"/>
      <c r="EZ42" s="82"/>
      <c r="FA42" s="82"/>
      <c r="FB42" s="82"/>
      <c r="FC42" s="82"/>
      <c r="FD42" s="82"/>
      <c r="FE42" s="82"/>
      <c r="FF42" s="82"/>
      <c r="FG42" s="82"/>
      <c r="FH42" s="82"/>
      <c r="FI42" s="82"/>
      <c r="FJ42" s="82"/>
      <c r="FK42" s="82"/>
      <c r="FL42" s="82"/>
      <c r="FM42" s="82"/>
      <c r="FN42" s="82"/>
      <c r="FO42" s="82"/>
      <c r="FP42" s="82"/>
      <c r="FQ42" s="82"/>
      <c r="FR42" s="82"/>
      <c r="FS42" s="82"/>
      <c r="FT42" s="82"/>
      <c r="FU42" s="82"/>
      <c r="FV42" s="82"/>
      <c r="FW42" s="82"/>
      <c r="FX42" s="82"/>
      <c r="FY42" s="82"/>
      <c r="FZ42" s="82"/>
      <c r="GA42" s="82"/>
      <c r="GB42" s="82"/>
      <c r="GC42" s="82"/>
      <c r="GD42" s="82"/>
      <c r="GE42" s="82"/>
      <c r="GF42" s="82"/>
      <c r="GG42" s="82"/>
      <c r="GH42" s="82"/>
      <c r="GI42" s="82"/>
      <c r="GJ42" s="82"/>
      <c r="GK42" s="82"/>
      <c r="GL42" s="82"/>
      <c r="GM42" s="82"/>
      <c r="GN42" s="82"/>
      <c r="GO42" s="82"/>
      <c r="GP42" s="82"/>
      <c r="GQ42" s="82"/>
      <c r="GR42" s="82"/>
      <c r="GS42" s="82"/>
      <c r="GT42" s="82"/>
      <c r="GU42" s="82"/>
      <c r="GV42" s="82"/>
      <c r="GW42" s="82"/>
      <c r="GX42" s="82"/>
      <c r="GY42" s="82"/>
      <c r="GZ42" s="82"/>
      <c r="HA42" s="82"/>
      <c r="HB42" s="82"/>
      <c r="HC42" s="82"/>
      <c r="HD42" s="82"/>
      <c r="HE42" s="82"/>
      <c r="HF42" s="82"/>
      <c r="HG42" s="82"/>
      <c r="HH42" s="82"/>
      <c r="HI42" s="82"/>
      <c r="HJ42" s="82"/>
      <c r="HK42" s="82"/>
      <c r="HL42" s="82"/>
      <c r="HM42" s="82"/>
      <c r="HN42" s="82"/>
      <c r="HO42" s="82"/>
      <c r="HP42" s="82"/>
      <c r="HQ42" s="82"/>
      <c r="HR42" s="82"/>
      <c r="HS42" s="82"/>
      <c r="HT42" s="82"/>
      <c r="HU42" s="82"/>
      <c r="HV42" s="82"/>
      <c r="HW42" s="82"/>
      <c r="HX42" s="82"/>
      <c r="HY42" s="82"/>
      <c r="HZ42" s="82"/>
      <c r="IA42" s="82"/>
      <c r="IB42" s="82"/>
      <c r="IC42" s="82"/>
      <c r="ID42" s="82"/>
      <c r="IE42" s="82"/>
      <c r="IF42" s="82"/>
      <c r="IG42" s="82"/>
      <c r="IH42" s="82"/>
      <c r="II42" s="82"/>
      <c r="IJ42" s="82"/>
      <c r="IK42" s="82"/>
      <c r="IL42" s="82"/>
      <c r="IM42" s="82"/>
      <c r="IN42" s="82"/>
      <c r="IO42" s="82"/>
      <c r="IP42" s="82"/>
      <c r="IQ42" s="82"/>
      <c r="IR42" s="82"/>
      <c r="IS42" s="82"/>
      <c r="IT42" s="82"/>
      <c r="IU42" s="82"/>
      <c r="IV42" s="82"/>
      <c r="IW42" s="82"/>
      <c r="IX42" s="82"/>
      <c r="IY42" s="82"/>
      <c r="IZ42" s="82"/>
      <c r="JA42" s="82"/>
      <c r="JB42" s="82"/>
      <c r="JC42" s="82"/>
      <c r="JD42" s="82"/>
      <c r="JE42" s="82"/>
      <c r="JF42" s="82"/>
      <c r="JG42" s="82"/>
      <c r="JH42" s="82"/>
      <c r="JI42" s="82"/>
      <c r="JJ42" s="82"/>
      <c r="JK42" s="82"/>
      <c r="JL42" s="82"/>
      <c r="JM42" s="82"/>
      <c r="JN42" s="82"/>
      <c r="JO42" s="82"/>
      <c r="JP42" s="82"/>
      <c r="JQ42" s="82"/>
      <c r="JR42" s="82"/>
      <c r="JS42" s="82"/>
      <c r="JT42" s="82"/>
      <c r="JU42" s="82"/>
      <c r="JV42" s="82"/>
      <c r="JW42" s="82"/>
      <c r="JX42" s="82"/>
      <c r="JY42" s="82"/>
      <c r="JZ42" s="82"/>
      <c r="KA42" s="82"/>
      <c r="KB42" s="82"/>
      <c r="KC42" s="82"/>
      <c r="KD42" s="82"/>
      <c r="KE42" s="82"/>
      <c r="KF42" s="82"/>
      <c r="KG42" s="82"/>
      <c r="KH42" s="82"/>
      <c r="KI42" s="82"/>
      <c r="KJ42" s="82"/>
      <c r="KK42" s="82"/>
      <c r="KL42" s="82"/>
      <c r="KM42" s="82"/>
      <c r="KN42" s="82"/>
      <c r="KO42" s="82"/>
      <c r="KP42" s="82"/>
      <c r="KQ42" s="82"/>
      <c r="KR42" s="82"/>
      <c r="KS42" s="82"/>
      <c r="KT42" s="82"/>
      <c r="KU42" s="82"/>
      <c r="KV42" s="82"/>
      <c r="KW42" s="82"/>
      <c r="KX42" s="82"/>
      <c r="KY42" s="82"/>
      <c r="KZ42" s="82"/>
      <c r="LA42" s="82"/>
      <c r="LB42" s="82"/>
    </row>
    <row r="43" spans="1:314" s="83" customFormat="1" ht="15" x14ac:dyDescent="0.25">
      <c r="A43" s="27" t="s">
        <v>31</v>
      </c>
      <c r="B43" s="29" t="s">
        <v>121</v>
      </c>
      <c r="C43" s="29">
        <v>2</v>
      </c>
      <c r="D43" s="29" t="s">
        <v>33</v>
      </c>
      <c r="E43" s="29" t="s">
        <v>5</v>
      </c>
      <c r="F43"/>
      <c r="G43"/>
      <c r="H43"/>
      <c r="I43"/>
      <c r="J43"/>
      <c r="K43"/>
      <c r="L43"/>
      <c r="M43"/>
      <c r="N43"/>
      <c r="O43"/>
      <c r="P43"/>
      <c r="Q43"/>
      <c r="R43"/>
      <c r="S43"/>
      <c r="T43"/>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2"/>
      <c r="GJ43" s="82"/>
      <c r="GK43" s="82"/>
      <c r="GL43" s="82"/>
      <c r="GM43" s="82"/>
      <c r="GN43" s="82"/>
      <c r="GO43" s="82"/>
      <c r="GP43" s="82"/>
      <c r="GQ43" s="82"/>
      <c r="GR43" s="82"/>
      <c r="GS43" s="82"/>
      <c r="GT43" s="82"/>
      <c r="GU43" s="82"/>
      <c r="GV43" s="82"/>
      <c r="GW43" s="82"/>
      <c r="GX43" s="82"/>
      <c r="GY43" s="82"/>
      <c r="GZ43" s="82"/>
      <c r="HA43" s="82"/>
      <c r="HB43" s="82"/>
      <c r="HC43" s="82"/>
      <c r="HD43" s="82"/>
      <c r="HE43" s="82"/>
      <c r="HF43" s="82"/>
      <c r="HG43" s="82"/>
      <c r="HH43" s="82"/>
      <c r="HI43" s="82"/>
      <c r="HJ43" s="82"/>
      <c r="HK43" s="82"/>
      <c r="HL43" s="82"/>
      <c r="HM43" s="82"/>
      <c r="HN43" s="82"/>
      <c r="HO43" s="82"/>
      <c r="HP43" s="82"/>
      <c r="HQ43" s="82"/>
      <c r="HR43" s="82"/>
      <c r="HS43" s="82"/>
      <c r="HT43" s="82"/>
      <c r="HU43" s="82"/>
      <c r="HV43" s="82"/>
      <c r="HW43" s="82"/>
      <c r="HX43" s="82"/>
      <c r="HY43" s="82"/>
      <c r="HZ43" s="82"/>
      <c r="IA43" s="82"/>
      <c r="IB43" s="82"/>
      <c r="IC43" s="82"/>
      <c r="ID43" s="82"/>
      <c r="IE43" s="82"/>
      <c r="IF43" s="82"/>
      <c r="IG43" s="82"/>
      <c r="IH43" s="82"/>
      <c r="II43" s="82"/>
      <c r="IJ43" s="82"/>
      <c r="IK43" s="82"/>
      <c r="IL43" s="82"/>
      <c r="IM43" s="82"/>
      <c r="IN43" s="82"/>
      <c r="IO43" s="82"/>
      <c r="IP43" s="82"/>
      <c r="IQ43" s="82"/>
      <c r="IR43" s="82"/>
      <c r="IS43" s="82"/>
      <c r="IT43" s="82"/>
      <c r="IU43" s="82"/>
      <c r="IV43" s="82"/>
      <c r="IW43" s="82"/>
      <c r="IX43" s="82"/>
      <c r="IY43" s="82"/>
      <c r="IZ43" s="82"/>
      <c r="JA43" s="82"/>
      <c r="JB43" s="82"/>
      <c r="JC43" s="82"/>
      <c r="JD43" s="82"/>
      <c r="JE43" s="82"/>
      <c r="JF43" s="82"/>
      <c r="JG43" s="82"/>
      <c r="JH43" s="82"/>
      <c r="JI43" s="82"/>
      <c r="JJ43" s="82"/>
      <c r="JK43" s="82"/>
      <c r="JL43" s="82"/>
      <c r="JM43" s="82"/>
      <c r="JN43" s="82"/>
      <c r="JO43" s="82"/>
      <c r="JP43" s="82"/>
      <c r="JQ43" s="82"/>
      <c r="JR43" s="82"/>
      <c r="JS43" s="82"/>
      <c r="JT43" s="82"/>
      <c r="JU43" s="82"/>
      <c r="JV43" s="82"/>
      <c r="JW43" s="82"/>
      <c r="JX43" s="82"/>
      <c r="JY43" s="82"/>
      <c r="JZ43" s="82"/>
      <c r="KA43" s="82"/>
      <c r="KB43" s="82"/>
      <c r="KC43" s="82"/>
      <c r="KD43" s="82"/>
      <c r="KE43" s="82"/>
      <c r="KF43" s="82"/>
      <c r="KG43" s="82"/>
      <c r="KH43" s="82"/>
      <c r="KI43" s="82"/>
      <c r="KJ43" s="82"/>
      <c r="KK43" s="82"/>
      <c r="KL43" s="82"/>
      <c r="KM43" s="82"/>
      <c r="KN43" s="82"/>
      <c r="KO43" s="82"/>
      <c r="KP43" s="82"/>
      <c r="KQ43" s="82"/>
      <c r="KR43" s="82"/>
      <c r="KS43" s="82"/>
      <c r="KT43" s="82"/>
      <c r="KU43" s="82"/>
      <c r="KV43" s="82"/>
      <c r="KW43" s="82"/>
      <c r="KX43" s="82"/>
      <c r="KY43" s="82"/>
      <c r="KZ43" s="82"/>
      <c r="LA43" s="82"/>
      <c r="LB43" s="82"/>
    </row>
    <row r="44" spans="1:314" ht="15" x14ac:dyDescent="0.25">
      <c r="A44" s="27" t="s">
        <v>68</v>
      </c>
      <c r="B44" s="29" t="s">
        <v>43</v>
      </c>
      <c r="C44" s="29">
        <v>40</v>
      </c>
      <c r="D44" s="29" t="s">
        <v>6</v>
      </c>
      <c r="E44" s="29" t="s">
        <v>388</v>
      </c>
      <c r="F44"/>
      <c r="G44"/>
      <c r="H44"/>
      <c r="I44"/>
      <c r="J44"/>
      <c r="K44"/>
      <c r="L44"/>
      <c r="M44"/>
      <c r="N44"/>
      <c r="O44"/>
      <c r="P44"/>
      <c r="Q44"/>
      <c r="R44"/>
      <c r="S44"/>
      <c r="T44"/>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row>
    <row r="45" spans="1:314" ht="15" x14ac:dyDescent="0.25">
      <c r="A45" s="27" t="s">
        <v>68</v>
      </c>
      <c r="B45" s="29" t="s">
        <v>43</v>
      </c>
      <c r="C45" s="29">
        <v>110</v>
      </c>
      <c r="D45" s="29" t="s">
        <v>6</v>
      </c>
      <c r="E45" s="29" t="s">
        <v>387</v>
      </c>
      <c r="F45"/>
      <c r="G45"/>
      <c r="H45"/>
      <c r="I45"/>
      <c r="J45"/>
      <c r="K45"/>
      <c r="L45"/>
      <c r="M45"/>
      <c r="N45"/>
      <c r="O45"/>
      <c r="P45"/>
      <c r="Q45"/>
      <c r="R45"/>
      <c r="S45"/>
      <c r="T45"/>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row>
    <row r="46" spans="1:314" ht="15" x14ac:dyDescent="0.25">
      <c r="A46" s="27" t="s">
        <v>68</v>
      </c>
      <c r="B46" s="29" t="s">
        <v>62</v>
      </c>
      <c r="C46" s="29">
        <v>1</v>
      </c>
      <c r="D46" s="29" t="s">
        <v>25</v>
      </c>
      <c r="E46" s="29" t="s">
        <v>391</v>
      </c>
      <c r="F46"/>
      <c r="G46"/>
      <c r="H46"/>
      <c r="I46"/>
      <c r="J46"/>
      <c r="K46"/>
      <c r="L46"/>
      <c r="M46"/>
      <c r="N46"/>
      <c r="O46"/>
      <c r="P46"/>
      <c r="Q46"/>
      <c r="R46"/>
      <c r="S46"/>
      <c r="T46"/>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row>
    <row r="47" spans="1:314" ht="15" x14ac:dyDescent="0.25">
      <c r="A47" s="27" t="s">
        <v>68</v>
      </c>
      <c r="B47" s="29" t="s">
        <v>76</v>
      </c>
      <c r="C47" s="29">
        <v>1</v>
      </c>
      <c r="D47" s="29" t="s">
        <v>6</v>
      </c>
      <c r="E47" s="29" t="s">
        <v>271</v>
      </c>
      <c r="F47"/>
      <c r="G47"/>
      <c r="H47"/>
      <c r="I47"/>
      <c r="J47"/>
      <c r="K47"/>
      <c r="L47"/>
      <c r="M47"/>
      <c r="N47"/>
      <c r="O47"/>
      <c r="P47"/>
      <c r="Q47"/>
      <c r="R47"/>
      <c r="S47"/>
      <c r="T47"/>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row>
    <row r="48" spans="1:314" ht="15" x14ac:dyDescent="0.25">
      <c r="A48" s="27" t="s">
        <v>68</v>
      </c>
      <c r="B48" s="29" t="s">
        <v>79</v>
      </c>
      <c r="C48" s="29">
        <v>35</v>
      </c>
      <c r="D48" s="29" t="s">
        <v>12</v>
      </c>
      <c r="E48" s="29" t="s">
        <v>398</v>
      </c>
      <c r="F48"/>
      <c r="G48"/>
      <c r="H48"/>
      <c r="I48"/>
      <c r="J48"/>
      <c r="K48"/>
      <c r="L48"/>
      <c r="M48"/>
      <c r="N48"/>
      <c r="O48"/>
      <c r="P48"/>
      <c r="Q48"/>
      <c r="R48"/>
      <c r="S48"/>
      <c r="T48"/>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row>
    <row r="49" spans="1:314" ht="15" x14ac:dyDescent="0.25">
      <c r="A49" s="27" t="s">
        <v>68</v>
      </c>
      <c r="B49" s="29" t="s">
        <v>79</v>
      </c>
      <c r="C49" s="29">
        <v>70</v>
      </c>
      <c r="D49" s="29" t="s">
        <v>12</v>
      </c>
      <c r="E49" s="29" t="s">
        <v>398</v>
      </c>
      <c r="F49"/>
      <c r="G49"/>
      <c r="H49"/>
      <c r="I49"/>
      <c r="J49"/>
      <c r="K49"/>
      <c r="L49"/>
      <c r="M49"/>
      <c r="N49"/>
      <c r="O49"/>
      <c r="P49"/>
      <c r="Q49"/>
      <c r="R49"/>
      <c r="S49"/>
      <c r="T49"/>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c r="KK49" s="11"/>
      <c r="KL49" s="11"/>
      <c r="KM49" s="11"/>
      <c r="KN49" s="11"/>
      <c r="KO49" s="11"/>
      <c r="KP49" s="11"/>
      <c r="KQ49" s="11"/>
      <c r="KR49" s="11"/>
      <c r="KS49" s="11"/>
      <c r="KT49" s="11"/>
      <c r="KU49" s="11"/>
      <c r="KV49" s="11"/>
      <c r="KW49" s="11"/>
      <c r="KX49" s="11"/>
      <c r="KY49" s="11"/>
      <c r="KZ49" s="11"/>
      <c r="LA49" s="11"/>
      <c r="LB49" s="11"/>
    </row>
    <row r="50" spans="1:314" ht="15" x14ac:dyDescent="0.25">
      <c r="A50" s="27" t="s">
        <v>68</v>
      </c>
      <c r="B50" s="29" t="s">
        <v>111</v>
      </c>
      <c r="C50" s="29">
        <v>1</v>
      </c>
      <c r="D50" s="29" t="s">
        <v>12</v>
      </c>
      <c r="E50" s="29" t="s">
        <v>271</v>
      </c>
      <c r="F50"/>
      <c r="G50"/>
      <c r="H50"/>
      <c r="I50"/>
      <c r="J50"/>
      <c r="K50"/>
      <c r="L50"/>
      <c r="M50"/>
      <c r="N50"/>
      <c r="O50"/>
      <c r="P50"/>
      <c r="Q50"/>
      <c r="R50"/>
      <c r="S50"/>
      <c r="T50"/>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row>
    <row r="51" spans="1:314" ht="15" x14ac:dyDescent="0.25">
      <c r="A51" s="27" t="s">
        <v>68</v>
      </c>
      <c r="B51" s="29" t="s">
        <v>111</v>
      </c>
      <c r="C51" s="29">
        <v>3</v>
      </c>
      <c r="D51" s="29" t="s">
        <v>6</v>
      </c>
      <c r="E51" s="29" t="s">
        <v>271</v>
      </c>
      <c r="F51"/>
      <c r="G51"/>
      <c r="H51"/>
      <c r="I51"/>
      <c r="J51"/>
      <c r="K51"/>
      <c r="L51"/>
      <c r="M51"/>
      <c r="N51"/>
      <c r="O51"/>
      <c r="P51"/>
      <c r="Q51"/>
      <c r="R51"/>
      <c r="S51"/>
      <c r="T5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row>
    <row r="52" spans="1:314" ht="15" x14ac:dyDescent="0.25">
      <c r="A52" s="27" t="s">
        <v>68</v>
      </c>
      <c r="B52" s="29" t="s">
        <v>138</v>
      </c>
      <c r="C52" s="29">
        <v>6</v>
      </c>
      <c r="D52" s="29" t="s">
        <v>6</v>
      </c>
      <c r="E52" s="29" t="s">
        <v>271</v>
      </c>
      <c r="F52"/>
      <c r="G52"/>
      <c r="H52"/>
      <c r="I52"/>
      <c r="J52"/>
      <c r="K52"/>
      <c r="L52"/>
      <c r="M52"/>
      <c r="N52"/>
      <c r="O52"/>
      <c r="P52"/>
      <c r="Q52"/>
      <c r="R52"/>
      <c r="S52"/>
      <c r="T52"/>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c r="KK52" s="11"/>
      <c r="KL52" s="11"/>
      <c r="KM52" s="11"/>
      <c r="KN52" s="11"/>
      <c r="KO52" s="11"/>
      <c r="KP52" s="11"/>
      <c r="KQ52" s="11"/>
      <c r="KR52" s="11"/>
      <c r="KS52" s="11"/>
      <c r="KT52" s="11"/>
      <c r="KU52" s="11"/>
      <c r="KV52" s="11"/>
      <c r="KW52" s="11"/>
      <c r="KX52" s="11"/>
      <c r="KY52" s="11"/>
      <c r="KZ52" s="11"/>
      <c r="LA52" s="11"/>
      <c r="LB52" s="11"/>
    </row>
    <row r="53" spans="1:314" ht="15" x14ac:dyDescent="0.25">
      <c r="A53" s="27" t="s">
        <v>68</v>
      </c>
      <c r="B53" s="29" t="s">
        <v>147</v>
      </c>
      <c r="C53" s="29">
        <v>2750</v>
      </c>
      <c r="D53" s="29" t="s">
        <v>6</v>
      </c>
      <c r="E53" s="29" t="s">
        <v>411</v>
      </c>
      <c r="F53"/>
      <c r="G53"/>
      <c r="H53"/>
      <c r="I53"/>
      <c r="J53"/>
      <c r="K53"/>
      <c r="L53"/>
      <c r="M53"/>
      <c r="N53"/>
      <c r="O53"/>
      <c r="P53"/>
      <c r="Q53"/>
      <c r="R53"/>
      <c r="S53"/>
      <c r="T53"/>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row>
    <row r="54" spans="1:314" ht="15" x14ac:dyDescent="0.25">
      <c r="A54" s="27" t="s">
        <v>68</v>
      </c>
      <c r="B54" s="29" t="s">
        <v>165</v>
      </c>
      <c r="C54" s="29">
        <v>2</v>
      </c>
      <c r="D54" s="29" t="s">
        <v>6</v>
      </c>
      <c r="E54" s="29" t="s">
        <v>398</v>
      </c>
      <c r="F54"/>
      <c r="G54"/>
      <c r="H54"/>
      <c r="I54"/>
      <c r="J54"/>
      <c r="K54"/>
      <c r="L54"/>
      <c r="M54"/>
      <c r="N54"/>
      <c r="O54"/>
      <c r="P54"/>
      <c r="Q54"/>
      <c r="R54"/>
      <c r="S54"/>
      <c r="T54"/>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c r="KK54" s="11"/>
      <c r="KL54" s="11"/>
      <c r="KM54" s="11"/>
      <c r="KN54" s="11"/>
      <c r="KO54" s="11"/>
      <c r="KP54" s="11"/>
      <c r="KQ54" s="11"/>
      <c r="KR54" s="11"/>
      <c r="KS54" s="11"/>
      <c r="KT54" s="11"/>
      <c r="KU54" s="11"/>
      <c r="KV54" s="11"/>
      <c r="KW54" s="11"/>
      <c r="KX54" s="11"/>
      <c r="KY54" s="11"/>
      <c r="KZ54" s="11"/>
      <c r="LA54" s="11"/>
      <c r="LB54" s="11"/>
    </row>
    <row r="55" spans="1:314" ht="15" x14ac:dyDescent="0.25">
      <c r="A55" s="27" t="s">
        <v>68</v>
      </c>
      <c r="B55" s="29" t="s">
        <v>165</v>
      </c>
      <c r="C55" s="29">
        <v>2</v>
      </c>
      <c r="D55" s="29" t="s">
        <v>19</v>
      </c>
      <c r="E55" s="29" t="s">
        <v>398</v>
      </c>
      <c r="F55"/>
      <c r="G55"/>
      <c r="H55"/>
      <c r="I55"/>
      <c r="J55"/>
      <c r="K55"/>
      <c r="L55"/>
      <c r="M55"/>
      <c r="N55"/>
      <c r="O55"/>
      <c r="P55"/>
      <c r="Q55"/>
      <c r="R55"/>
      <c r="S55"/>
      <c r="T55"/>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row>
    <row r="56" spans="1:314" ht="15" x14ac:dyDescent="0.25">
      <c r="A56" s="27" t="s">
        <v>68</v>
      </c>
      <c r="B56" s="29" t="s">
        <v>170</v>
      </c>
      <c r="C56" s="29">
        <v>1</v>
      </c>
      <c r="D56" s="29" t="s">
        <v>25</v>
      </c>
      <c r="E56" s="29" t="s">
        <v>5</v>
      </c>
      <c r="F56"/>
      <c r="G56"/>
      <c r="H56"/>
      <c r="I56"/>
      <c r="J56"/>
      <c r="K56"/>
      <c r="L56"/>
      <c r="M56"/>
      <c r="N56"/>
      <c r="O56"/>
      <c r="P56"/>
      <c r="Q56"/>
      <c r="R56"/>
      <c r="S56"/>
      <c r="T56"/>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row>
    <row r="57" spans="1:314" ht="15" x14ac:dyDescent="0.25">
      <c r="A57" s="27" t="s">
        <v>68</v>
      </c>
      <c r="B57" s="29" t="s">
        <v>170</v>
      </c>
      <c r="C57" s="29">
        <v>1</v>
      </c>
      <c r="D57" s="29" t="s">
        <v>25</v>
      </c>
      <c r="E57" s="29" t="s">
        <v>398</v>
      </c>
      <c r="F57"/>
      <c r="G57"/>
      <c r="H57"/>
      <c r="I57"/>
      <c r="J57"/>
      <c r="K57"/>
      <c r="L57"/>
      <c r="M57"/>
      <c r="N57"/>
      <c r="O57"/>
      <c r="P57"/>
      <c r="Q57"/>
      <c r="R57"/>
      <c r="S57"/>
      <c r="T57"/>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row>
    <row r="58" spans="1:314" ht="15" x14ac:dyDescent="0.25">
      <c r="A58" s="27" t="s">
        <v>68</v>
      </c>
      <c r="B58" s="29" t="s">
        <v>170</v>
      </c>
      <c r="C58" s="29">
        <v>2</v>
      </c>
      <c r="D58" s="29" t="s">
        <v>12</v>
      </c>
      <c r="E58" s="29" t="s">
        <v>398</v>
      </c>
      <c r="F58"/>
      <c r="G58"/>
      <c r="H58"/>
      <c r="I58"/>
      <c r="J58"/>
      <c r="K58"/>
      <c r="L58"/>
      <c r="M58"/>
      <c r="N58"/>
      <c r="O58"/>
      <c r="P58"/>
      <c r="Q58"/>
      <c r="R58"/>
      <c r="S58"/>
      <c r="T58"/>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row>
    <row r="59" spans="1:314" ht="15" x14ac:dyDescent="0.25">
      <c r="A59" s="27" t="s">
        <v>68</v>
      </c>
      <c r="B59" s="29" t="s">
        <v>170</v>
      </c>
      <c r="C59" s="29">
        <v>4</v>
      </c>
      <c r="D59" s="29" t="s">
        <v>6</v>
      </c>
      <c r="E59" s="29" t="s">
        <v>398</v>
      </c>
      <c r="F59"/>
      <c r="G59"/>
      <c r="H59"/>
      <c r="I59"/>
      <c r="J59"/>
      <c r="K59"/>
      <c r="L59"/>
      <c r="M59"/>
      <c r="N59"/>
      <c r="O59"/>
      <c r="P59"/>
      <c r="Q59"/>
      <c r="R59"/>
      <c r="S59"/>
      <c r="T59"/>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c r="KK59" s="11"/>
      <c r="KL59" s="11"/>
      <c r="KM59" s="11"/>
      <c r="KN59" s="11"/>
      <c r="KO59" s="11"/>
      <c r="KP59" s="11"/>
      <c r="KQ59" s="11"/>
      <c r="KR59" s="11"/>
      <c r="KS59" s="11"/>
      <c r="KT59" s="11"/>
      <c r="KU59" s="11"/>
      <c r="KV59" s="11"/>
      <c r="KW59" s="11"/>
      <c r="KX59" s="11"/>
      <c r="KY59" s="11"/>
      <c r="KZ59" s="11"/>
      <c r="LA59" s="11"/>
      <c r="LB59" s="11"/>
    </row>
    <row r="60" spans="1:314" ht="15" x14ac:dyDescent="0.25">
      <c r="A60" s="27" t="s">
        <v>68</v>
      </c>
      <c r="B60" s="29" t="s">
        <v>175</v>
      </c>
      <c r="C60" s="29">
        <v>60</v>
      </c>
      <c r="D60" s="29" t="s">
        <v>6</v>
      </c>
      <c r="E60" s="29" t="s">
        <v>398</v>
      </c>
      <c r="F60"/>
      <c r="G60"/>
      <c r="H60"/>
      <c r="I60"/>
      <c r="J60"/>
      <c r="K60"/>
      <c r="L60"/>
      <c r="M60"/>
      <c r="N60"/>
      <c r="O60"/>
      <c r="P60"/>
      <c r="Q60"/>
      <c r="R60"/>
      <c r="S60"/>
      <c r="T60"/>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c r="KK60" s="11"/>
      <c r="KL60" s="11"/>
      <c r="KM60" s="11"/>
      <c r="KN60" s="11"/>
      <c r="KO60" s="11"/>
      <c r="KP60" s="11"/>
      <c r="KQ60" s="11"/>
      <c r="KR60" s="11"/>
      <c r="KS60" s="11"/>
      <c r="KT60" s="11"/>
      <c r="KU60" s="11"/>
      <c r="KV60" s="11"/>
      <c r="KW60" s="11"/>
      <c r="KX60" s="11"/>
      <c r="KY60" s="11"/>
      <c r="KZ60" s="11"/>
      <c r="LA60" s="11"/>
      <c r="LB60" s="11"/>
    </row>
    <row r="61" spans="1:314" ht="15" x14ac:dyDescent="0.25">
      <c r="A61" s="27" t="s">
        <v>68</v>
      </c>
      <c r="B61" s="29" t="s">
        <v>175</v>
      </c>
      <c r="C61" s="29">
        <v>60</v>
      </c>
      <c r="D61" s="29" t="s">
        <v>19</v>
      </c>
      <c r="E61" s="29" t="s">
        <v>398</v>
      </c>
      <c r="F61"/>
      <c r="G61"/>
      <c r="H61"/>
      <c r="I61"/>
      <c r="J61"/>
      <c r="K61"/>
      <c r="L61"/>
      <c r="M61"/>
      <c r="N61"/>
      <c r="O61"/>
      <c r="P61"/>
      <c r="Q61"/>
      <c r="R61"/>
      <c r="S61"/>
      <c r="T6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c r="KK61" s="11"/>
      <c r="KL61" s="11"/>
      <c r="KM61" s="11"/>
      <c r="KN61" s="11"/>
      <c r="KO61" s="11"/>
      <c r="KP61" s="11"/>
      <c r="KQ61" s="11"/>
      <c r="KR61" s="11"/>
      <c r="KS61" s="11"/>
      <c r="KT61" s="11"/>
      <c r="KU61" s="11"/>
      <c r="KV61" s="11"/>
      <c r="KW61" s="11"/>
      <c r="KX61" s="11"/>
      <c r="KY61" s="11"/>
      <c r="KZ61" s="11"/>
      <c r="LA61" s="11"/>
      <c r="LB61" s="11"/>
    </row>
    <row r="62" spans="1:314" ht="15" x14ac:dyDescent="0.25">
      <c r="A62" s="27" t="s">
        <v>68</v>
      </c>
      <c r="B62" s="29" t="s">
        <v>178</v>
      </c>
      <c r="C62" s="29">
        <v>1</v>
      </c>
      <c r="D62" s="29" t="s">
        <v>6</v>
      </c>
      <c r="E62" s="29" t="s">
        <v>438</v>
      </c>
      <c r="F62"/>
      <c r="G62"/>
      <c r="H62"/>
      <c r="I62"/>
      <c r="J62"/>
      <c r="K62"/>
      <c r="L62"/>
      <c r="M62"/>
      <c r="N62"/>
      <c r="O62"/>
      <c r="P62"/>
      <c r="Q62"/>
      <c r="R62"/>
      <c r="S62"/>
      <c r="T62"/>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c r="KK62" s="11"/>
      <c r="KL62" s="11"/>
      <c r="KM62" s="11"/>
      <c r="KN62" s="11"/>
      <c r="KO62" s="11"/>
      <c r="KP62" s="11"/>
      <c r="KQ62" s="11"/>
      <c r="KR62" s="11"/>
      <c r="KS62" s="11"/>
      <c r="KT62" s="11"/>
      <c r="KU62" s="11"/>
      <c r="KV62" s="11"/>
      <c r="KW62" s="11"/>
      <c r="KX62" s="11"/>
      <c r="KY62" s="11"/>
      <c r="KZ62" s="11"/>
      <c r="LA62" s="11"/>
      <c r="LB62" s="11"/>
    </row>
    <row r="63" spans="1:314" ht="15" x14ac:dyDescent="0.25">
      <c r="A63" s="27" t="s">
        <v>68</v>
      </c>
      <c r="B63" s="29" t="s">
        <v>213</v>
      </c>
      <c r="C63" s="29">
        <v>3</v>
      </c>
      <c r="D63" s="29" t="s">
        <v>6</v>
      </c>
      <c r="E63" s="29" t="s">
        <v>5</v>
      </c>
      <c r="F63"/>
      <c r="G63"/>
      <c r="H63"/>
      <c r="I63"/>
      <c r="J63"/>
      <c r="K63"/>
      <c r="L63"/>
      <c r="M63"/>
      <c r="N63"/>
      <c r="O63"/>
      <c r="P63"/>
      <c r="Q63"/>
      <c r="R63"/>
      <c r="S63"/>
      <c r="T63"/>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c r="KK63" s="11"/>
      <c r="KL63" s="11"/>
      <c r="KM63" s="11"/>
      <c r="KN63" s="11"/>
      <c r="KO63" s="11"/>
      <c r="KP63" s="11"/>
      <c r="KQ63" s="11"/>
      <c r="KR63" s="11"/>
      <c r="KS63" s="11"/>
      <c r="KT63" s="11"/>
      <c r="KU63" s="11"/>
      <c r="KV63" s="11"/>
      <c r="KW63" s="11"/>
      <c r="KX63" s="11"/>
      <c r="KY63" s="11"/>
      <c r="KZ63" s="11"/>
      <c r="LA63" s="11"/>
      <c r="LB63" s="11"/>
    </row>
    <row r="64" spans="1:314" ht="15" x14ac:dyDescent="0.25">
      <c r="A64" s="27" t="s">
        <v>68</v>
      </c>
      <c r="B64" s="29" t="s">
        <v>217</v>
      </c>
      <c r="C64" s="29">
        <v>122</v>
      </c>
      <c r="D64" s="29" t="s">
        <v>6</v>
      </c>
      <c r="E64" s="29" t="s">
        <v>271</v>
      </c>
      <c r="F64"/>
      <c r="G64"/>
      <c r="H64"/>
      <c r="I64"/>
      <c r="J64"/>
      <c r="K64"/>
      <c r="L64"/>
      <c r="M64"/>
      <c r="N64"/>
      <c r="O64"/>
      <c r="P64"/>
      <c r="Q64"/>
      <c r="R64"/>
      <c r="S64"/>
      <c r="T64"/>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c r="KK64" s="11"/>
      <c r="KL64" s="11"/>
      <c r="KM64" s="11"/>
      <c r="KN64" s="11"/>
      <c r="KO64" s="11"/>
      <c r="KP64" s="11"/>
      <c r="KQ64" s="11"/>
      <c r="KR64" s="11"/>
      <c r="KS64" s="11"/>
      <c r="KT64" s="11"/>
      <c r="KU64" s="11"/>
      <c r="KV64" s="11"/>
      <c r="KW64" s="11"/>
      <c r="KX64" s="11"/>
      <c r="KY64" s="11"/>
      <c r="KZ64" s="11"/>
      <c r="LA64" s="11"/>
      <c r="LB64" s="11"/>
    </row>
    <row r="65" spans="1:314" ht="15" x14ac:dyDescent="0.25">
      <c r="A65" s="27" t="s">
        <v>68</v>
      </c>
      <c r="B65" s="29" t="s">
        <v>242</v>
      </c>
      <c r="C65" s="29">
        <v>1</v>
      </c>
      <c r="D65" s="29" t="s">
        <v>6</v>
      </c>
      <c r="E65" s="29" t="s">
        <v>398</v>
      </c>
      <c r="F65"/>
      <c r="G65"/>
      <c r="H65"/>
      <c r="I65"/>
      <c r="J65"/>
      <c r="K65"/>
      <c r="L65"/>
      <c r="M65"/>
      <c r="N65"/>
      <c r="O65"/>
      <c r="P65"/>
      <c r="Q65"/>
      <c r="R65"/>
      <c r="S65"/>
      <c r="T65"/>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c r="KK65" s="11"/>
      <c r="KL65" s="11"/>
      <c r="KM65" s="11"/>
      <c r="KN65" s="11"/>
      <c r="KO65" s="11"/>
      <c r="KP65" s="11"/>
      <c r="KQ65" s="11"/>
      <c r="KR65" s="11"/>
      <c r="KS65" s="11"/>
      <c r="KT65" s="11"/>
      <c r="KU65" s="11"/>
      <c r="KV65" s="11"/>
      <c r="KW65" s="11"/>
      <c r="KX65" s="11"/>
      <c r="KY65" s="11"/>
      <c r="KZ65" s="11"/>
      <c r="LA65" s="11"/>
      <c r="LB65" s="11"/>
    </row>
    <row r="66" spans="1:314" ht="15" x14ac:dyDescent="0.25">
      <c r="A66" s="27" t="s">
        <v>99</v>
      </c>
      <c r="B66" s="29" t="s">
        <v>51</v>
      </c>
      <c r="C66" s="29">
        <v>1</v>
      </c>
      <c r="D66" s="29" t="s">
        <v>6</v>
      </c>
      <c r="E66" s="29" t="s">
        <v>456</v>
      </c>
      <c r="F66"/>
      <c r="G66"/>
      <c r="H66"/>
      <c r="I66"/>
      <c r="J66"/>
      <c r="K66"/>
      <c r="L66"/>
      <c r="M66"/>
      <c r="N66"/>
      <c r="O66"/>
      <c r="P66"/>
      <c r="Q66"/>
      <c r="R66"/>
      <c r="S66"/>
      <c r="T66"/>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c r="KK66" s="11"/>
      <c r="KL66" s="11"/>
      <c r="KM66" s="11"/>
      <c r="KN66" s="11"/>
      <c r="KO66" s="11"/>
      <c r="KP66" s="11"/>
      <c r="KQ66" s="11"/>
      <c r="KR66" s="11"/>
      <c r="KS66" s="11"/>
      <c r="KT66" s="11"/>
      <c r="KU66" s="11"/>
      <c r="KV66" s="11"/>
      <c r="KW66" s="11"/>
      <c r="KX66" s="11"/>
      <c r="KY66" s="11"/>
      <c r="KZ66" s="11"/>
      <c r="LA66" s="11"/>
      <c r="LB66" s="11"/>
    </row>
    <row r="67" spans="1:314" ht="15" x14ac:dyDescent="0.25">
      <c r="A67" s="27" t="s">
        <v>116</v>
      </c>
      <c r="B67" s="29" t="s">
        <v>76</v>
      </c>
      <c r="C67" s="29">
        <v>1</v>
      </c>
      <c r="D67" s="29" t="s">
        <v>6</v>
      </c>
      <c r="E67" s="29" t="s">
        <v>271</v>
      </c>
      <c r="F67"/>
      <c r="G67"/>
      <c r="H67"/>
      <c r="I67"/>
      <c r="J67"/>
      <c r="K67"/>
      <c r="L67"/>
      <c r="M67"/>
      <c r="N67"/>
      <c r="O67"/>
      <c r="P67"/>
      <c r="Q67"/>
      <c r="R67"/>
      <c r="S67"/>
      <c r="T67"/>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c r="KK67" s="11"/>
      <c r="KL67" s="11"/>
      <c r="KM67" s="11"/>
      <c r="KN67" s="11"/>
      <c r="KO67" s="11"/>
      <c r="KP67" s="11"/>
      <c r="KQ67" s="11"/>
      <c r="KR67" s="11"/>
      <c r="KS67" s="11"/>
      <c r="KT67" s="11"/>
      <c r="KU67" s="11"/>
      <c r="KV67" s="11"/>
      <c r="KW67" s="11"/>
      <c r="KX67" s="11"/>
      <c r="KY67" s="11"/>
      <c r="KZ67" s="11"/>
      <c r="LA67" s="11"/>
      <c r="LB67" s="11"/>
    </row>
    <row r="68" spans="1:314" ht="15" x14ac:dyDescent="0.25">
      <c r="A68" s="27" t="s">
        <v>116</v>
      </c>
      <c r="B68" s="29" t="s">
        <v>76</v>
      </c>
      <c r="C68" s="29">
        <v>1</v>
      </c>
      <c r="D68" s="29" t="s">
        <v>19</v>
      </c>
      <c r="E68" s="29" t="s">
        <v>271</v>
      </c>
      <c r="F68"/>
      <c r="G68"/>
      <c r="H68"/>
      <c r="I68"/>
      <c r="J68"/>
      <c r="K68"/>
      <c r="L68"/>
      <c r="M68"/>
      <c r="N68"/>
      <c r="O68"/>
      <c r="P68"/>
      <c r="Q68"/>
      <c r="R68"/>
      <c r="S68"/>
      <c r="T68"/>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c r="KK68" s="11"/>
      <c r="KL68" s="11"/>
      <c r="KM68" s="11"/>
      <c r="KN68" s="11"/>
      <c r="KO68" s="11"/>
      <c r="KP68" s="11"/>
      <c r="KQ68" s="11"/>
      <c r="KR68" s="11"/>
      <c r="KS68" s="11"/>
      <c r="KT68" s="11"/>
      <c r="KU68" s="11"/>
      <c r="KV68" s="11"/>
      <c r="KW68" s="11"/>
      <c r="KX68" s="11"/>
      <c r="KY68" s="11"/>
      <c r="KZ68" s="11"/>
      <c r="LA68" s="11"/>
      <c r="LB68" s="11"/>
    </row>
    <row r="69" spans="1:314" ht="15" x14ac:dyDescent="0.25">
      <c r="A69" s="27" t="s">
        <v>116</v>
      </c>
      <c r="B69" s="29" t="s">
        <v>108</v>
      </c>
      <c r="C69" s="29">
        <v>1</v>
      </c>
      <c r="D69" s="29" t="s">
        <v>6</v>
      </c>
      <c r="E69" s="29" t="s">
        <v>5</v>
      </c>
      <c r="F69"/>
      <c r="G69"/>
      <c r="H69"/>
      <c r="I69"/>
      <c r="J69"/>
      <c r="K69"/>
      <c r="L69"/>
      <c r="M69"/>
      <c r="N69"/>
      <c r="O69"/>
      <c r="P69"/>
      <c r="Q69"/>
      <c r="R69"/>
      <c r="S69"/>
      <c r="T69"/>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c r="KK69" s="11"/>
      <c r="KL69" s="11"/>
      <c r="KM69" s="11"/>
      <c r="KN69" s="11"/>
      <c r="KO69" s="11"/>
      <c r="KP69" s="11"/>
      <c r="KQ69" s="11"/>
      <c r="KR69" s="11"/>
      <c r="KS69" s="11"/>
      <c r="KT69" s="11"/>
      <c r="KU69" s="11"/>
      <c r="KV69" s="11"/>
      <c r="KW69" s="11"/>
      <c r="KX69" s="11"/>
      <c r="KY69" s="11"/>
      <c r="KZ69" s="11"/>
      <c r="LA69" s="11"/>
      <c r="LB69" s="11"/>
    </row>
    <row r="70" spans="1:314" ht="15" x14ac:dyDescent="0.25">
      <c r="A70" s="27" t="s">
        <v>116</v>
      </c>
      <c r="B70" s="29" t="s">
        <v>108</v>
      </c>
      <c r="C70" s="29">
        <v>1</v>
      </c>
      <c r="D70" s="29" t="s">
        <v>19</v>
      </c>
      <c r="E70" s="29" t="s">
        <v>5</v>
      </c>
      <c r="F70"/>
      <c r="G70"/>
      <c r="H70"/>
      <c r="I70"/>
      <c r="J70"/>
      <c r="K70"/>
      <c r="L70"/>
      <c r="M70"/>
      <c r="N70"/>
      <c r="O70"/>
      <c r="P70"/>
      <c r="Q70"/>
      <c r="R70"/>
      <c r="S70"/>
      <c r="T70"/>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c r="KK70" s="11"/>
      <c r="KL70" s="11"/>
      <c r="KM70" s="11"/>
      <c r="KN70" s="11"/>
      <c r="KO70" s="11"/>
      <c r="KP70" s="11"/>
      <c r="KQ70" s="11"/>
      <c r="KR70" s="11"/>
      <c r="KS70" s="11"/>
      <c r="KT70" s="11"/>
      <c r="KU70" s="11"/>
      <c r="KV70" s="11"/>
      <c r="KW70" s="11"/>
      <c r="KX70" s="11"/>
      <c r="KY70" s="11"/>
      <c r="KZ70" s="11"/>
      <c r="LA70" s="11"/>
      <c r="LB70" s="11"/>
    </row>
    <row r="71" spans="1:314" ht="15" x14ac:dyDescent="0.25">
      <c r="A71" s="27" t="s">
        <v>116</v>
      </c>
      <c r="B71" s="29" t="s">
        <v>111</v>
      </c>
      <c r="C71" s="29">
        <v>1</v>
      </c>
      <c r="D71" s="29" t="s">
        <v>12</v>
      </c>
      <c r="E71" s="29" t="s">
        <v>271</v>
      </c>
      <c r="F71"/>
      <c r="G71"/>
      <c r="H71"/>
      <c r="I71"/>
      <c r="J71"/>
      <c r="K71"/>
      <c r="L71"/>
      <c r="M71"/>
      <c r="N71"/>
      <c r="O71"/>
      <c r="P71"/>
      <c r="Q71"/>
      <c r="R71"/>
      <c r="S71"/>
      <c r="T7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c r="KK71" s="11"/>
      <c r="KL71" s="11"/>
      <c r="KM71" s="11"/>
      <c r="KN71" s="11"/>
      <c r="KO71" s="11"/>
      <c r="KP71" s="11"/>
      <c r="KQ71" s="11"/>
      <c r="KR71" s="11"/>
      <c r="KS71" s="11"/>
      <c r="KT71" s="11"/>
      <c r="KU71" s="11"/>
      <c r="KV71" s="11"/>
      <c r="KW71" s="11"/>
      <c r="KX71" s="11"/>
      <c r="KY71" s="11"/>
      <c r="KZ71" s="11"/>
      <c r="LA71" s="11"/>
      <c r="LB71" s="11"/>
    </row>
    <row r="72" spans="1:314" ht="15" x14ac:dyDescent="0.25">
      <c r="A72" s="27" t="s">
        <v>116</v>
      </c>
      <c r="B72" s="29" t="s">
        <v>138</v>
      </c>
      <c r="C72" s="29">
        <v>2</v>
      </c>
      <c r="D72" s="29" t="s">
        <v>6</v>
      </c>
      <c r="E72" s="29" t="s">
        <v>271</v>
      </c>
      <c r="F72"/>
      <c r="G72"/>
      <c r="H72"/>
      <c r="I72"/>
      <c r="J72"/>
      <c r="K72"/>
      <c r="L72"/>
      <c r="M72"/>
      <c r="N72"/>
      <c r="O72"/>
      <c r="P72"/>
      <c r="Q72"/>
      <c r="R72"/>
      <c r="S72"/>
      <c r="T72"/>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c r="KK72" s="11"/>
      <c r="KL72" s="11"/>
      <c r="KM72" s="11"/>
      <c r="KN72" s="11"/>
      <c r="KO72" s="11"/>
      <c r="KP72" s="11"/>
      <c r="KQ72" s="11"/>
      <c r="KR72" s="11"/>
      <c r="KS72" s="11"/>
      <c r="KT72" s="11"/>
      <c r="KU72" s="11"/>
      <c r="KV72" s="11"/>
      <c r="KW72" s="11"/>
      <c r="KX72" s="11"/>
      <c r="KY72" s="11"/>
      <c r="KZ72" s="11"/>
      <c r="LA72" s="11"/>
      <c r="LB72" s="11"/>
    </row>
    <row r="73" spans="1:314" ht="15" x14ac:dyDescent="0.25">
      <c r="A73" s="27" t="s">
        <v>142</v>
      </c>
      <c r="B73" s="29" t="s">
        <v>76</v>
      </c>
      <c r="C73" s="29">
        <v>1</v>
      </c>
      <c r="D73" s="29" t="s">
        <v>6</v>
      </c>
      <c r="E73" s="29" t="s">
        <v>963</v>
      </c>
      <c r="F73"/>
      <c r="G73"/>
      <c r="H73"/>
      <c r="I73"/>
      <c r="J73"/>
      <c r="K73"/>
      <c r="L73"/>
      <c r="M73"/>
      <c r="N73"/>
      <c r="O73"/>
      <c r="P73"/>
      <c r="Q73"/>
      <c r="R73"/>
      <c r="S73"/>
      <c r="T73"/>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c r="KK73" s="11"/>
      <c r="KL73" s="11"/>
      <c r="KM73" s="11"/>
      <c r="KN73" s="11"/>
      <c r="KO73" s="11"/>
      <c r="KP73" s="11"/>
      <c r="KQ73" s="11"/>
      <c r="KR73" s="11"/>
      <c r="KS73" s="11"/>
      <c r="KT73" s="11"/>
      <c r="KU73" s="11"/>
      <c r="KV73" s="11"/>
      <c r="KW73" s="11"/>
      <c r="KX73" s="11"/>
      <c r="KY73" s="11"/>
      <c r="KZ73" s="11"/>
      <c r="LA73" s="11"/>
      <c r="LB73" s="11"/>
    </row>
    <row r="74" spans="1:314" ht="15" x14ac:dyDescent="0.25">
      <c r="A74" s="27" t="s">
        <v>142</v>
      </c>
      <c r="B74" s="29" t="s">
        <v>76</v>
      </c>
      <c r="C74" s="29">
        <v>1</v>
      </c>
      <c r="D74" s="29" t="s">
        <v>19</v>
      </c>
      <c r="E74" s="29" t="s">
        <v>963</v>
      </c>
      <c r="F74"/>
      <c r="G74"/>
      <c r="H74"/>
      <c r="I74"/>
      <c r="J74"/>
      <c r="K74"/>
      <c r="L74"/>
      <c r="M74"/>
      <c r="N74"/>
      <c r="O74"/>
      <c r="P74"/>
      <c r="Q74"/>
      <c r="R74"/>
      <c r="S74"/>
      <c r="T74"/>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c r="KK74" s="11"/>
      <c r="KL74" s="11"/>
      <c r="KM74" s="11"/>
      <c r="KN74" s="11"/>
      <c r="KO74" s="11"/>
      <c r="KP74" s="11"/>
      <c r="KQ74" s="11"/>
      <c r="KR74" s="11"/>
      <c r="KS74" s="11"/>
      <c r="KT74" s="11"/>
      <c r="KU74" s="11"/>
      <c r="KV74" s="11"/>
      <c r="KW74" s="11"/>
      <c r="KX74" s="11"/>
      <c r="KY74" s="11"/>
      <c r="KZ74" s="11"/>
      <c r="LA74" s="11"/>
      <c r="LB74" s="11"/>
    </row>
    <row r="75" spans="1:314" ht="15" x14ac:dyDescent="0.25">
      <c r="A75" s="27" t="s">
        <v>142</v>
      </c>
      <c r="B75" s="29" t="s">
        <v>87</v>
      </c>
      <c r="C75" s="29">
        <v>3</v>
      </c>
      <c r="D75" s="29" t="s">
        <v>6</v>
      </c>
      <c r="E75" s="29" t="s">
        <v>5</v>
      </c>
      <c r="F75"/>
      <c r="G75"/>
      <c r="H75"/>
      <c r="I75"/>
      <c r="J75"/>
      <c r="K75"/>
      <c r="L75"/>
      <c r="M75"/>
      <c r="N75"/>
      <c r="O75"/>
      <c r="P75"/>
      <c r="Q75"/>
      <c r="R75"/>
      <c r="S75"/>
      <c r="T75"/>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c r="KK75" s="11"/>
      <c r="KL75" s="11"/>
      <c r="KM75" s="11"/>
      <c r="KN75" s="11"/>
      <c r="KO75" s="11"/>
      <c r="KP75" s="11"/>
      <c r="KQ75" s="11"/>
      <c r="KR75" s="11"/>
      <c r="KS75" s="11"/>
      <c r="KT75" s="11"/>
      <c r="KU75" s="11"/>
      <c r="KV75" s="11"/>
      <c r="KW75" s="11"/>
      <c r="KX75" s="11"/>
      <c r="KY75" s="11"/>
      <c r="KZ75" s="11"/>
      <c r="LA75" s="11"/>
      <c r="LB75" s="11"/>
    </row>
    <row r="76" spans="1:314" ht="15" x14ac:dyDescent="0.25">
      <c r="A76" s="27" t="s">
        <v>142</v>
      </c>
      <c r="B76" s="29" t="s">
        <v>89</v>
      </c>
      <c r="C76" s="29">
        <v>1</v>
      </c>
      <c r="D76" s="29" t="s">
        <v>6</v>
      </c>
      <c r="E76" s="29" t="s">
        <v>5</v>
      </c>
      <c r="F76"/>
      <c r="G76"/>
      <c r="H76"/>
      <c r="I76"/>
      <c r="J76"/>
      <c r="K76"/>
      <c r="L76"/>
      <c r="M76"/>
      <c r="N76"/>
      <c r="O76"/>
      <c r="P76"/>
      <c r="Q76"/>
      <c r="R76"/>
      <c r="S76"/>
      <c r="T76"/>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c r="KK76" s="11"/>
      <c r="KL76" s="11"/>
      <c r="KM76" s="11"/>
      <c r="KN76" s="11"/>
      <c r="KO76" s="11"/>
      <c r="KP76" s="11"/>
      <c r="KQ76" s="11"/>
      <c r="KR76" s="11"/>
      <c r="KS76" s="11"/>
      <c r="KT76" s="11"/>
      <c r="KU76" s="11"/>
      <c r="KV76" s="11"/>
      <c r="KW76" s="11"/>
      <c r="KX76" s="11"/>
      <c r="KY76" s="11"/>
      <c r="KZ76" s="11"/>
      <c r="LA76" s="11"/>
      <c r="LB76" s="11"/>
    </row>
    <row r="77" spans="1:314" ht="15" x14ac:dyDescent="0.25">
      <c r="A77" s="27" t="s">
        <v>142</v>
      </c>
      <c r="B77" s="29" t="s">
        <v>89</v>
      </c>
      <c r="C77" s="29">
        <v>1</v>
      </c>
      <c r="D77" s="29" t="s">
        <v>19</v>
      </c>
      <c r="E77" s="29" t="s">
        <v>5</v>
      </c>
      <c r="F77"/>
      <c r="G77"/>
      <c r="H77"/>
      <c r="I77"/>
      <c r="J77"/>
      <c r="K77"/>
      <c r="L77"/>
      <c r="M77"/>
      <c r="N77"/>
      <c r="O77"/>
      <c r="P77"/>
      <c r="Q77"/>
      <c r="R77"/>
      <c r="S77"/>
      <c r="T77"/>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c r="KK77" s="11"/>
      <c r="KL77" s="11"/>
      <c r="KM77" s="11"/>
      <c r="KN77" s="11"/>
      <c r="KO77" s="11"/>
      <c r="KP77" s="11"/>
      <c r="KQ77" s="11"/>
      <c r="KR77" s="11"/>
      <c r="KS77" s="11"/>
      <c r="KT77" s="11"/>
      <c r="KU77" s="11"/>
      <c r="KV77" s="11"/>
      <c r="KW77" s="11"/>
      <c r="KX77" s="11"/>
      <c r="KY77" s="11"/>
      <c r="KZ77" s="11"/>
      <c r="LA77" s="11"/>
      <c r="LB77" s="11"/>
    </row>
    <row r="78" spans="1:314" ht="15" x14ac:dyDescent="0.25">
      <c r="A78" s="27" t="s">
        <v>142</v>
      </c>
      <c r="B78" s="29" t="s">
        <v>89</v>
      </c>
      <c r="C78" s="29">
        <v>2</v>
      </c>
      <c r="D78" s="29" t="s">
        <v>6</v>
      </c>
      <c r="E78" s="29" t="s">
        <v>5</v>
      </c>
      <c r="F78"/>
      <c r="G78"/>
      <c r="H78"/>
      <c r="I78"/>
      <c r="J78"/>
      <c r="K78"/>
      <c r="L78"/>
      <c r="M78"/>
      <c r="N78"/>
      <c r="O78"/>
      <c r="P78"/>
      <c r="Q78"/>
      <c r="R78"/>
      <c r="S78"/>
      <c r="T78"/>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c r="KK78" s="11"/>
      <c r="KL78" s="11"/>
      <c r="KM78" s="11"/>
      <c r="KN78" s="11"/>
      <c r="KO78" s="11"/>
      <c r="KP78" s="11"/>
      <c r="KQ78" s="11"/>
      <c r="KR78" s="11"/>
      <c r="KS78" s="11"/>
      <c r="KT78" s="11"/>
      <c r="KU78" s="11"/>
      <c r="KV78" s="11"/>
      <c r="KW78" s="11"/>
      <c r="KX78" s="11"/>
      <c r="KY78" s="11"/>
      <c r="KZ78" s="11"/>
      <c r="LA78" s="11"/>
      <c r="LB78" s="11"/>
    </row>
    <row r="79" spans="1:314" ht="15" x14ac:dyDescent="0.25">
      <c r="A79" s="27" t="s">
        <v>142</v>
      </c>
      <c r="B79" s="29" t="s">
        <v>89</v>
      </c>
      <c r="C79" s="29">
        <v>2</v>
      </c>
      <c r="D79" s="29" t="s">
        <v>19</v>
      </c>
      <c r="E79" s="29" t="s">
        <v>5</v>
      </c>
      <c r="F79"/>
      <c r="G79"/>
      <c r="H79"/>
      <c r="I79"/>
      <c r="J79"/>
      <c r="K79"/>
      <c r="L79"/>
      <c r="M79"/>
      <c r="N79"/>
      <c r="O79"/>
      <c r="P79"/>
      <c r="Q79"/>
      <c r="R79"/>
      <c r="S79"/>
      <c r="T79"/>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1"/>
      <c r="KW79" s="11"/>
      <c r="KX79" s="11"/>
      <c r="KY79" s="11"/>
      <c r="KZ79" s="11"/>
      <c r="LA79" s="11"/>
      <c r="LB79" s="11"/>
    </row>
    <row r="80" spans="1:314" ht="15" x14ac:dyDescent="0.25">
      <c r="A80" s="27" t="s">
        <v>142</v>
      </c>
      <c r="B80" s="29" t="s">
        <v>120</v>
      </c>
      <c r="C80" s="29">
        <v>1</v>
      </c>
      <c r="D80" s="29" t="s">
        <v>25</v>
      </c>
      <c r="E80" s="29" t="s">
        <v>5</v>
      </c>
      <c r="F80"/>
      <c r="G80"/>
      <c r="H80"/>
      <c r="I80"/>
      <c r="J80"/>
      <c r="K80"/>
      <c r="L80"/>
      <c r="M80"/>
      <c r="N80"/>
      <c r="O80"/>
      <c r="P80"/>
      <c r="Q80"/>
      <c r="R80"/>
      <c r="S80"/>
      <c r="T80"/>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c r="KK80" s="11"/>
      <c r="KL80" s="11"/>
      <c r="KM80" s="11"/>
      <c r="KN80" s="11"/>
      <c r="KO80" s="11"/>
      <c r="KP80" s="11"/>
      <c r="KQ80" s="11"/>
      <c r="KR80" s="11"/>
      <c r="KS80" s="11"/>
      <c r="KT80" s="11"/>
      <c r="KU80" s="11"/>
      <c r="KV80" s="11"/>
      <c r="KW80" s="11"/>
      <c r="KX80" s="11"/>
      <c r="KY80" s="11"/>
      <c r="KZ80" s="11"/>
      <c r="LA80" s="11"/>
      <c r="LB80" s="11"/>
    </row>
    <row r="81" spans="1:314" ht="15" x14ac:dyDescent="0.25">
      <c r="A81" s="27" t="s">
        <v>142</v>
      </c>
      <c r="B81" s="29" t="s">
        <v>108</v>
      </c>
      <c r="C81" s="29">
        <v>1</v>
      </c>
      <c r="D81" s="29" t="s">
        <v>25</v>
      </c>
      <c r="E81" s="29" t="s">
        <v>5</v>
      </c>
      <c r="F81"/>
      <c r="G81"/>
      <c r="H81"/>
      <c r="I81"/>
      <c r="J81"/>
      <c r="K81"/>
      <c r="L81"/>
      <c r="M81"/>
      <c r="N81"/>
      <c r="O81"/>
      <c r="P81"/>
      <c r="Q81"/>
      <c r="R81"/>
      <c r="S81"/>
      <c r="T8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c r="KK81" s="11"/>
      <c r="KL81" s="11"/>
      <c r="KM81" s="11"/>
      <c r="KN81" s="11"/>
      <c r="KO81" s="11"/>
      <c r="KP81" s="11"/>
      <c r="KQ81" s="11"/>
      <c r="KR81" s="11"/>
      <c r="KS81" s="11"/>
      <c r="KT81" s="11"/>
      <c r="KU81" s="11"/>
      <c r="KV81" s="11"/>
      <c r="KW81" s="11"/>
      <c r="KX81" s="11"/>
      <c r="KY81" s="11"/>
      <c r="KZ81" s="11"/>
      <c r="LA81" s="11"/>
      <c r="LB81" s="11"/>
    </row>
    <row r="82" spans="1:314" ht="15" x14ac:dyDescent="0.25">
      <c r="A82" s="27" t="s">
        <v>142</v>
      </c>
      <c r="B82" s="29" t="s">
        <v>108</v>
      </c>
      <c r="C82" s="29">
        <v>5</v>
      </c>
      <c r="D82" s="29" t="s">
        <v>25</v>
      </c>
      <c r="E82" s="29" t="s">
        <v>985</v>
      </c>
      <c r="F82"/>
      <c r="G82"/>
      <c r="H82"/>
      <c r="I82"/>
      <c r="J82"/>
      <c r="K82"/>
      <c r="L82"/>
      <c r="M82"/>
      <c r="N82"/>
      <c r="O82"/>
      <c r="P82"/>
      <c r="Q82"/>
      <c r="R82"/>
      <c r="S82"/>
      <c r="T82"/>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c r="KK82" s="11"/>
      <c r="KL82" s="11"/>
      <c r="KM82" s="11"/>
      <c r="KN82" s="11"/>
      <c r="KO82" s="11"/>
      <c r="KP82" s="11"/>
      <c r="KQ82" s="11"/>
      <c r="KR82" s="11"/>
      <c r="KS82" s="11"/>
      <c r="KT82" s="11"/>
      <c r="KU82" s="11"/>
      <c r="KV82" s="11"/>
      <c r="KW82" s="11"/>
      <c r="KX82" s="11"/>
      <c r="KY82" s="11"/>
      <c r="KZ82" s="11"/>
      <c r="LA82" s="11"/>
      <c r="LB82" s="11"/>
    </row>
    <row r="83" spans="1:314" ht="15" x14ac:dyDescent="0.25">
      <c r="A83" s="27" t="s">
        <v>142</v>
      </c>
      <c r="B83" s="29" t="s">
        <v>108</v>
      </c>
      <c r="C83" s="29">
        <v>26</v>
      </c>
      <c r="D83" s="29" t="s">
        <v>6</v>
      </c>
      <c r="E83" s="29" t="s">
        <v>5</v>
      </c>
      <c r="F83"/>
      <c r="G83"/>
      <c r="H83"/>
      <c r="I83"/>
      <c r="J83"/>
      <c r="K83"/>
      <c r="L83"/>
      <c r="M83"/>
      <c r="N83"/>
      <c r="O83"/>
      <c r="P83"/>
      <c r="Q83"/>
      <c r="R83"/>
      <c r="S83"/>
      <c r="T83"/>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1"/>
      <c r="KW83" s="11"/>
      <c r="KX83" s="11"/>
      <c r="KY83" s="11"/>
      <c r="KZ83" s="11"/>
      <c r="LA83" s="11"/>
      <c r="LB83" s="11"/>
    </row>
    <row r="84" spans="1:314" ht="15" x14ac:dyDescent="0.25">
      <c r="A84" s="27" t="s">
        <v>142</v>
      </c>
      <c r="B84" s="29" t="s">
        <v>108</v>
      </c>
      <c r="C84" s="29">
        <v>26</v>
      </c>
      <c r="D84" s="29" t="s">
        <v>33</v>
      </c>
      <c r="E84" s="29" t="s">
        <v>5</v>
      </c>
      <c r="F84"/>
      <c r="G84"/>
      <c r="H84"/>
      <c r="I84"/>
      <c r="J84"/>
      <c r="K84"/>
      <c r="L84"/>
      <c r="M84"/>
      <c r="N84"/>
      <c r="O84"/>
      <c r="P84"/>
      <c r="Q84"/>
      <c r="R84"/>
      <c r="S84"/>
      <c r="T84"/>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c r="KK84" s="11"/>
      <c r="KL84" s="11"/>
      <c r="KM84" s="11"/>
      <c r="KN84" s="11"/>
      <c r="KO84" s="11"/>
      <c r="KP84" s="11"/>
      <c r="KQ84" s="11"/>
      <c r="KR84" s="11"/>
      <c r="KS84" s="11"/>
      <c r="KT84" s="11"/>
      <c r="KU84" s="11"/>
      <c r="KV84" s="11"/>
      <c r="KW84" s="11"/>
      <c r="KX84" s="11"/>
      <c r="KY84" s="11"/>
      <c r="KZ84" s="11"/>
      <c r="LA84" s="11"/>
      <c r="LB84" s="11"/>
    </row>
    <row r="85" spans="1:314" ht="15" x14ac:dyDescent="0.25">
      <c r="A85" s="27" t="s">
        <v>142</v>
      </c>
      <c r="B85" s="29" t="s">
        <v>111</v>
      </c>
      <c r="C85" s="29">
        <v>4</v>
      </c>
      <c r="D85" s="29" t="s">
        <v>19</v>
      </c>
      <c r="E85" s="29" t="s">
        <v>994</v>
      </c>
      <c r="F85"/>
      <c r="G85"/>
      <c r="H85"/>
      <c r="I85"/>
      <c r="J85"/>
      <c r="K85"/>
      <c r="L85"/>
      <c r="M85"/>
      <c r="N85"/>
      <c r="O85"/>
      <c r="P85"/>
      <c r="Q85"/>
      <c r="R85"/>
      <c r="S85"/>
      <c r="T85"/>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c r="KK85" s="11"/>
      <c r="KL85" s="11"/>
      <c r="KM85" s="11"/>
      <c r="KN85" s="11"/>
      <c r="KO85" s="11"/>
      <c r="KP85" s="11"/>
      <c r="KQ85" s="11"/>
      <c r="KR85" s="11"/>
      <c r="KS85" s="11"/>
      <c r="KT85" s="11"/>
      <c r="KU85" s="11"/>
      <c r="KV85" s="11"/>
      <c r="KW85" s="11"/>
      <c r="KX85" s="11"/>
      <c r="KY85" s="11"/>
      <c r="KZ85" s="11"/>
      <c r="LA85" s="11"/>
      <c r="LB85" s="11"/>
    </row>
    <row r="86" spans="1:314" ht="15" x14ac:dyDescent="0.25">
      <c r="A86" s="27" t="s">
        <v>142</v>
      </c>
      <c r="B86" s="29" t="s">
        <v>111</v>
      </c>
      <c r="C86" s="29">
        <v>4</v>
      </c>
      <c r="D86" s="29" t="s">
        <v>33</v>
      </c>
      <c r="E86" s="29" t="s">
        <v>999</v>
      </c>
      <c r="F86"/>
      <c r="G86"/>
      <c r="H86"/>
      <c r="I86"/>
      <c r="J86"/>
      <c r="K86"/>
      <c r="L86"/>
      <c r="M86"/>
      <c r="N86"/>
      <c r="O86"/>
      <c r="P86"/>
      <c r="Q86"/>
      <c r="R86"/>
      <c r="S86"/>
      <c r="T86"/>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c r="KK86" s="11"/>
      <c r="KL86" s="11"/>
      <c r="KM86" s="11"/>
      <c r="KN86" s="11"/>
      <c r="KO86" s="11"/>
      <c r="KP86" s="11"/>
      <c r="KQ86" s="11"/>
      <c r="KR86" s="11"/>
      <c r="KS86" s="11"/>
      <c r="KT86" s="11"/>
      <c r="KU86" s="11"/>
      <c r="KV86" s="11"/>
      <c r="KW86" s="11"/>
      <c r="KX86" s="11"/>
      <c r="KY86" s="11"/>
      <c r="KZ86" s="11"/>
      <c r="LA86" s="11"/>
      <c r="LB86" s="11"/>
    </row>
    <row r="87" spans="1:314" ht="15" x14ac:dyDescent="0.25">
      <c r="A87" s="27" t="s">
        <v>142</v>
      </c>
      <c r="B87" s="29" t="s">
        <v>111</v>
      </c>
      <c r="C87" s="29">
        <v>88</v>
      </c>
      <c r="D87" s="29" t="s">
        <v>19</v>
      </c>
      <c r="E87" s="29" t="s">
        <v>994</v>
      </c>
      <c r="F87"/>
      <c r="G87"/>
      <c r="H87"/>
      <c r="I87"/>
      <c r="J87"/>
      <c r="K87"/>
      <c r="L87"/>
      <c r="M87"/>
      <c r="N87"/>
      <c r="O87"/>
      <c r="P87"/>
      <c r="Q87"/>
      <c r="R87"/>
      <c r="S87"/>
      <c r="T87"/>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c r="KK87" s="11"/>
      <c r="KL87" s="11"/>
      <c r="KM87" s="11"/>
      <c r="KN87" s="11"/>
      <c r="KO87" s="11"/>
      <c r="KP87" s="11"/>
      <c r="KQ87" s="11"/>
      <c r="KR87" s="11"/>
      <c r="KS87" s="11"/>
      <c r="KT87" s="11"/>
      <c r="KU87" s="11"/>
      <c r="KV87" s="11"/>
      <c r="KW87" s="11"/>
      <c r="KX87" s="11"/>
      <c r="KY87" s="11"/>
      <c r="KZ87" s="11"/>
      <c r="LA87" s="11"/>
      <c r="LB87" s="11"/>
    </row>
    <row r="88" spans="1:314" ht="15" x14ac:dyDescent="0.25">
      <c r="A88" s="27" t="s">
        <v>142</v>
      </c>
      <c r="B88" s="29" t="s">
        <v>111</v>
      </c>
      <c r="C88" s="29">
        <v>104</v>
      </c>
      <c r="D88" s="29" t="s">
        <v>6</v>
      </c>
      <c r="E88" s="29" t="s">
        <v>271</v>
      </c>
      <c r="F88"/>
      <c r="G88"/>
      <c r="H88"/>
      <c r="I88"/>
      <c r="J88"/>
      <c r="K88"/>
      <c r="L88"/>
      <c r="M88"/>
      <c r="N88"/>
      <c r="O88"/>
      <c r="P88"/>
      <c r="Q88"/>
      <c r="R88"/>
      <c r="S88"/>
      <c r="T88"/>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c r="KK88" s="11"/>
      <c r="KL88" s="11"/>
      <c r="KM88" s="11"/>
      <c r="KN88" s="11"/>
      <c r="KO88" s="11"/>
      <c r="KP88" s="11"/>
      <c r="KQ88" s="11"/>
      <c r="KR88" s="11"/>
      <c r="KS88" s="11"/>
      <c r="KT88" s="11"/>
      <c r="KU88" s="11"/>
      <c r="KV88" s="11"/>
      <c r="KW88" s="11"/>
      <c r="KX88" s="11"/>
      <c r="KY88" s="11"/>
      <c r="KZ88" s="11"/>
      <c r="LA88" s="11"/>
      <c r="LB88" s="11"/>
    </row>
    <row r="89" spans="1:314" ht="15" x14ac:dyDescent="0.25">
      <c r="A89" s="27" t="s">
        <v>142</v>
      </c>
      <c r="B89" s="29" t="s">
        <v>138</v>
      </c>
      <c r="C89" s="29">
        <v>4</v>
      </c>
      <c r="D89" s="29" t="s">
        <v>6</v>
      </c>
      <c r="E89" s="29" t="s">
        <v>271</v>
      </c>
      <c r="F89"/>
      <c r="G89"/>
      <c r="H89"/>
      <c r="I89"/>
      <c r="J89"/>
      <c r="K89"/>
      <c r="L89"/>
      <c r="M89"/>
      <c r="N89"/>
      <c r="O89"/>
      <c r="P89"/>
      <c r="Q89"/>
      <c r="R89"/>
      <c r="S89"/>
      <c r="T89"/>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c r="KK89" s="11"/>
      <c r="KL89" s="11"/>
      <c r="KM89" s="11"/>
      <c r="KN89" s="11"/>
      <c r="KO89" s="11"/>
      <c r="KP89" s="11"/>
      <c r="KQ89" s="11"/>
      <c r="KR89" s="11"/>
      <c r="KS89" s="11"/>
      <c r="KT89" s="11"/>
      <c r="KU89" s="11"/>
      <c r="KV89" s="11"/>
      <c r="KW89" s="11"/>
      <c r="KX89" s="11"/>
      <c r="KY89" s="11"/>
      <c r="KZ89" s="11"/>
      <c r="LA89" s="11"/>
      <c r="LB89" s="11"/>
    </row>
    <row r="90" spans="1:314" ht="15" x14ac:dyDescent="0.25">
      <c r="A90" s="27" t="s">
        <v>142</v>
      </c>
      <c r="B90" s="29" t="s">
        <v>321</v>
      </c>
      <c r="C90" s="29">
        <v>1</v>
      </c>
      <c r="D90" s="29" t="s">
        <v>6</v>
      </c>
      <c r="E90" s="29" t="s">
        <v>271</v>
      </c>
      <c r="F90"/>
      <c r="G90"/>
      <c r="H90"/>
      <c r="I90"/>
      <c r="J90"/>
      <c r="K90"/>
      <c r="L90"/>
      <c r="M90"/>
      <c r="N90"/>
      <c r="O90"/>
      <c r="P90"/>
      <c r="Q90"/>
      <c r="R90"/>
      <c r="S90"/>
      <c r="T90"/>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c r="KK90" s="11"/>
      <c r="KL90" s="11"/>
      <c r="KM90" s="11"/>
      <c r="KN90" s="11"/>
      <c r="KO90" s="11"/>
      <c r="KP90" s="11"/>
      <c r="KQ90" s="11"/>
      <c r="KR90" s="11"/>
      <c r="KS90" s="11"/>
      <c r="KT90" s="11"/>
      <c r="KU90" s="11"/>
      <c r="KV90" s="11"/>
      <c r="KW90" s="11"/>
      <c r="KX90" s="11"/>
      <c r="KY90" s="11"/>
      <c r="KZ90" s="11"/>
      <c r="LA90" s="11"/>
      <c r="LB90" s="11"/>
    </row>
    <row r="91" spans="1:314" ht="15" x14ac:dyDescent="0.25">
      <c r="A91" s="27" t="s">
        <v>142</v>
      </c>
      <c r="B91" s="29" t="s">
        <v>321</v>
      </c>
      <c r="C91" s="29">
        <v>1</v>
      </c>
      <c r="D91" s="29" t="s">
        <v>19</v>
      </c>
      <c r="E91" s="29" t="s">
        <v>271</v>
      </c>
      <c r="F91"/>
      <c r="G91"/>
      <c r="H91"/>
      <c r="I91"/>
      <c r="J91"/>
      <c r="K91"/>
      <c r="L91"/>
      <c r="M91"/>
      <c r="N91"/>
      <c r="O91"/>
      <c r="P91"/>
      <c r="Q91"/>
      <c r="R91"/>
      <c r="S91"/>
      <c r="T9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c r="KK91" s="11"/>
      <c r="KL91" s="11"/>
      <c r="KM91" s="11"/>
      <c r="KN91" s="11"/>
      <c r="KO91" s="11"/>
      <c r="KP91" s="11"/>
      <c r="KQ91" s="11"/>
      <c r="KR91" s="11"/>
      <c r="KS91" s="11"/>
      <c r="KT91" s="11"/>
      <c r="KU91" s="11"/>
      <c r="KV91" s="11"/>
      <c r="KW91" s="11"/>
      <c r="KX91" s="11"/>
      <c r="KY91" s="11"/>
      <c r="KZ91" s="11"/>
      <c r="LA91" s="11"/>
      <c r="LB91" s="11"/>
    </row>
    <row r="92" spans="1:314" ht="15" x14ac:dyDescent="0.25">
      <c r="A92" s="27" t="s">
        <v>142</v>
      </c>
      <c r="B92" s="29" t="s">
        <v>127</v>
      </c>
      <c r="C92" s="29">
        <v>1</v>
      </c>
      <c r="D92" s="29" t="s">
        <v>6</v>
      </c>
      <c r="E92" s="29" t="s">
        <v>5</v>
      </c>
      <c r="F92"/>
      <c r="G92"/>
      <c r="H92"/>
      <c r="I92"/>
      <c r="J92"/>
      <c r="K92"/>
      <c r="L92"/>
      <c r="M92"/>
      <c r="N92"/>
      <c r="O92"/>
      <c r="P92"/>
      <c r="Q92"/>
      <c r="R92"/>
      <c r="S92"/>
      <c r="T92"/>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c r="KK92" s="11"/>
      <c r="KL92" s="11"/>
      <c r="KM92" s="11"/>
      <c r="KN92" s="11"/>
      <c r="KO92" s="11"/>
      <c r="KP92" s="11"/>
      <c r="KQ92" s="11"/>
      <c r="KR92" s="11"/>
      <c r="KS92" s="11"/>
      <c r="KT92" s="11"/>
      <c r="KU92" s="11"/>
      <c r="KV92" s="11"/>
      <c r="KW92" s="11"/>
      <c r="KX92" s="11"/>
      <c r="KY92" s="11"/>
      <c r="KZ92" s="11"/>
      <c r="LA92" s="11"/>
      <c r="LB92" s="11"/>
    </row>
    <row r="93" spans="1:314" ht="15" x14ac:dyDescent="0.25">
      <c r="A93" s="27" t="s">
        <v>142</v>
      </c>
      <c r="B93" s="29" t="s">
        <v>170</v>
      </c>
      <c r="C93" s="29">
        <v>1</v>
      </c>
      <c r="D93" s="29" t="s">
        <v>6</v>
      </c>
      <c r="E93" s="29" t="s">
        <v>1015</v>
      </c>
      <c r="F93"/>
      <c r="G93"/>
      <c r="H93"/>
      <c r="I93"/>
      <c r="J93"/>
      <c r="K93"/>
      <c r="L93"/>
      <c r="M93"/>
      <c r="N93"/>
      <c r="O93"/>
      <c r="P93"/>
      <c r="Q93"/>
      <c r="R93"/>
      <c r="S93"/>
      <c r="T93"/>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c r="KK93" s="11"/>
      <c r="KL93" s="11"/>
      <c r="KM93" s="11"/>
      <c r="KN93" s="11"/>
      <c r="KO93" s="11"/>
      <c r="KP93" s="11"/>
      <c r="KQ93" s="11"/>
      <c r="KR93" s="11"/>
      <c r="KS93" s="11"/>
      <c r="KT93" s="11"/>
      <c r="KU93" s="11"/>
      <c r="KV93" s="11"/>
      <c r="KW93" s="11"/>
      <c r="KX93" s="11"/>
      <c r="KY93" s="11"/>
      <c r="KZ93" s="11"/>
      <c r="LA93" s="11"/>
      <c r="LB93" s="11"/>
    </row>
    <row r="94" spans="1:314" ht="15" x14ac:dyDescent="0.25">
      <c r="A94" s="27" t="s">
        <v>142</v>
      </c>
      <c r="B94" s="29" t="s">
        <v>170</v>
      </c>
      <c r="C94" s="29">
        <v>1</v>
      </c>
      <c r="D94" s="29" t="s">
        <v>12</v>
      </c>
      <c r="E94" s="29" t="s">
        <v>271</v>
      </c>
      <c r="F94"/>
      <c r="G94"/>
      <c r="H94"/>
      <c r="I94"/>
      <c r="J94"/>
      <c r="K94"/>
      <c r="L94"/>
      <c r="M94"/>
      <c r="N94"/>
      <c r="O94"/>
      <c r="P94"/>
      <c r="Q94"/>
      <c r="R94"/>
      <c r="S94"/>
      <c r="T94"/>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c r="KK94" s="11"/>
      <c r="KL94" s="11"/>
      <c r="KM94" s="11"/>
      <c r="KN94" s="11"/>
      <c r="KO94" s="11"/>
      <c r="KP94" s="11"/>
      <c r="KQ94" s="11"/>
      <c r="KR94" s="11"/>
      <c r="KS94" s="11"/>
      <c r="KT94" s="11"/>
      <c r="KU94" s="11"/>
      <c r="KV94" s="11"/>
      <c r="KW94" s="11"/>
      <c r="KX94" s="11"/>
      <c r="KY94" s="11"/>
      <c r="KZ94" s="11"/>
      <c r="LA94" s="11"/>
      <c r="LB94" s="11"/>
    </row>
    <row r="95" spans="1:314" ht="15" x14ac:dyDescent="0.25">
      <c r="A95" s="27" t="s">
        <v>142</v>
      </c>
      <c r="B95" s="29" t="s">
        <v>170</v>
      </c>
      <c r="C95" s="29">
        <v>2</v>
      </c>
      <c r="D95" s="29" t="s">
        <v>6</v>
      </c>
      <c r="E95" s="29" t="s">
        <v>271</v>
      </c>
      <c r="F95"/>
      <c r="G95"/>
      <c r="H95"/>
      <c r="I95"/>
      <c r="J95"/>
      <c r="K95"/>
      <c r="L95"/>
      <c r="M95"/>
      <c r="N95"/>
      <c r="O95"/>
      <c r="P95"/>
      <c r="Q95"/>
      <c r="R95"/>
      <c r="S95"/>
      <c r="T95"/>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c r="KK95" s="11"/>
      <c r="KL95" s="11"/>
      <c r="KM95" s="11"/>
      <c r="KN95" s="11"/>
      <c r="KO95" s="11"/>
      <c r="KP95" s="11"/>
      <c r="KQ95" s="11"/>
      <c r="KR95" s="11"/>
      <c r="KS95" s="11"/>
      <c r="KT95" s="11"/>
      <c r="KU95" s="11"/>
      <c r="KV95" s="11"/>
      <c r="KW95" s="11"/>
      <c r="KX95" s="11"/>
      <c r="KY95" s="11"/>
      <c r="KZ95" s="11"/>
      <c r="LA95" s="11"/>
      <c r="LB95" s="11"/>
    </row>
    <row r="96" spans="1:314" ht="15" x14ac:dyDescent="0.25">
      <c r="A96" s="27" t="s">
        <v>142</v>
      </c>
      <c r="B96" s="29" t="s">
        <v>170</v>
      </c>
      <c r="C96" s="29">
        <v>2</v>
      </c>
      <c r="D96" s="29" t="s">
        <v>12</v>
      </c>
      <c r="E96" s="29" t="s">
        <v>271</v>
      </c>
      <c r="F96"/>
      <c r="G96"/>
      <c r="H96"/>
      <c r="I96"/>
      <c r="J96"/>
      <c r="K96"/>
      <c r="L96"/>
      <c r="M96"/>
      <c r="N96"/>
      <c r="O96"/>
      <c r="P96"/>
      <c r="Q96"/>
      <c r="R96"/>
      <c r="S96"/>
      <c r="T96"/>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c r="KK96" s="11"/>
      <c r="KL96" s="11"/>
      <c r="KM96" s="11"/>
      <c r="KN96" s="11"/>
      <c r="KO96" s="11"/>
      <c r="KP96" s="11"/>
      <c r="KQ96" s="11"/>
      <c r="KR96" s="11"/>
      <c r="KS96" s="11"/>
      <c r="KT96" s="11"/>
      <c r="KU96" s="11"/>
      <c r="KV96" s="11"/>
      <c r="KW96" s="11"/>
      <c r="KX96" s="11"/>
      <c r="KY96" s="11"/>
      <c r="KZ96" s="11"/>
      <c r="LA96" s="11"/>
      <c r="LB96" s="11"/>
    </row>
    <row r="97" spans="1:314" ht="15" x14ac:dyDescent="0.25">
      <c r="A97" s="27" t="s">
        <v>142</v>
      </c>
      <c r="B97" s="29" t="s">
        <v>170</v>
      </c>
      <c r="C97" s="29">
        <v>2</v>
      </c>
      <c r="D97" s="29" t="s">
        <v>19</v>
      </c>
      <c r="E97" s="29" t="s">
        <v>271</v>
      </c>
      <c r="F97"/>
      <c r="G97"/>
      <c r="H97"/>
      <c r="I97"/>
      <c r="J97"/>
      <c r="K97"/>
      <c r="L97"/>
      <c r="M97"/>
      <c r="N97"/>
      <c r="O97"/>
      <c r="P97"/>
      <c r="Q97"/>
      <c r="R97"/>
      <c r="S97"/>
      <c r="T97"/>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c r="KK97" s="11"/>
      <c r="KL97" s="11"/>
      <c r="KM97" s="11"/>
      <c r="KN97" s="11"/>
      <c r="KO97" s="11"/>
      <c r="KP97" s="11"/>
      <c r="KQ97" s="11"/>
      <c r="KR97" s="11"/>
      <c r="KS97" s="11"/>
      <c r="KT97" s="11"/>
      <c r="KU97" s="11"/>
      <c r="KV97" s="11"/>
      <c r="KW97" s="11"/>
      <c r="KX97" s="11"/>
      <c r="KY97" s="11"/>
      <c r="KZ97" s="11"/>
      <c r="LA97" s="11"/>
      <c r="LB97" s="11"/>
    </row>
    <row r="98" spans="1:314" ht="15" x14ac:dyDescent="0.25">
      <c r="A98" s="27" t="s">
        <v>142</v>
      </c>
      <c r="B98" s="29" t="s">
        <v>170</v>
      </c>
      <c r="C98" s="29">
        <v>2</v>
      </c>
      <c r="D98" s="29" t="s">
        <v>19</v>
      </c>
      <c r="E98" s="29" t="s">
        <v>1015</v>
      </c>
      <c r="F98"/>
      <c r="G98"/>
      <c r="H98"/>
      <c r="I98"/>
      <c r="J98"/>
      <c r="K98"/>
      <c r="L98"/>
      <c r="M98"/>
      <c r="N98"/>
      <c r="O98"/>
      <c r="P98"/>
      <c r="Q98"/>
      <c r="R98"/>
      <c r="S98"/>
      <c r="T98"/>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c r="KK98" s="11"/>
      <c r="KL98" s="11"/>
      <c r="KM98" s="11"/>
      <c r="KN98" s="11"/>
      <c r="KO98" s="11"/>
      <c r="KP98" s="11"/>
      <c r="KQ98" s="11"/>
      <c r="KR98" s="11"/>
      <c r="KS98" s="11"/>
      <c r="KT98" s="11"/>
      <c r="KU98" s="11"/>
      <c r="KV98" s="11"/>
      <c r="KW98" s="11"/>
      <c r="KX98" s="11"/>
      <c r="KY98" s="11"/>
      <c r="KZ98" s="11"/>
      <c r="LA98" s="11"/>
      <c r="LB98" s="11"/>
    </row>
    <row r="99" spans="1:314" ht="15" x14ac:dyDescent="0.25">
      <c r="A99" s="27" t="s">
        <v>142</v>
      </c>
      <c r="B99" s="29" t="s">
        <v>170</v>
      </c>
      <c r="C99" s="29">
        <v>3</v>
      </c>
      <c r="D99" s="29" t="s">
        <v>12</v>
      </c>
      <c r="E99" s="29" t="s">
        <v>271</v>
      </c>
      <c r="F99"/>
      <c r="G99"/>
      <c r="H99"/>
      <c r="I99"/>
      <c r="J99"/>
      <c r="K99"/>
      <c r="L99"/>
      <c r="M99"/>
      <c r="N99"/>
      <c r="O99"/>
      <c r="P99"/>
      <c r="Q99"/>
      <c r="R99"/>
      <c r="S99"/>
      <c r="T99"/>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c r="KK99" s="11"/>
      <c r="KL99" s="11"/>
      <c r="KM99" s="11"/>
      <c r="KN99" s="11"/>
      <c r="KO99" s="11"/>
      <c r="KP99" s="11"/>
      <c r="KQ99" s="11"/>
      <c r="KR99" s="11"/>
      <c r="KS99" s="11"/>
      <c r="KT99" s="11"/>
      <c r="KU99" s="11"/>
      <c r="KV99" s="11"/>
      <c r="KW99" s="11"/>
      <c r="KX99" s="11"/>
      <c r="KY99" s="11"/>
      <c r="KZ99" s="11"/>
      <c r="LA99" s="11"/>
      <c r="LB99" s="11"/>
    </row>
    <row r="100" spans="1:314" ht="15" x14ac:dyDescent="0.25">
      <c r="A100" s="27" t="s">
        <v>142</v>
      </c>
      <c r="B100" s="29" t="s">
        <v>170</v>
      </c>
      <c r="C100" s="29">
        <v>4</v>
      </c>
      <c r="D100" s="29" t="s">
        <v>6</v>
      </c>
      <c r="E100" s="29" t="s">
        <v>271</v>
      </c>
      <c r="F100"/>
      <c r="G100"/>
      <c r="H100"/>
      <c r="I100"/>
      <c r="J100"/>
      <c r="K100"/>
      <c r="L100"/>
      <c r="M100"/>
      <c r="N100"/>
      <c r="O100"/>
      <c r="P100"/>
      <c r="Q100"/>
      <c r="R100"/>
      <c r="S100"/>
      <c r="T100"/>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c r="KK100" s="11"/>
      <c r="KL100" s="11"/>
      <c r="KM100" s="11"/>
      <c r="KN100" s="11"/>
      <c r="KO100" s="11"/>
      <c r="KP100" s="11"/>
      <c r="KQ100" s="11"/>
      <c r="KR100" s="11"/>
      <c r="KS100" s="11"/>
      <c r="KT100" s="11"/>
      <c r="KU100" s="11"/>
      <c r="KV100" s="11"/>
      <c r="KW100" s="11"/>
      <c r="KX100" s="11"/>
      <c r="KY100" s="11"/>
      <c r="KZ100" s="11"/>
      <c r="LA100" s="11"/>
      <c r="LB100" s="11"/>
    </row>
    <row r="101" spans="1:314" ht="15" x14ac:dyDescent="0.25">
      <c r="A101" s="27" t="s">
        <v>142</v>
      </c>
      <c r="B101" s="29" t="s">
        <v>170</v>
      </c>
      <c r="C101" s="29">
        <v>4</v>
      </c>
      <c r="D101" s="29" t="s">
        <v>19</v>
      </c>
      <c r="E101" s="29" t="s">
        <v>271</v>
      </c>
      <c r="F101"/>
      <c r="G101"/>
      <c r="H101"/>
      <c r="I101"/>
      <c r="J101"/>
      <c r="K101"/>
      <c r="L101"/>
      <c r="M101"/>
      <c r="N101"/>
      <c r="O101"/>
      <c r="P101"/>
      <c r="Q101"/>
      <c r="R101"/>
      <c r="S101"/>
      <c r="T10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c r="KK101" s="11"/>
      <c r="KL101" s="11"/>
      <c r="KM101" s="11"/>
      <c r="KN101" s="11"/>
      <c r="KO101" s="11"/>
      <c r="KP101" s="11"/>
      <c r="KQ101" s="11"/>
      <c r="KR101" s="11"/>
      <c r="KS101" s="11"/>
      <c r="KT101" s="11"/>
      <c r="KU101" s="11"/>
      <c r="KV101" s="11"/>
      <c r="KW101" s="11"/>
      <c r="KX101" s="11"/>
      <c r="KY101" s="11"/>
      <c r="KZ101" s="11"/>
      <c r="LA101" s="11"/>
      <c r="LB101" s="11"/>
    </row>
    <row r="102" spans="1:314" ht="15" x14ac:dyDescent="0.25">
      <c r="A102" s="27" t="s">
        <v>142</v>
      </c>
      <c r="B102" s="29" t="s">
        <v>170</v>
      </c>
      <c r="C102" s="29">
        <v>6</v>
      </c>
      <c r="D102" s="29" t="s">
        <v>12</v>
      </c>
      <c r="E102" s="29" t="s">
        <v>271</v>
      </c>
      <c r="F102"/>
      <c r="G102"/>
      <c r="H102"/>
      <c r="I102"/>
      <c r="J102"/>
      <c r="K102"/>
      <c r="L102"/>
      <c r="M102"/>
      <c r="N102"/>
      <c r="O102"/>
      <c r="P102"/>
      <c r="Q102"/>
      <c r="R102"/>
      <c r="S102"/>
      <c r="T102"/>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c r="KK102" s="11"/>
      <c r="KL102" s="11"/>
      <c r="KM102" s="11"/>
      <c r="KN102" s="11"/>
      <c r="KO102" s="11"/>
      <c r="KP102" s="11"/>
      <c r="KQ102" s="11"/>
      <c r="KR102" s="11"/>
      <c r="KS102" s="11"/>
      <c r="KT102" s="11"/>
      <c r="KU102" s="11"/>
      <c r="KV102" s="11"/>
      <c r="KW102" s="11"/>
      <c r="KX102" s="11"/>
      <c r="KY102" s="11"/>
      <c r="KZ102" s="11"/>
      <c r="LA102" s="11"/>
      <c r="LB102" s="11"/>
    </row>
    <row r="103" spans="1:314" ht="15" x14ac:dyDescent="0.25">
      <c r="A103" s="27" t="s">
        <v>142</v>
      </c>
      <c r="B103" s="29" t="s">
        <v>170</v>
      </c>
      <c r="C103" s="29">
        <v>8</v>
      </c>
      <c r="D103" s="29" t="s">
        <v>6</v>
      </c>
      <c r="E103" s="29" t="s">
        <v>271</v>
      </c>
      <c r="F103"/>
      <c r="G103"/>
      <c r="H103"/>
      <c r="I103"/>
      <c r="J103"/>
      <c r="K103"/>
      <c r="L103"/>
      <c r="M103"/>
      <c r="N103"/>
      <c r="O103"/>
      <c r="P103"/>
      <c r="Q103"/>
      <c r="R103"/>
      <c r="S103"/>
      <c r="T103"/>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c r="KK103" s="11"/>
      <c r="KL103" s="11"/>
      <c r="KM103" s="11"/>
      <c r="KN103" s="11"/>
      <c r="KO103" s="11"/>
      <c r="KP103" s="11"/>
      <c r="KQ103" s="11"/>
      <c r="KR103" s="11"/>
      <c r="KS103" s="11"/>
      <c r="KT103" s="11"/>
      <c r="KU103" s="11"/>
      <c r="KV103" s="11"/>
      <c r="KW103" s="11"/>
      <c r="KX103" s="11"/>
      <c r="KY103" s="11"/>
      <c r="KZ103" s="11"/>
      <c r="LA103" s="11"/>
      <c r="LB103" s="11"/>
    </row>
    <row r="104" spans="1:314" ht="15" x14ac:dyDescent="0.25">
      <c r="A104" s="27" t="s">
        <v>142</v>
      </c>
      <c r="B104" s="29" t="s">
        <v>170</v>
      </c>
      <c r="C104" s="29">
        <v>9</v>
      </c>
      <c r="D104" s="29" t="s">
        <v>12</v>
      </c>
      <c r="E104" s="29" t="s">
        <v>271</v>
      </c>
      <c r="F104"/>
      <c r="G104"/>
      <c r="H104"/>
      <c r="I104"/>
      <c r="J104"/>
      <c r="K104"/>
      <c r="L104"/>
      <c r="M104"/>
      <c r="N104"/>
      <c r="O104"/>
      <c r="P104"/>
      <c r="Q104"/>
      <c r="R104"/>
      <c r="S104"/>
      <c r="T104"/>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c r="KK104" s="11"/>
      <c r="KL104" s="11"/>
      <c r="KM104" s="11"/>
      <c r="KN104" s="11"/>
      <c r="KO104" s="11"/>
      <c r="KP104" s="11"/>
      <c r="KQ104" s="11"/>
      <c r="KR104" s="11"/>
      <c r="KS104" s="11"/>
      <c r="KT104" s="11"/>
      <c r="KU104" s="11"/>
      <c r="KV104" s="11"/>
      <c r="KW104" s="11"/>
      <c r="KX104" s="11"/>
      <c r="KY104" s="11"/>
      <c r="KZ104" s="11"/>
      <c r="LA104" s="11"/>
      <c r="LB104" s="11"/>
    </row>
    <row r="105" spans="1:314" ht="15" x14ac:dyDescent="0.25">
      <c r="A105" s="27" t="s">
        <v>142</v>
      </c>
      <c r="B105" s="29" t="s">
        <v>223</v>
      </c>
      <c r="C105" s="29">
        <v>1</v>
      </c>
      <c r="D105" s="29" t="s">
        <v>6</v>
      </c>
      <c r="E105" s="29" t="s">
        <v>271</v>
      </c>
      <c r="F105"/>
      <c r="G105"/>
      <c r="H105"/>
      <c r="I105"/>
      <c r="J105"/>
      <c r="K105"/>
      <c r="L105"/>
      <c r="M105"/>
      <c r="N105"/>
      <c r="O105"/>
      <c r="P105"/>
      <c r="Q105"/>
      <c r="R105"/>
      <c r="S105"/>
      <c r="T105"/>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c r="KK105" s="11"/>
      <c r="KL105" s="11"/>
      <c r="KM105" s="11"/>
      <c r="KN105" s="11"/>
      <c r="KO105" s="11"/>
      <c r="KP105" s="11"/>
      <c r="KQ105" s="11"/>
      <c r="KR105" s="11"/>
      <c r="KS105" s="11"/>
      <c r="KT105" s="11"/>
      <c r="KU105" s="11"/>
      <c r="KV105" s="11"/>
      <c r="KW105" s="11"/>
      <c r="KX105" s="11"/>
      <c r="KY105" s="11"/>
      <c r="KZ105" s="11"/>
      <c r="LA105" s="11"/>
      <c r="LB105" s="11"/>
    </row>
    <row r="106" spans="1:314" ht="15" x14ac:dyDescent="0.25">
      <c r="A106" s="27" t="s">
        <v>142</v>
      </c>
      <c r="B106" s="29" t="s">
        <v>223</v>
      </c>
      <c r="C106" s="29">
        <v>1</v>
      </c>
      <c r="D106" s="29" t="s">
        <v>19</v>
      </c>
      <c r="E106" s="29" t="s">
        <v>271</v>
      </c>
      <c r="F106"/>
      <c r="G106"/>
      <c r="H106"/>
      <c r="I106"/>
      <c r="J106"/>
      <c r="K106"/>
      <c r="L106"/>
      <c r="M106"/>
      <c r="N106"/>
      <c r="O106"/>
      <c r="P106"/>
      <c r="Q106"/>
      <c r="R106"/>
      <c r="S106"/>
      <c r="T106"/>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c r="KK106" s="11"/>
      <c r="KL106" s="11"/>
      <c r="KM106" s="11"/>
      <c r="KN106" s="11"/>
      <c r="KO106" s="11"/>
      <c r="KP106" s="11"/>
      <c r="KQ106" s="11"/>
      <c r="KR106" s="11"/>
      <c r="KS106" s="11"/>
      <c r="KT106" s="11"/>
      <c r="KU106" s="11"/>
      <c r="KV106" s="11"/>
      <c r="KW106" s="11"/>
      <c r="KX106" s="11"/>
      <c r="KY106" s="11"/>
      <c r="KZ106" s="11"/>
      <c r="LA106" s="11"/>
      <c r="LB106" s="11"/>
    </row>
    <row r="107" spans="1:314" ht="15" x14ac:dyDescent="0.25">
      <c r="A107" s="27" t="s">
        <v>142</v>
      </c>
      <c r="B107" s="29" t="s">
        <v>223</v>
      </c>
      <c r="C107" s="29">
        <v>4</v>
      </c>
      <c r="D107" s="29" t="s">
        <v>6</v>
      </c>
      <c r="E107" s="29" t="s">
        <v>271</v>
      </c>
      <c r="F107"/>
      <c r="G107"/>
      <c r="H107"/>
      <c r="I107"/>
      <c r="J107"/>
      <c r="K107"/>
      <c r="L107"/>
      <c r="M107"/>
      <c r="N107"/>
      <c r="O107"/>
      <c r="P107"/>
      <c r="Q107"/>
      <c r="R107"/>
      <c r="S107"/>
      <c r="T107"/>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c r="KK107" s="11"/>
      <c r="KL107" s="11"/>
      <c r="KM107" s="11"/>
      <c r="KN107" s="11"/>
      <c r="KO107" s="11"/>
      <c r="KP107" s="11"/>
      <c r="KQ107" s="11"/>
      <c r="KR107" s="11"/>
      <c r="KS107" s="11"/>
      <c r="KT107" s="11"/>
      <c r="KU107" s="11"/>
      <c r="KV107" s="11"/>
      <c r="KW107" s="11"/>
      <c r="KX107" s="11"/>
      <c r="KY107" s="11"/>
      <c r="KZ107" s="11"/>
      <c r="LA107" s="11"/>
      <c r="LB107" s="11"/>
    </row>
    <row r="108" spans="1:314" ht="15" x14ac:dyDescent="0.25">
      <c r="A108" s="27" t="s">
        <v>142</v>
      </c>
      <c r="B108" s="29" t="s">
        <v>223</v>
      </c>
      <c r="C108" s="29">
        <v>4</v>
      </c>
      <c r="D108" s="29" t="s">
        <v>6</v>
      </c>
      <c r="E108" s="29" t="s">
        <v>1052</v>
      </c>
      <c r="F108"/>
      <c r="G108"/>
      <c r="H108"/>
      <c r="I108"/>
      <c r="J108"/>
      <c r="K108"/>
      <c r="L108"/>
      <c r="M108"/>
      <c r="N108"/>
      <c r="O108"/>
      <c r="P108"/>
      <c r="Q108"/>
      <c r="R108"/>
      <c r="S108"/>
      <c r="T108"/>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c r="KK108" s="11"/>
      <c r="KL108" s="11"/>
      <c r="KM108" s="11"/>
      <c r="KN108" s="11"/>
      <c r="KO108" s="11"/>
      <c r="KP108" s="11"/>
      <c r="KQ108" s="11"/>
      <c r="KR108" s="11"/>
      <c r="KS108" s="11"/>
      <c r="KT108" s="11"/>
      <c r="KU108" s="11"/>
      <c r="KV108" s="11"/>
      <c r="KW108" s="11"/>
      <c r="KX108" s="11"/>
      <c r="KY108" s="11"/>
      <c r="KZ108" s="11"/>
      <c r="LA108" s="11"/>
      <c r="LB108" s="11"/>
    </row>
    <row r="109" spans="1:314" ht="15" x14ac:dyDescent="0.25">
      <c r="A109" s="27" t="s">
        <v>142</v>
      </c>
      <c r="B109" s="29" t="s">
        <v>217</v>
      </c>
      <c r="C109" s="29">
        <v>3</v>
      </c>
      <c r="D109" s="29" t="s">
        <v>6</v>
      </c>
      <c r="E109" s="29" t="s">
        <v>271</v>
      </c>
      <c r="F109"/>
      <c r="G109"/>
      <c r="H109"/>
      <c r="I109"/>
      <c r="J109"/>
      <c r="K109"/>
      <c r="L109"/>
      <c r="M109"/>
      <c r="N109"/>
      <c r="O109"/>
      <c r="P109"/>
      <c r="Q109"/>
      <c r="R109"/>
      <c r="S109"/>
      <c r="T109"/>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c r="KK109" s="11"/>
      <c r="KL109" s="11"/>
      <c r="KM109" s="11"/>
      <c r="KN109" s="11"/>
      <c r="KO109" s="11"/>
      <c r="KP109" s="11"/>
      <c r="KQ109" s="11"/>
      <c r="KR109" s="11"/>
      <c r="KS109" s="11"/>
      <c r="KT109" s="11"/>
      <c r="KU109" s="11"/>
      <c r="KV109" s="11"/>
      <c r="KW109" s="11"/>
      <c r="KX109" s="11"/>
      <c r="KY109" s="11"/>
      <c r="KZ109" s="11"/>
      <c r="LA109" s="11"/>
      <c r="LB109" s="11"/>
    </row>
    <row r="110" spans="1:314" ht="15" x14ac:dyDescent="0.25">
      <c r="A110" s="27" t="s">
        <v>142</v>
      </c>
      <c r="B110" s="29" t="s">
        <v>217</v>
      </c>
      <c r="C110" s="29">
        <v>3</v>
      </c>
      <c r="D110" s="29" t="s">
        <v>19</v>
      </c>
      <c r="E110" s="29" t="s">
        <v>271</v>
      </c>
      <c r="F110"/>
      <c r="G110"/>
      <c r="H110"/>
      <c r="I110"/>
      <c r="J110"/>
      <c r="K110"/>
      <c r="L110"/>
      <c r="M110"/>
      <c r="N110"/>
      <c r="O110"/>
      <c r="P110"/>
      <c r="Q110"/>
      <c r="R110"/>
      <c r="S110"/>
      <c r="T110"/>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c r="KK110" s="11"/>
      <c r="KL110" s="11"/>
      <c r="KM110" s="11"/>
      <c r="KN110" s="11"/>
      <c r="KO110" s="11"/>
      <c r="KP110" s="11"/>
      <c r="KQ110" s="11"/>
      <c r="KR110" s="11"/>
      <c r="KS110" s="11"/>
      <c r="KT110" s="11"/>
      <c r="KU110" s="11"/>
      <c r="KV110" s="11"/>
      <c r="KW110" s="11"/>
      <c r="KX110" s="11"/>
      <c r="KY110" s="11"/>
      <c r="KZ110" s="11"/>
      <c r="LA110" s="11"/>
      <c r="LB110" s="11"/>
    </row>
    <row r="111" spans="1:314" ht="15" x14ac:dyDescent="0.25">
      <c r="A111" s="27" t="s">
        <v>142</v>
      </c>
      <c r="B111" s="29" t="s">
        <v>237</v>
      </c>
      <c r="C111" s="29">
        <v>10</v>
      </c>
      <c r="D111" s="29" t="s">
        <v>6</v>
      </c>
      <c r="E111" s="29" t="s">
        <v>5</v>
      </c>
      <c r="F111"/>
      <c r="G111"/>
      <c r="H111"/>
      <c r="I111"/>
      <c r="J111"/>
      <c r="K111"/>
      <c r="L111"/>
      <c r="M111"/>
      <c r="N111"/>
      <c r="O111"/>
      <c r="P111"/>
      <c r="Q111"/>
      <c r="R111"/>
      <c r="S111"/>
      <c r="T1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c r="KK111" s="11"/>
      <c r="KL111" s="11"/>
      <c r="KM111" s="11"/>
      <c r="KN111" s="11"/>
      <c r="KO111" s="11"/>
      <c r="KP111" s="11"/>
      <c r="KQ111" s="11"/>
      <c r="KR111" s="11"/>
      <c r="KS111" s="11"/>
      <c r="KT111" s="11"/>
      <c r="KU111" s="11"/>
      <c r="KV111" s="11"/>
      <c r="KW111" s="11"/>
      <c r="KX111" s="11"/>
      <c r="KY111" s="11"/>
      <c r="KZ111" s="11"/>
      <c r="LA111" s="11"/>
      <c r="LB111" s="11"/>
    </row>
    <row r="112" spans="1:314" ht="15" x14ac:dyDescent="0.25">
      <c r="A112" s="27" t="s">
        <v>142</v>
      </c>
      <c r="B112" s="29" t="s">
        <v>240</v>
      </c>
      <c r="C112" s="29">
        <v>1</v>
      </c>
      <c r="D112" s="29" t="s">
        <v>6</v>
      </c>
      <c r="E112" s="29" t="s">
        <v>5</v>
      </c>
      <c r="F112"/>
      <c r="G112"/>
      <c r="H112"/>
      <c r="I112"/>
      <c r="J112"/>
      <c r="K112"/>
      <c r="L112"/>
      <c r="M112"/>
      <c r="N112"/>
      <c r="O112"/>
      <c r="P112"/>
      <c r="Q112"/>
      <c r="R112"/>
      <c r="S112"/>
      <c r="T112"/>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c r="KK112" s="11"/>
      <c r="KL112" s="11"/>
      <c r="KM112" s="11"/>
      <c r="KN112" s="11"/>
      <c r="KO112" s="11"/>
      <c r="KP112" s="11"/>
      <c r="KQ112" s="11"/>
      <c r="KR112" s="11"/>
      <c r="KS112" s="11"/>
      <c r="KT112" s="11"/>
      <c r="KU112" s="11"/>
      <c r="KV112" s="11"/>
      <c r="KW112" s="11"/>
      <c r="KX112" s="11"/>
      <c r="KY112" s="11"/>
      <c r="KZ112" s="11"/>
      <c r="LA112" s="11"/>
      <c r="LB112" s="11"/>
    </row>
    <row r="113" spans="1:314" ht="15" x14ac:dyDescent="0.25">
      <c r="A113" s="27" t="s">
        <v>142</v>
      </c>
      <c r="B113" s="29" t="s">
        <v>180</v>
      </c>
      <c r="C113" s="29">
        <v>4</v>
      </c>
      <c r="D113" s="29" t="s">
        <v>6</v>
      </c>
      <c r="E113" s="29" t="s">
        <v>1048</v>
      </c>
      <c r="F113"/>
      <c r="G113"/>
      <c r="H113"/>
      <c r="I113"/>
      <c r="J113"/>
      <c r="K113"/>
      <c r="L113"/>
      <c r="M113"/>
      <c r="N113"/>
      <c r="O113"/>
      <c r="P113"/>
      <c r="Q113"/>
      <c r="R113"/>
      <c r="S113"/>
      <c r="T113"/>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c r="KK113" s="11"/>
      <c r="KL113" s="11"/>
      <c r="KM113" s="11"/>
      <c r="KN113" s="11"/>
      <c r="KO113" s="11"/>
      <c r="KP113" s="11"/>
      <c r="KQ113" s="11"/>
      <c r="KR113" s="11"/>
      <c r="KS113" s="11"/>
      <c r="KT113" s="11"/>
      <c r="KU113" s="11"/>
      <c r="KV113" s="11"/>
      <c r="KW113" s="11"/>
      <c r="KX113" s="11"/>
      <c r="KY113" s="11"/>
      <c r="KZ113" s="11"/>
      <c r="LA113" s="11"/>
      <c r="LB113" s="11"/>
    </row>
    <row r="114" spans="1:314" ht="15" x14ac:dyDescent="0.25">
      <c r="A114" s="27" t="s">
        <v>142</v>
      </c>
      <c r="B114" s="29" t="s">
        <v>180</v>
      </c>
      <c r="C114" s="29">
        <v>4</v>
      </c>
      <c r="D114" s="29" t="s">
        <v>33</v>
      </c>
      <c r="E114" s="29" t="s">
        <v>1048</v>
      </c>
      <c r="F114"/>
      <c r="G114"/>
      <c r="H114"/>
      <c r="I114"/>
      <c r="J114"/>
      <c r="K114"/>
      <c r="L114"/>
      <c r="M114"/>
      <c r="N114"/>
      <c r="O114"/>
      <c r="P114"/>
      <c r="Q114"/>
      <c r="R114"/>
      <c r="S114"/>
      <c r="T114"/>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c r="KK114" s="11"/>
      <c r="KL114" s="11"/>
      <c r="KM114" s="11"/>
      <c r="KN114" s="11"/>
      <c r="KO114" s="11"/>
      <c r="KP114" s="11"/>
      <c r="KQ114" s="11"/>
      <c r="KR114" s="11"/>
      <c r="KS114" s="11"/>
      <c r="KT114" s="11"/>
      <c r="KU114" s="11"/>
      <c r="KV114" s="11"/>
      <c r="KW114" s="11"/>
      <c r="KX114" s="11"/>
      <c r="KY114" s="11"/>
      <c r="KZ114" s="11"/>
      <c r="LA114" s="11"/>
      <c r="LB114" s="11"/>
    </row>
    <row r="115" spans="1:314" ht="15" x14ac:dyDescent="0.25">
      <c r="A115" s="27" t="s">
        <v>142</v>
      </c>
      <c r="B115" s="29" t="s">
        <v>121</v>
      </c>
      <c r="C115" s="29">
        <v>1</v>
      </c>
      <c r="D115" s="29" t="s">
        <v>25</v>
      </c>
      <c r="E115" s="29" t="s">
        <v>5</v>
      </c>
      <c r="F115"/>
      <c r="G115"/>
      <c r="H115"/>
      <c r="I115"/>
      <c r="J115"/>
      <c r="K115"/>
      <c r="L115"/>
      <c r="M115"/>
      <c r="N115"/>
      <c r="O115"/>
      <c r="P115"/>
      <c r="Q115"/>
      <c r="R115"/>
      <c r="S115"/>
      <c r="T115"/>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c r="KJ115" s="11"/>
      <c r="KK115" s="11"/>
      <c r="KL115" s="11"/>
      <c r="KM115" s="11"/>
      <c r="KN115" s="11"/>
      <c r="KO115" s="11"/>
      <c r="KP115" s="11"/>
      <c r="KQ115" s="11"/>
      <c r="KR115" s="11"/>
      <c r="KS115" s="11"/>
      <c r="KT115" s="11"/>
      <c r="KU115" s="11"/>
      <c r="KV115" s="11"/>
      <c r="KW115" s="11"/>
      <c r="KX115" s="11"/>
      <c r="KY115" s="11"/>
      <c r="KZ115" s="11"/>
      <c r="LA115" s="11"/>
      <c r="LB115" s="11"/>
    </row>
    <row r="116" spans="1:314" ht="15" x14ac:dyDescent="0.25">
      <c r="A116" s="27" t="s">
        <v>142</v>
      </c>
      <c r="B116" s="29" t="s">
        <v>121</v>
      </c>
      <c r="C116" s="29">
        <v>1</v>
      </c>
      <c r="D116" s="29" t="s">
        <v>19</v>
      </c>
      <c r="E116" s="29" t="s">
        <v>5</v>
      </c>
      <c r="F116"/>
      <c r="G116"/>
      <c r="H116"/>
      <c r="I116"/>
      <c r="J116"/>
      <c r="K116"/>
      <c r="L116"/>
      <c r="M116"/>
      <c r="N116"/>
      <c r="O116"/>
      <c r="P116"/>
      <c r="Q116"/>
      <c r="R116"/>
      <c r="S116"/>
      <c r="T116"/>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c r="KJ116" s="11"/>
      <c r="KK116" s="11"/>
      <c r="KL116" s="11"/>
      <c r="KM116" s="11"/>
      <c r="KN116" s="11"/>
      <c r="KO116" s="11"/>
      <c r="KP116" s="11"/>
      <c r="KQ116" s="11"/>
      <c r="KR116" s="11"/>
      <c r="KS116" s="11"/>
      <c r="KT116" s="11"/>
      <c r="KU116" s="11"/>
      <c r="KV116" s="11"/>
      <c r="KW116" s="11"/>
      <c r="KX116" s="11"/>
      <c r="KY116" s="11"/>
      <c r="KZ116" s="11"/>
      <c r="LA116" s="11"/>
      <c r="LB116" s="11"/>
    </row>
    <row r="117" spans="1:314" ht="15" x14ac:dyDescent="0.25">
      <c r="A117" s="27" t="s">
        <v>159</v>
      </c>
      <c r="B117" s="29" t="s">
        <v>138</v>
      </c>
      <c r="C117" s="29">
        <v>2</v>
      </c>
      <c r="D117" s="29" t="s">
        <v>6</v>
      </c>
      <c r="E117" s="29" t="s">
        <v>271</v>
      </c>
      <c r="F117"/>
      <c r="G117"/>
      <c r="H117"/>
      <c r="I117"/>
      <c r="J117"/>
      <c r="K117"/>
      <c r="L117"/>
      <c r="M117"/>
      <c r="N117"/>
      <c r="O117"/>
      <c r="P117"/>
      <c r="Q117"/>
      <c r="R117"/>
      <c r="S117"/>
      <c r="T117"/>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row>
    <row r="118" spans="1:314" ht="15" x14ac:dyDescent="0.25">
      <c r="A118" s="27" t="s">
        <v>164</v>
      </c>
      <c r="B118" s="29" t="s">
        <v>90</v>
      </c>
      <c r="C118" s="29">
        <v>9</v>
      </c>
      <c r="D118" s="29" t="s">
        <v>6</v>
      </c>
      <c r="E118" s="29" t="s">
        <v>5</v>
      </c>
      <c r="F118"/>
      <c r="G118"/>
      <c r="H118"/>
      <c r="I118"/>
      <c r="J118"/>
      <c r="K118"/>
      <c r="L118"/>
      <c r="M118"/>
      <c r="N118"/>
      <c r="O118"/>
      <c r="P118"/>
      <c r="Q118"/>
      <c r="R118"/>
      <c r="S118"/>
      <c r="T118"/>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row>
    <row r="119" spans="1:314" ht="15" x14ac:dyDescent="0.25">
      <c r="A119" s="27" t="s">
        <v>177</v>
      </c>
      <c r="B119" s="29" t="s">
        <v>76</v>
      </c>
      <c r="C119" s="29">
        <v>1</v>
      </c>
      <c r="D119" s="29" t="s">
        <v>6</v>
      </c>
      <c r="E119" s="29" t="s">
        <v>5</v>
      </c>
      <c r="F119"/>
      <c r="G119"/>
      <c r="H119"/>
      <c r="I119"/>
      <c r="J119"/>
      <c r="K119"/>
      <c r="L119"/>
      <c r="M119"/>
      <c r="N119"/>
      <c r="O119"/>
      <c r="P119"/>
      <c r="Q119"/>
      <c r="R119"/>
      <c r="S119"/>
      <c r="T119"/>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11"/>
      <c r="EA119" s="11"/>
      <c r="EB119" s="11"/>
      <c r="EC119" s="11"/>
      <c r="ED119" s="11"/>
      <c r="EE119" s="11"/>
      <c r="EF119" s="11"/>
      <c r="EG119" s="11"/>
      <c r="EH119" s="11"/>
      <c r="EI119" s="11"/>
      <c r="EJ119" s="11"/>
      <c r="EK119" s="11"/>
      <c r="EL119" s="11"/>
      <c r="EM119" s="11"/>
      <c r="EN119" s="11"/>
      <c r="EO119" s="11"/>
      <c r="EP119" s="11"/>
      <c r="EQ119" s="11"/>
      <c r="ER119" s="11"/>
      <c r="ES119" s="11"/>
      <c r="ET119" s="11"/>
      <c r="EU119" s="11"/>
      <c r="EV119" s="11"/>
      <c r="EW119" s="11"/>
      <c r="EX119" s="11"/>
      <c r="EY119" s="11"/>
      <c r="EZ119" s="11"/>
      <c r="FA119" s="11"/>
      <c r="FB119" s="11"/>
      <c r="FC119" s="11"/>
      <c r="FD119" s="11"/>
      <c r="FE119" s="11"/>
      <c r="FF119" s="11"/>
      <c r="FG119" s="11"/>
      <c r="FH119" s="11"/>
      <c r="FI119" s="11"/>
      <c r="FJ119" s="11"/>
      <c r="FK119" s="11"/>
      <c r="FL119" s="11"/>
      <c r="FM119" s="11"/>
      <c r="FN119" s="11"/>
      <c r="FO119" s="11"/>
      <c r="FP119" s="11"/>
      <c r="FQ119" s="11"/>
      <c r="FR119" s="11"/>
      <c r="FS119" s="11"/>
      <c r="FT119" s="11"/>
      <c r="FU119" s="11"/>
      <c r="FV119" s="11"/>
      <c r="FW119" s="11"/>
      <c r="FX119" s="11"/>
      <c r="FY119" s="11"/>
      <c r="FZ119" s="11"/>
      <c r="GA119" s="11"/>
      <c r="GB119" s="11"/>
      <c r="GC119" s="11"/>
      <c r="GD119" s="11"/>
      <c r="GE119" s="11"/>
      <c r="GF119" s="11"/>
      <c r="GG119" s="11"/>
      <c r="GH119" s="11"/>
      <c r="GI119" s="11"/>
      <c r="GJ119" s="11"/>
      <c r="GK119" s="11"/>
      <c r="GL119" s="11"/>
      <c r="GM119" s="11"/>
      <c r="GN119" s="11"/>
      <c r="GO119" s="11"/>
      <c r="GP119" s="11"/>
      <c r="GQ119" s="11"/>
      <c r="GR119" s="11"/>
      <c r="GS119" s="11"/>
      <c r="GT119" s="11"/>
      <c r="GU119" s="11"/>
      <c r="GV119" s="11"/>
      <c r="GW119" s="11"/>
      <c r="GX119" s="11"/>
      <c r="GY119" s="11"/>
      <c r="GZ119" s="11"/>
      <c r="HA119" s="11"/>
      <c r="HB119" s="11"/>
      <c r="HC119" s="11"/>
      <c r="HD119" s="11"/>
      <c r="HE119" s="11"/>
      <c r="HF119" s="11"/>
      <c r="HG119" s="11"/>
      <c r="HH119" s="11"/>
      <c r="HI119" s="11"/>
      <c r="HJ119" s="11"/>
      <c r="HK119" s="11"/>
      <c r="HL119" s="11"/>
      <c r="HM119" s="11"/>
      <c r="HN119" s="11"/>
      <c r="HO119" s="11"/>
      <c r="HP119" s="11"/>
      <c r="HQ119" s="11"/>
      <c r="HR119" s="11"/>
      <c r="HS119" s="11"/>
      <c r="HT119" s="11"/>
      <c r="HU119" s="11"/>
      <c r="HV119" s="11"/>
      <c r="HW119" s="11"/>
      <c r="HX119" s="11"/>
      <c r="HY119" s="11"/>
      <c r="HZ119" s="11"/>
      <c r="IA119" s="11"/>
      <c r="IB119" s="11"/>
      <c r="IC119" s="11"/>
      <c r="ID119" s="11"/>
      <c r="IE119" s="11"/>
      <c r="IF119" s="11"/>
      <c r="IG119" s="11"/>
      <c r="IH119" s="11"/>
      <c r="II119" s="11"/>
      <c r="IJ119" s="11"/>
      <c r="IK119" s="11"/>
      <c r="IL119" s="11"/>
      <c r="IM119" s="11"/>
      <c r="IN119" s="11"/>
      <c r="IO119" s="11"/>
      <c r="IP119" s="11"/>
      <c r="IQ119" s="11"/>
      <c r="IR119" s="11"/>
      <c r="IS119" s="11"/>
      <c r="IT119" s="11"/>
      <c r="IU119" s="11"/>
      <c r="IV119" s="11"/>
      <c r="IW119" s="11"/>
      <c r="IX119" s="11"/>
      <c r="IY119" s="11"/>
      <c r="IZ119" s="11"/>
      <c r="JA119" s="11"/>
      <c r="JB119" s="11"/>
      <c r="JC119" s="11"/>
      <c r="JD119" s="11"/>
      <c r="JE119" s="11"/>
      <c r="JF119" s="11"/>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c r="KJ119" s="11"/>
      <c r="KK119" s="11"/>
      <c r="KL119" s="11"/>
      <c r="KM119" s="11"/>
      <c r="KN119" s="11"/>
      <c r="KO119" s="11"/>
      <c r="KP119" s="11"/>
      <c r="KQ119" s="11"/>
      <c r="KR119" s="11"/>
      <c r="KS119" s="11"/>
      <c r="KT119" s="11"/>
      <c r="KU119" s="11"/>
      <c r="KV119" s="11"/>
      <c r="KW119" s="11"/>
      <c r="KX119" s="11"/>
      <c r="KY119" s="11"/>
      <c r="KZ119" s="11"/>
      <c r="LA119" s="11"/>
      <c r="LB119" s="11"/>
    </row>
    <row r="120" spans="1:314" ht="15" x14ac:dyDescent="0.25">
      <c r="A120" s="27" t="s">
        <v>177</v>
      </c>
      <c r="B120" s="29" t="s">
        <v>76</v>
      </c>
      <c r="C120" s="29">
        <v>1</v>
      </c>
      <c r="D120" s="29" t="s">
        <v>19</v>
      </c>
      <c r="E120" s="29" t="s">
        <v>5</v>
      </c>
      <c r="F120"/>
      <c r="G120"/>
      <c r="H120"/>
      <c r="I120"/>
      <c r="J120"/>
      <c r="K120"/>
      <c r="L120"/>
      <c r="M120"/>
      <c r="N120"/>
      <c r="O120"/>
      <c r="P120"/>
      <c r="Q120"/>
      <c r="R120"/>
      <c r="S120"/>
      <c r="T120"/>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1"/>
      <c r="HO120" s="11"/>
      <c r="HP120" s="11"/>
      <c r="HQ120" s="11"/>
      <c r="HR120" s="11"/>
      <c r="HS120" s="11"/>
      <c r="HT120" s="11"/>
      <c r="HU120" s="11"/>
      <c r="HV120" s="11"/>
      <c r="HW120" s="11"/>
      <c r="HX120" s="11"/>
      <c r="HY120" s="11"/>
      <c r="HZ120" s="11"/>
      <c r="IA120" s="11"/>
      <c r="IB120" s="11"/>
      <c r="IC120" s="11"/>
      <c r="ID120" s="11"/>
      <c r="IE120" s="11"/>
      <c r="IF120" s="11"/>
      <c r="IG120" s="11"/>
      <c r="IH120" s="11"/>
      <c r="II120" s="11"/>
      <c r="IJ120" s="11"/>
      <c r="IK120" s="11"/>
      <c r="IL120" s="11"/>
      <c r="IM120" s="11"/>
      <c r="IN120" s="11"/>
      <c r="IO120" s="11"/>
      <c r="IP120" s="11"/>
      <c r="IQ120" s="11"/>
      <c r="IR120" s="11"/>
      <c r="IS120" s="11"/>
      <c r="IT120" s="11"/>
      <c r="IU120" s="11"/>
      <c r="IV120" s="11"/>
      <c r="IW120" s="11"/>
      <c r="IX120" s="11"/>
      <c r="IY120" s="11"/>
      <c r="IZ120" s="11"/>
      <c r="JA120" s="11"/>
      <c r="JB120" s="11"/>
      <c r="JC120" s="11"/>
      <c r="JD120" s="11"/>
      <c r="JE120" s="11"/>
      <c r="JF120" s="11"/>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c r="KJ120" s="11"/>
      <c r="KK120" s="11"/>
      <c r="KL120" s="11"/>
      <c r="KM120" s="11"/>
      <c r="KN120" s="11"/>
      <c r="KO120" s="11"/>
      <c r="KP120" s="11"/>
      <c r="KQ120" s="11"/>
      <c r="KR120" s="11"/>
      <c r="KS120" s="11"/>
      <c r="KT120" s="11"/>
      <c r="KU120" s="11"/>
      <c r="KV120" s="11"/>
      <c r="KW120" s="11"/>
      <c r="KX120" s="11"/>
      <c r="KY120" s="11"/>
      <c r="KZ120" s="11"/>
      <c r="LA120" s="11"/>
      <c r="LB120" s="11"/>
    </row>
    <row r="121" spans="1:314" ht="15" x14ac:dyDescent="0.25">
      <c r="A121" s="27" t="s">
        <v>177</v>
      </c>
      <c r="B121" s="29" t="s">
        <v>223</v>
      </c>
      <c r="C121" s="29">
        <v>2</v>
      </c>
      <c r="D121" s="29" t="s">
        <v>6</v>
      </c>
      <c r="E121" s="29" t="s">
        <v>5</v>
      </c>
      <c r="F121"/>
      <c r="G121"/>
      <c r="H121"/>
      <c r="I121"/>
      <c r="J121"/>
      <c r="K121"/>
      <c r="L121"/>
      <c r="M121"/>
      <c r="N121"/>
      <c r="O121"/>
      <c r="P121"/>
      <c r="Q121"/>
      <c r="R121"/>
      <c r="S121"/>
      <c r="T12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11"/>
      <c r="EX121" s="11"/>
      <c r="EY121" s="11"/>
      <c r="EZ121" s="11"/>
      <c r="FA121" s="11"/>
      <c r="FB121" s="11"/>
      <c r="FC121" s="11"/>
      <c r="FD121" s="11"/>
      <c r="FE121" s="11"/>
      <c r="FF121" s="11"/>
      <c r="FG121" s="11"/>
      <c r="FH121" s="11"/>
      <c r="FI121" s="11"/>
      <c r="FJ121" s="11"/>
      <c r="FK121" s="11"/>
      <c r="FL121" s="11"/>
      <c r="FM121" s="11"/>
      <c r="FN121" s="11"/>
      <c r="FO121" s="11"/>
      <c r="FP121" s="11"/>
      <c r="FQ121" s="11"/>
      <c r="FR121" s="11"/>
      <c r="FS121" s="11"/>
      <c r="FT121" s="11"/>
      <c r="FU121" s="11"/>
      <c r="FV121" s="11"/>
      <c r="FW121" s="11"/>
      <c r="FX121" s="11"/>
      <c r="FY121" s="11"/>
      <c r="FZ121" s="11"/>
      <c r="GA121" s="11"/>
      <c r="GB121" s="11"/>
      <c r="GC121" s="11"/>
      <c r="GD121" s="11"/>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1"/>
      <c r="HI121" s="11"/>
      <c r="HJ121" s="11"/>
      <c r="HK121" s="11"/>
      <c r="HL121" s="11"/>
      <c r="HM121" s="11"/>
      <c r="HN121" s="11"/>
      <c r="HO121" s="11"/>
      <c r="HP121" s="11"/>
      <c r="HQ121" s="11"/>
      <c r="HR121" s="11"/>
      <c r="HS121" s="11"/>
      <c r="HT121" s="11"/>
      <c r="HU121" s="11"/>
      <c r="HV121" s="11"/>
      <c r="HW121" s="11"/>
      <c r="HX121" s="11"/>
      <c r="HY121" s="11"/>
      <c r="HZ121" s="11"/>
      <c r="IA121" s="11"/>
      <c r="IB121" s="11"/>
      <c r="IC121" s="11"/>
      <c r="ID121" s="11"/>
      <c r="IE121" s="11"/>
      <c r="IF121" s="11"/>
      <c r="IG121" s="11"/>
      <c r="IH121" s="11"/>
      <c r="II121" s="11"/>
      <c r="IJ121" s="11"/>
      <c r="IK121" s="11"/>
      <c r="IL121" s="11"/>
      <c r="IM121" s="11"/>
      <c r="IN121" s="11"/>
      <c r="IO121" s="11"/>
      <c r="IP121" s="11"/>
      <c r="IQ121" s="11"/>
      <c r="IR121" s="11"/>
      <c r="IS121" s="11"/>
      <c r="IT121" s="11"/>
      <c r="IU121" s="11"/>
      <c r="IV121" s="11"/>
      <c r="IW121" s="11"/>
      <c r="IX121" s="11"/>
      <c r="IY121" s="11"/>
      <c r="IZ121" s="11"/>
      <c r="JA121" s="11"/>
      <c r="JB121" s="11"/>
      <c r="JC121" s="11"/>
      <c r="JD121" s="11"/>
      <c r="JE121" s="11"/>
      <c r="JF121" s="11"/>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c r="KJ121" s="11"/>
      <c r="KK121" s="11"/>
      <c r="KL121" s="11"/>
      <c r="KM121" s="11"/>
      <c r="KN121" s="11"/>
      <c r="KO121" s="11"/>
      <c r="KP121" s="11"/>
      <c r="KQ121" s="11"/>
      <c r="KR121" s="11"/>
      <c r="KS121" s="11"/>
      <c r="KT121" s="11"/>
      <c r="KU121" s="11"/>
      <c r="KV121" s="11"/>
      <c r="KW121" s="11"/>
      <c r="KX121" s="11"/>
      <c r="KY121" s="11"/>
      <c r="KZ121" s="11"/>
      <c r="LA121" s="11"/>
      <c r="LB121" s="11"/>
    </row>
    <row r="122" spans="1:314" ht="15" x14ac:dyDescent="0.25">
      <c r="A122" s="27" t="s">
        <v>187</v>
      </c>
      <c r="B122" s="29" t="s">
        <v>223</v>
      </c>
      <c r="C122" s="29">
        <v>4</v>
      </c>
      <c r="D122" s="29" t="s">
        <v>6</v>
      </c>
      <c r="E122" s="29" t="s">
        <v>271</v>
      </c>
      <c r="F122"/>
      <c r="G122"/>
      <c r="H122"/>
      <c r="I122"/>
      <c r="J122"/>
      <c r="K122"/>
      <c r="L122"/>
      <c r="M122"/>
      <c r="N122"/>
      <c r="O122"/>
      <c r="P122"/>
      <c r="Q122"/>
      <c r="R122"/>
      <c r="S122"/>
      <c r="T122"/>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c r="KJ122" s="11"/>
      <c r="KK122" s="11"/>
      <c r="KL122" s="11"/>
      <c r="KM122" s="11"/>
      <c r="KN122" s="11"/>
      <c r="KO122" s="11"/>
      <c r="KP122" s="11"/>
      <c r="KQ122" s="11"/>
      <c r="KR122" s="11"/>
      <c r="KS122" s="11"/>
      <c r="KT122" s="11"/>
      <c r="KU122" s="11"/>
      <c r="KV122" s="11"/>
      <c r="KW122" s="11"/>
      <c r="KX122" s="11"/>
      <c r="KY122" s="11"/>
      <c r="KZ122" s="11"/>
      <c r="LA122" s="11"/>
      <c r="LB122" s="11"/>
    </row>
    <row r="123" spans="1:314" ht="15" x14ac:dyDescent="0.25">
      <c r="A123" s="27" t="s">
        <v>78</v>
      </c>
      <c r="B123" s="29" t="s">
        <v>58</v>
      </c>
      <c r="C123" s="29">
        <v>1</v>
      </c>
      <c r="D123" s="29" t="s">
        <v>6</v>
      </c>
      <c r="E123" s="29" t="s">
        <v>493</v>
      </c>
      <c r="F123"/>
      <c r="G123"/>
      <c r="H123"/>
      <c r="I123"/>
      <c r="J123"/>
      <c r="K123"/>
      <c r="L123"/>
      <c r="M123"/>
      <c r="N123"/>
      <c r="O123"/>
      <c r="P123"/>
      <c r="Q123"/>
      <c r="R123"/>
      <c r="S123"/>
      <c r="T123"/>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c r="KJ123" s="11"/>
      <c r="KK123" s="11"/>
      <c r="KL123" s="11"/>
      <c r="KM123" s="11"/>
      <c r="KN123" s="11"/>
      <c r="KO123" s="11"/>
      <c r="KP123" s="11"/>
      <c r="KQ123" s="11"/>
      <c r="KR123" s="11"/>
      <c r="KS123" s="11"/>
      <c r="KT123" s="11"/>
      <c r="KU123" s="11"/>
      <c r="KV123" s="11"/>
      <c r="KW123" s="11"/>
      <c r="KX123" s="11"/>
      <c r="KY123" s="11"/>
      <c r="KZ123" s="11"/>
      <c r="LA123" s="11"/>
      <c r="LB123" s="11"/>
    </row>
    <row r="124" spans="1:314" ht="15" x14ac:dyDescent="0.25">
      <c r="A124" s="27" t="s">
        <v>78</v>
      </c>
      <c r="B124" s="29" t="s">
        <v>98</v>
      </c>
      <c r="C124" s="29">
        <v>1</v>
      </c>
      <c r="D124" s="29" t="s">
        <v>6</v>
      </c>
      <c r="E124" s="29" t="s">
        <v>5</v>
      </c>
      <c r="F124"/>
      <c r="G124"/>
      <c r="H124"/>
      <c r="I124"/>
      <c r="J124"/>
      <c r="K124"/>
      <c r="L124"/>
      <c r="M124"/>
      <c r="N124"/>
      <c r="O124"/>
      <c r="P124"/>
      <c r="Q124"/>
      <c r="R124"/>
      <c r="S124"/>
      <c r="T124"/>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c r="KJ124" s="11"/>
      <c r="KK124" s="11"/>
      <c r="KL124" s="11"/>
      <c r="KM124" s="11"/>
      <c r="KN124" s="11"/>
      <c r="KO124" s="11"/>
      <c r="KP124" s="11"/>
      <c r="KQ124" s="11"/>
      <c r="KR124" s="11"/>
      <c r="KS124" s="11"/>
      <c r="KT124" s="11"/>
      <c r="KU124" s="11"/>
      <c r="KV124" s="11"/>
      <c r="KW124" s="11"/>
      <c r="KX124" s="11"/>
      <c r="KY124" s="11"/>
      <c r="KZ124" s="11"/>
      <c r="LA124" s="11"/>
      <c r="LB124" s="11"/>
    </row>
    <row r="125" spans="1:314" ht="15" x14ac:dyDescent="0.25">
      <c r="A125" s="27" t="s">
        <v>78</v>
      </c>
      <c r="B125" s="29" t="s">
        <v>138</v>
      </c>
      <c r="C125" s="29">
        <v>20</v>
      </c>
      <c r="D125" s="29" t="s">
        <v>6</v>
      </c>
      <c r="E125" s="29" t="s">
        <v>271</v>
      </c>
      <c r="F125"/>
      <c r="G125"/>
      <c r="H125"/>
      <c r="I125"/>
      <c r="J125"/>
      <c r="K125"/>
      <c r="L125"/>
      <c r="M125"/>
      <c r="N125"/>
      <c r="O125"/>
      <c r="P125"/>
      <c r="Q125"/>
      <c r="R125"/>
      <c r="S125"/>
      <c r="T125"/>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c r="IZ125" s="11"/>
      <c r="JA125" s="11"/>
      <c r="JB125" s="11"/>
      <c r="JC125" s="11"/>
      <c r="JD125" s="11"/>
      <c r="JE125" s="11"/>
      <c r="JF125" s="11"/>
      <c r="JG125" s="11"/>
      <c r="JH125" s="11"/>
      <c r="JI125" s="11"/>
      <c r="JJ125" s="11"/>
      <c r="JK125" s="11"/>
      <c r="JL125" s="11"/>
      <c r="JM125" s="11"/>
      <c r="JN125" s="11"/>
      <c r="JO125" s="11"/>
      <c r="JP125" s="11"/>
      <c r="JQ125" s="11"/>
      <c r="JR125" s="11"/>
      <c r="JS125" s="11"/>
      <c r="JT125" s="11"/>
      <c r="JU125" s="11"/>
      <c r="JV125" s="11"/>
      <c r="JW125" s="11"/>
      <c r="JX125" s="11"/>
      <c r="JY125" s="11"/>
      <c r="JZ125" s="11"/>
      <c r="KA125" s="11"/>
      <c r="KB125" s="11"/>
      <c r="KC125" s="11"/>
      <c r="KD125" s="11"/>
      <c r="KE125" s="11"/>
      <c r="KF125" s="11"/>
      <c r="KG125" s="11"/>
      <c r="KH125" s="11"/>
      <c r="KI125" s="11"/>
      <c r="KJ125" s="11"/>
      <c r="KK125" s="11"/>
      <c r="KL125" s="11"/>
      <c r="KM125" s="11"/>
      <c r="KN125" s="11"/>
      <c r="KO125" s="11"/>
      <c r="KP125" s="11"/>
      <c r="KQ125" s="11"/>
      <c r="KR125" s="11"/>
      <c r="KS125" s="11"/>
      <c r="KT125" s="11"/>
      <c r="KU125" s="11"/>
      <c r="KV125" s="11"/>
      <c r="KW125" s="11"/>
      <c r="KX125" s="11"/>
      <c r="KY125" s="11"/>
      <c r="KZ125" s="11"/>
      <c r="LA125" s="11"/>
      <c r="LB125" s="11"/>
    </row>
    <row r="126" spans="1:314" ht="15" x14ac:dyDescent="0.25">
      <c r="A126" s="27" t="s">
        <v>78</v>
      </c>
      <c r="B126" s="29" t="s">
        <v>223</v>
      </c>
      <c r="C126" s="29">
        <v>2</v>
      </c>
      <c r="D126" s="29" t="s">
        <v>6</v>
      </c>
      <c r="E126" s="29" t="s">
        <v>271</v>
      </c>
      <c r="F126"/>
      <c r="G126"/>
      <c r="H126"/>
      <c r="I126"/>
      <c r="J126"/>
      <c r="K126"/>
      <c r="L126"/>
      <c r="M126"/>
      <c r="N126"/>
      <c r="O126"/>
      <c r="P126"/>
      <c r="Q126"/>
      <c r="R126"/>
      <c r="S126"/>
      <c r="T126"/>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c r="IZ126" s="11"/>
      <c r="JA126" s="11"/>
      <c r="JB126" s="11"/>
      <c r="JC126" s="11"/>
      <c r="JD126" s="11"/>
      <c r="JE126" s="11"/>
      <c r="JF126" s="11"/>
      <c r="JG126" s="11"/>
      <c r="JH126" s="11"/>
      <c r="JI126" s="11"/>
      <c r="JJ126" s="11"/>
      <c r="JK126" s="11"/>
      <c r="JL126" s="11"/>
      <c r="JM126" s="11"/>
      <c r="JN126" s="11"/>
      <c r="JO126" s="11"/>
      <c r="JP126" s="11"/>
      <c r="JQ126" s="11"/>
      <c r="JR126" s="11"/>
      <c r="JS126" s="11"/>
      <c r="JT126" s="11"/>
      <c r="JU126" s="11"/>
      <c r="JV126" s="11"/>
      <c r="JW126" s="11"/>
      <c r="JX126" s="11"/>
      <c r="JY126" s="11"/>
      <c r="JZ126" s="11"/>
      <c r="KA126" s="11"/>
      <c r="KB126" s="11"/>
      <c r="KC126" s="11"/>
      <c r="KD126" s="11"/>
      <c r="KE126" s="11"/>
      <c r="KF126" s="11"/>
      <c r="KG126" s="11"/>
      <c r="KH126" s="11"/>
      <c r="KI126" s="11"/>
      <c r="KJ126" s="11"/>
      <c r="KK126" s="11"/>
      <c r="KL126" s="11"/>
      <c r="KM126" s="11"/>
      <c r="KN126" s="11"/>
      <c r="KO126" s="11"/>
      <c r="KP126" s="11"/>
      <c r="KQ126" s="11"/>
      <c r="KR126" s="11"/>
      <c r="KS126" s="11"/>
      <c r="KT126" s="11"/>
      <c r="KU126" s="11"/>
      <c r="KV126" s="11"/>
      <c r="KW126" s="11"/>
      <c r="KX126" s="11"/>
      <c r="KY126" s="11"/>
      <c r="KZ126" s="11"/>
      <c r="LA126" s="11"/>
      <c r="LB126" s="11"/>
    </row>
    <row r="127" spans="1:314" ht="15" x14ac:dyDescent="0.25">
      <c r="A127" s="27" t="s">
        <v>78</v>
      </c>
      <c r="B127" s="29" t="s">
        <v>229</v>
      </c>
      <c r="C127" s="29">
        <v>1</v>
      </c>
      <c r="D127" s="29" t="s">
        <v>12</v>
      </c>
      <c r="E127" s="29" t="s">
        <v>271</v>
      </c>
      <c r="F127"/>
      <c r="G127"/>
      <c r="H127"/>
      <c r="I127"/>
      <c r="J127"/>
      <c r="K127"/>
      <c r="L127"/>
      <c r="M127"/>
      <c r="N127"/>
      <c r="O127"/>
      <c r="P127"/>
      <c r="Q127"/>
      <c r="R127"/>
      <c r="S127"/>
      <c r="T127"/>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row>
    <row r="128" spans="1:314" ht="15" x14ac:dyDescent="0.25">
      <c r="A128" s="27" t="s">
        <v>78</v>
      </c>
      <c r="B128" s="29" t="s">
        <v>229</v>
      </c>
      <c r="C128" s="29">
        <v>186</v>
      </c>
      <c r="D128" s="29" t="s">
        <v>12</v>
      </c>
      <c r="E128" s="29" t="s">
        <v>271</v>
      </c>
      <c r="F128"/>
      <c r="G128"/>
      <c r="H128"/>
      <c r="I128"/>
      <c r="J128"/>
      <c r="K128"/>
      <c r="L128"/>
      <c r="M128"/>
      <c r="N128"/>
      <c r="O128"/>
      <c r="P128"/>
      <c r="Q128"/>
      <c r="R128"/>
      <c r="S128"/>
      <c r="T128"/>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row>
    <row r="129" spans="1:314" ht="15" x14ac:dyDescent="0.25">
      <c r="A129" s="27" t="s">
        <v>78</v>
      </c>
      <c r="B129" s="29" t="s">
        <v>242</v>
      </c>
      <c r="C129" s="29">
        <v>9</v>
      </c>
      <c r="D129" s="29" t="s">
        <v>6</v>
      </c>
      <c r="E129" s="29" t="s">
        <v>271</v>
      </c>
      <c r="F129"/>
      <c r="G129"/>
      <c r="H129"/>
      <c r="I129"/>
      <c r="J129"/>
      <c r="K129"/>
      <c r="L129"/>
      <c r="M129"/>
      <c r="N129"/>
      <c r="O129"/>
      <c r="P129"/>
      <c r="Q129"/>
      <c r="R129"/>
      <c r="S129"/>
      <c r="T129"/>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c r="IZ129" s="11"/>
      <c r="JA129" s="11"/>
      <c r="JB129" s="11"/>
      <c r="JC129" s="11"/>
      <c r="JD129" s="11"/>
      <c r="JE129" s="11"/>
      <c r="JF129" s="11"/>
      <c r="JG129" s="11"/>
      <c r="JH129" s="11"/>
      <c r="JI129" s="11"/>
      <c r="JJ129" s="11"/>
      <c r="JK129" s="11"/>
      <c r="JL129" s="11"/>
      <c r="JM129" s="11"/>
      <c r="JN129" s="11"/>
      <c r="JO129" s="11"/>
      <c r="JP129" s="11"/>
      <c r="JQ129" s="11"/>
      <c r="JR129" s="11"/>
      <c r="JS129" s="11"/>
      <c r="JT129" s="11"/>
      <c r="JU129" s="11"/>
      <c r="JV129" s="11"/>
      <c r="JW129" s="11"/>
      <c r="JX129" s="11"/>
      <c r="JY129" s="11"/>
      <c r="JZ129" s="11"/>
      <c r="KA129" s="11"/>
      <c r="KB129" s="11"/>
      <c r="KC129" s="11"/>
      <c r="KD129" s="11"/>
      <c r="KE129" s="11"/>
      <c r="KF129" s="11"/>
      <c r="KG129" s="11"/>
      <c r="KH129" s="11"/>
      <c r="KI129" s="11"/>
      <c r="KJ129" s="11"/>
      <c r="KK129" s="11"/>
      <c r="KL129" s="11"/>
      <c r="KM129" s="11"/>
      <c r="KN129" s="11"/>
      <c r="KO129" s="11"/>
      <c r="KP129" s="11"/>
      <c r="KQ129" s="11"/>
      <c r="KR129" s="11"/>
      <c r="KS129" s="11"/>
      <c r="KT129" s="11"/>
      <c r="KU129" s="11"/>
      <c r="KV129" s="11"/>
      <c r="KW129" s="11"/>
      <c r="KX129" s="11"/>
      <c r="KY129" s="11"/>
      <c r="KZ129" s="11"/>
      <c r="LA129" s="11"/>
      <c r="LB129" s="11"/>
    </row>
    <row r="130" spans="1:314" ht="15" x14ac:dyDescent="0.25">
      <c r="A130" s="27" t="s">
        <v>78</v>
      </c>
      <c r="B130" s="29" t="s">
        <v>242</v>
      </c>
      <c r="C130" s="29">
        <v>9</v>
      </c>
      <c r="D130" s="29" t="s">
        <v>19</v>
      </c>
      <c r="E130" s="29" t="s">
        <v>271</v>
      </c>
      <c r="F130"/>
      <c r="G130"/>
      <c r="H130"/>
      <c r="I130"/>
      <c r="J130"/>
      <c r="K130"/>
      <c r="L130"/>
      <c r="M130"/>
      <c r="N130"/>
      <c r="O130"/>
      <c r="P130"/>
      <c r="Q130"/>
      <c r="R130"/>
      <c r="S130"/>
      <c r="T130"/>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c r="HS130" s="11"/>
      <c r="HT130" s="11"/>
      <c r="HU130" s="11"/>
      <c r="HV130" s="11"/>
      <c r="HW130" s="11"/>
      <c r="HX130" s="11"/>
      <c r="HY130" s="11"/>
      <c r="HZ130" s="11"/>
      <c r="IA130" s="11"/>
      <c r="IB130" s="11"/>
      <c r="IC130" s="11"/>
      <c r="ID130" s="11"/>
      <c r="IE130" s="11"/>
      <c r="IF130" s="11"/>
      <c r="IG130" s="11"/>
      <c r="IH130" s="11"/>
      <c r="II130" s="11"/>
      <c r="IJ130" s="11"/>
      <c r="IK130" s="11"/>
      <c r="IL130" s="11"/>
      <c r="IM130" s="11"/>
      <c r="IN130" s="11"/>
      <c r="IO130" s="11"/>
      <c r="IP130" s="11"/>
      <c r="IQ130" s="11"/>
      <c r="IR130" s="11"/>
      <c r="IS130" s="11"/>
      <c r="IT130" s="11"/>
      <c r="IU130" s="11"/>
      <c r="IV130" s="11"/>
      <c r="IW130" s="11"/>
      <c r="IX130" s="11"/>
      <c r="IY130" s="11"/>
      <c r="IZ130" s="11"/>
      <c r="JA130" s="11"/>
      <c r="JB130" s="11"/>
      <c r="JC130" s="11"/>
      <c r="JD130" s="11"/>
      <c r="JE130" s="11"/>
      <c r="JF130" s="11"/>
      <c r="JG130" s="11"/>
      <c r="JH130" s="11"/>
      <c r="JI130" s="11"/>
      <c r="JJ130" s="11"/>
      <c r="JK130" s="11"/>
      <c r="JL130" s="11"/>
      <c r="JM130" s="11"/>
      <c r="JN130" s="11"/>
      <c r="JO130" s="11"/>
      <c r="JP130" s="11"/>
      <c r="JQ130" s="11"/>
      <c r="JR130" s="11"/>
      <c r="JS130" s="11"/>
      <c r="JT130" s="11"/>
      <c r="JU130" s="11"/>
      <c r="JV130" s="11"/>
      <c r="JW130" s="11"/>
      <c r="JX130" s="11"/>
      <c r="JY130" s="11"/>
      <c r="JZ130" s="11"/>
      <c r="KA130" s="11"/>
      <c r="KB130" s="11"/>
      <c r="KC130" s="11"/>
      <c r="KD130" s="11"/>
      <c r="KE130" s="11"/>
      <c r="KF130" s="11"/>
      <c r="KG130" s="11"/>
      <c r="KH130" s="11"/>
      <c r="KI130" s="11"/>
      <c r="KJ130" s="11"/>
      <c r="KK130" s="11"/>
      <c r="KL130" s="11"/>
      <c r="KM130" s="11"/>
      <c r="KN130" s="11"/>
      <c r="KO130" s="11"/>
      <c r="KP130" s="11"/>
      <c r="KQ130" s="11"/>
      <c r="KR130" s="11"/>
      <c r="KS130" s="11"/>
      <c r="KT130" s="11"/>
      <c r="KU130" s="11"/>
      <c r="KV130" s="11"/>
      <c r="KW130" s="11"/>
      <c r="KX130" s="11"/>
      <c r="KY130" s="11"/>
      <c r="KZ130" s="11"/>
      <c r="LA130" s="11"/>
      <c r="LB130" s="11"/>
    </row>
    <row r="131" spans="1:314" ht="15" x14ac:dyDescent="0.25">
      <c r="A131" s="27" t="s">
        <v>209</v>
      </c>
      <c r="B131" s="29" t="s">
        <v>217</v>
      </c>
      <c r="C131" s="29">
        <v>3</v>
      </c>
      <c r="D131" s="29" t="s">
        <v>6</v>
      </c>
      <c r="E131" s="29" t="s">
        <v>271</v>
      </c>
      <c r="F131"/>
      <c r="G131"/>
      <c r="H131"/>
      <c r="I131"/>
      <c r="J131"/>
      <c r="K131"/>
      <c r="L131"/>
      <c r="M131"/>
      <c r="N131"/>
      <c r="O131"/>
      <c r="P131"/>
      <c r="Q131"/>
      <c r="R131"/>
      <c r="S131"/>
      <c r="T13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c r="HS131" s="11"/>
      <c r="HT131" s="11"/>
      <c r="HU131" s="11"/>
      <c r="HV131" s="11"/>
      <c r="HW131" s="11"/>
      <c r="HX131" s="11"/>
      <c r="HY131" s="11"/>
      <c r="HZ131" s="11"/>
      <c r="IA131" s="11"/>
      <c r="IB131" s="11"/>
      <c r="IC131" s="11"/>
      <c r="ID131" s="11"/>
      <c r="IE131" s="11"/>
      <c r="IF131" s="11"/>
      <c r="IG131" s="11"/>
      <c r="IH131" s="11"/>
      <c r="II131" s="11"/>
      <c r="IJ131" s="11"/>
      <c r="IK131" s="11"/>
      <c r="IL131" s="11"/>
      <c r="IM131" s="11"/>
      <c r="IN131" s="11"/>
      <c r="IO131" s="11"/>
      <c r="IP131" s="11"/>
      <c r="IQ131" s="11"/>
      <c r="IR131" s="11"/>
      <c r="IS131" s="11"/>
      <c r="IT131" s="11"/>
      <c r="IU131" s="11"/>
      <c r="IV131" s="11"/>
      <c r="IW131" s="11"/>
      <c r="IX131" s="11"/>
      <c r="IY131" s="11"/>
      <c r="IZ131" s="11"/>
      <c r="JA131" s="11"/>
      <c r="JB131" s="11"/>
      <c r="JC131" s="11"/>
      <c r="JD131" s="11"/>
      <c r="JE131" s="11"/>
      <c r="JF131" s="11"/>
      <c r="JG131" s="11"/>
      <c r="JH131" s="11"/>
      <c r="JI131" s="11"/>
      <c r="JJ131" s="11"/>
      <c r="JK131" s="11"/>
      <c r="JL131" s="11"/>
      <c r="JM131" s="11"/>
      <c r="JN131" s="11"/>
      <c r="JO131" s="11"/>
      <c r="JP131" s="11"/>
      <c r="JQ131" s="11"/>
      <c r="JR131" s="11"/>
      <c r="JS131" s="11"/>
      <c r="JT131" s="11"/>
      <c r="JU131" s="11"/>
      <c r="JV131" s="11"/>
      <c r="JW131" s="11"/>
      <c r="JX131" s="11"/>
      <c r="JY131" s="11"/>
      <c r="JZ131" s="11"/>
      <c r="KA131" s="11"/>
      <c r="KB131" s="11"/>
      <c r="KC131" s="11"/>
      <c r="KD131" s="11"/>
      <c r="KE131" s="11"/>
      <c r="KF131" s="11"/>
      <c r="KG131" s="11"/>
      <c r="KH131" s="11"/>
      <c r="KI131" s="11"/>
      <c r="KJ131" s="11"/>
      <c r="KK131" s="11"/>
      <c r="KL131" s="11"/>
      <c r="KM131" s="11"/>
      <c r="KN131" s="11"/>
      <c r="KO131" s="11"/>
      <c r="KP131" s="11"/>
      <c r="KQ131" s="11"/>
      <c r="KR131" s="11"/>
      <c r="KS131" s="11"/>
      <c r="KT131" s="11"/>
      <c r="KU131" s="11"/>
      <c r="KV131" s="11"/>
      <c r="KW131" s="11"/>
      <c r="KX131" s="11"/>
      <c r="KY131" s="11"/>
      <c r="KZ131" s="11"/>
      <c r="LA131" s="11"/>
      <c r="LB131" s="11"/>
    </row>
    <row r="132" spans="1:314" ht="15" x14ac:dyDescent="0.25">
      <c r="A132" s="27" t="s">
        <v>209</v>
      </c>
      <c r="B132" s="29" t="s">
        <v>217</v>
      </c>
      <c r="C132" s="29">
        <v>256</v>
      </c>
      <c r="D132" s="29" t="s">
        <v>6</v>
      </c>
      <c r="E132" s="29" t="s">
        <v>1422</v>
      </c>
      <c r="F132"/>
      <c r="G132"/>
      <c r="H132"/>
      <c r="I132"/>
      <c r="J132"/>
      <c r="K132"/>
      <c r="L132"/>
      <c r="M132"/>
      <c r="N132"/>
      <c r="O132"/>
      <c r="P132"/>
      <c r="Q132"/>
      <c r="R132"/>
      <c r="S132"/>
      <c r="T132"/>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row>
    <row r="133" spans="1:314" ht="15" x14ac:dyDescent="0.25">
      <c r="A133" s="27" t="s">
        <v>211</v>
      </c>
      <c r="B133" s="29" t="s">
        <v>229</v>
      </c>
      <c r="C133" s="29">
        <v>6</v>
      </c>
      <c r="D133" s="29" t="s">
        <v>12</v>
      </c>
      <c r="E133" s="29" t="s">
        <v>5</v>
      </c>
      <c r="F133"/>
      <c r="G133"/>
      <c r="H133"/>
      <c r="I133"/>
      <c r="J133"/>
      <c r="K133"/>
      <c r="L133"/>
      <c r="M133"/>
      <c r="N133"/>
      <c r="O133"/>
      <c r="P133"/>
      <c r="Q133"/>
      <c r="R133"/>
      <c r="S133"/>
      <c r="T133"/>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1"/>
      <c r="FG133" s="11"/>
      <c r="FH133" s="11"/>
      <c r="FI133" s="11"/>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row>
    <row r="134" spans="1:314" ht="15" x14ac:dyDescent="0.25">
      <c r="A134" s="27" t="s">
        <v>211</v>
      </c>
      <c r="B134" s="29" t="s">
        <v>242</v>
      </c>
      <c r="C134" s="29">
        <v>5</v>
      </c>
      <c r="D134" s="29" t="s">
        <v>6</v>
      </c>
      <c r="E134" s="29" t="s">
        <v>5</v>
      </c>
      <c r="F134"/>
      <c r="G134"/>
      <c r="H134"/>
      <c r="I134"/>
      <c r="J134"/>
      <c r="K134"/>
      <c r="L134"/>
      <c r="M134"/>
      <c r="N134"/>
      <c r="O134"/>
      <c r="P134"/>
      <c r="Q134"/>
      <c r="R134"/>
      <c r="S134"/>
      <c r="T134"/>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row>
    <row r="135" spans="1:314" ht="15" x14ac:dyDescent="0.25">
      <c r="A135" s="27" t="s">
        <v>27</v>
      </c>
      <c r="B135" s="29" t="s">
        <v>223</v>
      </c>
      <c r="C135" s="29">
        <v>1</v>
      </c>
      <c r="D135" s="29" t="s">
        <v>6</v>
      </c>
      <c r="E135" s="29" t="s">
        <v>271</v>
      </c>
      <c r="F135"/>
      <c r="G135"/>
      <c r="H135"/>
      <c r="I135"/>
      <c r="J135"/>
      <c r="K135"/>
      <c r="L135"/>
      <c r="M135"/>
      <c r="N135"/>
      <c r="O135"/>
      <c r="P135"/>
      <c r="Q135"/>
      <c r="R135"/>
      <c r="S135"/>
      <c r="T135"/>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1"/>
      <c r="FG135" s="11"/>
      <c r="FH135" s="11"/>
      <c r="FI135" s="11"/>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row>
    <row r="136" spans="1:314" ht="15" x14ac:dyDescent="0.25">
      <c r="A136" s="27" t="s">
        <v>184</v>
      </c>
      <c r="B136" s="29" t="s">
        <v>355</v>
      </c>
      <c r="C136" s="29">
        <v>1</v>
      </c>
      <c r="D136" s="29" t="s">
        <v>6</v>
      </c>
      <c r="E136" s="29" t="s">
        <v>271</v>
      </c>
      <c r="F136"/>
      <c r="G136"/>
      <c r="H136"/>
      <c r="I136"/>
      <c r="J136"/>
      <c r="K136"/>
      <c r="L136"/>
      <c r="M136"/>
      <c r="N136"/>
      <c r="O136"/>
      <c r="P136"/>
      <c r="Q136"/>
      <c r="R136"/>
      <c r="S136"/>
      <c r="T136"/>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row>
    <row r="137" spans="1:314" ht="15" x14ac:dyDescent="0.25">
      <c r="A137" s="27" t="s">
        <v>184</v>
      </c>
      <c r="B137" s="29" t="s">
        <v>57</v>
      </c>
      <c r="C137" s="29">
        <v>1</v>
      </c>
      <c r="D137" s="29" t="s">
        <v>6</v>
      </c>
      <c r="E137" s="29" t="s">
        <v>5</v>
      </c>
      <c r="F137"/>
      <c r="G137"/>
      <c r="H137"/>
      <c r="I137"/>
      <c r="J137"/>
      <c r="K137"/>
      <c r="L137"/>
      <c r="M137"/>
      <c r="N137"/>
      <c r="O137"/>
      <c r="P137"/>
      <c r="Q137"/>
      <c r="R137"/>
      <c r="S137"/>
      <c r="T137"/>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c r="EF137" s="11"/>
      <c r="EG137" s="11"/>
      <c r="EH137" s="11"/>
      <c r="EI137" s="11"/>
      <c r="EJ137" s="11"/>
      <c r="EK137" s="11"/>
      <c r="EL137" s="11"/>
      <c r="EM137" s="11"/>
      <c r="EN137" s="11"/>
      <c r="EO137" s="11"/>
      <c r="EP137" s="11"/>
      <c r="EQ137" s="11"/>
      <c r="ER137" s="11"/>
      <c r="ES137" s="11"/>
      <c r="ET137" s="11"/>
      <c r="EU137" s="11"/>
      <c r="EV137" s="11"/>
      <c r="EW137" s="11"/>
      <c r="EX137" s="11"/>
      <c r="EY137" s="11"/>
      <c r="EZ137" s="11"/>
      <c r="FA137" s="11"/>
      <c r="FB137" s="11"/>
      <c r="FC137" s="11"/>
      <c r="FD137" s="11"/>
      <c r="FE137" s="11"/>
      <c r="FF137" s="11"/>
      <c r="FG137" s="11"/>
      <c r="FH137" s="11"/>
      <c r="FI137" s="11"/>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row>
    <row r="138" spans="1:314" ht="15" x14ac:dyDescent="0.25">
      <c r="A138" s="27" t="s">
        <v>184</v>
      </c>
      <c r="B138" s="29" t="s">
        <v>69</v>
      </c>
      <c r="C138" s="29">
        <v>2</v>
      </c>
      <c r="D138" s="29" t="s">
        <v>6</v>
      </c>
      <c r="E138" s="29" t="s">
        <v>5</v>
      </c>
      <c r="F138"/>
      <c r="G138"/>
      <c r="H138"/>
      <c r="I138"/>
      <c r="J138"/>
      <c r="K138"/>
      <c r="L138"/>
      <c r="M138"/>
      <c r="N138"/>
      <c r="O138"/>
      <c r="P138"/>
      <c r="Q138"/>
      <c r="R138"/>
      <c r="S138"/>
      <c r="T138"/>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1"/>
      <c r="FG138" s="11"/>
      <c r="FH138" s="11"/>
      <c r="FI138" s="11"/>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row>
    <row r="139" spans="1:314" ht="15" x14ac:dyDescent="0.25">
      <c r="A139" s="27" t="s">
        <v>184</v>
      </c>
      <c r="B139" s="29" t="s">
        <v>69</v>
      </c>
      <c r="C139" s="29">
        <v>2</v>
      </c>
      <c r="D139" s="29" t="s">
        <v>19</v>
      </c>
      <c r="E139" s="29" t="s">
        <v>5</v>
      </c>
      <c r="F139"/>
      <c r="G139"/>
      <c r="H139"/>
      <c r="I139"/>
      <c r="J139"/>
      <c r="K139"/>
      <c r="L139"/>
      <c r="M139"/>
      <c r="N139"/>
      <c r="O139"/>
      <c r="P139"/>
      <c r="Q139"/>
      <c r="R139"/>
      <c r="S139"/>
      <c r="T139"/>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1"/>
      <c r="FG139" s="11"/>
      <c r="FH139" s="11"/>
      <c r="FI139" s="11"/>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row>
    <row r="140" spans="1:314" ht="15" x14ac:dyDescent="0.25">
      <c r="A140" s="27" t="s">
        <v>184</v>
      </c>
      <c r="B140" s="29" t="s">
        <v>76</v>
      </c>
      <c r="C140" s="29">
        <v>1</v>
      </c>
      <c r="D140" s="29" t="s">
        <v>6</v>
      </c>
      <c r="E140" s="29" t="s">
        <v>5</v>
      </c>
      <c r="F140"/>
      <c r="G140"/>
      <c r="H140"/>
      <c r="I140"/>
      <c r="J140"/>
      <c r="K140"/>
      <c r="L140"/>
      <c r="M140"/>
      <c r="N140"/>
      <c r="O140"/>
      <c r="P140"/>
      <c r="Q140"/>
      <c r="R140"/>
      <c r="S140"/>
      <c r="T140"/>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c r="JH140" s="10"/>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row>
    <row r="141" spans="1:314" ht="15" x14ac:dyDescent="0.25">
      <c r="A141" s="27" t="s">
        <v>184</v>
      </c>
      <c r="B141" s="29" t="s">
        <v>76</v>
      </c>
      <c r="C141" s="29">
        <v>1</v>
      </c>
      <c r="D141" s="29" t="s">
        <v>19</v>
      </c>
      <c r="E141" s="29" t="s">
        <v>5</v>
      </c>
      <c r="F141"/>
      <c r="G141"/>
      <c r="H141"/>
      <c r="I141"/>
      <c r="J141"/>
      <c r="K141"/>
      <c r="L141"/>
      <c r="M141"/>
      <c r="N141"/>
      <c r="O141"/>
      <c r="P141"/>
      <c r="Q141"/>
      <c r="R141"/>
      <c r="S141"/>
      <c r="T14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row>
    <row r="142" spans="1:314" ht="15" x14ac:dyDescent="0.25">
      <c r="A142" s="27" t="s">
        <v>184</v>
      </c>
      <c r="B142" s="29" t="s">
        <v>129</v>
      </c>
      <c r="C142" s="29">
        <v>1</v>
      </c>
      <c r="D142" s="29" t="s">
        <v>12</v>
      </c>
      <c r="E142" s="29" t="s">
        <v>271</v>
      </c>
      <c r="F142"/>
      <c r="G142"/>
      <c r="H142"/>
      <c r="I142"/>
      <c r="J142"/>
      <c r="K142"/>
      <c r="L142"/>
      <c r="M142"/>
      <c r="N142"/>
      <c r="O142"/>
      <c r="P142"/>
      <c r="Q142"/>
      <c r="R142"/>
      <c r="S142"/>
      <c r="T142"/>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row>
    <row r="143" spans="1:314" ht="15" x14ac:dyDescent="0.25">
      <c r="A143" s="27" t="s">
        <v>184</v>
      </c>
      <c r="B143" s="29" t="s">
        <v>111</v>
      </c>
      <c r="C143" s="29">
        <v>1</v>
      </c>
      <c r="D143" s="29" t="s">
        <v>12</v>
      </c>
      <c r="E143" s="29" t="s">
        <v>271</v>
      </c>
      <c r="F143"/>
      <c r="G143"/>
      <c r="H143"/>
      <c r="I143"/>
      <c r="J143"/>
      <c r="K143"/>
      <c r="L143"/>
      <c r="M143"/>
      <c r="N143"/>
      <c r="O143"/>
      <c r="P143"/>
      <c r="Q143"/>
      <c r="R143"/>
      <c r="S143"/>
      <c r="T143"/>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row>
    <row r="144" spans="1:314" ht="15" x14ac:dyDescent="0.25">
      <c r="A144" s="27" t="s">
        <v>184</v>
      </c>
      <c r="B144" s="29" t="s">
        <v>111</v>
      </c>
      <c r="C144" s="29">
        <v>22</v>
      </c>
      <c r="D144" s="29" t="s">
        <v>6</v>
      </c>
      <c r="E144" s="29" t="s">
        <v>271</v>
      </c>
      <c r="F144"/>
      <c r="G144"/>
      <c r="H144"/>
      <c r="I144"/>
      <c r="J144"/>
      <c r="K144"/>
      <c r="L144"/>
      <c r="M144"/>
      <c r="N144"/>
      <c r="O144"/>
      <c r="P144"/>
      <c r="Q144"/>
      <c r="R144"/>
      <c r="S144"/>
      <c r="T144"/>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row>
    <row r="145" spans="1:165" ht="15" x14ac:dyDescent="0.25">
      <c r="A145" s="27" t="s">
        <v>184</v>
      </c>
      <c r="B145" s="29" t="s">
        <v>111</v>
      </c>
      <c r="C145" s="29">
        <v>22</v>
      </c>
      <c r="D145" s="29" t="s">
        <v>19</v>
      </c>
      <c r="E145" s="29" t="s">
        <v>271</v>
      </c>
      <c r="F145"/>
      <c r="G145"/>
      <c r="H145"/>
      <c r="I145"/>
      <c r="J145"/>
      <c r="K145"/>
      <c r="L145"/>
      <c r="M145"/>
      <c r="N145"/>
      <c r="O145"/>
      <c r="P145"/>
      <c r="Q145"/>
      <c r="R145"/>
      <c r="S145"/>
      <c r="T145"/>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row>
    <row r="146" spans="1:165" ht="15" x14ac:dyDescent="0.25">
      <c r="A146" s="27" t="s">
        <v>184</v>
      </c>
      <c r="B146" s="29" t="s">
        <v>111</v>
      </c>
      <c r="C146" s="29">
        <v>1250</v>
      </c>
      <c r="D146" s="29" t="s">
        <v>12</v>
      </c>
      <c r="E146" s="29" t="s">
        <v>5</v>
      </c>
      <c r="F146"/>
      <c r="G146"/>
      <c r="H146"/>
      <c r="I146"/>
      <c r="J146"/>
      <c r="K146"/>
      <c r="L146"/>
      <c r="M146"/>
      <c r="N146"/>
      <c r="O146"/>
      <c r="P146"/>
      <c r="Q146"/>
      <c r="R146"/>
      <c r="S146"/>
      <c r="T146"/>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row>
    <row r="147" spans="1:165" ht="15" x14ac:dyDescent="0.25">
      <c r="A147" s="27" t="s">
        <v>184</v>
      </c>
      <c r="B147" s="29" t="s">
        <v>127</v>
      </c>
      <c r="C147" s="29">
        <v>1</v>
      </c>
      <c r="D147" s="29" t="s">
        <v>6</v>
      </c>
      <c r="E147" s="29" t="s">
        <v>5</v>
      </c>
      <c r="F147"/>
      <c r="G147"/>
      <c r="H147"/>
      <c r="I147"/>
      <c r="J147"/>
      <c r="K147"/>
      <c r="L147"/>
      <c r="M147"/>
      <c r="N147"/>
      <c r="O147"/>
      <c r="P147"/>
      <c r="Q147"/>
      <c r="R147"/>
      <c r="S147"/>
      <c r="T147"/>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row>
    <row r="148" spans="1:165" ht="15" x14ac:dyDescent="0.25">
      <c r="A148" s="27" t="s">
        <v>184</v>
      </c>
      <c r="B148" s="29" t="s">
        <v>127</v>
      </c>
      <c r="C148" s="29">
        <v>1</v>
      </c>
      <c r="D148" s="29" t="s">
        <v>6</v>
      </c>
      <c r="E148" s="29" t="s">
        <v>271</v>
      </c>
      <c r="F148"/>
      <c r="G148"/>
      <c r="H148"/>
      <c r="I148"/>
      <c r="J148"/>
      <c r="K148"/>
      <c r="L148"/>
      <c r="M148"/>
      <c r="N148"/>
      <c r="O148"/>
      <c r="P148"/>
      <c r="Q148"/>
      <c r="R148"/>
      <c r="S148"/>
      <c r="T148"/>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1"/>
      <c r="FG148" s="11"/>
      <c r="FH148" s="11"/>
      <c r="FI148" s="11"/>
    </row>
    <row r="149" spans="1:165" ht="15" x14ac:dyDescent="0.25">
      <c r="A149" s="27" t="s">
        <v>184</v>
      </c>
      <c r="B149" s="29" t="s">
        <v>127</v>
      </c>
      <c r="C149" s="29">
        <v>1</v>
      </c>
      <c r="D149" s="29" t="s">
        <v>6</v>
      </c>
      <c r="E149" s="29" t="s">
        <v>1131</v>
      </c>
      <c r="F149"/>
      <c r="G149"/>
      <c r="H149"/>
      <c r="I149"/>
      <c r="J149"/>
      <c r="K149"/>
      <c r="L149"/>
      <c r="M149"/>
      <c r="N149"/>
      <c r="O149"/>
      <c r="P149"/>
      <c r="Q149"/>
      <c r="R149"/>
      <c r="S149"/>
      <c r="T149"/>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row>
    <row r="150" spans="1:165" ht="15" x14ac:dyDescent="0.25">
      <c r="A150" s="27" t="s">
        <v>184</v>
      </c>
      <c r="B150" s="29" t="s">
        <v>127</v>
      </c>
      <c r="C150" s="29">
        <v>1</v>
      </c>
      <c r="D150" s="29" t="s">
        <v>19</v>
      </c>
      <c r="E150" s="29" t="s">
        <v>271</v>
      </c>
      <c r="F150"/>
      <c r="G150"/>
      <c r="H150"/>
      <c r="I150"/>
      <c r="J150"/>
      <c r="K150"/>
      <c r="L150"/>
      <c r="M150"/>
      <c r="N150"/>
      <c r="O150"/>
      <c r="P150"/>
      <c r="Q150"/>
      <c r="R150"/>
      <c r="S150"/>
      <c r="T150"/>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c r="EL150" s="11"/>
      <c r="EM150" s="11"/>
      <c r="EN150" s="11"/>
      <c r="EO150" s="11"/>
      <c r="EP150" s="11"/>
      <c r="EQ150" s="11"/>
      <c r="ER150" s="11"/>
      <c r="ES150" s="11"/>
      <c r="ET150" s="11"/>
      <c r="EU150" s="11"/>
      <c r="EV150" s="11"/>
      <c r="EW150" s="11"/>
      <c r="EX150" s="11"/>
      <c r="EY150" s="11"/>
      <c r="EZ150" s="11"/>
      <c r="FA150" s="11"/>
      <c r="FB150" s="11"/>
      <c r="FC150" s="11"/>
      <c r="FD150" s="11"/>
      <c r="FE150" s="11"/>
      <c r="FF150" s="11"/>
      <c r="FG150" s="11"/>
      <c r="FH150" s="11"/>
      <c r="FI150" s="11"/>
    </row>
    <row r="151" spans="1:165" ht="15" x14ac:dyDescent="0.25">
      <c r="A151" s="27" t="s">
        <v>184</v>
      </c>
      <c r="B151" s="29" t="s">
        <v>127</v>
      </c>
      <c r="C151" s="29">
        <v>6</v>
      </c>
      <c r="D151" s="29" t="s">
        <v>6</v>
      </c>
      <c r="E151" s="29" t="s">
        <v>271</v>
      </c>
      <c r="F151"/>
      <c r="G151"/>
      <c r="H151"/>
      <c r="I151"/>
      <c r="J151"/>
      <c r="K151"/>
      <c r="L151"/>
      <c r="M151"/>
      <c r="N151"/>
      <c r="O151"/>
      <c r="P151"/>
      <c r="Q151"/>
      <c r="R151"/>
      <c r="S151"/>
      <c r="T15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c r="EL151" s="11"/>
      <c r="EM151" s="11"/>
      <c r="EN151" s="11"/>
      <c r="EO151" s="11"/>
      <c r="EP151" s="11"/>
      <c r="EQ151" s="11"/>
      <c r="ER151" s="11"/>
      <c r="ES151" s="11"/>
      <c r="ET151" s="11"/>
      <c r="EU151" s="11"/>
      <c r="EV151" s="11"/>
      <c r="EW151" s="11"/>
      <c r="EX151" s="11"/>
      <c r="EY151" s="11"/>
      <c r="EZ151" s="11"/>
      <c r="FA151" s="11"/>
      <c r="FB151" s="11"/>
      <c r="FC151" s="11"/>
      <c r="FD151" s="11"/>
      <c r="FE151" s="11"/>
      <c r="FF151" s="11"/>
      <c r="FG151" s="11"/>
      <c r="FH151" s="11"/>
      <c r="FI151" s="11"/>
    </row>
    <row r="152" spans="1:165" ht="15" x14ac:dyDescent="0.25">
      <c r="A152" s="27" t="s">
        <v>184</v>
      </c>
      <c r="B152" s="29" t="s">
        <v>127</v>
      </c>
      <c r="C152" s="29">
        <v>6</v>
      </c>
      <c r="D152" s="29" t="s">
        <v>19</v>
      </c>
      <c r="E152" s="29" t="s">
        <v>271</v>
      </c>
      <c r="F152"/>
      <c r="G152"/>
      <c r="H152"/>
      <c r="I152"/>
      <c r="J152"/>
      <c r="K152"/>
      <c r="L152"/>
      <c r="M152"/>
      <c r="N152"/>
      <c r="O152"/>
      <c r="P152"/>
      <c r="Q152"/>
      <c r="R152"/>
      <c r="S152"/>
      <c r="T152"/>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row>
    <row r="153" spans="1:165" ht="15" x14ac:dyDescent="0.25">
      <c r="A153" s="27" t="s">
        <v>184</v>
      </c>
      <c r="B153" s="29" t="s">
        <v>127</v>
      </c>
      <c r="C153" s="29">
        <v>79</v>
      </c>
      <c r="D153" s="29" t="s">
        <v>6</v>
      </c>
      <c r="E153" s="29" t="s">
        <v>271</v>
      </c>
      <c r="F153"/>
      <c r="G153"/>
      <c r="H153"/>
      <c r="I153"/>
      <c r="J153"/>
      <c r="K153"/>
      <c r="L153"/>
      <c r="M153"/>
      <c r="N153"/>
      <c r="O153"/>
      <c r="P153"/>
      <c r="Q153"/>
      <c r="R153"/>
      <c r="S153"/>
      <c r="T153"/>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1"/>
      <c r="FG153" s="11"/>
      <c r="FH153" s="11"/>
      <c r="FI153" s="11"/>
    </row>
    <row r="154" spans="1:165" ht="15" x14ac:dyDescent="0.25">
      <c r="A154" s="27" t="s">
        <v>184</v>
      </c>
      <c r="B154" s="29" t="s">
        <v>127</v>
      </c>
      <c r="C154" s="29">
        <v>79</v>
      </c>
      <c r="D154" s="29" t="s">
        <v>19</v>
      </c>
      <c r="E154" s="29" t="s">
        <v>271</v>
      </c>
      <c r="F154"/>
      <c r="G154"/>
      <c r="H154"/>
      <c r="I154"/>
      <c r="J154"/>
      <c r="K154"/>
      <c r="L154"/>
      <c r="M154"/>
      <c r="N154"/>
      <c r="O154"/>
      <c r="P154"/>
      <c r="Q154"/>
      <c r="R154"/>
      <c r="S154"/>
      <c r="T154"/>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c r="EF154" s="11"/>
      <c r="EG154" s="11"/>
      <c r="EH154" s="11"/>
      <c r="EI154" s="11"/>
      <c r="EJ154" s="11"/>
      <c r="EK154" s="11"/>
      <c r="EL154" s="11"/>
      <c r="EM154" s="11"/>
      <c r="EN154" s="11"/>
      <c r="EO154" s="11"/>
      <c r="EP154" s="11"/>
      <c r="EQ154" s="11"/>
      <c r="ER154" s="11"/>
      <c r="ES154" s="11"/>
      <c r="ET154" s="11"/>
      <c r="EU154" s="11"/>
      <c r="EV154" s="11"/>
      <c r="EW154" s="11"/>
      <c r="EX154" s="11"/>
      <c r="EY154" s="11"/>
      <c r="EZ154" s="11"/>
      <c r="FA154" s="11"/>
      <c r="FB154" s="11"/>
      <c r="FC154" s="11"/>
      <c r="FD154" s="11"/>
      <c r="FE154" s="11"/>
      <c r="FF154" s="11"/>
      <c r="FG154" s="11"/>
      <c r="FH154" s="11"/>
      <c r="FI154" s="11"/>
    </row>
    <row r="155" spans="1:165" ht="15" x14ac:dyDescent="0.25">
      <c r="A155" s="27" t="s">
        <v>184</v>
      </c>
      <c r="B155" s="29" t="s">
        <v>128</v>
      </c>
      <c r="C155" s="29">
        <v>1</v>
      </c>
      <c r="D155" s="29" t="s">
        <v>12</v>
      </c>
      <c r="E155" s="29" t="s">
        <v>5</v>
      </c>
      <c r="F155"/>
      <c r="G155"/>
      <c r="H155"/>
      <c r="I155"/>
      <c r="J155"/>
      <c r="K155"/>
      <c r="L155"/>
      <c r="M155"/>
      <c r="N155"/>
      <c r="O155"/>
      <c r="P155"/>
      <c r="Q155"/>
      <c r="R155"/>
      <c r="S155"/>
      <c r="T155"/>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c r="EL155" s="11"/>
      <c r="EM155" s="11"/>
      <c r="EN155" s="11"/>
      <c r="EO155" s="11"/>
      <c r="EP155" s="11"/>
      <c r="EQ155" s="11"/>
      <c r="ER155" s="11"/>
      <c r="ES155" s="11"/>
      <c r="ET155" s="11"/>
      <c r="EU155" s="11"/>
      <c r="EV155" s="11"/>
      <c r="EW155" s="11"/>
      <c r="EX155" s="11"/>
      <c r="EY155" s="11"/>
      <c r="EZ155" s="11"/>
      <c r="FA155" s="11"/>
      <c r="FB155" s="11"/>
      <c r="FC155" s="11"/>
      <c r="FD155" s="11"/>
      <c r="FE155" s="11"/>
      <c r="FF155" s="11"/>
      <c r="FG155" s="11"/>
      <c r="FH155" s="11"/>
      <c r="FI155" s="11"/>
    </row>
    <row r="156" spans="1:165" ht="15" x14ac:dyDescent="0.25">
      <c r="A156" s="27" t="s">
        <v>184</v>
      </c>
      <c r="B156" s="29" t="s">
        <v>162</v>
      </c>
      <c r="C156" s="29">
        <v>2</v>
      </c>
      <c r="D156" s="29" t="s">
        <v>6</v>
      </c>
      <c r="E156" s="29" t="s">
        <v>5</v>
      </c>
      <c r="F156"/>
      <c r="G156"/>
      <c r="H156"/>
      <c r="I156"/>
      <c r="J156"/>
      <c r="K156"/>
      <c r="L156"/>
      <c r="M156"/>
      <c r="N156"/>
      <c r="O156"/>
      <c r="P156"/>
      <c r="Q156"/>
      <c r="R156"/>
      <c r="S156"/>
      <c r="T156"/>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11"/>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row>
    <row r="157" spans="1:165" ht="15" x14ac:dyDescent="0.25">
      <c r="A157" s="27" t="s">
        <v>184</v>
      </c>
      <c r="B157" s="29" t="s">
        <v>135</v>
      </c>
      <c r="C157" s="29">
        <v>1</v>
      </c>
      <c r="D157" s="29" t="s">
        <v>6</v>
      </c>
      <c r="E157" s="29" t="s">
        <v>5</v>
      </c>
      <c r="F157"/>
      <c r="G157"/>
      <c r="H157"/>
      <c r="I157"/>
      <c r="J157"/>
      <c r="K157"/>
      <c r="L157"/>
      <c r="M157"/>
      <c r="N157"/>
      <c r="O157"/>
      <c r="P157"/>
      <c r="Q157"/>
      <c r="R157"/>
      <c r="S157"/>
      <c r="T157"/>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row>
    <row r="158" spans="1:165" ht="15" x14ac:dyDescent="0.25">
      <c r="A158" s="27" t="s">
        <v>184</v>
      </c>
      <c r="B158" s="29" t="s">
        <v>139</v>
      </c>
      <c r="C158" s="29">
        <v>2</v>
      </c>
      <c r="D158" s="29" t="s">
        <v>6</v>
      </c>
      <c r="E158" s="29" t="s">
        <v>5</v>
      </c>
      <c r="F158"/>
      <c r="G158"/>
      <c r="H158"/>
      <c r="I158"/>
      <c r="J158"/>
      <c r="K158"/>
      <c r="L158"/>
      <c r="M158"/>
      <c r="N158"/>
      <c r="O158"/>
      <c r="P158"/>
      <c r="Q158"/>
      <c r="R158"/>
      <c r="S158"/>
      <c r="T158"/>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row>
    <row r="159" spans="1:165" ht="15" x14ac:dyDescent="0.25">
      <c r="A159" s="27" t="s">
        <v>184</v>
      </c>
      <c r="B159" s="29" t="s">
        <v>139</v>
      </c>
      <c r="C159" s="29">
        <v>2</v>
      </c>
      <c r="D159" s="29" t="s">
        <v>19</v>
      </c>
      <c r="E159" s="29" t="s">
        <v>5</v>
      </c>
      <c r="F159"/>
      <c r="G159"/>
      <c r="H159"/>
      <c r="I159"/>
      <c r="J159"/>
      <c r="K159"/>
      <c r="L159"/>
      <c r="M159"/>
      <c r="N159"/>
      <c r="O159"/>
      <c r="P159"/>
      <c r="Q159"/>
      <c r="R159"/>
      <c r="S159"/>
      <c r="T159"/>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11"/>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1"/>
      <c r="FG159" s="11"/>
      <c r="FH159" s="11"/>
      <c r="FI159" s="11"/>
    </row>
    <row r="160" spans="1:165" ht="15" x14ac:dyDescent="0.25">
      <c r="A160" s="27" t="s">
        <v>184</v>
      </c>
      <c r="B160" s="29" t="s">
        <v>155</v>
      </c>
      <c r="C160" s="29">
        <v>1</v>
      </c>
      <c r="D160" s="29" t="s">
        <v>6</v>
      </c>
      <c r="E160" s="29" t="s">
        <v>5</v>
      </c>
      <c r="F160"/>
      <c r="G160"/>
      <c r="H160"/>
      <c r="I160"/>
      <c r="J160"/>
      <c r="K160"/>
      <c r="L160"/>
      <c r="M160"/>
      <c r="N160"/>
      <c r="O160"/>
      <c r="P160"/>
      <c r="Q160"/>
      <c r="R160"/>
      <c r="S160"/>
      <c r="T160"/>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1"/>
      <c r="DU160" s="11"/>
      <c r="DV160" s="11"/>
      <c r="DW160" s="11"/>
      <c r="DX160" s="11"/>
      <c r="DY160" s="11"/>
      <c r="DZ160" s="11"/>
      <c r="EA160" s="11"/>
      <c r="EB160" s="11"/>
      <c r="EC160" s="11"/>
      <c r="ED160" s="11"/>
      <c r="EE160" s="11"/>
      <c r="EF160" s="11"/>
      <c r="EG160" s="11"/>
      <c r="EH160" s="11"/>
      <c r="EI160" s="11"/>
      <c r="EJ160" s="11"/>
      <c r="EK160" s="11"/>
      <c r="EL160" s="11"/>
      <c r="EM160" s="11"/>
      <c r="EN160" s="11"/>
      <c r="EO160" s="11"/>
      <c r="EP160" s="11"/>
      <c r="EQ160" s="11"/>
      <c r="ER160" s="11"/>
      <c r="ES160" s="11"/>
      <c r="ET160" s="11"/>
      <c r="EU160" s="11"/>
      <c r="EV160" s="11"/>
      <c r="EW160" s="11"/>
      <c r="EX160" s="11"/>
      <c r="EY160" s="11"/>
      <c r="EZ160" s="11"/>
      <c r="FA160" s="11"/>
      <c r="FB160" s="11"/>
      <c r="FC160" s="11"/>
      <c r="FD160" s="11"/>
      <c r="FE160" s="11"/>
      <c r="FF160" s="11"/>
      <c r="FG160" s="11"/>
      <c r="FH160" s="11"/>
      <c r="FI160" s="11"/>
    </row>
    <row r="161" spans="1:165" ht="15" x14ac:dyDescent="0.25">
      <c r="A161" s="27" t="s">
        <v>184</v>
      </c>
      <c r="B161" s="29" t="s">
        <v>155</v>
      </c>
      <c r="C161" s="29">
        <v>1</v>
      </c>
      <c r="D161" s="29" t="s">
        <v>19</v>
      </c>
      <c r="E161" s="29" t="s">
        <v>5</v>
      </c>
      <c r="F161"/>
      <c r="G161"/>
      <c r="H161"/>
      <c r="I161"/>
      <c r="J161"/>
      <c r="K161"/>
      <c r="L161"/>
      <c r="M161"/>
      <c r="N161"/>
      <c r="O161"/>
      <c r="P161"/>
      <c r="Q161"/>
      <c r="R161"/>
      <c r="S161"/>
      <c r="T16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1"/>
      <c r="DU161" s="11"/>
      <c r="DV161" s="11"/>
      <c r="DW161" s="11"/>
      <c r="DX161" s="11"/>
      <c r="DY161" s="11"/>
      <c r="DZ161" s="11"/>
      <c r="EA161" s="11"/>
      <c r="EB161" s="11"/>
      <c r="EC161" s="11"/>
      <c r="ED161" s="11"/>
      <c r="EE161" s="11"/>
      <c r="EF161" s="11"/>
      <c r="EG161" s="11"/>
      <c r="EH161" s="11"/>
      <c r="EI161" s="11"/>
      <c r="EJ161" s="11"/>
      <c r="EK161" s="11"/>
      <c r="EL161" s="11"/>
      <c r="EM161" s="11"/>
      <c r="EN161" s="11"/>
      <c r="EO161" s="11"/>
      <c r="EP161" s="11"/>
      <c r="EQ161" s="11"/>
      <c r="ER161" s="11"/>
      <c r="ES161" s="11"/>
      <c r="ET161" s="11"/>
      <c r="EU161" s="11"/>
      <c r="EV161" s="11"/>
      <c r="EW161" s="11"/>
      <c r="EX161" s="11"/>
      <c r="EY161" s="11"/>
      <c r="EZ161" s="11"/>
      <c r="FA161" s="11"/>
      <c r="FB161" s="11"/>
      <c r="FC161" s="11"/>
      <c r="FD161" s="11"/>
      <c r="FE161" s="11"/>
      <c r="FF161" s="11"/>
      <c r="FG161" s="11"/>
      <c r="FH161" s="11"/>
      <c r="FI161" s="11"/>
    </row>
    <row r="162" spans="1:165" ht="15" x14ac:dyDescent="0.25">
      <c r="A162" s="27" t="s">
        <v>184</v>
      </c>
      <c r="B162" s="29" t="s">
        <v>167</v>
      </c>
      <c r="C162" s="29">
        <v>1</v>
      </c>
      <c r="D162" s="29" t="s">
        <v>6</v>
      </c>
      <c r="E162" s="29" t="s">
        <v>1161</v>
      </c>
      <c r="F162"/>
      <c r="G162"/>
      <c r="H162"/>
      <c r="I162"/>
      <c r="J162"/>
      <c r="K162"/>
      <c r="L162"/>
      <c r="M162"/>
      <c r="N162"/>
      <c r="O162"/>
      <c r="P162"/>
      <c r="Q162"/>
      <c r="R162"/>
      <c r="S162"/>
      <c r="T162"/>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1"/>
      <c r="DU162" s="11"/>
      <c r="DV162" s="11"/>
      <c r="DW162" s="11"/>
      <c r="DX162" s="11"/>
      <c r="DY162" s="11"/>
      <c r="DZ162" s="11"/>
      <c r="EA162" s="11"/>
      <c r="EB162" s="11"/>
      <c r="EC162" s="11"/>
      <c r="ED162" s="11"/>
      <c r="EE162" s="11"/>
      <c r="EF162" s="11"/>
      <c r="EG162" s="11"/>
      <c r="EH162" s="11"/>
      <c r="EI162" s="11"/>
      <c r="EJ162" s="11"/>
      <c r="EK162" s="11"/>
      <c r="EL162" s="11"/>
      <c r="EM162" s="11"/>
      <c r="EN162" s="11"/>
      <c r="EO162" s="11"/>
      <c r="EP162" s="11"/>
      <c r="EQ162" s="11"/>
      <c r="ER162" s="11"/>
      <c r="ES162" s="11"/>
      <c r="ET162" s="11"/>
      <c r="EU162" s="11"/>
      <c r="EV162" s="11"/>
      <c r="EW162" s="11"/>
      <c r="EX162" s="11"/>
      <c r="EY162" s="11"/>
      <c r="EZ162" s="11"/>
      <c r="FA162" s="11"/>
      <c r="FB162" s="11"/>
      <c r="FC162" s="11"/>
      <c r="FD162" s="11"/>
      <c r="FE162" s="11"/>
      <c r="FF162" s="11"/>
      <c r="FG162" s="11"/>
      <c r="FH162" s="11"/>
      <c r="FI162" s="11"/>
    </row>
    <row r="163" spans="1:165" ht="15" x14ac:dyDescent="0.25">
      <c r="A163" s="27" t="s">
        <v>184</v>
      </c>
      <c r="B163" s="29" t="s">
        <v>169</v>
      </c>
      <c r="C163" s="29">
        <v>1</v>
      </c>
      <c r="D163" s="29" t="s">
        <v>6</v>
      </c>
      <c r="E163" s="29" t="s">
        <v>5</v>
      </c>
      <c r="F163"/>
      <c r="G163"/>
      <c r="H163"/>
      <c r="I163"/>
      <c r="J163"/>
      <c r="K163"/>
      <c r="L163"/>
      <c r="M163"/>
      <c r="N163"/>
      <c r="O163"/>
      <c r="P163"/>
      <c r="Q163"/>
      <c r="R163"/>
      <c r="S163"/>
      <c r="T163"/>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c r="DS163" s="11"/>
      <c r="DT163" s="11"/>
      <c r="DU163" s="11"/>
      <c r="DV163" s="11"/>
      <c r="DW163" s="11"/>
      <c r="DX163" s="11"/>
      <c r="DY163" s="11"/>
      <c r="DZ163" s="11"/>
      <c r="EA163" s="11"/>
      <c r="EB163" s="11"/>
      <c r="EC163" s="11"/>
      <c r="ED163" s="11"/>
      <c r="EE163" s="11"/>
      <c r="EF163" s="11"/>
      <c r="EG163" s="11"/>
      <c r="EH163" s="11"/>
      <c r="EI163" s="11"/>
      <c r="EJ163" s="11"/>
      <c r="EK163" s="11"/>
      <c r="EL163" s="11"/>
      <c r="EM163" s="11"/>
      <c r="EN163" s="11"/>
      <c r="EO163" s="11"/>
      <c r="EP163" s="11"/>
      <c r="EQ163" s="11"/>
      <c r="ER163" s="11"/>
      <c r="ES163" s="11"/>
      <c r="ET163" s="11"/>
      <c r="EU163" s="11"/>
      <c r="EV163" s="11"/>
      <c r="EW163" s="11"/>
      <c r="EX163" s="11"/>
      <c r="EY163" s="11"/>
      <c r="EZ163" s="11"/>
      <c r="FA163" s="11"/>
      <c r="FB163" s="11"/>
      <c r="FC163" s="11"/>
      <c r="FD163" s="11"/>
      <c r="FE163" s="11"/>
      <c r="FF163" s="11"/>
      <c r="FG163" s="11"/>
      <c r="FH163" s="11"/>
      <c r="FI163" s="11"/>
    </row>
    <row r="164" spans="1:165" ht="15" x14ac:dyDescent="0.25">
      <c r="A164" s="27" t="s">
        <v>184</v>
      </c>
      <c r="B164" s="29" t="s">
        <v>170</v>
      </c>
      <c r="C164" s="29">
        <v>70</v>
      </c>
      <c r="D164" s="29" t="s">
        <v>12</v>
      </c>
      <c r="E164" s="29" t="s">
        <v>1166</v>
      </c>
      <c r="F164"/>
      <c r="G164"/>
      <c r="H164"/>
      <c r="I164"/>
      <c r="J164"/>
      <c r="K164"/>
      <c r="L164"/>
      <c r="M164"/>
      <c r="N164"/>
      <c r="O164"/>
      <c r="P164"/>
      <c r="Q164"/>
      <c r="R164"/>
      <c r="S164"/>
      <c r="T164"/>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1"/>
      <c r="EC164" s="11"/>
      <c r="ED164" s="11"/>
      <c r="EE164" s="11"/>
      <c r="EF164" s="11"/>
      <c r="EG164" s="11"/>
      <c r="EH164" s="11"/>
      <c r="EI164" s="11"/>
      <c r="EJ164" s="11"/>
      <c r="EK164" s="11"/>
      <c r="EL164" s="11"/>
      <c r="EM164" s="11"/>
      <c r="EN164" s="11"/>
      <c r="EO164" s="11"/>
      <c r="EP164" s="11"/>
      <c r="EQ164" s="11"/>
      <c r="ER164" s="11"/>
      <c r="ES164" s="11"/>
      <c r="ET164" s="11"/>
      <c r="EU164" s="11"/>
      <c r="EV164" s="11"/>
      <c r="EW164" s="11"/>
      <c r="EX164" s="11"/>
      <c r="EY164" s="11"/>
      <c r="EZ164" s="11"/>
      <c r="FA164" s="11"/>
      <c r="FB164" s="11"/>
      <c r="FC164" s="11"/>
      <c r="FD164" s="11"/>
      <c r="FE164" s="11"/>
      <c r="FF164" s="11"/>
      <c r="FG164" s="11"/>
      <c r="FH164" s="11"/>
      <c r="FI164" s="11"/>
    </row>
    <row r="165" spans="1:165" ht="15" x14ac:dyDescent="0.25">
      <c r="A165" s="27" t="s">
        <v>184</v>
      </c>
      <c r="B165" s="29" t="s">
        <v>232</v>
      </c>
      <c r="C165" s="29">
        <v>20</v>
      </c>
      <c r="D165" s="29" t="s">
        <v>6</v>
      </c>
      <c r="E165" s="29" t="s">
        <v>5</v>
      </c>
      <c r="F165"/>
      <c r="G165"/>
      <c r="H165"/>
      <c r="I165"/>
      <c r="J165"/>
      <c r="K165"/>
      <c r="L165"/>
      <c r="M165"/>
      <c r="N165"/>
      <c r="O165"/>
      <c r="P165"/>
      <c r="Q165"/>
      <c r="R165"/>
      <c r="S165"/>
      <c r="T165"/>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c r="DS165" s="11"/>
      <c r="DT165" s="11"/>
      <c r="DU165" s="11"/>
      <c r="DV165" s="11"/>
      <c r="DW165" s="11"/>
      <c r="DX165" s="11"/>
      <c r="DY165" s="11"/>
      <c r="DZ165" s="11"/>
      <c r="EA165" s="11"/>
      <c r="EB165" s="11"/>
      <c r="EC165" s="11"/>
      <c r="ED165" s="11"/>
      <c r="EE165" s="11"/>
      <c r="EF165" s="11"/>
      <c r="EG165" s="11"/>
      <c r="EH165" s="11"/>
      <c r="EI165" s="11"/>
      <c r="EJ165" s="11"/>
      <c r="EK165" s="11"/>
      <c r="EL165" s="11"/>
      <c r="EM165" s="11"/>
      <c r="EN165" s="11"/>
      <c r="EO165" s="11"/>
      <c r="EP165" s="11"/>
      <c r="EQ165" s="11"/>
      <c r="ER165" s="11"/>
      <c r="ES165" s="11"/>
      <c r="ET165" s="11"/>
      <c r="EU165" s="11"/>
      <c r="EV165" s="11"/>
      <c r="EW165" s="11"/>
      <c r="EX165" s="11"/>
      <c r="EY165" s="11"/>
      <c r="EZ165" s="11"/>
      <c r="FA165" s="11"/>
      <c r="FB165" s="11"/>
      <c r="FC165" s="11"/>
      <c r="FD165" s="11"/>
      <c r="FE165" s="11"/>
      <c r="FF165" s="11"/>
      <c r="FG165" s="11"/>
      <c r="FH165" s="11"/>
      <c r="FI165" s="11"/>
    </row>
    <row r="166" spans="1:165" ht="15" x14ac:dyDescent="0.25">
      <c r="A166" s="27" t="s">
        <v>184</v>
      </c>
      <c r="B166" s="29" t="s">
        <v>198</v>
      </c>
      <c r="C166" s="29">
        <v>2</v>
      </c>
      <c r="D166" s="29" t="s">
        <v>12</v>
      </c>
      <c r="E166" s="29" t="s">
        <v>1174</v>
      </c>
      <c r="F166"/>
      <c r="G166"/>
      <c r="H166"/>
      <c r="I166"/>
      <c r="J166"/>
      <c r="K166"/>
      <c r="L166"/>
      <c r="M166"/>
      <c r="N166"/>
      <c r="O166"/>
      <c r="P166"/>
      <c r="Q166"/>
      <c r="R166"/>
      <c r="S166"/>
      <c r="T166"/>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c r="DS166" s="11"/>
      <c r="DT166" s="11"/>
      <c r="DU166" s="11"/>
      <c r="DV166" s="11"/>
      <c r="DW166" s="11"/>
      <c r="DX166" s="11"/>
      <c r="DY166" s="11"/>
      <c r="DZ166" s="11"/>
      <c r="EA166" s="11"/>
      <c r="EB166" s="11"/>
      <c r="EC166" s="11"/>
      <c r="ED166" s="11"/>
      <c r="EE166" s="11"/>
      <c r="EF166" s="11"/>
      <c r="EG166" s="11"/>
      <c r="EH166" s="11"/>
      <c r="EI166" s="11"/>
      <c r="EJ166" s="11"/>
      <c r="EK166" s="11"/>
      <c r="EL166" s="11"/>
      <c r="EM166" s="11"/>
      <c r="EN166" s="11"/>
      <c r="EO166" s="11"/>
      <c r="EP166" s="11"/>
      <c r="EQ166" s="11"/>
      <c r="ER166" s="11"/>
      <c r="ES166" s="11"/>
      <c r="ET166" s="11"/>
      <c r="EU166" s="11"/>
      <c r="EV166" s="11"/>
      <c r="EW166" s="11"/>
      <c r="EX166" s="11"/>
      <c r="EY166" s="11"/>
      <c r="EZ166" s="11"/>
      <c r="FA166" s="11"/>
      <c r="FB166" s="11"/>
      <c r="FC166" s="11"/>
      <c r="FD166" s="11"/>
      <c r="FE166" s="11"/>
      <c r="FF166" s="11"/>
      <c r="FG166" s="11"/>
      <c r="FH166" s="11"/>
      <c r="FI166" s="11"/>
    </row>
    <row r="167" spans="1:165" ht="15" x14ac:dyDescent="0.25">
      <c r="A167" s="27" t="s">
        <v>184</v>
      </c>
      <c r="B167" s="29" t="s">
        <v>213</v>
      </c>
      <c r="C167" s="29">
        <v>1</v>
      </c>
      <c r="D167" s="29" t="s">
        <v>6</v>
      </c>
      <c r="E167" s="29" t="s">
        <v>5</v>
      </c>
      <c r="F167"/>
      <c r="G167"/>
      <c r="H167"/>
      <c r="I167"/>
      <c r="J167"/>
      <c r="K167"/>
      <c r="L167"/>
      <c r="M167"/>
      <c r="N167"/>
      <c r="O167"/>
      <c r="P167"/>
      <c r="Q167"/>
      <c r="R167"/>
      <c r="S167"/>
      <c r="T167"/>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c r="EE167" s="11"/>
      <c r="EF167" s="11"/>
      <c r="EG167" s="11"/>
      <c r="EH167" s="11"/>
      <c r="EI167" s="11"/>
      <c r="EJ167" s="11"/>
      <c r="EK167" s="11"/>
      <c r="EL167" s="11"/>
      <c r="EM167" s="11"/>
      <c r="EN167" s="11"/>
      <c r="EO167" s="11"/>
      <c r="EP167" s="11"/>
      <c r="EQ167" s="11"/>
      <c r="ER167" s="11"/>
      <c r="ES167" s="11"/>
      <c r="ET167" s="11"/>
      <c r="EU167" s="11"/>
      <c r="EV167" s="11"/>
      <c r="EW167" s="11"/>
      <c r="EX167" s="11"/>
      <c r="EY167" s="11"/>
      <c r="EZ167" s="11"/>
      <c r="FA167" s="11"/>
      <c r="FB167" s="11"/>
      <c r="FC167" s="11"/>
      <c r="FD167" s="11"/>
      <c r="FE167" s="11"/>
      <c r="FF167" s="11"/>
      <c r="FG167" s="11"/>
      <c r="FH167" s="11"/>
      <c r="FI167" s="11"/>
    </row>
    <row r="168" spans="1:165" ht="15" x14ac:dyDescent="0.25">
      <c r="A168" s="27" t="s">
        <v>184</v>
      </c>
      <c r="B168" s="29" t="s">
        <v>213</v>
      </c>
      <c r="C168" s="29">
        <v>1</v>
      </c>
      <c r="D168" s="29" t="s">
        <v>19</v>
      </c>
      <c r="E168" s="29" t="s">
        <v>5</v>
      </c>
      <c r="F168"/>
      <c r="G168"/>
      <c r="H168"/>
      <c r="I168"/>
      <c r="J168"/>
      <c r="K168"/>
      <c r="L168"/>
      <c r="M168"/>
      <c r="N168"/>
      <c r="O168"/>
      <c r="P168"/>
      <c r="Q168"/>
      <c r="R168"/>
      <c r="S168"/>
      <c r="T168"/>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c r="DS168" s="11"/>
      <c r="DT168" s="11"/>
      <c r="DU168" s="11"/>
      <c r="DV168" s="11"/>
      <c r="DW168" s="11"/>
      <c r="DX168" s="11"/>
      <c r="DY168" s="11"/>
      <c r="DZ168" s="11"/>
      <c r="EA168" s="11"/>
      <c r="EB168" s="11"/>
      <c r="EC168" s="11"/>
      <c r="ED168" s="11"/>
      <c r="EE168" s="11"/>
      <c r="EF168" s="11"/>
      <c r="EG168" s="11"/>
      <c r="EH168" s="11"/>
      <c r="EI168" s="11"/>
      <c r="EJ168" s="11"/>
      <c r="EK168" s="11"/>
      <c r="EL168" s="11"/>
      <c r="EM168" s="11"/>
      <c r="EN168" s="11"/>
      <c r="EO168" s="11"/>
      <c r="EP168" s="11"/>
      <c r="EQ168" s="11"/>
      <c r="ER168" s="11"/>
      <c r="ES168" s="11"/>
      <c r="ET168" s="11"/>
      <c r="EU168" s="11"/>
      <c r="EV168" s="11"/>
      <c r="EW168" s="11"/>
      <c r="EX168" s="11"/>
      <c r="EY168" s="11"/>
      <c r="EZ168" s="11"/>
      <c r="FA168" s="11"/>
      <c r="FB168" s="11"/>
      <c r="FC168" s="11"/>
      <c r="FD168" s="11"/>
      <c r="FE168" s="11"/>
      <c r="FF168" s="11"/>
      <c r="FG168" s="11"/>
      <c r="FH168" s="11"/>
      <c r="FI168" s="11"/>
    </row>
    <row r="169" spans="1:165" ht="15" x14ac:dyDescent="0.25">
      <c r="A169" s="27" t="s">
        <v>184</v>
      </c>
      <c r="B169" s="29" t="s">
        <v>217</v>
      </c>
      <c r="C169" s="29">
        <v>6</v>
      </c>
      <c r="D169" s="29" t="s">
        <v>6</v>
      </c>
      <c r="E169" s="29" t="s">
        <v>271</v>
      </c>
      <c r="F169"/>
      <c r="G169"/>
      <c r="H169"/>
      <c r="I169"/>
      <c r="J169"/>
      <c r="K169"/>
      <c r="L169"/>
      <c r="M169"/>
      <c r="N169"/>
      <c r="O169"/>
      <c r="P169"/>
      <c r="Q169"/>
      <c r="R169"/>
      <c r="S169"/>
      <c r="T169"/>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c r="DS169" s="11"/>
      <c r="DT169" s="11"/>
      <c r="DU169" s="11"/>
      <c r="DV169" s="11"/>
      <c r="DW169" s="11"/>
      <c r="DX169" s="11"/>
      <c r="DY169" s="11"/>
      <c r="DZ169" s="11"/>
      <c r="EA169" s="11"/>
      <c r="EB169" s="11"/>
      <c r="EC169" s="11"/>
      <c r="ED169" s="11"/>
      <c r="EE169" s="11"/>
      <c r="EF169" s="11"/>
      <c r="EG169" s="11"/>
      <c r="EH169" s="11"/>
      <c r="EI169" s="11"/>
      <c r="EJ169" s="11"/>
      <c r="EK169" s="11"/>
      <c r="EL169" s="11"/>
      <c r="EM169" s="11"/>
      <c r="EN169" s="11"/>
      <c r="EO169" s="11"/>
      <c r="EP169" s="11"/>
      <c r="EQ169" s="11"/>
      <c r="ER169" s="11"/>
      <c r="ES169" s="11"/>
      <c r="ET169" s="11"/>
      <c r="EU169" s="11"/>
      <c r="EV169" s="11"/>
      <c r="EW169" s="11"/>
      <c r="EX169" s="11"/>
      <c r="EY169" s="11"/>
      <c r="EZ169" s="11"/>
      <c r="FA169" s="11"/>
      <c r="FB169" s="11"/>
      <c r="FC169" s="11"/>
      <c r="FD169" s="11"/>
      <c r="FE169" s="11"/>
      <c r="FF169" s="11"/>
      <c r="FG169" s="11"/>
      <c r="FH169" s="11"/>
      <c r="FI169" s="11"/>
    </row>
    <row r="170" spans="1:165" ht="15" x14ac:dyDescent="0.25">
      <c r="A170" s="27" t="s">
        <v>184</v>
      </c>
      <c r="B170" s="29" t="s">
        <v>237</v>
      </c>
      <c r="C170" s="29">
        <v>32</v>
      </c>
      <c r="D170" s="29" t="s">
        <v>6</v>
      </c>
      <c r="E170" s="29" t="s">
        <v>5</v>
      </c>
      <c r="F170"/>
      <c r="G170"/>
      <c r="H170"/>
      <c r="I170"/>
      <c r="J170"/>
      <c r="K170"/>
      <c r="L170"/>
      <c r="M170"/>
      <c r="N170"/>
      <c r="O170"/>
      <c r="P170"/>
      <c r="Q170"/>
      <c r="R170"/>
      <c r="S170"/>
      <c r="T170"/>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c r="DS170" s="11"/>
      <c r="DT170" s="11"/>
      <c r="DU170" s="11"/>
      <c r="DV170" s="11"/>
      <c r="DW170" s="11"/>
      <c r="DX170" s="11"/>
      <c r="DY170" s="11"/>
      <c r="DZ170" s="11"/>
      <c r="EA170" s="11"/>
      <c r="EB170" s="11"/>
      <c r="EC170" s="11"/>
      <c r="ED170" s="11"/>
      <c r="EE170" s="11"/>
      <c r="EF170" s="11"/>
      <c r="EG170" s="11"/>
      <c r="EH170" s="11"/>
      <c r="EI170" s="11"/>
      <c r="EJ170" s="11"/>
      <c r="EK170" s="11"/>
      <c r="EL170" s="11"/>
      <c r="EM170" s="11"/>
      <c r="EN170" s="11"/>
      <c r="EO170" s="11"/>
      <c r="EP170" s="11"/>
      <c r="EQ170" s="11"/>
      <c r="ER170" s="11"/>
      <c r="ES170" s="11"/>
      <c r="ET170" s="11"/>
      <c r="EU170" s="11"/>
      <c r="EV170" s="11"/>
      <c r="EW170" s="11"/>
      <c r="EX170" s="11"/>
      <c r="EY170" s="11"/>
      <c r="EZ170" s="11"/>
      <c r="FA170" s="11"/>
      <c r="FB170" s="11"/>
      <c r="FC170" s="11"/>
      <c r="FD170" s="11"/>
      <c r="FE170" s="11"/>
      <c r="FF170" s="11"/>
      <c r="FG170" s="11"/>
      <c r="FH170" s="11"/>
      <c r="FI170" s="11"/>
    </row>
    <row r="171" spans="1:165" ht="15" x14ac:dyDescent="0.25">
      <c r="A171" s="27" t="s">
        <v>184</v>
      </c>
      <c r="B171" s="29" t="s">
        <v>237</v>
      </c>
      <c r="C171" s="29">
        <v>32</v>
      </c>
      <c r="D171" s="29" t="s">
        <v>33</v>
      </c>
      <c r="E171" s="29" t="s">
        <v>5</v>
      </c>
      <c r="F171"/>
      <c r="G171"/>
      <c r="H171"/>
      <c r="I171"/>
      <c r="J171"/>
      <c r="K171"/>
      <c r="L171"/>
      <c r="M171"/>
      <c r="N171"/>
      <c r="O171"/>
      <c r="P171"/>
      <c r="Q171"/>
      <c r="R171"/>
      <c r="S171"/>
      <c r="T17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1"/>
      <c r="DR171" s="11"/>
      <c r="DS171" s="11"/>
      <c r="DT171" s="11"/>
      <c r="DU171" s="11"/>
      <c r="DV171" s="11"/>
      <c r="DW171" s="11"/>
      <c r="DX171" s="11"/>
      <c r="DY171" s="11"/>
      <c r="DZ171" s="11"/>
      <c r="EA171" s="11"/>
      <c r="EB171" s="11"/>
      <c r="EC171" s="11"/>
      <c r="ED171" s="11"/>
      <c r="EE171" s="11"/>
      <c r="EF171" s="11"/>
      <c r="EG171" s="11"/>
      <c r="EH171" s="11"/>
      <c r="EI171" s="11"/>
      <c r="EJ171" s="11"/>
      <c r="EK171" s="11"/>
      <c r="EL171" s="11"/>
      <c r="EM171" s="11"/>
      <c r="EN171" s="11"/>
      <c r="EO171" s="11"/>
      <c r="EP171" s="11"/>
      <c r="EQ171" s="11"/>
      <c r="ER171" s="11"/>
      <c r="ES171" s="11"/>
      <c r="ET171" s="11"/>
      <c r="EU171" s="11"/>
      <c r="EV171" s="11"/>
      <c r="EW171" s="11"/>
      <c r="EX171" s="11"/>
      <c r="EY171" s="11"/>
      <c r="EZ171" s="11"/>
      <c r="FA171" s="11"/>
      <c r="FB171" s="11"/>
      <c r="FC171" s="11"/>
      <c r="FD171" s="11"/>
      <c r="FE171" s="11"/>
      <c r="FF171" s="11"/>
      <c r="FG171" s="11"/>
      <c r="FH171" s="11"/>
      <c r="FI171" s="11"/>
    </row>
    <row r="172" spans="1:165" ht="15" x14ac:dyDescent="0.25">
      <c r="A172" s="27" t="s">
        <v>184</v>
      </c>
      <c r="B172" s="29" t="s">
        <v>237</v>
      </c>
      <c r="C172" s="29">
        <v>27</v>
      </c>
      <c r="D172" s="29" t="s">
        <v>6</v>
      </c>
      <c r="E172" s="29" t="s">
        <v>5</v>
      </c>
      <c r="F172"/>
      <c r="G172"/>
      <c r="H172"/>
      <c r="I172"/>
      <c r="J172"/>
      <c r="K172"/>
      <c r="L172"/>
      <c r="M172"/>
      <c r="N172"/>
      <c r="O172"/>
      <c r="P172"/>
      <c r="Q172"/>
      <c r="R172"/>
      <c r="S172"/>
      <c r="T172"/>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1"/>
      <c r="DR172" s="11"/>
      <c r="DS172" s="11"/>
      <c r="DT172" s="11"/>
      <c r="DU172" s="11"/>
      <c r="DV172" s="11"/>
      <c r="DW172" s="11"/>
      <c r="DX172" s="11"/>
      <c r="DY172" s="11"/>
      <c r="DZ172" s="11"/>
      <c r="EA172" s="11"/>
      <c r="EB172" s="11"/>
      <c r="EC172" s="11"/>
      <c r="ED172" s="11"/>
      <c r="EE172" s="11"/>
      <c r="EF172" s="11"/>
      <c r="EG172" s="11"/>
      <c r="EH172" s="11"/>
      <c r="EI172" s="11"/>
      <c r="EJ172" s="11"/>
      <c r="EK172" s="11"/>
      <c r="EL172" s="11"/>
      <c r="EM172" s="11"/>
      <c r="EN172" s="11"/>
      <c r="EO172" s="11"/>
      <c r="EP172" s="11"/>
      <c r="EQ172" s="11"/>
      <c r="ER172" s="11"/>
      <c r="ES172" s="11"/>
      <c r="ET172" s="11"/>
      <c r="EU172" s="11"/>
      <c r="EV172" s="11"/>
      <c r="EW172" s="11"/>
      <c r="EX172" s="11"/>
      <c r="EY172" s="11"/>
      <c r="EZ172" s="11"/>
      <c r="FA172" s="11"/>
      <c r="FB172" s="11"/>
      <c r="FC172" s="11"/>
      <c r="FD172" s="11"/>
      <c r="FE172" s="11"/>
      <c r="FF172" s="11"/>
      <c r="FG172" s="11"/>
      <c r="FH172" s="11"/>
      <c r="FI172" s="11"/>
    </row>
    <row r="173" spans="1:165" ht="15" x14ac:dyDescent="0.25">
      <c r="A173" s="27" t="s">
        <v>184</v>
      </c>
      <c r="B173" s="29" t="s">
        <v>229</v>
      </c>
      <c r="C173" s="29">
        <v>94</v>
      </c>
      <c r="D173" s="29" t="s">
        <v>6</v>
      </c>
      <c r="E173" s="29" t="s">
        <v>5</v>
      </c>
      <c r="F173"/>
      <c r="G173"/>
      <c r="H173"/>
      <c r="I173"/>
      <c r="J173"/>
      <c r="K173"/>
      <c r="L173"/>
      <c r="M173"/>
      <c r="N173"/>
      <c r="O173"/>
      <c r="P173"/>
      <c r="Q173"/>
      <c r="R173"/>
      <c r="S173"/>
      <c r="T173"/>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1"/>
      <c r="DR173" s="11"/>
      <c r="DS173" s="11"/>
      <c r="DT173" s="11"/>
      <c r="DU173" s="11"/>
      <c r="DV173" s="11"/>
      <c r="DW173" s="11"/>
      <c r="DX173" s="11"/>
      <c r="DY173" s="11"/>
      <c r="DZ173" s="11"/>
      <c r="EA173" s="11"/>
      <c r="EB173" s="11"/>
      <c r="EC173" s="11"/>
      <c r="ED173" s="11"/>
      <c r="EE173" s="11"/>
      <c r="EF173" s="11"/>
      <c r="EG173" s="11"/>
      <c r="EH173" s="11"/>
      <c r="EI173" s="11"/>
      <c r="EJ173" s="11"/>
      <c r="EK173" s="11"/>
      <c r="EL173" s="11"/>
      <c r="EM173" s="11"/>
      <c r="EN173" s="11"/>
      <c r="EO173" s="11"/>
      <c r="EP173" s="11"/>
      <c r="EQ173" s="11"/>
      <c r="ER173" s="11"/>
      <c r="ES173" s="11"/>
      <c r="ET173" s="11"/>
      <c r="EU173" s="11"/>
      <c r="EV173" s="11"/>
      <c r="EW173" s="11"/>
      <c r="EX173" s="11"/>
      <c r="EY173" s="11"/>
      <c r="EZ173" s="11"/>
      <c r="FA173" s="11"/>
      <c r="FB173" s="11"/>
      <c r="FC173" s="11"/>
      <c r="FD173" s="11"/>
      <c r="FE173" s="11"/>
      <c r="FF173" s="11"/>
      <c r="FG173" s="11"/>
      <c r="FH173" s="11"/>
      <c r="FI173" s="11"/>
    </row>
    <row r="174" spans="1:165" ht="15" x14ac:dyDescent="0.25">
      <c r="A174" s="27" t="s">
        <v>39</v>
      </c>
      <c r="B174" s="29" t="s">
        <v>355</v>
      </c>
      <c r="C174" s="29">
        <v>1</v>
      </c>
      <c r="D174" s="29" t="s">
        <v>6</v>
      </c>
      <c r="E174" s="29" t="s">
        <v>271</v>
      </c>
      <c r="F174"/>
      <c r="G174"/>
      <c r="H174"/>
      <c r="I174"/>
      <c r="J174"/>
      <c r="K174"/>
      <c r="L174"/>
      <c r="M174"/>
      <c r="N174"/>
      <c r="O174"/>
      <c r="P174"/>
      <c r="Q174"/>
      <c r="R174"/>
      <c r="S174"/>
      <c r="T174"/>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c r="DS174" s="11"/>
      <c r="DT174" s="11"/>
      <c r="DU174" s="11"/>
      <c r="DV174" s="11"/>
      <c r="DW174" s="11"/>
      <c r="DX174" s="11"/>
      <c r="DY174" s="11"/>
      <c r="DZ174" s="11"/>
      <c r="EA174" s="11"/>
      <c r="EB174" s="11"/>
      <c r="EC174" s="11"/>
      <c r="ED174" s="11"/>
      <c r="EE174" s="11"/>
      <c r="EF174" s="11"/>
      <c r="EG174" s="11"/>
      <c r="EH174" s="11"/>
      <c r="EI174" s="11"/>
      <c r="EJ174" s="11"/>
      <c r="EK174" s="11"/>
      <c r="EL174" s="11"/>
      <c r="EM174" s="11"/>
      <c r="EN174" s="11"/>
      <c r="EO174" s="11"/>
      <c r="EP174" s="11"/>
      <c r="EQ174" s="11"/>
      <c r="ER174" s="11"/>
      <c r="ES174" s="11"/>
      <c r="ET174" s="11"/>
      <c r="EU174" s="11"/>
      <c r="EV174" s="11"/>
      <c r="EW174" s="11"/>
      <c r="EX174" s="11"/>
      <c r="EY174" s="11"/>
      <c r="EZ174" s="11"/>
      <c r="FA174" s="11"/>
      <c r="FB174" s="11"/>
      <c r="FC174" s="11"/>
      <c r="FD174" s="11"/>
      <c r="FE174" s="11"/>
      <c r="FF174" s="11"/>
      <c r="FG174" s="11"/>
      <c r="FH174" s="11"/>
      <c r="FI174" s="11"/>
    </row>
    <row r="175" spans="1:165" ht="15" x14ac:dyDescent="0.25">
      <c r="A175" s="27" t="s">
        <v>39</v>
      </c>
      <c r="B175" s="29" t="s">
        <v>355</v>
      </c>
      <c r="C175" s="29">
        <v>2</v>
      </c>
      <c r="D175" s="29" t="s">
        <v>25</v>
      </c>
      <c r="E175" s="29" t="s">
        <v>361</v>
      </c>
      <c r="F175"/>
      <c r="G175"/>
      <c r="H175"/>
      <c r="I175"/>
      <c r="J175"/>
      <c r="K175"/>
      <c r="L175"/>
      <c r="M175"/>
      <c r="N175"/>
      <c r="O175"/>
      <c r="P175"/>
      <c r="Q175"/>
      <c r="R175"/>
      <c r="S175"/>
      <c r="T175"/>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1"/>
      <c r="DR175" s="11"/>
      <c r="DS175" s="11"/>
      <c r="DT175" s="11"/>
      <c r="DU175" s="11"/>
      <c r="DV175" s="11"/>
      <c r="DW175" s="11"/>
      <c r="DX175" s="11"/>
      <c r="DY175" s="11"/>
      <c r="DZ175" s="11"/>
      <c r="EA175" s="11"/>
      <c r="EB175" s="11"/>
      <c r="EC175" s="11"/>
      <c r="ED175" s="11"/>
      <c r="EE175" s="11"/>
      <c r="EF175" s="11"/>
      <c r="EG175" s="11"/>
      <c r="EH175" s="11"/>
      <c r="EI175" s="11"/>
      <c r="EJ175" s="11"/>
      <c r="EK175" s="11"/>
      <c r="EL175" s="11"/>
      <c r="EM175" s="11"/>
      <c r="EN175" s="11"/>
      <c r="EO175" s="11"/>
      <c r="EP175" s="11"/>
      <c r="EQ175" s="11"/>
      <c r="ER175" s="11"/>
      <c r="ES175" s="11"/>
      <c r="ET175" s="11"/>
      <c r="EU175" s="11"/>
      <c r="EV175" s="11"/>
      <c r="EW175" s="11"/>
      <c r="EX175" s="11"/>
      <c r="EY175" s="11"/>
      <c r="EZ175" s="11"/>
      <c r="FA175" s="11"/>
      <c r="FB175" s="11"/>
      <c r="FC175" s="11"/>
      <c r="FD175" s="11"/>
      <c r="FE175" s="11"/>
      <c r="FF175" s="11"/>
      <c r="FG175" s="11"/>
      <c r="FH175" s="11"/>
      <c r="FI175" s="11"/>
    </row>
    <row r="176" spans="1:165" ht="15" x14ac:dyDescent="0.25">
      <c r="A176" s="27" t="s">
        <v>63</v>
      </c>
      <c r="B176" s="29" t="s">
        <v>355</v>
      </c>
      <c r="C176" s="29">
        <v>1</v>
      </c>
      <c r="D176" s="29" t="s">
        <v>6</v>
      </c>
      <c r="E176" s="29" t="s">
        <v>5</v>
      </c>
      <c r="F176"/>
      <c r="G176"/>
      <c r="H176"/>
      <c r="I176"/>
      <c r="J176"/>
      <c r="K176"/>
      <c r="L176"/>
      <c r="M176"/>
      <c r="N176"/>
      <c r="O176"/>
      <c r="P176"/>
      <c r="Q176"/>
      <c r="R176"/>
      <c r="S176"/>
      <c r="T176"/>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1"/>
      <c r="DR176" s="11"/>
      <c r="DS176" s="11"/>
      <c r="DT176" s="11"/>
      <c r="DU176" s="11"/>
      <c r="DV176" s="11"/>
      <c r="DW176" s="11"/>
      <c r="DX176" s="11"/>
      <c r="DY176" s="11"/>
      <c r="DZ176" s="11"/>
      <c r="EA176" s="11"/>
      <c r="EB176" s="11"/>
      <c r="EC176" s="11"/>
      <c r="ED176" s="11"/>
      <c r="EE176" s="11"/>
      <c r="EF176" s="11"/>
      <c r="EG176" s="11"/>
      <c r="EH176" s="11"/>
      <c r="EI176" s="11"/>
      <c r="EJ176" s="11"/>
      <c r="EK176" s="11"/>
      <c r="EL176" s="11"/>
      <c r="EM176" s="11"/>
      <c r="EN176" s="11"/>
      <c r="EO176" s="11"/>
      <c r="EP176" s="11"/>
      <c r="EQ176" s="11"/>
      <c r="ER176" s="11"/>
      <c r="ES176" s="11"/>
      <c r="ET176" s="11"/>
      <c r="EU176" s="11"/>
      <c r="EV176" s="11"/>
      <c r="EW176" s="11"/>
      <c r="EX176" s="11"/>
      <c r="EY176" s="11"/>
      <c r="EZ176" s="11"/>
      <c r="FA176" s="11"/>
      <c r="FB176" s="11"/>
      <c r="FC176" s="11"/>
      <c r="FD176" s="11"/>
      <c r="FE176" s="11"/>
      <c r="FF176" s="11"/>
      <c r="FG176" s="11"/>
      <c r="FH176" s="11"/>
      <c r="FI176" s="11"/>
    </row>
    <row r="177" spans="1:165" ht="15" x14ac:dyDescent="0.25">
      <c r="A177" s="27" t="s">
        <v>63</v>
      </c>
      <c r="B177" s="29" t="s">
        <v>129</v>
      </c>
      <c r="C177" s="29">
        <v>1</v>
      </c>
      <c r="D177" s="29" t="s">
        <v>6</v>
      </c>
      <c r="E177" s="29" t="s">
        <v>271</v>
      </c>
      <c r="F177"/>
      <c r="G177"/>
      <c r="H177"/>
      <c r="I177"/>
      <c r="J177"/>
      <c r="K177"/>
      <c r="L177"/>
      <c r="M177"/>
      <c r="N177"/>
      <c r="O177"/>
      <c r="P177"/>
      <c r="Q177"/>
      <c r="R177"/>
      <c r="S177"/>
      <c r="T177"/>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1"/>
      <c r="DR177" s="11"/>
      <c r="DS177" s="11"/>
      <c r="DT177" s="11"/>
      <c r="DU177" s="11"/>
      <c r="DV177" s="11"/>
      <c r="DW177" s="11"/>
      <c r="DX177" s="11"/>
      <c r="DY177" s="11"/>
      <c r="DZ177" s="11"/>
      <c r="EA177" s="11"/>
      <c r="EB177" s="11"/>
      <c r="EC177" s="11"/>
      <c r="ED177" s="11"/>
      <c r="EE177" s="11"/>
      <c r="EF177" s="11"/>
      <c r="EG177" s="11"/>
      <c r="EH177" s="11"/>
      <c r="EI177" s="11"/>
      <c r="EJ177" s="11"/>
      <c r="EK177" s="11"/>
      <c r="EL177" s="11"/>
      <c r="EM177" s="11"/>
      <c r="EN177" s="11"/>
      <c r="EO177" s="11"/>
      <c r="EP177" s="11"/>
      <c r="EQ177" s="11"/>
      <c r="ER177" s="11"/>
      <c r="ES177" s="11"/>
      <c r="ET177" s="11"/>
      <c r="EU177" s="11"/>
      <c r="EV177" s="11"/>
      <c r="EW177" s="11"/>
      <c r="EX177" s="11"/>
      <c r="EY177" s="11"/>
      <c r="EZ177" s="11"/>
      <c r="FA177" s="11"/>
      <c r="FB177" s="11"/>
      <c r="FC177" s="11"/>
      <c r="FD177" s="11"/>
      <c r="FE177" s="11"/>
      <c r="FF177" s="11"/>
      <c r="FG177" s="11"/>
      <c r="FH177" s="11"/>
      <c r="FI177" s="11"/>
    </row>
    <row r="178" spans="1:165" ht="15" x14ac:dyDescent="0.25">
      <c r="A178" s="27" t="s">
        <v>202</v>
      </c>
      <c r="B178" s="29" t="s">
        <v>355</v>
      </c>
      <c r="C178" s="29">
        <v>1</v>
      </c>
      <c r="D178" s="29" t="s">
        <v>6</v>
      </c>
      <c r="E178" s="29" t="s">
        <v>271</v>
      </c>
      <c r="F178"/>
      <c r="G178"/>
      <c r="H178"/>
      <c r="I178"/>
      <c r="J178"/>
      <c r="K178"/>
      <c r="L178"/>
      <c r="M178"/>
      <c r="N178"/>
      <c r="O178"/>
      <c r="P178"/>
      <c r="Q178"/>
      <c r="R178"/>
      <c r="S178"/>
      <c r="T178"/>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c r="DF178" s="11"/>
      <c r="DG178" s="11"/>
      <c r="DH178" s="11"/>
      <c r="DI178" s="11"/>
      <c r="DJ178" s="11"/>
      <c r="DK178" s="11"/>
      <c r="DL178" s="11"/>
      <c r="DM178" s="11"/>
      <c r="DN178" s="11"/>
      <c r="DO178" s="11"/>
      <c r="DP178" s="11"/>
      <c r="DQ178" s="11"/>
      <c r="DR178" s="11"/>
      <c r="DS178" s="11"/>
      <c r="DT178" s="11"/>
      <c r="DU178" s="11"/>
      <c r="DV178" s="11"/>
      <c r="DW178" s="11"/>
      <c r="DX178" s="11"/>
      <c r="DY178" s="11"/>
      <c r="DZ178" s="11"/>
      <c r="EA178" s="11"/>
      <c r="EB178" s="11"/>
      <c r="EC178" s="11"/>
      <c r="ED178" s="11"/>
      <c r="EE178" s="11"/>
      <c r="EF178" s="11"/>
      <c r="EG178" s="11"/>
      <c r="EH178" s="11"/>
      <c r="EI178" s="11"/>
      <c r="EJ178" s="11"/>
      <c r="EK178" s="11"/>
      <c r="EL178" s="11"/>
      <c r="EM178" s="11"/>
      <c r="EN178" s="11"/>
      <c r="EO178" s="11"/>
      <c r="EP178" s="11"/>
      <c r="EQ178" s="11"/>
      <c r="ER178" s="11"/>
      <c r="ES178" s="11"/>
      <c r="ET178" s="11"/>
      <c r="EU178" s="11"/>
      <c r="EV178" s="11"/>
      <c r="EW178" s="11"/>
      <c r="EX178" s="11"/>
      <c r="EY178" s="11"/>
      <c r="EZ178" s="11"/>
      <c r="FA178" s="11"/>
      <c r="FB178" s="11"/>
      <c r="FC178" s="11"/>
      <c r="FD178" s="11"/>
      <c r="FE178" s="11"/>
      <c r="FF178" s="11"/>
      <c r="FG178" s="11"/>
      <c r="FH178" s="11"/>
      <c r="FI178" s="11"/>
    </row>
    <row r="179" spans="1:165" ht="15" x14ac:dyDescent="0.25">
      <c r="A179" s="27" t="s">
        <v>202</v>
      </c>
      <c r="B179" s="29" t="s">
        <v>355</v>
      </c>
      <c r="C179" s="29">
        <v>2</v>
      </c>
      <c r="D179" s="29" t="s">
        <v>12</v>
      </c>
      <c r="E179" s="29" t="s">
        <v>5</v>
      </c>
      <c r="F179"/>
      <c r="G179"/>
      <c r="H179"/>
      <c r="I179"/>
      <c r="J179"/>
      <c r="K179"/>
      <c r="L179"/>
      <c r="M179"/>
      <c r="N179"/>
      <c r="O179"/>
      <c r="P179"/>
      <c r="Q179"/>
      <c r="R179"/>
      <c r="S179"/>
      <c r="T179"/>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c r="DQ179" s="11"/>
      <c r="DR179" s="11"/>
      <c r="DS179" s="11"/>
      <c r="DT179" s="11"/>
      <c r="DU179" s="11"/>
      <c r="DV179" s="11"/>
      <c r="DW179" s="11"/>
      <c r="DX179" s="11"/>
      <c r="DY179" s="11"/>
      <c r="DZ179" s="11"/>
      <c r="EA179" s="11"/>
      <c r="EB179" s="11"/>
      <c r="EC179" s="11"/>
      <c r="ED179" s="11"/>
      <c r="EE179" s="11"/>
      <c r="EF179" s="11"/>
      <c r="EG179" s="11"/>
      <c r="EH179" s="11"/>
      <c r="EI179" s="11"/>
      <c r="EJ179" s="11"/>
      <c r="EK179" s="11"/>
      <c r="EL179" s="11"/>
      <c r="EM179" s="11"/>
      <c r="EN179" s="11"/>
      <c r="EO179" s="11"/>
      <c r="EP179" s="11"/>
      <c r="EQ179" s="11"/>
      <c r="ER179" s="11"/>
      <c r="ES179" s="11"/>
      <c r="ET179" s="11"/>
      <c r="EU179" s="11"/>
      <c r="EV179" s="11"/>
      <c r="EW179" s="11"/>
      <c r="EX179" s="11"/>
      <c r="EY179" s="11"/>
      <c r="EZ179" s="11"/>
      <c r="FA179" s="11"/>
      <c r="FB179" s="11"/>
      <c r="FC179" s="11"/>
      <c r="FD179" s="11"/>
      <c r="FE179" s="11"/>
      <c r="FF179" s="11"/>
      <c r="FG179" s="11"/>
      <c r="FH179" s="11"/>
      <c r="FI179" s="11"/>
    </row>
    <row r="180" spans="1:165" ht="15" x14ac:dyDescent="0.25">
      <c r="A180" s="27" t="s">
        <v>202</v>
      </c>
      <c r="B180" s="29" t="s">
        <v>129</v>
      </c>
      <c r="C180" s="29">
        <v>1</v>
      </c>
      <c r="D180" s="29" t="s">
        <v>6</v>
      </c>
      <c r="E180" s="29" t="s">
        <v>271</v>
      </c>
      <c r="F180"/>
      <c r="G180"/>
      <c r="H180"/>
      <c r="I180"/>
      <c r="J180"/>
      <c r="K180"/>
      <c r="L180"/>
      <c r="M180"/>
      <c r="N180"/>
      <c r="O180"/>
      <c r="P180"/>
      <c r="Q180"/>
      <c r="R180"/>
      <c r="S180"/>
      <c r="T180"/>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c r="EE180" s="11"/>
      <c r="EF180" s="11"/>
      <c r="EG180" s="11"/>
      <c r="EH180" s="11"/>
      <c r="EI180" s="11"/>
      <c r="EJ180" s="11"/>
      <c r="EK180" s="11"/>
      <c r="EL180" s="11"/>
      <c r="EM180" s="11"/>
      <c r="EN180" s="11"/>
      <c r="EO180" s="11"/>
      <c r="EP180" s="11"/>
      <c r="EQ180" s="11"/>
      <c r="ER180" s="11"/>
      <c r="ES180" s="11"/>
      <c r="ET180" s="11"/>
      <c r="EU180" s="11"/>
      <c r="EV180" s="11"/>
      <c r="EW180" s="11"/>
      <c r="EX180" s="11"/>
      <c r="EY180" s="11"/>
      <c r="EZ180" s="11"/>
      <c r="FA180" s="11"/>
      <c r="FB180" s="11"/>
      <c r="FC180" s="11"/>
      <c r="FD180" s="11"/>
      <c r="FE180" s="11"/>
      <c r="FF180" s="11"/>
      <c r="FG180" s="11"/>
      <c r="FH180" s="11"/>
      <c r="FI180" s="11"/>
    </row>
    <row r="181" spans="1:165" ht="15" x14ac:dyDescent="0.25">
      <c r="A181" s="27" t="s">
        <v>55</v>
      </c>
      <c r="B181" s="29" t="s">
        <v>57</v>
      </c>
      <c r="C181" s="29">
        <v>1</v>
      </c>
      <c r="D181" s="29" t="s">
        <v>6</v>
      </c>
      <c r="E181" s="29" t="s">
        <v>271</v>
      </c>
      <c r="F181"/>
      <c r="G181"/>
      <c r="H181"/>
      <c r="I181"/>
      <c r="J181"/>
      <c r="K181"/>
      <c r="L181"/>
      <c r="M181"/>
      <c r="N181"/>
      <c r="O181"/>
      <c r="P181"/>
      <c r="Q181"/>
      <c r="R181"/>
      <c r="S181"/>
      <c r="T18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c r="EE181" s="11"/>
      <c r="EF181" s="11"/>
      <c r="EG181" s="11"/>
      <c r="EH181" s="11"/>
      <c r="EI181" s="11"/>
      <c r="EJ181" s="11"/>
      <c r="EK181" s="11"/>
      <c r="EL181" s="11"/>
      <c r="EM181" s="11"/>
      <c r="EN181" s="11"/>
      <c r="EO181" s="11"/>
      <c r="EP181" s="11"/>
      <c r="EQ181" s="11"/>
      <c r="ER181" s="11"/>
      <c r="ES181" s="11"/>
      <c r="ET181" s="11"/>
      <c r="EU181" s="11"/>
      <c r="EV181" s="11"/>
      <c r="EW181" s="11"/>
      <c r="EX181" s="11"/>
      <c r="EY181" s="11"/>
      <c r="EZ181" s="11"/>
      <c r="FA181" s="11"/>
      <c r="FB181" s="11"/>
      <c r="FC181" s="11"/>
      <c r="FD181" s="11"/>
      <c r="FE181" s="11"/>
      <c r="FF181" s="11"/>
      <c r="FG181" s="11"/>
      <c r="FH181" s="11"/>
      <c r="FI181" s="11"/>
    </row>
    <row r="182" spans="1:165" ht="15" x14ac:dyDescent="0.25">
      <c r="A182" s="27" t="s">
        <v>55</v>
      </c>
      <c r="B182" s="29" t="s">
        <v>57</v>
      </c>
      <c r="C182" s="29">
        <v>1</v>
      </c>
      <c r="D182" s="29" t="s">
        <v>19</v>
      </c>
      <c r="E182" s="29" t="s">
        <v>271</v>
      </c>
      <c r="F182"/>
      <c r="G182"/>
      <c r="H182"/>
      <c r="I182"/>
      <c r="J182"/>
      <c r="K182"/>
      <c r="L182"/>
      <c r="M182"/>
      <c r="N182"/>
      <c r="O182"/>
      <c r="P182"/>
      <c r="Q182"/>
      <c r="R182"/>
      <c r="S182"/>
      <c r="T182"/>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1"/>
      <c r="DR182" s="11"/>
      <c r="DS182" s="11"/>
      <c r="DT182" s="11"/>
      <c r="DU182" s="11"/>
      <c r="DV182" s="11"/>
      <c r="DW182" s="11"/>
      <c r="DX182" s="11"/>
      <c r="DY182" s="11"/>
      <c r="DZ182" s="11"/>
      <c r="EA182" s="11"/>
      <c r="EB182" s="11"/>
      <c r="EC182" s="11"/>
      <c r="ED182" s="11"/>
      <c r="EE182" s="11"/>
      <c r="EF182" s="11"/>
      <c r="EG182" s="11"/>
      <c r="EH182" s="11"/>
      <c r="EI182" s="11"/>
      <c r="EJ182" s="11"/>
      <c r="EK182" s="11"/>
      <c r="EL182" s="11"/>
      <c r="EM182" s="11"/>
      <c r="EN182" s="11"/>
      <c r="EO182" s="11"/>
      <c r="EP182" s="11"/>
      <c r="EQ182" s="11"/>
      <c r="ER182" s="11"/>
      <c r="ES182" s="11"/>
      <c r="ET182" s="11"/>
      <c r="EU182" s="11"/>
      <c r="EV182" s="11"/>
      <c r="EW182" s="11"/>
      <c r="EX182" s="11"/>
      <c r="EY182" s="11"/>
      <c r="EZ182" s="11"/>
      <c r="FA182" s="11"/>
      <c r="FB182" s="11"/>
      <c r="FC182" s="11"/>
      <c r="FD182" s="11"/>
      <c r="FE182" s="11"/>
      <c r="FF182" s="11"/>
      <c r="FG182" s="11"/>
      <c r="FH182" s="11"/>
      <c r="FI182" s="11"/>
    </row>
    <row r="183" spans="1:165" ht="15" x14ac:dyDescent="0.25">
      <c r="A183" s="27" t="s">
        <v>55</v>
      </c>
      <c r="B183" s="29" t="s">
        <v>146</v>
      </c>
      <c r="C183" s="29">
        <v>1</v>
      </c>
      <c r="D183" s="29" t="s">
        <v>6</v>
      </c>
      <c r="E183" s="29" t="s">
        <v>370</v>
      </c>
      <c r="F183"/>
      <c r="G183"/>
      <c r="H183"/>
      <c r="I183"/>
      <c r="J183"/>
      <c r="K183"/>
      <c r="L183"/>
      <c r="M183"/>
      <c r="N183"/>
      <c r="O183"/>
      <c r="P183"/>
      <c r="Q183"/>
      <c r="R183"/>
      <c r="S183"/>
      <c r="T183"/>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1"/>
      <c r="DR183" s="11"/>
      <c r="DS183" s="11"/>
      <c r="DT183" s="11"/>
      <c r="DU183" s="11"/>
      <c r="DV183" s="11"/>
      <c r="DW183" s="11"/>
      <c r="DX183" s="11"/>
      <c r="DY183" s="11"/>
      <c r="DZ183" s="11"/>
      <c r="EA183" s="11"/>
      <c r="EB183" s="11"/>
      <c r="EC183" s="11"/>
      <c r="ED183" s="11"/>
      <c r="EE183" s="11"/>
      <c r="EF183" s="11"/>
      <c r="EG183" s="11"/>
      <c r="EH183" s="11"/>
      <c r="EI183" s="11"/>
      <c r="EJ183" s="11"/>
      <c r="EK183" s="11"/>
      <c r="EL183" s="11"/>
      <c r="EM183" s="11"/>
      <c r="EN183" s="11"/>
      <c r="EO183" s="11"/>
      <c r="EP183" s="11"/>
      <c r="EQ183" s="11"/>
      <c r="ER183" s="11"/>
      <c r="ES183" s="11"/>
      <c r="ET183" s="11"/>
      <c r="EU183" s="11"/>
      <c r="EV183" s="11"/>
      <c r="EW183" s="11"/>
      <c r="EX183" s="11"/>
      <c r="EY183" s="11"/>
      <c r="EZ183" s="11"/>
      <c r="FA183" s="11"/>
      <c r="FB183" s="11"/>
      <c r="FC183" s="11"/>
      <c r="FD183" s="11"/>
      <c r="FE183" s="11"/>
      <c r="FF183" s="11"/>
      <c r="FG183" s="11"/>
      <c r="FH183" s="11"/>
      <c r="FI183" s="11"/>
    </row>
    <row r="184" spans="1:165" ht="15" x14ac:dyDescent="0.25">
      <c r="A184" s="27" t="s">
        <v>55</v>
      </c>
      <c r="B184" s="29" t="s">
        <v>146</v>
      </c>
      <c r="C184" s="29">
        <v>1</v>
      </c>
      <c r="D184" s="29" t="s">
        <v>19</v>
      </c>
      <c r="E184" s="29" t="s">
        <v>370</v>
      </c>
      <c r="F184"/>
      <c r="G184"/>
      <c r="H184"/>
      <c r="I184"/>
      <c r="J184"/>
      <c r="K184"/>
      <c r="L184"/>
      <c r="M184"/>
      <c r="N184"/>
      <c r="O184"/>
      <c r="P184"/>
      <c r="Q184"/>
      <c r="R184"/>
      <c r="S184"/>
      <c r="T184"/>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1"/>
      <c r="DR184" s="11"/>
      <c r="DS184" s="11"/>
      <c r="DT184" s="11"/>
      <c r="DU184" s="11"/>
      <c r="DV184" s="11"/>
      <c r="DW184" s="11"/>
      <c r="DX184" s="11"/>
      <c r="DY184" s="11"/>
      <c r="DZ184" s="11"/>
      <c r="EA184" s="11"/>
      <c r="EB184" s="11"/>
      <c r="EC184" s="11"/>
      <c r="ED184" s="11"/>
      <c r="EE184" s="11"/>
      <c r="EF184" s="11"/>
      <c r="EG184" s="11"/>
      <c r="EH184" s="11"/>
      <c r="EI184" s="11"/>
      <c r="EJ184" s="11"/>
      <c r="EK184" s="11"/>
      <c r="EL184" s="11"/>
      <c r="EM184" s="11"/>
      <c r="EN184" s="11"/>
      <c r="EO184" s="11"/>
      <c r="EP184" s="11"/>
      <c r="EQ184" s="11"/>
      <c r="ER184" s="11"/>
      <c r="ES184" s="11"/>
      <c r="ET184" s="11"/>
      <c r="EU184" s="11"/>
      <c r="EV184" s="11"/>
      <c r="EW184" s="11"/>
      <c r="EX184" s="11"/>
      <c r="EY184" s="11"/>
      <c r="EZ184" s="11"/>
      <c r="FA184" s="11"/>
      <c r="FB184" s="11"/>
      <c r="FC184" s="11"/>
      <c r="FD184" s="11"/>
      <c r="FE184" s="11"/>
      <c r="FF184" s="11"/>
      <c r="FG184" s="11"/>
      <c r="FH184" s="11"/>
      <c r="FI184" s="11"/>
    </row>
    <row r="185" spans="1:165" ht="15" x14ac:dyDescent="0.25">
      <c r="A185" s="27" t="s">
        <v>106</v>
      </c>
      <c r="B185" s="29" t="s">
        <v>51</v>
      </c>
      <c r="C185" s="29">
        <v>1</v>
      </c>
      <c r="D185" s="29" t="s">
        <v>6</v>
      </c>
      <c r="E185" s="29" t="s">
        <v>456</v>
      </c>
      <c r="F185"/>
      <c r="G185"/>
      <c r="H185"/>
      <c r="I185"/>
      <c r="J185"/>
      <c r="K185"/>
      <c r="L185"/>
      <c r="M185"/>
      <c r="N185"/>
      <c r="O185"/>
      <c r="P185"/>
      <c r="Q185"/>
      <c r="R185"/>
      <c r="S185"/>
      <c r="T185"/>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c r="DQ185" s="11"/>
      <c r="DR185" s="11"/>
      <c r="DS185" s="11"/>
      <c r="DT185" s="11"/>
      <c r="DU185" s="11"/>
      <c r="DV185" s="11"/>
      <c r="DW185" s="11"/>
      <c r="DX185" s="11"/>
      <c r="DY185" s="11"/>
      <c r="DZ185" s="11"/>
      <c r="EA185" s="11"/>
      <c r="EB185" s="11"/>
      <c r="EC185" s="11"/>
      <c r="ED185" s="11"/>
      <c r="EE185" s="11"/>
      <c r="EF185" s="11"/>
      <c r="EG185" s="11"/>
      <c r="EH185" s="11"/>
      <c r="EI185" s="11"/>
      <c r="EJ185" s="11"/>
      <c r="EK185" s="11"/>
      <c r="EL185" s="11"/>
      <c r="EM185" s="11"/>
      <c r="EN185" s="11"/>
      <c r="EO185" s="11"/>
      <c r="EP185" s="11"/>
      <c r="EQ185" s="11"/>
      <c r="ER185" s="11"/>
      <c r="ES185" s="11"/>
      <c r="ET185" s="11"/>
      <c r="EU185" s="11"/>
      <c r="EV185" s="11"/>
      <c r="EW185" s="11"/>
      <c r="EX185" s="11"/>
      <c r="EY185" s="11"/>
      <c r="EZ185" s="11"/>
      <c r="FA185" s="11"/>
      <c r="FB185" s="11"/>
      <c r="FC185" s="11"/>
      <c r="FD185" s="11"/>
      <c r="FE185" s="11"/>
      <c r="FF185" s="11"/>
      <c r="FG185" s="11"/>
      <c r="FH185" s="11"/>
      <c r="FI185" s="11"/>
    </row>
    <row r="186" spans="1:165" ht="15" x14ac:dyDescent="0.25">
      <c r="A186" s="27" t="s">
        <v>157</v>
      </c>
      <c r="B186" s="29" t="s">
        <v>108</v>
      </c>
      <c r="C186" s="29">
        <v>4</v>
      </c>
      <c r="D186" s="29" t="s">
        <v>6</v>
      </c>
      <c r="E186" s="29" t="s">
        <v>5</v>
      </c>
      <c r="F186"/>
      <c r="G186"/>
      <c r="H186"/>
      <c r="I186"/>
      <c r="J186"/>
      <c r="K186"/>
      <c r="L186"/>
      <c r="M186"/>
      <c r="N186"/>
      <c r="O186"/>
      <c r="P186"/>
      <c r="Q186"/>
      <c r="R186"/>
      <c r="S186"/>
      <c r="T186"/>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11"/>
      <c r="DO186" s="11"/>
      <c r="DP186" s="11"/>
      <c r="DQ186" s="11"/>
      <c r="DR186" s="11"/>
      <c r="DS186" s="11"/>
      <c r="DT186" s="11"/>
      <c r="DU186" s="11"/>
      <c r="DV186" s="11"/>
      <c r="DW186" s="11"/>
      <c r="DX186" s="11"/>
      <c r="DY186" s="11"/>
      <c r="DZ186" s="11"/>
      <c r="EA186" s="11"/>
      <c r="EB186" s="11"/>
      <c r="EC186" s="11"/>
      <c r="ED186" s="11"/>
      <c r="EE186" s="11"/>
      <c r="EF186" s="11"/>
      <c r="EG186" s="11"/>
      <c r="EH186" s="11"/>
      <c r="EI186" s="11"/>
      <c r="EJ186" s="11"/>
      <c r="EK186" s="11"/>
      <c r="EL186" s="11"/>
      <c r="EM186" s="11"/>
      <c r="EN186" s="11"/>
      <c r="EO186" s="11"/>
      <c r="EP186" s="11"/>
      <c r="EQ186" s="11"/>
      <c r="ER186" s="11"/>
      <c r="ES186" s="11"/>
      <c r="ET186" s="11"/>
      <c r="EU186" s="11"/>
      <c r="EV186" s="11"/>
      <c r="EW186" s="11"/>
      <c r="EX186" s="11"/>
      <c r="EY186" s="11"/>
      <c r="EZ186" s="11"/>
      <c r="FA186" s="11"/>
      <c r="FB186" s="11"/>
      <c r="FC186" s="11"/>
      <c r="FD186" s="11"/>
      <c r="FE186" s="11"/>
      <c r="FF186" s="11"/>
      <c r="FG186" s="11"/>
      <c r="FH186" s="11"/>
      <c r="FI186" s="11"/>
    </row>
    <row r="187" spans="1:165" ht="15" x14ac:dyDescent="0.25">
      <c r="A187" s="27" t="s">
        <v>157</v>
      </c>
      <c r="B187" s="29" t="s">
        <v>127</v>
      </c>
      <c r="C187" s="29">
        <v>2</v>
      </c>
      <c r="D187" s="29" t="s">
        <v>6</v>
      </c>
      <c r="E187" s="29" t="s">
        <v>5</v>
      </c>
      <c r="F187"/>
      <c r="G187"/>
      <c r="H187"/>
      <c r="I187"/>
      <c r="J187"/>
      <c r="K187"/>
      <c r="L187"/>
      <c r="M187"/>
      <c r="N187"/>
      <c r="O187"/>
      <c r="P187"/>
      <c r="Q187"/>
      <c r="R187"/>
      <c r="S187"/>
      <c r="T187"/>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c r="DQ187" s="11"/>
      <c r="DR187" s="11"/>
      <c r="DS187" s="11"/>
      <c r="DT187" s="11"/>
      <c r="DU187" s="11"/>
      <c r="DV187" s="11"/>
      <c r="DW187" s="11"/>
      <c r="DX187" s="11"/>
      <c r="DY187" s="11"/>
      <c r="DZ187" s="11"/>
      <c r="EA187" s="11"/>
      <c r="EB187" s="11"/>
      <c r="EC187" s="11"/>
      <c r="ED187" s="11"/>
      <c r="EE187" s="11"/>
      <c r="EF187" s="11"/>
      <c r="EG187" s="11"/>
      <c r="EH187" s="11"/>
      <c r="EI187" s="11"/>
      <c r="EJ187" s="11"/>
      <c r="EK187" s="11"/>
      <c r="EL187" s="11"/>
      <c r="EM187" s="11"/>
      <c r="EN187" s="11"/>
      <c r="EO187" s="11"/>
      <c r="EP187" s="11"/>
      <c r="EQ187" s="11"/>
      <c r="ER187" s="11"/>
      <c r="ES187" s="11"/>
      <c r="ET187" s="11"/>
      <c r="EU187" s="11"/>
      <c r="EV187" s="11"/>
      <c r="EW187" s="11"/>
      <c r="EX187" s="11"/>
      <c r="EY187" s="11"/>
      <c r="EZ187" s="11"/>
      <c r="FA187" s="11"/>
      <c r="FB187" s="11"/>
      <c r="FC187" s="11"/>
      <c r="FD187" s="11"/>
      <c r="FE187" s="11"/>
      <c r="FF187" s="11"/>
      <c r="FG187" s="11"/>
      <c r="FH187" s="11"/>
      <c r="FI187" s="11"/>
    </row>
    <row r="188" spans="1:165" ht="15" x14ac:dyDescent="0.25">
      <c r="A188" s="27" t="s">
        <v>168</v>
      </c>
      <c r="B188" s="29" t="s">
        <v>219</v>
      </c>
      <c r="C188" s="29">
        <v>1</v>
      </c>
      <c r="D188" s="29" t="s">
        <v>6</v>
      </c>
      <c r="E188" s="29" t="s">
        <v>5</v>
      </c>
      <c r="F188"/>
      <c r="G188"/>
      <c r="H188"/>
      <c r="I188"/>
      <c r="J188"/>
      <c r="K188"/>
      <c r="L188"/>
      <c r="M188"/>
      <c r="N188"/>
      <c r="O188"/>
      <c r="P188"/>
      <c r="Q188"/>
      <c r="R188"/>
      <c r="S188"/>
      <c r="T188"/>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1"/>
      <c r="DR188" s="11"/>
      <c r="DS188" s="11"/>
      <c r="DT188" s="11"/>
      <c r="DU188" s="11"/>
      <c r="DV188" s="11"/>
      <c r="DW188" s="11"/>
      <c r="DX188" s="11"/>
      <c r="DY188" s="11"/>
      <c r="DZ188" s="11"/>
      <c r="EA188" s="11"/>
      <c r="EB188" s="11"/>
      <c r="EC188" s="11"/>
      <c r="ED188" s="11"/>
      <c r="EE188" s="11"/>
      <c r="EF188" s="11"/>
      <c r="EG188" s="11"/>
      <c r="EH188" s="11"/>
      <c r="EI188" s="11"/>
      <c r="EJ188" s="11"/>
      <c r="EK188" s="11"/>
      <c r="EL188" s="11"/>
      <c r="EM188" s="11"/>
      <c r="EN188" s="11"/>
      <c r="EO188" s="11"/>
      <c r="EP188" s="11"/>
      <c r="EQ188" s="11"/>
      <c r="ER188" s="11"/>
      <c r="ES188" s="11"/>
      <c r="ET188" s="11"/>
      <c r="EU188" s="11"/>
      <c r="EV188" s="11"/>
      <c r="EW188" s="11"/>
      <c r="EX188" s="11"/>
      <c r="EY188" s="11"/>
      <c r="EZ188" s="11"/>
      <c r="FA188" s="11"/>
      <c r="FB188" s="11"/>
      <c r="FC188" s="11"/>
      <c r="FD188" s="11"/>
      <c r="FE188" s="11"/>
      <c r="FF188" s="11"/>
      <c r="FG188" s="11"/>
      <c r="FH188" s="11"/>
      <c r="FI188" s="11"/>
    </row>
    <row r="189" spans="1:165" ht="15" x14ac:dyDescent="0.25">
      <c r="A189" s="27" t="s">
        <v>191</v>
      </c>
      <c r="B189" s="29" t="s">
        <v>84</v>
      </c>
      <c r="C189" s="29">
        <v>1</v>
      </c>
      <c r="D189" s="29" t="s">
        <v>6</v>
      </c>
      <c r="E189" s="29" t="s">
        <v>271</v>
      </c>
      <c r="F189"/>
      <c r="G189"/>
      <c r="H189"/>
      <c r="I189"/>
      <c r="J189"/>
      <c r="K189"/>
      <c r="L189"/>
      <c r="M189"/>
      <c r="N189"/>
      <c r="O189"/>
      <c r="P189"/>
      <c r="Q189"/>
      <c r="R189"/>
      <c r="S189"/>
      <c r="T189"/>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c r="EE189" s="11"/>
      <c r="EF189" s="11"/>
      <c r="EG189" s="11"/>
      <c r="EH189" s="11"/>
      <c r="EI189" s="11"/>
      <c r="EJ189" s="11"/>
      <c r="EK189" s="11"/>
      <c r="EL189" s="11"/>
      <c r="EM189" s="11"/>
      <c r="EN189" s="11"/>
      <c r="EO189" s="11"/>
      <c r="EP189" s="11"/>
      <c r="EQ189" s="11"/>
      <c r="ER189" s="11"/>
      <c r="ES189" s="11"/>
      <c r="ET189" s="11"/>
      <c r="EU189" s="11"/>
      <c r="EV189" s="11"/>
      <c r="EW189" s="11"/>
      <c r="EX189" s="11"/>
      <c r="EY189" s="11"/>
      <c r="EZ189" s="11"/>
      <c r="FA189" s="11"/>
      <c r="FB189" s="11"/>
      <c r="FC189" s="11"/>
      <c r="FD189" s="11"/>
      <c r="FE189" s="11"/>
      <c r="FF189" s="11"/>
      <c r="FG189" s="11"/>
      <c r="FH189" s="11"/>
      <c r="FI189" s="11"/>
    </row>
    <row r="190" spans="1:165" ht="15" x14ac:dyDescent="0.25">
      <c r="A190" s="27" t="s">
        <v>191</v>
      </c>
      <c r="B190" s="29" t="s">
        <v>118</v>
      </c>
      <c r="C190" s="29">
        <v>1</v>
      </c>
      <c r="D190" s="29" t="s">
        <v>6</v>
      </c>
      <c r="E190" s="29" t="s">
        <v>271</v>
      </c>
      <c r="F190"/>
      <c r="G190"/>
      <c r="H190"/>
      <c r="I190"/>
      <c r="J190"/>
      <c r="K190"/>
      <c r="L190"/>
      <c r="M190"/>
      <c r="N190"/>
      <c r="O190"/>
      <c r="P190"/>
      <c r="Q190"/>
      <c r="R190"/>
      <c r="S190"/>
      <c r="T190"/>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c r="EE190" s="11"/>
      <c r="EF190" s="11"/>
      <c r="EG190" s="11"/>
      <c r="EH190" s="11"/>
      <c r="EI190" s="11"/>
      <c r="EJ190" s="11"/>
      <c r="EK190" s="11"/>
      <c r="EL190" s="11"/>
      <c r="EM190" s="11"/>
      <c r="EN190" s="11"/>
      <c r="EO190" s="11"/>
      <c r="EP190" s="11"/>
      <c r="EQ190" s="11"/>
      <c r="ER190" s="11"/>
      <c r="ES190" s="11"/>
      <c r="ET190" s="11"/>
      <c r="EU190" s="11"/>
      <c r="EV190" s="11"/>
      <c r="EW190" s="11"/>
      <c r="EX190" s="11"/>
      <c r="EY190" s="11"/>
      <c r="EZ190" s="11"/>
      <c r="FA190" s="11"/>
      <c r="FB190" s="11"/>
      <c r="FC190" s="11"/>
      <c r="FD190" s="11"/>
      <c r="FE190" s="11"/>
      <c r="FF190" s="11"/>
      <c r="FG190" s="11"/>
      <c r="FH190" s="11"/>
      <c r="FI190" s="11"/>
    </row>
    <row r="191" spans="1:165" ht="15" x14ac:dyDescent="0.25">
      <c r="A191" s="27" t="s">
        <v>191</v>
      </c>
      <c r="B191" s="29" t="s">
        <v>143</v>
      </c>
      <c r="C191" s="29">
        <v>1</v>
      </c>
      <c r="D191" s="29" t="s">
        <v>6</v>
      </c>
      <c r="E191" s="29" t="s">
        <v>271</v>
      </c>
      <c r="F191"/>
      <c r="G191"/>
      <c r="H191"/>
      <c r="I191"/>
      <c r="J191"/>
      <c r="K191"/>
      <c r="L191"/>
      <c r="M191"/>
      <c r="N191"/>
      <c r="O191"/>
      <c r="P191"/>
      <c r="Q191"/>
      <c r="R191"/>
      <c r="S191"/>
      <c r="T19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1"/>
      <c r="DV191" s="11"/>
      <c r="DW191" s="11"/>
      <c r="DX191" s="11"/>
      <c r="DY191" s="11"/>
      <c r="DZ191" s="11"/>
      <c r="EA191" s="11"/>
      <c r="EB191" s="11"/>
      <c r="EC191" s="11"/>
      <c r="ED191" s="11"/>
      <c r="EE191" s="11"/>
      <c r="EF191" s="11"/>
      <c r="EG191" s="11"/>
      <c r="EH191" s="11"/>
      <c r="EI191" s="11"/>
      <c r="EJ191" s="11"/>
      <c r="EK191" s="11"/>
      <c r="EL191" s="11"/>
      <c r="EM191" s="11"/>
      <c r="EN191" s="11"/>
      <c r="EO191" s="11"/>
      <c r="EP191" s="11"/>
      <c r="EQ191" s="11"/>
      <c r="ER191" s="11"/>
      <c r="ES191" s="11"/>
      <c r="ET191" s="11"/>
      <c r="EU191" s="11"/>
      <c r="EV191" s="11"/>
      <c r="EW191" s="11"/>
      <c r="EX191" s="11"/>
      <c r="EY191" s="11"/>
      <c r="EZ191" s="11"/>
      <c r="FA191" s="11"/>
      <c r="FB191" s="11"/>
      <c r="FC191" s="11"/>
      <c r="FD191" s="11"/>
      <c r="FE191" s="11"/>
      <c r="FF191" s="11"/>
      <c r="FG191" s="11"/>
      <c r="FH191" s="11"/>
      <c r="FI191" s="11"/>
    </row>
    <row r="192" spans="1:165" ht="15" x14ac:dyDescent="0.25">
      <c r="A192" s="27" t="s">
        <v>191</v>
      </c>
      <c r="B192" s="29" t="s">
        <v>178</v>
      </c>
      <c r="C192" s="29">
        <v>270</v>
      </c>
      <c r="D192" s="29" t="s">
        <v>6</v>
      </c>
      <c r="E192" s="29" t="s">
        <v>438</v>
      </c>
      <c r="F192"/>
      <c r="G192"/>
      <c r="H192"/>
      <c r="I192"/>
      <c r="J192"/>
      <c r="K192"/>
      <c r="L192"/>
      <c r="M192"/>
      <c r="N192"/>
      <c r="O192"/>
      <c r="P192"/>
      <c r="Q192"/>
      <c r="R192"/>
      <c r="S192"/>
      <c r="T192"/>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c r="DQ192" s="11"/>
      <c r="DR192" s="11"/>
      <c r="DS192" s="11"/>
      <c r="DT192" s="11"/>
      <c r="DU192" s="11"/>
      <c r="DV192" s="11"/>
      <c r="DW192" s="11"/>
      <c r="DX192" s="11"/>
      <c r="DY192" s="11"/>
      <c r="DZ192" s="11"/>
      <c r="EA192" s="11"/>
      <c r="EB192" s="11"/>
      <c r="EC192" s="11"/>
      <c r="ED192" s="11"/>
      <c r="EE192" s="11"/>
      <c r="EF192" s="11"/>
      <c r="EG192" s="11"/>
      <c r="EH192" s="11"/>
      <c r="EI192" s="11"/>
      <c r="EJ192" s="11"/>
      <c r="EK192" s="11"/>
      <c r="EL192" s="11"/>
      <c r="EM192" s="11"/>
      <c r="EN192" s="11"/>
      <c r="EO192" s="11"/>
      <c r="EP192" s="11"/>
      <c r="EQ192" s="11"/>
      <c r="ER192" s="11"/>
      <c r="ES192" s="11"/>
      <c r="ET192" s="11"/>
      <c r="EU192" s="11"/>
      <c r="EV192" s="11"/>
      <c r="EW192" s="11"/>
      <c r="EX192" s="11"/>
      <c r="EY192" s="11"/>
      <c r="EZ192" s="11"/>
      <c r="FA192" s="11"/>
      <c r="FB192" s="11"/>
      <c r="FC192" s="11"/>
      <c r="FD192" s="11"/>
      <c r="FE192" s="11"/>
      <c r="FF192" s="11"/>
      <c r="FG192" s="11"/>
      <c r="FH192" s="11"/>
      <c r="FI192" s="11"/>
    </row>
    <row r="193" spans="1:165" ht="15" x14ac:dyDescent="0.25">
      <c r="A193" s="27" t="s">
        <v>191</v>
      </c>
      <c r="B193" s="29" t="s">
        <v>194</v>
      </c>
      <c r="C193" s="29">
        <v>1</v>
      </c>
      <c r="D193" s="29" t="s">
        <v>6</v>
      </c>
      <c r="E193" s="29" t="s">
        <v>271</v>
      </c>
      <c r="F193"/>
      <c r="G193"/>
      <c r="H193"/>
      <c r="I193"/>
      <c r="J193"/>
      <c r="K193"/>
      <c r="L193"/>
      <c r="M193"/>
      <c r="N193"/>
      <c r="O193"/>
      <c r="P193"/>
      <c r="Q193"/>
      <c r="R193"/>
      <c r="S193"/>
      <c r="T193"/>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c r="EE193" s="11"/>
      <c r="EF193" s="11"/>
      <c r="EG193" s="11"/>
      <c r="EH193" s="11"/>
      <c r="EI193" s="11"/>
      <c r="EJ193" s="11"/>
      <c r="EK193" s="11"/>
      <c r="EL193" s="11"/>
      <c r="EM193" s="11"/>
      <c r="EN193" s="11"/>
      <c r="EO193" s="11"/>
      <c r="EP193" s="11"/>
      <c r="EQ193" s="11"/>
      <c r="ER193" s="11"/>
      <c r="ES193" s="11"/>
      <c r="ET193" s="11"/>
      <c r="EU193" s="11"/>
      <c r="EV193" s="11"/>
      <c r="EW193" s="11"/>
      <c r="EX193" s="11"/>
      <c r="EY193" s="11"/>
      <c r="EZ193" s="11"/>
      <c r="FA193" s="11"/>
      <c r="FB193" s="11"/>
      <c r="FC193" s="11"/>
      <c r="FD193" s="11"/>
      <c r="FE193" s="11"/>
      <c r="FF193" s="11"/>
      <c r="FG193" s="11"/>
      <c r="FH193" s="11"/>
      <c r="FI193" s="11"/>
    </row>
    <row r="194" spans="1:165" ht="15" x14ac:dyDescent="0.25">
      <c r="A194" s="27" t="s">
        <v>191</v>
      </c>
      <c r="B194" s="29" t="s">
        <v>203</v>
      </c>
      <c r="C194" s="29">
        <v>1</v>
      </c>
      <c r="D194" s="29" t="s">
        <v>6</v>
      </c>
      <c r="E194" s="29" t="s">
        <v>271</v>
      </c>
      <c r="F194"/>
      <c r="G194"/>
      <c r="H194"/>
      <c r="I194"/>
      <c r="J194"/>
      <c r="K194"/>
      <c r="L194"/>
      <c r="M194"/>
      <c r="N194"/>
      <c r="O194"/>
      <c r="P194"/>
      <c r="Q194"/>
      <c r="R194"/>
      <c r="S194"/>
      <c r="T194"/>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1"/>
      <c r="DV194" s="11"/>
      <c r="DW194" s="11"/>
      <c r="DX194" s="11"/>
      <c r="DY194" s="11"/>
      <c r="DZ194" s="11"/>
      <c r="EA194" s="11"/>
      <c r="EB194" s="11"/>
      <c r="EC194" s="11"/>
      <c r="ED194" s="11"/>
      <c r="EE194" s="11"/>
      <c r="EF194" s="11"/>
      <c r="EG194" s="11"/>
      <c r="EH194" s="11"/>
      <c r="EI194" s="11"/>
      <c r="EJ194" s="11"/>
      <c r="EK194" s="11"/>
      <c r="EL194" s="11"/>
      <c r="EM194" s="11"/>
      <c r="EN194" s="11"/>
      <c r="EO194" s="11"/>
      <c r="EP194" s="11"/>
      <c r="EQ194" s="11"/>
      <c r="ER194" s="11"/>
      <c r="ES194" s="11"/>
      <c r="ET194" s="11"/>
      <c r="EU194" s="11"/>
      <c r="EV194" s="11"/>
      <c r="EW194" s="11"/>
      <c r="EX194" s="11"/>
      <c r="EY194" s="11"/>
      <c r="EZ194" s="11"/>
      <c r="FA194" s="11"/>
      <c r="FB194" s="11"/>
      <c r="FC194" s="11"/>
      <c r="FD194" s="11"/>
      <c r="FE194" s="11"/>
      <c r="FF194" s="11"/>
      <c r="FG194" s="11"/>
      <c r="FH194" s="11"/>
      <c r="FI194" s="11"/>
    </row>
    <row r="195" spans="1:165" ht="15" x14ac:dyDescent="0.25">
      <c r="A195" s="27" t="s">
        <v>86</v>
      </c>
      <c r="B195" s="29" t="s">
        <v>178</v>
      </c>
      <c r="C195" s="29">
        <v>8</v>
      </c>
      <c r="D195" s="29" t="s">
        <v>6</v>
      </c>
      <c r="E195" s="29" t="s">
        <v>438</v>
      </c>
      <c r="F195"/>
      <c r="G195"/>
      <c r="H195"/>
      <c r="I195"/>
      <c r="J195"/>
      <c r="K195"/>
      <c r="L195"/>
      <c r="M195"/>
      <c r="N195"/>
      <c r="O195"/>
      <c r="P195"/>
      <c r="Q195"/>
      <c r="R195"/>
      <c r="S195"/>
      <c r="T195"/>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c r="EE195" s="11"/>
      <c r="EF195" s="11"/>
      <c r="EG195" s="11"/>
      <c r="EH195" s="11"/>
      <c r="EI195" s="11"/>
      <c r="EJ195" s="11"/>
      <c r="EK195" s="11"/>
      <c r="EL195" s="11"/>
      <c r="EM195" s="11"/>
      <c r="EN195" s="11"/>
      <c r="EO195" s="11"/>
      <c r="EP195" s="11"/>
      <c r="EQ195" s="11"/>
      <c r="ER195" s="11"/>
      <c r="ES195" s="11"/>
      <c r="ET195" s="11"/>
      <c r="EU195" s="11"/>
      <c r="EV195" s="11"/>
      <c r="EW195" s="11"/>
      <c r="EX195" s="11"/>
      <c r="EY195" s="11"/>
      <c r="EZ195" s="11"/>
      <c r="FA195" s="11"/>
      <c r="FB195" s="11"/>
      <c r="FC195" s="11"/>
      <c r="FD195" s="11"/>
      <c r="FE195" s="11"/>
      <c r="FF195" s="11"/>
      <c r="FG195" s="11"/>
      <c r="FH195" s="11"/>
      <c r="FI195" s="11"/>
    </row>
    <row r="196" spans="1:165" ht="15" x14ac:dyDescent="0.25">
      <c r="A196" s="27" t="s">
        <v>114</v>
      </c>
      <c r="B196" s="29" t="s">
        <v>178</v>
      </c>
      <c r="C196" s="29">
        <v>8</v>
      </c>
      <c r="D196" s="29" t="s">
        <v>6</v>
      </c>
      <c r="E196" s="29" t="s">
        <v>438</v>
      </c>
      <c r="F196"/>
      <c r="G196"/>
      <c r="H196"/>
      <c r="I196"/>
      <c r="J196"/>
      <c r="K196"/>
      <c r="L196"/>
      <c r="M196"/>
      <c r="N196"/>
      <c r="O196"/>
      <c r="P196"/>
      <c r="Q196"/>
      <c r="R196"/>
      <c r="S196"/>
      <c r="T196"/>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c r="EE196" s="11"/>
      <c r="EF196" s="11"/>
      <c r="EG196" s="11"/>
      <c r="EH196" s="11"/>
      <c r="EI196" s="11"/>
      <c r="EJ196" s="11"/>
      <c r="EK196" s="11"/>
      <c r="EL196" s="11"/>
      <c r="EM196" s="11"/>
      <c r="EN196" s="11"/>
      <c r="EO196" s="11"/>
      <c r="EP196" s="11"/>
      <c r="EQ196" s="11"/>
      <c r="ER196" s="11"/>
      <c r="ES196" s="11"/>
      <c r="ET196" s="11"/>
      <c r="EU196" s="11"/>
      <c r="EV196" s="11"/>
      <c r="EW196" s="11"/>
      <c r="EX196" s="11"/>
      <c r="EY196" s="11"/>
      <c r="EZ196" s="11"/>
      <c r="FA196" s="11"/>
      <c r="FB196" s="11"/>
      <c r="FC196" s="11"/>
      <c r="FD196" s="11"/>
      <c r="FE196" s="11"/>
      <c r="FF196" s="11"/>
      <c r="FG196" s="11"/>
      <c r="FH196" s="11"/>
      <c r="FI196" s="11"/>
    </row>
    <row r="197" spans="1:165" ht="15" x14ac:dyDescent="0.25">
      <c r="A197" s="27" t="s">
        <v>132</v>
      </c>
      <c r="B197" s="29" t="s">
        <v>178</v>
      </c>
      <c r="C197" s="29">
        <v>8</v>
      </c>
      <c r="D197" s="29" t="s">
        <v>6</v>
      </c>
      <c r="E197" s="29" t="s">
        <v>438</v>
      </c>
      <c r="F197"/>
      <c r="G197"/>
      <c r="H197"/>
      <c r="I197"/>
      <c r="J197"/>
      <c r="K197"/>
      <c r="L197"/>
      <c r="M197"/>
      <c r="N197"/>
      <c r="O197"/>
      <c r="P197"/>
      <c r="Q197"/>
      <c r="R197"/>
      <c r="S197"/>
      <c r="T197"/>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1"/>
      <c r="DV197" s="11"/>
      <c r="DW197" s="11"/>
      <c r="DX197" s="11"/>
      <c r="DY197" s="11"/>
      <c r="DZ197" s="11"/>
      <c r="EA197" s="11"/>
      <c r="EB197" s="11"/>
      <c r="EC197" s="11"/>
      <c r="ED197" s="11"/>
      <c r="EE197" s="11"/>
      <c r="EF197" s="11"/>
      <c r="EG197" s="11"/>
      <c r="EH197" s="11"/>
      <c r="EI197" s="11"/>
      <c r="EJ197" s="11"/>
      <c r="EK197" s="11"/>
      <c r="EL197" s="11"/>
      <c r="EM197" s="11"/>
      <c r="EN197" s="11"/>
      <c r="EO197" s="11"/>
      <c r="EP197" s="11"/>
      <c r="EQ197" s="11"/>
      <c r="ER197" s="11"/>
      <c r="ES197" s="11"/>
      <c r="ET197" s="11"/>
      <c r="EU197" s="11"/>
      <c r="EV197" s="11"/>
      <c r="EW197" s="11"/>
      <c r="EX197" s="11"/>
      <c r="EY197" s="11"/>
      <c r="EZ197" s="11"/>
      <c r="FA197" s="11"/>
      <c r="FB197" s="11"/>
      <c r="FC197" s="11"/>
      <c r="FD197" s="11"/>
      <c r="FE197" s="11"/>
      <c r="FF197" s="11"/>
      <c r="FG197" s="11"/>
      <c r="FH197" s="11"/>
      <c r="FI197" s="11"/>
    </row>
    <row r="198" spans="1:165" ht="15" x14ac:dyDescent="0.25">
      <c r="A198" s="27" t="s">
        <v>150</v>
      </c>
      <c r="B198" s="29" t="s">
        <v>178</v>
      </c>
      <c r="C198" s="29">
        <v>8</v>
      </c>
      <c r="D198" s="29" t="s">
        <v>6</v>
      </c>
      <c r="E198" s="29" t="s">
        <v>438</v>
      </c>
      <c r="F198"/>
      <c r="G198"/>
      <c r="H198"/>
      <c r="I198"/>
      <c r="J198"/>
      <c r="K198"/>
      <c r="L198"/>
      <c r="M198"/>
      <c r="N198"/>
      <c r="O198"/>
      <c r="P198"/>
      <c r="Q198"/>
      <c r="R198"/>
      <c r="S198"/>
      <c r="T198"/>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1"/>
      <c r="DU198" s="11"/>
      <c r="DV198" s="11"/>
      <c r="DW198" s="11"/>
      <c r="DX198" s="11"/>
      <c r="DY198" s="11"/>
      <c r="DZ198" s="11"/>
      <c r="EA198" s="11"/>
      <c r="EB198" s="11"/>
      <c r="EC198" s="11"/>
      <c r="ED198" s="11"/>
      <c r="EE198" s="11"/>
      <c r="EF198" s="11"/>
      <c r="EG198" s="11"/>
      <c r="EH198" s="11"/>
      <c r="EI198" s="11"/>
      <c r="EJ198" s="11"/>
      <c r="EK198" s="11"/>
      <c r="EL198" s="11"/>
      <c r="EM198" s="11"/>
      <c r="EN198" s="11"/>
      <c r="EO198" s="11"/>
      <c r="EP198" s="11"/>
      <c r="EQ198" s="11"/>
      <c r="ER198" s="11"/>
      <c r="ES198" s="11"/>
      <c r="ET198" s="11"/>
      <c r="EU198" s="11"/>
      <c r="EV198" s="11"/>
      <c r="EW198" s="11"/>
      <c r="EX198" s="11"/>
      <c r="EY198" s="11"/>
      <c r="EZ198" s="11"/>
      <c r="FA198" s="11"/>
      <c r="FB198" s="11"/>
      <c r="FC198" s="11"/>
      <c r="FD198" s="11"/>
      <c r="FE198" s="11"/>
      <c r="FF198" s="11"/>
      <c r="FG198" s="11"/>
      <c r="FH198" s="11"/>
      <c r="FI198" s="11"/>
    </row>
    <row r="199" spans="1:165" ht="15" x14ac:dyDescent="0.25">
      <c r="A199" s="27" t="s">
        <v>161</v>
      </c>
      <c r="B199" s="29" t="s">
        <v>178</v>
      </c>
      <c r="C199" s="29">
        <v>8</v>
      </c>
      <c r="D199" s="29" t="s">
        <v>6</v>
      </c>
      <c r="E199" s="29" t="s">
        <v>438</v>
      </c>
      <c r="F199"/>
      <c r="G199"/>
      <c r="H199"/>
      <c r="I199"/>
      <c r="J199"/>
      <c r="K199"/>
      <c r="L199"/>
      <c r="M199"/>
      <c r="N199"/>
      <c r="O199"/>
      <c r="P199"/>
      <c r="Q199"/>
      <c r="R199"/>
      <c r="S199"/>
      <c r="T199"/>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1"/>
      <c r="DU199" s="11"/>
      <c r="DV199" s="11"/>
      <c r="DW199" s="11"/>
      <c r="DX199" s="11"/>
      <c r="DY199" s="11"/>
      <c r="DZ199" s="11"/>
      <c r="EA199" s="11"/>
      <c r="EB199" s="11"/>
      <c r="EC199" s="11"/>
      <c r="ED199" s="11"/>
      <c r="EE199" s="11"/>
      <c r="EF199" s="11"/>
      <c r="EG199" s="11"/>
      <c r="EH199" s="11"/>
      <c r="EI199" s="11"/>
      <c r="EJ199" s="11"/>
      <c r="EK199" s="11"/>
      <c r="EL199" s="11"/>
      <c r="EM199" s="11"/>
      <c r="EN199" s="11"/>
      <c r="EO199" s="11"/>
      <c r="EP199" s="11"/>
      <c r="EQ199" s="11"/>
      <c r="ER199" s="11"/>
      <c r="ES199" s="11"/>
      <c r="ET199" s="11"/>
      <c r="EU199" s="11"/>
      <c r="EV199" s="11"/>
      <c r="EW199" s="11"/>
      <c r="EX199" s="11"/>
      <c r="EY199" s="11"/>
      <c r="EZ199" s="11"/>
      <c r="FA199" s="11"/>
      <c r="FB199" s="11"/>
      <c r="FC199" s="11"/>
      <c r="FD199" s="11"/>
      <c r="FE199" s="11"/>
      <c r="FF199" s="11"/>
      <c r="FG199" s="11"/>
      <c r="FH199" s="11"/>
      <c r="FI199" s="11"/>
    </row>
    <row r="200" spans="1:165" ht="15" x14ac:dyDescent="0.25">
      <c r="A200" s="27" t="s">
        <v>166</v>
      </c>
      <c r="B200" s="29" t="s">
        <v>178</v>
      </c>
      <c r="C200" s="29">
        <v>1</v>
      </c>
      <c r="D200" s="29" t="s">
        <v>12</v>
      </c>
      <c r="E200" s="29" t="s">
        <v>5</v>
      </c>
      <c r="F200"/>
      <c r="G200"/>
      <c r="H200"/>
      <c r="I200"/>
      <c r="J200"/>
      <c r="K200"/>
      <c r="L200"/>
      <c r="M200"/>
      <c r="N200"/>
      <c r="O200"/>
      <c r="P200"/>
      <c r="Q200"/>
      <c r="R200"/>
      <c r="S200"/>
      <c r="T200"/>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1"/>
      <c r="DU200" s="11"/>
      <c r="DV200" s="11"/>
      <c r="DW200" s="11"/>
      <c r="DX200" s="11"/>
      <c r="DY200" s="11"/>
      <c r="DZ200" s="11"/>
      <c r="EA200" s="11"/>
      <c r="EB200" s="11"/>
      <c r="EC200" s="11"/>
      <c r="ED200" s="11"/>
      <c r="EE200" s="11"/>
      <c r="EF200" s="11"/>
      <c r="EG200" s="11"/>
      <c r="EH200" s="11"/>
      <c r="EI200" s="11"/>
      <c r="EJ200" s="11"/>
      <c r="EK200" s="11"/>
      <c r="EL200" s="11"/>
      <c r="EM200" s="11"/>
      <c r="EN200" s="11"/>
      <c r="EO200" s="11"/>
      <c r="EP200" s="11"/>
      <c r="EQ200" s="11"/>
      <c r="ER200" s="11"/>
      <c r="ES200" s="11"/>
      <c r="ET200" s="11"/>
      <c r="EU200" s="11"/>
      <c r="EV200" s="11"/>
      <c r="EW200" s="11"/>
      <c r="EX200" s="11"/>
      <c r="EY200" s="11"/>
      <c r="EZ200" s="11"/>
      <c r="FA200" s="11"/>
      <c r="FB200" s="11"/>
      <c r="FC200" s="11"/>
      <c r="FD200" s="11"/>
      <c r="FE200" s="11"/>
      <c r="FF200" s="11"/>
      <c r="FG200" s="11"/>
      <c r="FH200" s="11"/>
      <c r="FI200" s="11"/>
    </row>
    <row r="201" spans="1:165" ht="15" x14ac:dyDescent="0.25">
      <c r="A201" s="27" t="s">
        <v>199</v>
      </c>
      <c r="B201" s="29" t="s">
        <v>178</v>
      </c>
      <c r="C201" s="29">
        <v>1</v>
      </c>
      <c r="D201" s="29" t="s">
        <v>6</v>
      </c>
      <c r="E201" s="29" t="s">
        <v>438</v>
      </c>
      <c r="F201"/>
      <c r="G201"/>
      <c r="H201"/>
      <c r="I201"/>
      <c r="J201"/>
      <c r="K201"/>
      <c r="L201"/>
      <c r="M201"/>
      <c r="N201"/>
      <c r="O201"/>
      <c r="P201"/>
      <c r="Q201"/>
      <c r="R201"/>
      <c r="S201"/>
      <c r="T20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1"/>
      <c r="DR201" s="11"/>
      <c r="DS201" s="11"/>
      <c r="DT201" s="11"/>
      <c r="DU201" s="11"/>
      <c r="DV201" s="11"/>
      <c r="DW201" s="11"/>
      <c r="DX201" s="11"/>
      <c r="DY201" s="11"/>
      <c r="DZ201" s="11"/>
      <c r="EA201" s="11"/>
      <c r="EB201" s="11"/>
      <c r="EC201" s="11"/>
      <c r="ED201" s="11"/>
      <c r="EE201" s="11"/>
      <c r="EF201" s="11"/>
      <c r="EG201" s="11"/>
      <c r="EH201" s="11"/>
      <c r="EI201" s="11"/>
      <c r="EJ201" s="11"/>
      <c r="EK201" s="11"/>
      <c r="EL201" s="11"/>
      <c r="EM201" s="11"/>
      <c r="EN201" s="11"/>
      <c r="EO201" s="11"/>
      <c r="EP201" s="11"/>
      <c r="EQ201" s="11"/>
      <c r="ER201" s="11"/>
      <c r="ES201" s="11"/>
      <c r="ET201" s="11"/>
      <c r="EU201" s="11"/>
      <c r="EV201" s="11"/>
      <c r="EW201" s="11"/>
      <c r="EX201" s="11"/>
      <c r="EY201" s="11"/>
      <c r="EZ201" s="11"/>
      <c r="FA201" s="11"/>
      <c r="FB201" s="11"/>
      <c r="FC201" s="11"/>
      <c r="FD201" s="11"/>
      <c r="FE201" s="11"/>
      <c r="FF201" s="11"/>
      <c r="FG201" s="11"/>
      <c r="FH201" s="11"/>
      <c r="FI201" s="11"/>
    </row>
    <row r="202" spans="1:165" ht="15" x14ac:dyDescent="0.25">
      <c r="A202" s="27" t="s">
        <v>152</v>
      </c>
      <c r="B202" s="29" t="s">
        <v>212</v>
      </c>
      <c r="C202" s="29">
        <v>250</v>
      </c>
      <c r="D202" s="29" t="s">
        <v>6</v>
      </c>
      <c r="E202" s="29" t="s">
        <v>608</v>
      </c>
      <c r="F202"/>
      <c r="G202"/>
      <c r="H202"/>
      <c r="I202"/>
      <c r="J202"/>
      <c r="K202"/>
      <c r="L202"/>
      <c r="M202"/>
      <c r="N202"/>
      <c r="O202"/>
      <c r="P202"/>
      <c r="Q202"/>
      <c r="R202"/>
      <c r="S202"/>
      <c r="T202"/>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c r="EE202" s="11"/>
      <c r="EF202" s="11"/>
      <c r="EG202" s="11"/>
      <c r="EH202" s="11"/>
      <c r="EI202" s="11"/>
      <c r="EJ202" s="11"/>
      <c r="EK202" s="11"/>
      <c r="EL202" s="11"/>
      <c r="EM202" s="11"/>
      <c r="EN202" s="11"/>
      <c r="EO202" s="11"/>
      <c r="EP202" s="11"/>
      <c r="EQ202" s="11"/>
      <c r="ER202" s="11"/>
      <c r="ES202" s="11"/>
      <c r="ET202" s="11"/>
      <c r="EU202" s="11"/>
      <c r="EV202" s="11"/>
      <c r="EW202" s="11"/>
      <c r="EX202" s="11"/>
      <c r="EY202" s="11"/>
      <c r="EZ202" s="11"/>
      <c r="FA202" s="11"/>
      <c r="FB202" s="11"/>
      <c r="FC202" s="11"/>
      <c r="FD202" s="11"/>
      <c r="FE202" s="11"/>
      <c r="FF202" s="11"/>
      <c r="FG202" s="11"/>
      <c r="FH202" s="11"/>
      <c r="FI202" s="11"/>
    </row>
    <row r="203" spans="1:165" ht="15" x14ac:dyDescent="0.25">
      <c r="A203" s="27" t="s">
        <v>152</v>
      </c>
      <c r="B203" s="29" t="s">
        <v>208</v>
      </c>
      <c r="C203" s="29">
        <v>1</v>
      </c>
      <c r="D203" s="29" t="s">
        <v>6</v>
      </c>
      <c r="E203" s="29" t="s">
        <v>5</v>
      </c>
      <c r="F203"/>
      <c r="G203"/>
      <c r="H203"/>
      <c r="I203"/>
      <c r="J203"/>
      <c r="K203"/>
      <c r="L203"/>
      <c r="M203"/>
      <c r="N203"/>
      <c r="O203"/>
      <c r="P203"/>
      <c r="Q203"/>
      <c r="R203"/>
      <c r="S203"/>
      <c r="T203"/>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c r="EF203" s="11"/>
      <c r="EG203" s="11"/>
      <c r="EH203" s="11"/>
      <c r="EI203" s="11"/>
      <c r="EJ203" s="11"/>
      <c r="EK203" s="11"/>
      <c r="EL203" s="11"/>
      <c r="EM203" s="11"/>
      <c r="EN203" s="11"/>
      <c r="EO203" s="11"/>
      <c r="EP203" s="11"/>
      <c r="EQ203" s="11"/>
      <c r="ER203" s="11"/>
      <c r="ES203" s="11"/>
      <c r="ET203" s="11"/>
      <c r="EU203" s="11"/>
      <c r="EV203" s="11"/>
      <c r="EW203" s="11"/>
      <c r="EX203" s="11"/>
      <c r="EY203" s="11"/>
      <c r="EZ203" s="11"/>
      <c r="FA203" s="11"/>
      <c r="FB203" s="11"/>
      <c r="FC203" s="11"/>
      <c r="FD203" s="11"/>
      <c r="FE203" s="11"/>
      <c r="FF203" s="11"/>
      <c r="FG203" s="11"/>
      <c r="FH203" s="11"/>
      <c r="FI203" s="11"/>
    </row>
    <row r="204" spans="1:165" ht="15" x14ac:dyDescent="0.25">
      <c r="A204" s="27" t="s">
        <v>152</v>
      </c>
      <c r="B204" s="29" t="s">
        <v>208</v>
      </c>
      <c r="C204" s="29">
        <v>1</v>
      </c>
      <c r="D204" s="29" t="s">
        <v>19</v>
      </c>
      <c r="E204" s="29" t="s">
        <v>5</v>
      </c>
      <c r="F204"/>
      <c r="G204"/>
      <c r="H204"/>
      <c r="I204"/>
      <c r="J204"/>
      <c r="K204"/>
      <c r="L204"/>
      <c r="M204"/>
      <c r="N204"/>
      <c r="O204"/>
      <c r="P204"/>
      <c r="Q204"/>
      <c r="R204"/>
      <c r="S204"/>
      <c r="T204"/>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1"/>
      <c r="DU204" s="11"/>
      <c r="DV204" s="11"/>
      <c r="DW204" s="11"/>
      <c r="DX204" s="11"/>
      <c r="DY204" s="11"/>
      <c r="DZ204" s="11"/>
      <c r="EA204" s="11"/>
      <c r="EB204" s="11"/>
      <c r="EC204" s="11"/>
      <c r="ED204" s="11"/>
      <c r="EE204" s="11"/>
      <c r="EF204" s="11"/>
      <c r="EG204" s="11"/>
      <c r="EH204" s="11"/>
      <c r="EI204" s="11"/>
      <c r="EJ204" s="11"/>
      <c r="EK204" s="11"/>
      <c r="EL204" s="11"/>
      <c r="EM204" s="11"/>
      <c r="EN204" s="11"/>
      <c r="EO204" s="11"/>
      <c r="EP204" s="11"/>
      <c r="EQ204" s="11"/>
      <c r="ER204" s="11"/>
      <c r="ES204" s="11"/>
      <c r="ET204" s="11"/>
      <c r="EU204" s="11"/>
      <c r="EV204" s="11"/>
      <c r="EW204" s="11"/>
      <c r="EX204" s="11"/>
      <c r="EY204" s="11"/>
      <c r="EZ204" s="11"/>
      <c r="FA204" s="11"/>
      <c r="FB204" s="11"/>
      <c r="FC204" s="11"/>
      <c r="FD204" s="11"/>
      <c r="FE204" s="11"/>
      <c r="FF204" s="11"/>
      <c r="FG204" s="11"/>
      <c r="FH204" s="11"/>
      <c r="FI204" s="11"/>
    </row>
    <row r="205" spans="1:165" ht="15" x14ac:dyDescent="0.25">
      <c r="A205" s="27" t="s">
        <v>193</v>
      </c>
      <c r="B205" s="29" t="s">
        <v>173</v>
      </c>
      <c r="C205" s="29">
        <v>1</v>
      </c>
      <c r="D205" s="29" t="s">
        <v>6</v>
      </c>
      <c r="E205" s="29" t="s">
        <v>5</v>
      </c>
      <c r="F205"/>
      <c r="G205"/>
      <c r="H205"/>
      <c r="I205"/>
      <c r="J205"/>
      <c r="K205"/>
      <c r="L205"/>
      <c r="M205"/>
      <c r="N205"/>
      <c r="O205"/>
      <c r="P205"/>
      <c r="Q205"/>
      <c r="R205"/>
      <c r="S205"/>
      <c r="T205"/>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1"/>
      <c r="DV205" s="11"/>
      <c r="DW205" s="11"/>
      <c r="DX205" s="11"/>
      <c r="DY205" s="11"/>
      <c r="DZ205" s="11"/>
      <c r="EA205" s="11"/>
      <c r="EB205" s="11"/>
      <c r="EC205" s="11"/>
      <c r="ED205" s="11"/>
      <c r="EE205" s="11"/>
      <c r="EF205" s="11"/>
      <c r="EG205" s="11"/>
      <c r="EH205" s="11"/>
      <c r="EI205" s="11"/>
      <c r="EJ205" s="11"/>
      <c r="EK205" s="11"/>
      <c r="EL205" s="11"/>
      <c r="EM205" s="11"/>
      <c r="EN205" s="11"/>
      <c r="EO205" s="11"/>
      <c r="EP205" s="11"/>
      <c r="EQ205" s="11"/>
      <c r="ER205" s="11"/>
      <c r="ES205" s="11"/>
      <c r="ET205" s="11"/>
      <c r="EU205" s="11"/>
      <c r="EV205" s="11"/>
      <c r="EW205" s="11"/>
      <c r="EX205" s="11"/>
      <c r="EY205" s="11"/>
      <c r="EZ205" s="11"/>
      <c r="FA205" s="11"/>
      <c r="FB205" s="11"/>
      <c r="FC205" s="11"/>
      <c r="FD205" s="11"/>
      <c r="FE205" s="11"/>
      <c r="FF205" s="11"/>
      <c r="FG205" s="11"/>
      <c r="FH205" s="11"/>
      <c r="FI205" s="11"/>
    </row>
    <row r="206" spans="1:165" ht="15" x14ac:dyDescent="0.25">
      <c r="A206" s="27" t="s">
        <v>23</v>
      </c>
      <c r="B206" s="29" t="s">
        <v>138</v>
      </c>
      <c r="C206" s="29">
        <v>2</v>
      </c>
      <c r="D206" s="29" t="s">
        <v>6</v>
      </c>
      <c r="E206" s="29" t="s">
        <v>271</v>
      </c>
      <c r="F206"/>
      <c r="G206"/>
      <c r="H206"/>
      <c r="I206"/>
      <c r="J206"/>
      <c r="K206"/>
      <c r="L206"/>
      <c r="M206"/>
      <c r="N206"/>
      <c r="O206"/>
      <c r="P206"/>
      <c r="Q206"/>
      <c r="R206"/>
      <c r="S206"/>
      <c r="T206"/>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1"/>
      <c r="DU206" s="11"/>
      <c r="DV206" s="11"/>
      <c r="DW206" s="11"/>
      <c r="DX206" s="11"/>
      <c r="DY206" s="11"/>
      <c r="DZ206" s="11"/>
      <c r="EA206" s="11"/>
      <c r="EB206" s="11"/>
      <c r="EC206" s="11"/>
      <c r="ED206" s="11"/>
      <c r="EE206" s="11"/>
      <c r="EF206" s="11"/>
      <c r="EG206" s="11"/>
      <c r="EH206" s="11"/>
      <c r="EI206" s="11"/>
      <c r="EJ206" s="11"/>
      <c r="EK206" s="11"/>
      <c r="EL206" s="11"/>
      <c r="EM206" s="11"/>
      <c r="EN206" s="11"/>
      <c r="EO206" s="11"/>
      <c r="EP206" s="11"/>
      <c r="EQ206" s="11"/>
      <c r="ER206" s="11"/>
      <c r="ES206" s="11"/>
      <c r="ET206" s="11"/>
      <c r="EU206" s="11"/>
      <c r="EV206" s="11"/>
      <c r="EW206" s="11"/>
      <c r="EX206" s="11"/>
      <c r="EY206" s="11"/>
      <c r="EZ206" s="11"/>
      <c r="FA206" s="11"/>
      <c r="FB206" s="11"/>
      <c r="FC206" s="11"/>
      <c r="FD206" s="11"/>
      <c r="FE206" s="11"/>
      <c r="FF206" s="11"/>
      <c r="FG206" s="11"/>
      <c r="FH206" s="11"/>
      <c r="FI206" s="11"/>
    </row>
    <row r="207" spans="1:165" ht="15" x14ac:dyDescent="0.25">
      <c r="A207" s="27" t="s">
        <v>23</v>
      </c>
      <c r="B207" s="29" t="s">
        <v>127</v>
      </c>
      <c r="C207" s="29">
        <v>2</v>
      </c>
      <c r="D207" s="29" t="s">
        <v>6</v>
      </c>
      <c r="E207" s="29" t="s">
        <v>271</v>
      </c>
      <c r="F207"/>
      <c r="G207"/>
      <c r="H207"/>
      <c r="I207"/>
      <c r="J207"/>
      <c r="K207"/>
      <c r="L207"/>
      <c r="M207"/>
      <c r="N207"/>
      <c r="O207"/>
      <c r="P207"/>
      <c r="Q207"/>
      <c r="R207"/>
      <c r="S207"/>
      <c r="T207"/>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1"/>
      <c r="DR207" s="11"/>
      <c r="DS207" s="11"/>
      <c r="DT207" s="11"/>
      <c r="DU207" s="11"/>
      <c r="DV207" s="11"/>
      <c r="DW207" s="11"/>
      <c r="DX207" s="11"/>
      <c r="DY207" s="11"/>
      <c r="DZ207" s="11"/>
      <c r="EA207" s="11"/>
      <c r="EB207" s="11"/>
      <c r="EC207" s="11"/>
      <c r="ED207" s="11"/>
      <c r="EE207" s="11"/>
      <c r="EF207" s="11"/>
      <c r="EG207" s="11"/>
      <c r="EH207" s="11"/>
      <c r="EI207" s="11"/>
      <c r="EJ207" s="11"/>
      <c r="EK207" s="11"/>
      <c r="EL207" s="11"/>
      <c r="EM207" s="11"/>
      <c r="EN207" s="11"/>
      <c r="EO207" s="11"/>
      <c r="EP207" s="11"/>
      <c r="EQ207" s="11"/>
      <c r="ER207" s="11"/>
      <c r="ES207" s="11"/>
      <c r="ET207" s="11"/>
      <c r="EU207" s="11"/>
      <c r="EV207" s="11"/>
      <c r="EW207" s="11"/>
      <c r="EX207" s="11"/>
      <c r="EY207" s="11"/>
      <c r="EZ207" s="11"/>
      <c r="FA207" s="11"/>
      <c r="FB207" s="11"/>
      <c r="FC207" s="11"/>
      <c r="FD207" s="11"/>
      <c r="FE207" s="11"/>
      <c r="FF207" s="11"/>
      <c r="FG207" s="11"/>
      <c r="FH207" s="11"/>
      <c r="FI207" s="11"/>
    </row>
    <row r="208" spans="1:165" ht="15" x14ac:dyDescent="0.25">
      <c r="A208" s="27" t="s">
        <v>23</v>
      </c>
      <c r="B208" s="29" t="s">
        <v>170</v>
      </c>
      <c r="C208" s="29">
        <v>1</v>
      </c>
      <c r="D208" s="29" t="s">
        <v>6</v>
      </c>
      <c r="E208" s="29" t="s">
        <v>271</v>
      </c>
      <c r="F208"/>
      <c r="G208"/>
      <c r="H208"/>
      <c r="I208"/>
      <c r="J208"/>
      <c r="K208"/>
      <c r="L208"/>
      <c r="M208"/>
      <c r="N208"/>
      <c r="O208"/>
      <c r="P208"/>
      <c r="Q208"/>
      <c r="R208"/>
      <c r="S208"/>
      <c r="T208"/>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c r="EE208" s="11"/>
      <c r="EF208" s="11"/>
      <c r="EG208" s="11"/>
      <c r="EH208" s="11"/>
      <c r="EI208" s="11"/>
      <c r="EJ208" s="11"/>
      <c r="EK208" s="11"/>
      <c r="EL208" s="11"/>
      <c r="EM208" s="11"/>
      <c r="EN208" s="11"/>
      <c r="EO208" s="11"/>
      <c r="EP208" s="11"/>
      <c r="EQ208" s="11"/>
      <c r="ER208" s="11"/>
      <c r="ES208" s="11"/>
      <c r="ET208" s="11"/>
      <c r="EU208" s="11"/>
      <c r="EV208" s="11"/>
      <c r="EW208" s="11"/>
      <c r="EX208" s="11"/>
      <c r="EY208" s="11"/>
      <c r="EZ208" s="11"/>
      <c r="FA208" s="11"/>
      <c r="FB208" s="11"/>
      <c r="FC208" s="11"/>
      <c r="FD208" s="11"/>
      <c r="FE208" s="11"/>
      <c r="FF208" s="11"/>
      <c r="FG208" s="11"/>
      <c r="FH208" s="11"/>
      <c r="FI208" s="11"/>
    </row>
    <row r="209" spans="1:165" ht="15" x14ac:dyDescent="0.25">
      <c r="A209" s="27" t="s">
        <v>23</v>
      </c>
      <c r="B209" s="29" t="s">
        <v>223</v>
      </c>
      <c r="C209" s="29">
        <v>1</v>
      </c>
      <c r="D209" s="29" t="s">
        <v>6</v>
      </c>
      <c r="E209" s="29" t="s">
        <v>5</v>
      </c>
      <c r="F209"/>
      <c r="G209"/>
      <c r="H209"/>
      <c r="I209"/>
      <c r="J209"/>
      <c r="K209"/>
      <c r="L209"/>
      <c r="M209"/>
      <c r="N209"/>
      <c r="O209"/>
      <c r="P209"/>
      <c r="Q209"/>
      <c r="R209"/>
      <c r="S209"/>
      <c r="T209"/>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1"/>
      <c r="DU209" s="11"/>
      <c r="DV209" s="11"/>
      <c r="DW209" s="11"/>
      <c r="DX209" s="11"/>
      <c r="DY209" s="11"/>
      <c r="DZ209" s="11"/>
      <c r="EA209" s="11"/>
      <c r="EB209" s="11"/>
      <c r="EC209" s="11"/>
      <c r="ED209" s="11"/>
      <c r="EE209" s="11"/>
      <c r="EF209" s="11"/>
      <c r="EG209" s="11"/>
      <c r="EH209" s="11"/>
      <c r="EI209" s="11"/>
      <c r="EJ209" s="11"/>
      <c r="EK209" s="11"/>
      <c r="EL209" s="11"/>
      <c r="EM209" s="11"/>
      <c r="EN209" s="11"/>
      <c r="EO209" s="11"/>
      <c r="EP209" s="11"/>
      <c r="EQ209" s="11"/>
      <c r="ER209" s="11"/>
      <c r="ES209" s="11"/>
      <c r="ET209" s="11"/>
      <c r="EU209" s="11"/>
      <c r="EV209" s="11"/>
      <c r="EW209" s="11"/>
      <c r="EX209" s="11"/>
      <c r="EY209" s="11"/>
      <c r="EZ209" s="11"/>
      <c r="FA209" s="11"/>
      <c r="FB209" s="11"/>
      <c r="FC209" s="11"/>
      <c r="FD209" s="11"/>
      <c r="FE209" s="11"/>
      <c r="FF209" s="11"/>
      <c r="FG209" s="11"/>
      <c r="FH209" s="11"/>
      <c r="FI209" s="11"/>
    </row>
    <row r="210" spans="1:165" ht="15" x14ac:dyDescent="0.25">
      <c r="A210" s="27" t="s">
        <v>197</v>
      </c>
      <c r="B210" s="29" t="s">
        <v>58</v>
      </c>
      <c r="C210" s="29">
        <v>1</v>
      </c>
      <c r="D210" s="29" t="s">
        <v>6</v>
      </c>
      <c r="E210" s="29" t="s">
        <v>5</v>
      </c>
      <c r="F210"/>
      <c r="G210"/>
      <c r="H210"/>
      <c r="I210"/>
      <c r="J210"/>
      <c r="K210"/>
      <c r="L210"/>
      <c r="M210"/>
      <c r="N210"/>
      <c r="O210"/>
      <c r="P210"/>
      <c r="Q210"/>
      <c r="R210"/>
      <c r="S210"/>
      <c r="T210"/>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1"/>
      <c r="DW210" s="11"/>
      <c r="DX210" s="11"/>
      <c r="DY210" s="11"/>
      <c r="DZ210" s="11"/>
      <c r="EA210" s="11"/>
      <c r="EB210" s="11"/>
      <c r="EC210" s="11"/>
      <c r="ED210" s="11"/>
      <c r="EE210" s="11"/>
      <c r="EF210" s="11"/>
      <c r="EG210" s="11"/>
      <c r="EH210" s="11"/>
      <c r="EI210" s="11"/>
      <c r="EJ210" s="11"/>
      <c r="EK210" s="11"/>
      <c r="EL210" s="11"/>
      <c r="EM210" s="11"/>
      <c r="EN210" s="11"/>
      <c r="EO210" s="11"/>
      <c r="EP210" s="11"/>
      <c r="EQ210" s="11"/>
      <c r="ER210" s="11"/>
      <c r="ES210" s="11"/>
      <c r="ET210" s="11"/>
      <c r="EU210" s="11"/>
      <c r="EV210" s="11"/>
      <c r="EW210" s="11"/>
      <c r="EX210" s="11"/>
      <c r="EY210" s="11"/>
      <c r="EZ210" s="11"/>
      <c r="FA210" s="11"/>
      <c r="FB210" s="11"/>
      <c r="FC210" s="11"/>
      <c r="FD210" s="11"/>
      <c r="FE210" s="11"/>
      <c r="FF210" s="11"/>
      <c r="FG210" s="11"/>
      <c r="FH210" s="11"/>
      <c r="FI210" s="11"/>
    </row>
    <row r="211" spans="1:165" ht="15" x14ac:dyDescent="0.25">
      <c r="A211" s="27" t="s">
        <v>119</v>
      </c>
      <c r="B211" s="29" t="s">
        <v>178</v>
      </c>
      <c r="C211" s="29">
        <v>3</v>
      </c>
      <c r="D211" s="29" t="s">
        <v>6</v>
      </c>
      <c r="E211" s="29" t="s">
        <v>438</v>
      </c>
      <c r="F211"/>
      <c r="G211"/>
      <c r="H211"/>
      <c r="I211"/>
      <c r="J211"/>
      <c r="K211"/>
      <c r="L211"/>
      <c r="M211"/>
      <c r="N211"/>
      <c r="O211"/>
      <c r="P211"/>
      <c r="Q211"/>
      <c r="R211"/>
      <c r="S211"/>
      <c r="T2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c r="EE211" s="11"/>
      <c r="EF211" s="11"/>
      <c r="EG211" s="11"/>
      <c r="EH211" s="11"/>
      <c r="EI211" s="11"/>
      <c r="EJ211" s="11"/>
      <c r="EK211" s="11"/>
      <c r="EL211" s="11"/>
      <c r="EM211" s="11"/>
      <c r="EN211" s="11"/>
      <c r="EO211" s="11"/>
      <c r="EP211" s="11"/>
      <c r="EQ211" s="11"/>
      <c r="ER211" s="11"/>
      <c r="ES211" s="11"/>
      <c r="ET211" s="11"/>
      <c r="EU211" s="11"/>
      <c r="EV211" s="11"/>
      <c r="EW211" s="11"/>
      <c r="EX211" s="11"/>
      <c r="EY211" s="11"/>
      <c r="EZ211" s="11"/>
      <c r="FA211" s="11"/>
      <c r="FB211" s="11"/>
      <c r="FC211" s="11"/>
      <c r="FD211" s="11"/>
      <c r="FE211" s="11"/>
      <c r="FF211" s="11"/>
      <c r="FG211" s="11"/>
      <c r="FH211" s="11"/>
      <c r="FI211" s="11"/>
    </row>
    <row r="212" spans="1:165" ht="15" x14ac:dyDescent="0.25">
      <c r="A212" s="27" t="s">
        <v>112</v>
      </c>
      <c r="B212" s="29" t="s">
        <v>35</v>
      </c>
      <c r="C212" s="29">
        <v>1</v>
      </c>
      <c r="D212" s="29" t="s">
        <v>12</v>
      </c>
      <c r="E212" s="29" t="s">
        <v>271</v>
      </c>
      <c r="F212"/>
      <c r="G212"/>
      <c r="H212"/>
      <c r="I212"/>
      <c r="J212"/>
      <c r="K212"/>
      <c r="L212"/>
      <c r="M212"/>
      <c r="N212"/>
      <c r="O212"/>
      <c r="P212"/>
      <c r="Q212"/>
      <c r="R212"/>
      <c r="S212"/>
      <c r="T212"/>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1"/>
      <c r="DT212" s="11"/>
      <c r="DU212" s="11"/>
      <c r="DV212" s="11"/>
      <c r="DW212" s="11"/>
      <c r="DX212" s="11"/>
      <c r="DY212" s="11"/>
      <c r="DZ212" s="11"/>
      <c r="EA212" s="11"/>
      <c r="EB212" s="11"/>
      <c r="EC212" s="11"/>
      <c r="ED212" s="11"/>
      <c r="EE212" s="11"/>
      <c r="EF212" s="11"/>
      <c r="EG212" s="11"/>
      <c r="EH212" s="11"/>
      <c r="EI212" s="11"/>
      <c r="EJ212" s="11"/>
      <c r="EK212" s="11"/>
      <c r="EL212" s="11"/>
      <c r="EM212" s="11"/>
      <c r="EN212" s="11"/>
      <c r="EO212" s="11"/>
      <c r="EP212" s="11"/>
      <c r="EQ212" s="11"/>
      <c r="ER212" s="11"/>
      <c r="ES212" s="11"/>
      <c r="ET212" s="11"/>
      <c r="EU212" s="11"/>
      <c r="EV212" s="11"/>
      <c r="EW212" s="11"/>
      <c r="EX212" s="11"/>
      <c r="EY212" s="11"/>
      <c r="EZ212" s="11"/>
      <c r="FA212" s="11"/>
      <c r="FB212" s="11"/>
      <c r="FC212" s="11"/>
      <c r="FD212" s="11"/>
      <c r="FE212" s="11"/>
      <c r="FF212" s="11"/>
      <c r="FG212" s="11"/>
      <c r="FH212" s="11"/>
      <c r="FI212" s="11"/>
    </row>
    <row r="213" spans="1:165" ht="15" x14ac:dyDescent="0.25">
      <c r="A213" s="27" t="s">
        <v>112</v>
      </c>
      <c r="B213" s="29" t="s">
        <v>355</v>
      </c>
      <c r="C213" s="29">
        <v>1</v>
      </c>
      <c r="D213" s="29" t="s">
        <v>6</v>
      </c>
      <c r="E213" s="29" t="s">
        <v>5</v>
      </c>
      <c r="F213"/>
      <c r="G213"/>
      <c r="H213"/>
      <c r="I213"/>
      <c r="J213"/>
      <c r="K213"/>
      <c r="L213"/>
      <c r="M213"/>
      <c r="N213"/>
      <c r="O213"/>
      <c r="P213"/>
      <c r="Q213"/>
      <c r="R213"/>
      <c r="S213"/>
      <c r="T213"/>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c r="EF213" s="11"/>
      <c r="EG213" s="11"/>
      <c r="EH213" s="11"/>
      <c r="EI213" s="11"/>
      <c r="EJ213" s="11"/>
      <c r="EK213" s="11"/>
      <c r="EL213" s="11"/>
      <c r="EM213" s="11"/>
      <c r="EN213" s="11"/>
      <c r="EO213" s="11"/>
      <c r="EP213" s="11"/>
      <c r="EQ213" s="11"/>
      <c r="ER213" s="11"/>
      <c r="ES213" s="11"/>
      <c r="ET213" s="11"/>
      <c r="EU213" s="11"/>
      <c r="EV213" s="11"/>
      <c r="EW213" s="11"/>
      <c r="EX213" s="11"/>
      <c r="EY213" s="11"/>
      <c r="EZ213" s="11"/>
      <c r="FA213" s="11"/>
      <c r="FB213" s="11"/>
      <c r="FC213" s="11"/>
      <c r="FD213" s="11"/>
      <c r="FE213" s="11"/>
      <c r="FF213" s="11"/>
      <c r="FG213" s="11"/>
      <c r="FH213" s="11"/>
      <c r="FI213" s="11"/>
    </row>
    <row r="214" spans="1:165" ht="15" x14ac:dyDescent="0.25">
      <c r="A214" s="27" t="s">
        <v>112</v>
      </c>
      <c r="B214" s="29" t="s">
        <v>58</v>
      </c>
      <c r="C214" s="29">
        <v>1</v>
      </c>
      <c r="D214" s="29" t="s">
        <v>6</v>
      </c>
      <c r="E214" s="29" t="s">
        <v>493</v>
      </c>
      <c r="F214"/>
      <c r="G214"/>
      <c r="H214"/>
      <c r="I214"/>
      <c r="J214"/>
      <c r="K214"/>
      <c r="L214"/>
      <c r="M214"/>
      <c r="N214"/>
      <c r="O214"/>
      <c r="P214"/>
      <c r="Q214"/>
      <c r="R214"/>
      <c r="S214"/>
      <c r="T214"/>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c r="EE214" s="11"/>
      <c r="EF214" s="11"/>
      <c r="EG214" s="11"/>
      <c r="EH214" s="11"/>
      <c r="EI214" s="11"/>
      <c r="EJ214" s="11"/>
      <c r="EK214" s="11"/>
      <c r="EL214" s="11"/>
      <c r="EM214" s="11"/>
      <c r="EN214" s="11"/>
      <c r="EO214" s="11"/>
      <c r="EP214" s="11"/>
      <c r="EQ214" s="11"/>
      <c r="ER214" s="11"/>
      <c r="ES214" s="11"/>
      <c r="ET214" s="11"/>
      <c r="EU214" s="11"/>
      <c r="EV214" s="11"/>
      <c r="EW214" s="11"/>
      <c r="EX214" s="11"/>
      <c r="EY214" s="11"/>
      <c r="EZ214" s="11"/>
      <c r="FA214" s="11"/>
      <c r="FB214" s="11"/>
      <c r="FC214" s="11"/>
      <c r="FD214" s="11"/>
      <c r="FE214" s="11"/>
      <c r="FF214" s="11"/>
      <c r="FG214" s="11"/>
      <c r="FH214" s="11"/>
      <c r="FI214" s="11"/>
    </row>
    <row r="215" spans="1:165" ht="15" x14ac:dyDescent="0.25">
      <c r="A215" s="27" t="s">
        <v>112</v>
      </c>
      <c r="B215" s="29" t="s">
        <v>58</v>
      </c>
      <c r="C215" s="29">
        <v>1</v>
      </c>
      <c r="D215" s="29" t="s">
        <v>19</v>
      </c>
      <c r="E215" s="29" t="s">
        <v>5</v>
      </c>
      <c r="F215"/>
      <c r="G215"/>
      <c r="H215"/>
      <c r="I215"/>
      <c r="J215"/>
      <c r="K215"/>
      <c r="L215"/>
      <c r="M215"/>
      <c r="N215"/>
      <c r="O215"/>
      <c r="P215"/>
      <c r="Q215"/>
      <c r="R215"/>
      <c r="S215"/>
      <c r="T215"/>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row>
    <row r="216" spans="1:165" ht="15" x14ac:dyDescent="0.25">
      <c r="A216" s="27" t="s">
        <v>112</v>
      </c>
      <c r="B216" s="29" t="s">
        <v>57</v>
      </c>
      <c r="C216" s="29">
        <v>1</v>
      </c>
      <c r="D216" s="29" t="s">
        <v>12</v>
      </c>
      <c r="E216" s="29" t="s">
        <v>497</v>
      </c>
      <c r="F216"/>
      <c r="G216"/>
      <c r="H216"/>
      <c r="I216"/>
      <c r="J216"/>
      <c r="K216"/>
      <c r="L216"/>
      <c r="M216"/>
      <c r="N216"/>
      <c r="O216"/>
      <c r="P216"/>
      <c r="Q216"/>
      <c r="R216"/>
      <c r="S216"/>
      <c r="T216"/>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row>
    <row r="217" spans="1:165" ht="15" x14ac:dyDescent="0.25">
      <c r="A217" s="27" t="s">
        <v>112</v>
      </c>
      <c r="B217" s="29" t="s">
        <v>76</v>
      </c>
      <c r="C217" s="29">
        <v>1</v>
      </c>
      <c r="D217" s="29" t="s">
        <v>6</v>
      </c>
      <c r="E217" s="29" t="s">
        <v>5</v>
      </c>
      <c r="F217"/>
      <c r="G217"/>
      <c r="H217"/>
      <c r="I217"/>
      <c r="J217"/>
      <c r="K217"/>
      <c r="L217"/>
      <c r="M217"/>
      <c r="N217"/>
      <c r="O217"/>
      <c r="P217"/>
      <c r="Q217"/>
      <c r="R217"/>
      <c r="S217"/>
      <c r="T217"/>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1"/>
      <c r="FG217" s="11"/>
      <c r="FH217" s="11"/>
      <c r="FI217" s="11"/>
    </row>
    <row r="218" spans="1:165" ht="15" x14ac:dyDescent="0.25">
      <c r="A218" s="27" t="s">
        <v>112</v>
      </c>
      <c r="B218" s="29" t="s">
        <v>76</v>
      </c>
      <c r="C218" s="29">
        <v>1</v>
      </c>
      <c r="D218" s="29" t="s">
        <v>6</v>
      </c>
      <c r="E218" s="29" t="s">
        <v>501</v>
      </c>
      <c r="F218"/>
      <c r="G218"/>
      <c r="H218"/>
      <c r="I218"/>
      <c r="J218"/>
      <c r="K218"/>
      <c r="L218"/>
      <c r="M218"/>
      <c r="N218"/>
      <c r="O218"/>
      <c r="P218"/>
      <c r="Q218"/>
      <c r="R218"/>
      <c r="S218"/>
      <c r="T218"/>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row>
    <row r="219" spans="1:165" ht="15" x14ac:dyDescent="0.25">
      <c r="A219" s="27" t="s">
        <v>112</v>
      </c>
      <c r="B219" s="29" t="s">
        <v>76</v>
      </c>
      <c r="C219" s="29">
        <v>1</v>
      </c>
      <c r="D219" s="29" t="s">
        <v>19</v>
      </c>
      <c r="E219" s="29" t="s">
        <v>5</v>
      </c>
      <c r="F219"/>
      <c r="G219"/>
      <c r="H219"/>
      <c r="I219"/>
      <c r="J219"/>
      <c r="K219"/>
      <c r="L219"/>
      <c r="M219"/>
      <c r="N219"/>
      <c r="O219"/>
      <c r="P219"/>
      <c r="Q219"/>
      <c r="R219"/>
      <c r="S219"/>
      <c r="T219"/>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row>
    <row r="220" spans="1:165" ht="15" x14ac:dyDescent="0.25">
      <c r="A220" s="27" t="s">
        <v>112</v>
      </c>
      <c r="B220" s="29" t="s">
        <v>76</v>
      </c>
      <c r="C220" s="29">
        <v>1</v>
      </c>
      <c r="D220" s="29" t="s">
        <v>19</v>
      </c>
      <c r="E220" s="29" t="s">
        <v>501</v>
      </c>
      <c r="F220"/>
      <c r="G220"/>
      <c r="H220"/>
      <c r="I220"/>
      <c r="J220"/>
      <c r="K220"/>
      <c r="L220"/>
      <c r="M220"/>
      <c r="N220"/>
      <c r="O220"/>
      <c r="P220"/>
      <c r="Q220"/>
      <c r="R220"/>
      <c r="S220"/>
      <c r="T220"/>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row>
    <row r="221" spans="1:165" ht="15" x14ac:dyDescent="0.25">
      <c r="A221" s="27" t="s">
        <v>112</v>
      </c>
      <c r="B221" s="29" t="s">
        <v>79</v>
      </c>
      <c r="C221" s="29">
        <v>50</v>
      </c>
      <c r="D221" s="29" t="s">
        <v>6</v>
      </c>
      <c r="E221" s="29" t="s">
        <v>5</v>
      </c>
      <c r="F221"/>
      <c r="G221"/>
      <c r="H221"/>
      <c r="I221"/>
      <c r="J221"/>
      <c r="K221"/>
      <c r="L221"/>
      <c r="M221"/>
      <c r="N221"/>
      <c r="O221"/>
      <c r="P221"/>
      <c r="Q221"/>
      <c r="R221"/>
      <c r="S221"/>
      <c r="T22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row>
    <row r="222" spans="1:165" ht="15" x14ac:dyDescent="0.25">
      <c r="A222" s="27" t="s">
        <v>112</v>
      </c>
      <c r="B222" s="29" t="s">
        <v>107</v>
      </c>
      <c r="C222" s="29">
        <v>1</v>
      </c>
      <c r="D222" s="29" t="s">
        <v>6</v>
      </c>
      <c r="E222" s="29" t="s">
        <v>5</v>
      </c>
      <c r="F222"/>
      <c r="G222"/>
      <c r="H222"/>
      <c r="I222"/>
      <c r="J222"/>
      <c r="K222"/>
      <c r="L222"/>
      <c r="M222"/>
      <c r="N222"/>
      <c r="O222"/>
      <c r="P222"/>
      <c r="Q222"/>
      <c r="R222"/>
      <c r="S222"/>
      <c r="T222"/>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row>
    <row r="223" spans="1:165" ht="15" x14ac:dyDescent="0.25">
      <c r="A223" s="27" t="s">
        <v>112</v>
      </c>
      <c r="B223" s="29" t="s">
        <v>105</v>
      </c>
      <c r="C223" s="29">
        <v>1</v>
      </c>
      <c r="D223" s="29" t="s">
        <v>6</v>
      </c>
      <c r="E223" s="29" t="s">
        <v>5</v>
      </c>
      <c r="F223"/>
      <c r="G223"/>
      <c r="H223"/>
      <c r="I223"/>
      <c r="J223"/>
      <c r="K223"/>
      <c r="L223"/>
      <c r="M223"/>
      <c r="N223"/>
      <c r="O223"/>
      <c r="P223"/>
      <c r="Q223"/>
      <c r="R223"/>
      <c r="S223"/>
      <c r="T223"/>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row>
    <row r="224" spans="1:165" ht="15" x14ac:dyDescent="0.25">
      <c r="A224" s="27" t="s">
        <v>112</v>
      </c>
      <c r="B224" s="29" t="s">
        <v>129</v>
      </c>
      <c r="C224" s="29">
        <v>1</v>
      </c>
      <c r="D224" s="29" t="s">
        <v>6</v>
      </c>
      <c r="E224" s="29" t="s">
        <v>5</v>
      </c>
      <c r="F224"/>
      <c r="G224"/>
      <c r="H224"/>
      <c r="I224"/>
      <c r="J224"/>
      <c r="K224"/>
      <c r="L224"/>
      <c r="M224"/>
      <c r="N224"/>
      <c r="O224"/>
      <c r="P224"/>
      <c r="Q224"/>
      <c r="R224"/>
      <c r="S224"/>
      <c r="T224"/>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row>
    <row r="225" spans="1:165" ht="15" x14ac:dyDescent="0.25">
      <c r="A225" s="27" t="s">
        <v>112</v>
      </c>
      <c r="B225" s="29" t="s">
        <v>111</v>
      </c>
      <c r="C225" s="29">
        <v>1</v>
      </c>
      <c r="D225" s="29" t="s">
        <v>6</v>
      </c>
      <c r="E225" s="29" t="s">
        <v>5</v>
      </c>
      <c r="F225"/>
      <c r="G225"/>
      <c r="H225"/>
      <c r="I225"/>
      <c r="J225"/>
      <c r="K225"/>
      <c r="L225"/>
      <c r="M225"/>
      <c r="N225"/>
      <c r="O225"/>
      <c r="P225"/>
      <c r="Q225"/>
      <c r="R225"/>
      <c r="S225"/>
      <c r="T225"/>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1"/>
      <c r="FG225" s="11"/>
      <c r="FH225" s="11"/>
      <c r="FI225" s="11"/>
    </row>
    <row r="226" spans="1:165" ht="15" x14ac:dyDescent="0.25">
      <c r="A226" s="27" t="s">
        <v>112</v>
      </c>
      <c r="B226" s="29" t="s">
        <v>111</v>
      </c>
      <c r="C226" s="29">
        <v>1</v>
      </c>
      <c r="D226" s="29" t="s">
        <v>12</v>
      </c>
      <c r="E226" s="29" t="s">
        <v>271</v>
      </c>
      <c r="F226"/>
      <c r="G226"/>
      <c r="H226"/>
      <c r="I226"/>
      <c r="J226"/>
      <c r="K226"/>
      <c r="L226"/>
      <c r="M226"/>
      <c r="N226"/>
      <c r="O226"/>
      <c r="P226"/>
      <c r="Q226"/>
      <c r="R226"/>
      <c r="S226"/>
      <c r="T226"/>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c r="ER226" s="11"/>
      <c r="ES226" s="11"/>
      <c r="ET226" s="11"/>
      <c r="EU226" s="11"/>
      <c r="EV226" s="11"/>
      <c r="EW226" s="11"/>
      <c r="EX226" s="11"/>
      <c r="EY226" s="11"/>
      <c r="EZ226" s="11"/>
      <c r="FA226" s="11"/>
      <c r="FB226" s="11"/>
      <c r="FC226" s="11"/>
      <c r="FD226" s="11"/>
      <c r="FE226" s="11"/>
      <c r="FF226" s="11"/>
      <c r="FG226" s="11"/>
      <c r="FH226" s="11"/>
      <c r="FI226" s="11"/>
    </row>
    <row r="227" spans="1:165" ht="15" x14ac:dyDescent="0.25">
      <c r="A227" s="27" t="s">
        <v>112</v>
      </c>
      <c r="B227" s="29" t="s">
        <v>111</v>
      </c>
      <c r="C227" s="29">
        <v>1</v>
      </c>
      <c r="D227" s="29" t="s">
        <v>19</v>
      </c>
      <c r="E227" s="29" t="s">
        <v>5</v>
      </c>
      <c r="F227"/>
      <c r="G227"/>
      <c r="H227"/>
      <c r="I227"/>
      <c r="J227"/>
      <c r="K227"/>
      <c r="L227"/>
      <c r="M227"/>
      <c r="N227"/>
      <c r="O227"/>
      <c r="P227"/>
      <c r="Q227"/>
      <c r="R227"/>
      <c r="S227"/>
      <c r="T227"/>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1"/>
      <c r="FG227" s="11"/>
      <c r="FH227" s="11"/>
      <c r="FI227" s="11"/>
    </row>
    <row r="228" spans="1:165" ht="15" x14ac:dyDescent="0.25">
      <c r="A228" s="27" t="s">
        <v>112</v>
      </c>
      <c r="B228" s="29" t="s">
        <v>111</v>
      </c>
      <c r="C228" s="29">
        <v>6</v>
      </c>
      <c r="D228" s="29" t="s">
        <v>12</v>
      </c>
      <c r="E228" s="29" t="s">
        <v>271</v>
      </c>
      <c r="F228"/>
      <c r="G228"/>
      <c r="H228"/>
      <c r="I228"/>
      <c r="J228"/>
      <c r="K228"/>
      <c r="L228"/>
      <c r="M228"/>
      <c r="N228"/>
      <c r="O228"/>
      <c r="P228"/>
      <c r="Q228"/>
      <c r="R228"/>
      <c r="S228"/>
      <c r="T228"/>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1"/>
      <c r="FG228" s="11"/>
      <c r="FH228" s="11"/>
      <c r="FI228" s="11"/>
    </row>
    <row r="229" spans="1:165" ht="15" x14ac:dyDescent="0.25">
      <c r="A229" s="27" t="s">
        <v>112</v>
      </c>
      <c r="B229" s="29" t="s">
        <v>111</v>
      </c>
      <c r="C229" s="29">
        <v>8</v>
      </c>
      <c r="D229" s="29" t="s">
        <v>6</v>
      </c>
      <c r="E229" s="29" t="s">
        <v>271</v>
      </c>
      <c r="F229"/>
      <c r="G229"/>
      <c r="H229"/>
      <c r="I229"/>
      <c r="J229"/>
      <c r="K229"/>
      <c r="L229"/>
      <c r="M229"/>
      <c r="N229"/>
      <c r="O229"/>
      <c r="P229"/>
      <c r="Q229"/>
      <c r="R229"/>
      <c r="S229"/>
      <c r="T229"/>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row>
    <row r="230" spans="1:165" ht="15" x14ac:dyDescent="0.25">
      <c r="A230" s="27" t="s">
        <v>112</v>
      </c>
      <c r="B230" s="29" t="s">
        <v>111</v>
      </c>
      <c r="C230" s="29">
        <v>8</v>
      </c>
      <c r="D230" s="29" t="s">
        <v>19</v>
      </c>
      <c r="E230" s="29" t="s">
        <v>271</v>
      </c>
      <c r="F230"/>
      <c r="G230"/>
      <c r="H230"/>
      <c r="I230"/>
      <c r="J230"/>
      <c r="K230"/>
      <c r="L230"/>
      <c r="M230"/>
      <c r="N230"/>
      <c r="O230"/>
      <c r="P230"/>
      <c r="Q230"/>
      <c r="R230"/>
      <c r="S230"/>
      <c r="T230"/>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row>
    <row r="231" spans="1:165" ht="15" x14ac:dyDescent="0.25">
      <c r="A231" s="27" t="s">
        <v>112</v>
      </c>
      <c r="B231" s="29" t="s">
        <v>111</v>
      </c>
      <c r="C231" s="29">
        <v>12</v>
      </c>
      <c r="D231" s="29" t="s">
        <v>12</v>
      </c>
      <c r="E231" s="29" t="s">
        <v>271</v>
      </c>
      <c r="F231"/>
      <c r="G231"/>
      <c r="H231"/>
      <c r="I231"/>
      <c r="J231"/>
      <c r="K231"/>
      <c r="L231"/>
      <c r="M231"/>
      <c r="N231"/>
      <c r="O231"/>
      <c r="P231"/>
      <c r="Q231"/>
      <c r="R231"/>
      <c r="S231"/>
      <c r="T23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row>
    <row r="232" spans="1:165" ht="15" x14ac:dyDescent="0.25">
      <c r="A232" s="27" t="s">
        <v>112</v>
      </c>
      <c r="B232" s="29" t="s">
        <v>111</v>
      </c>
      <c r="C232" s="29">
        <v>28</v>
      </c>
      <c r="D232" s="29" t="s">
        <v>12</v>
      </c>
      <c r="E232" s="29" t="s">
        <v>271</v>
      </c>
      <c r="F232"/>
      <c r="G232"/>
      <c r="H232"/>
      <c r="I232"/>
      <c r="J232"/>
      <c r="K232"/>
      <c r="L232"/>
      <c r="M232"/>
      <c r="N232"/>
      <c r="O232"/>
      <c r="P232"/>
      <c r="Q232"/>
      <c r="R232"/>
      <c r="S232"/>
      <c r="T232"/>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1"/>
      <c r="FG232" s="11"/>
      <c r="FH232" s="11"/>
      <c r="FI232" s="11"/>
    </row>
    <row r="233" spans="1:165" ht="15" x14ac:dyDescent="0.25">
      <c r="A233" s="27" t="s">
        <v>112</v>
      </c>
      <c r="B233" s="29" t="s">
        <v>111</v>
      </c>
      <c r="C233" s="29">
        <v>56</v>
      </c>
      <c r="D233" s="29" t="s">
        <v>12</v>
      </c>
      <c r="E233" s="29" t="s">
        <v>271</v>
      </c>
      <c r="F233"/>
      <c r="G233"/>
      <c r="H233"/>
      <c r="I233"/>
      <c r="J233"/>
      <c r="K233"/>
      <c r="L233"/>
      <c r="M233"/>
      <c r="N233"/>
      <c r="O233"/>
      <c r="P233"/>
      <c r="Q233"/>
      <c r="R233"/>
      <c r="S233"/>
      <c r="T233"/>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row>
    <row r="234" spans="1:165" ht="15" x14ac:dyDescent="0.25">
      <c r="A234" s="27" t="s">
        <v>112</v>
      </c>
      <c r="B234" s="29" t="s">
        <v>138</v>
      </c>
      <c r="C234" s="29">
        <v>4</v>
      </c>
      <c r="D234" s="29" t="s">
        <v>6</v>
      </c>
      <c r="E234" s="29" t="s">
        <v>271</v>
      </c>
      <c r="F234"/>
      <c r="G234"/>
      <c r="H234"/>
      <c r="I234"/>
      <c r="J234"/>
      <c r="K234"/>
      <c r="L234"/>
      <c r="M234"/>
      <c r="N234"/>
      <c r="O234"/>
      <c r="P234"/>
      <c r="Q234"/>
      <c r="R234"/>
      <c r="S234"/>
      <c r="T234"/>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row>
    <row r="235" spans="1:165" ht="15" x14ac:dyDescent="0.25">
      <c r="A235" s="27" t="s">
        <v>112</v>
      </c>
      <c r="B235" s="29" t="s">
        <v>138</v>
      </c>
      <c r="C235" s="29">
        <v>4</v>
      </c>
      <c r="D235" s="29" t="s">
        <v>25</v>
      </c>
      <c r="E235" s="29" t="s">
        <v>271</v>
      </c>
      <c r="F235"/>
      <c r="G235"/>
      <c r="H235"/>
      <c r="I235"/>
      <c r="J235"/>
      <c r="K235"/>
      <c r="L235"/>
      <c r="M235"/>
      <c r="N235"/>
      <c r="O235"/>
      <c r="P235"/>
      <c r="Q235"/>
      <c r="R235"/>
      <c r="S235"/>
      <c r="T235"/>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row>
    <row r="236" spans="1:165" ht="15" x14ac:dyDescent="0.25">
      <c r="A236" s="27" t="s">
        <v>112</v>
      </c>
      <c r="B236" s="29" t="s">
        <v>138</v>
      </c>
      <c r="C236" s="29">
        <v>9</v>
      </c>
      <c r="D236" s="29" t="s">
        <v>6</v>
      </c>
      <c r="E236" s="29" t="s">
        <v>271</v>
      </c>
      <c r="F236"/>
      <c r="G236"/>
      <c r="H236"/>
      <c r="I236"/>
      <c r="J236"/>
      <c r="K236"/>
      <c r="L236"/>
      <c r="M236"/>
      <c r="N236"/>
      <c r="O236"/>
      <c r="P236"/>
      <c r="Q236"/>
      <c r="R236"/>
      <c r="S236"/>
      <c r="T236"/>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row>
    <row r="237" spans="1:165" ht="15" x14ac:dyDescent="0.25">
      <c r="A237" s="27" t="s">
        <v>112</v>
      </c>
      <c r="B237" s="29" t="s">
        <v>138</v>
      </c>
      <c r="C237" s="29">
        <v>10</v>
      </c>
      <c r="D237" s="29" t="s">
        <v>6</v>
      </c>
      <c r="E237" s="29" t="s">
        <v>271</v>
      </c>
      <c r="F237"/>
      <c r="G237"/>
      <c r="H237"/>
      <c r="I237"/>
      <c r="J237"/>
      <c r="K237"/>
      <c r="L237"/>
      <c r="M237"/>
      <c r="N237"/>
      <c r="O237"/>
      <c r="P237"/>
      <c r="Q237"/>
      <c r="R237"/>
      <c r="S237"/>
      <c r="T237"/>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row>
    <row r="238" spans="1:165" ht="15" x14ac:dyDescent="0.25">
      <c r="A238" s="27" t="s">
        <v>112</v>
      </c>
      <c r="B238" s="29" t="s">
        <v>115</v>
      </c>
      <c r="C238" s="29">
        <v>1</v>
      </c>
      <c r="D238" s="29" t="s">
        <v>6</v>
      </c>
      <c r="E238" s="29" t="s">
        <v>559</v>
      </c>
      <c r="F238"/>
      <c r="G238"/>
      <c r="H238"/>
      <c r="I238"/>
      <c r="J238"/>
      <c r="K238"/>
      <c r="L238"/>
      <c r="M238"/>
      <c r="N238"/>
      <c r="O238"/>
      <c r="P238"/>
      <c r="Q238"/>
      <c r="R238"/>
      <c r="S238"/>
      <c r="T238"/>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row>
    <row r="239" spans="1:165" ht="15" x14ac:dyDescent="0.25">
      <c r="A239" s="27" t="s">
        <v>112</v>
      </c>
      <c r="B239" s="29" t="s">
        <v>148</v>
      </c>
      <c r="C239" s="29">
        <v>1</v>
      </c>
      <c r="D239" s="29" t="s">
        <v>6</v>
      </c>
      <c r="E239" s="29" t="s">
        <v>5</v>
      </c>
      <c r="F239"/>
      <c r="G239"/>
      <c r="H239"/>
      <c r="I239"/>
      <c r="J239"/>
      <c r="K239"/>
      <c r="L239"/>
      <c r="M239"/>
      <c r="N239"/>
      <c r="O239"/>
      <c r="P239"/>
      <c r="Q239"/>
      <c r="R239"/>
      <c r="S239"/>
      <c r="T239"/>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row>
    <row r="240" spans="1:165" ht="15" x14ac:dyDescent="0.25">
      <c r="A240" s="27" t="s">
        <v>112</v>
      </c>
      <c r="B240" s="29" t="s">
        <v>321</v>
      </c>
      <c r="C240" s="29">
        <v>1</v>
      </c>
      <c r="D240" s="29" t="s">
        <v>6</v>
      </c>
      <c r="E240" s="29" t="s">
        <v>271</v>
      </c>
      <c r="F240"/>
      <c r="G240"/>
      <c r="H240"/>
      <c r="I240"/>
      <c r="J240"/>
      <c r="K240"/>
      <c r="L240"/>
      <c r="M240"/>
      <c r="N240"/>
      <c r="O240"/>
      <c r="P240"/>
      <c r="Q240"/>
      <c r="R240"/>
      <c r="S240"/>
      <c r="T240"/>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row>
    <row r="241" spans="1:165" ht="15" x14ac:dyDescent="0.25">
      <c r="A241" s="27" t="s">
        <v>112</v>
      </c>
      <c r="B241" s="29" t="s">
        <v>321</v>
      </c>
      <c r="C241" s="29">
        <v>1</v>
      </c>
      <c r="D241" s="29" t="s">
        <v>19</v>
      </c>
      <c r="E241" s="29" t="s">
        <v>271</v>
      </c>
      <c r="F241"/>
      <c r="G241"/>
      <c r="H241"/>
      <c r="I241"/>
      <c r="J241"/>
      <c r="K241"/>
      <c r="L241"/>
      <c r="M241"/>
      <c r="N241"/>
      <c r="O241"/>
      <c r="P241"/>
      <c r="Q241"/>
      <c r="R241"/>
      <c r="S241"/>
      <c r="T24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c r="EF241" s="11"/>
      <c r="EG241" s="11"/>
      <c r="EH241" s="11"/>
      <c r="EI241" s="11"/>
      <c r="EJ241" s="11"/>
      <c r="EK241" s="11"/>
      <c r="EL241" s="11"/>
      <c r="EM241" s="11"/>
      <c r="EN241" s="11"/>
      <c r="EO241" s="11"/>
      <c r="EP241" s="11"/>
      <c r="EQ241" s="11"/>
      <c r="ER241" s="11"/>
      <c r="ES241" s="11"/>
      <c r="ET241" s="11"/>
      <c r="EU241" s="11"/>
      <c r="EV241" s="11"/>
      <c r="EW241" s="11"/>
      <c r="EX241" s="11"/>
      <c r="EY241" s="11"/>
      <c r="EZ241" s="11"/>
      <c r="FA241" s="11"/>
      <c r="FB241" s="11"/>
      <c r="FC241" s="11"/>
      <c r="FD241" s="11"/>
      <c r="FE241" s="11"/>
      <c r="FF241" s="11"/>
      <c r="FG241" s="11"/>
      <c r="FH241" s="11"/>
      <c r="FI241" s="11"/>
    </row>
    <row r="242" spans="1:165" ht="15" x14ac:dyDescent="0.25">
      <c r="A242" s="27" t="s">
        <v>112</v>
      </c>
      <c r="B242" s="29" t="s">
        <v>127</v>
      </c>
      <c r="C242" s="29">
        <v>1</v>
      </c>
      <c r="D242" s="29" t="s">
        <v>25</v>
      </c>
      <c r="E242" s="29" t="s">
        <v>5</v>
      </c>
      <c r="F242"/>
      <c r="G242"/>
      <c r="H242"/>
      <c r="I242"/>
      <c r="J242"/>
      <c r="K242"/>
      <c r="L242"/>
      <c r="M242"/>
      <c r="N242"/>
      <c r="O242"/>
      <c r="P242"/>
      <c r="Q242"/>
      <c r="R242"/>
      <c r="S242"/>
      <c r="T242"/>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c r="EF242" s="11"/>
      <c r="EG242" s="11"/>
      <c r="EH242" s="11"/>
      <c r="EI242" s="11"/>
      <c r="EJ242" s="11"/>
      <c r="EK242" s="11"/>
      <c r="EL242" s="11"/>
      <c r="EM242" s="11"/>
      <c r="EN242" s="11"/>
      <c r="EO242" s="11"/>
      <c r="EP242" s="11"/>
      <c r="EQ242" s="11"/>
      <c r="ER242" s="11"/>
      <c r="ES242" s="11"/>
      <c r="ET242" s="11"/>
      <c r="EU242" s="11"/>
      <c r="EV242" s="11"/>
      <c r="EW242" s="11"/>
      <c r="EX242" s="11"/>
      <c r="EY242" s="11"/>
      <c r="EZ242" s="11"/>
      <c r="FA242" s="11"/>
      <c r="FB242" s="11"/>
      <c r="FC242" s="11"/>
      <c r="FD242" s="11"/>
      <c r="FE242" s="11"/>
      <c r="FF242" s="11"/>
      <c r="FG242" s="11"/>
      <c r="FH242" s="11"/>
      <c r="FI242" s="11"/>
    </row>
    <row r="243" spans="1:165" ht="15" x14ac:dyDescent="0.25">
      <c r="A243" s="27" t="s">
        <v>112</v>
      </c>
      <c r="B243" s="29" t="s">
        <v>130</v>
      </c>
      <c r="C243" s="29">
        <v>1</v>
      </c>
      <c r="D243" s="29" t="s">
        <v>6</v>
      </c>
      <c r="E243" s="29" t="s">
        <v>5</v>
      </c>
      <c r="F243"/>
      <c r="G243"/>
      <c r="H243"/>
      <c r="I243"/>
      <c r="J243"/>
      <c r="K243"/>
      <c r="L243"/>
      <c r="M243"/>
      <c r="N243"/>
      <c r="O243"/>
      <c r="P243"/>
      <c r="Q243"/>
      <c r="R243"/>
      <c r="S243"/>
      <c r="T243"/>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c r="EE243" s="11"/>
      <c r="EF243" s="11"/>
      <c r="EG243" s="11"/>
      <c r="EH243" s="11"/>
      <c r="EI243" s="11"/>
      <c r="EJ243" s="11"/>
      <c r="EK243" s="11"/>
      <c r="EL243" s="11"/>
      <c r="EM243" s="11"/>
      <c r="EN243" s="11"/>
      <c r="EO243" s="11"/>
      <c r="EP243" s="11"/>
      <c r="EQ243" s="11"/>
      <c r="ER243" s="11"/>
      <c r="ES243" s="11"/>
      <c r="ET243" s="11"/>
      <c r="EU243" s="11"/>
      <c r="EV243" s="11"/>
      <c r="EW243" s="11"/>
      <c r="EX243" s="11"/>
      <c r="EY243" s="11"/>
      <c r="EZ243" s="11"/>
      <c r="FA243" s="11"/>
      <c r="FB243" s="11"/>
      <c r="FC243" s="11"/>
      <c r="FD243" s="11"/>
      <c r="FE243" s="11"/>
      <c r="FF243" s="11"/>
      <c r="FG243" s="11"/>
      <c r="FH243" s="11"/>
      <c r="FI243" s="11"/>
    </row>
    <row r="244" spans="1:165" ht="15" x14ac:dyDescent="0.25">
      <c r="A244" s="27" t="s">
        <v>112</v>
      </c>
      <c r="B244" s="29" t="s">
        <v>139</v>
      </c>
      <c r="C244" s="29">
        <v>1</v>
      </c>
      <c r="D244" s="29" t="s">
        <v>6</v>
      </c>
      <c r="E244" s="29" t="s">
        <v>5</v>
      </c>
      <c r="F244"/>
      <c r="G244"/>
      <c r="H244"/>
      <c r="I244"/>
      <c r="J244"/>
      <c r="K244"/>
      <c r="L244"/>
      <c r="M244"/>
      <c r="N244"/>
      <c r="O244"/>
      <c r="P244"/>
      <c r="Q244"/>
      <c r="R244"/>
      <c r="S244"/>
      <c r="T244"/>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c r="EE244" s="11"/>
      <c r="EF244" s="11"/>
      <c r="EG244" s="11"/>
      <c r="EH244" s="11"/>
      <c r="EI244" s="11"/>
      <c r="EJ244" s="11"/>
      <c r="EK244" s="11"/>
      <c r="EL244" s="11"/>
      <c r="EM244" s="11"/>
      <c r="EN244" s="11"/>
      <c r="EO244" s="11"/>
      <c r="EP244" s="11"/>
      <c r="EQ244" s="11"/>
      <c r="ER244" s="11"/>
      <c r="ES244" s="11"/>
      <c r="ET244" s="11"/>
      <c r="EU244" s="11"/>
      <c r="EV244" s="11"/>
      <c r="EW244" s="11"/>
      <c r="EX244" s="11"/>
      <c r="EY244" s="11"/>
      <c r="EZ244" s="11"/>
      <c r="FA244" s="11"/>
      <c r="FB244" s="11"/>
      <c r="FC244" s="11"/>
      <c r="FD244" s="11"/>
      <c r="FE244" s="11"/>
      <c r="FF244" s="11"/>
      <c r="FG244" s="11"/>
      <c r="FH244" s="11"/>
      <c r="FI244" s="11"/>
    </row>
    <row r="245" spans="1:165" ht="15" x14ac:dyDescent="0.25">
      <c r="A245" s="27" t="s">
        <v>112</v>
      </c>
      <c r="B245" s="29" t="s">
        <v>140</v>
      </c>
      <c r="C245" s="29">
        <v>1</v>
      </c>
      <c r="D245" s="29" t="s">
        <v>6</v>
      </c>
      <c r="E245" s="29" t="s">
        <v>5</v>
      </c>
      <c r="F245"/>
      <c r="G245"/>
      <c r="H245"/>
      <c r="I245"/>
      <c r="J245"/>
      <c r="K245"/>
      <c r="L245"/>
      <c r="M245"/>
      <c r="N245"/>
      <c r="O245"/>
      <c r="P245"/>
      <c r="Q245"/>
      <c r="R245"/>
      <c r="S245"/>
      <c r="T245"/>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1"/>
      <c r="DV245" s="11"/>
      <c r="DW245" s="11"/>
      <c r="DX245" s="11"/>
      <c r="DY245" s="11"/>
      <c r="DZ245" s="11"/>
      <c r="EA245" s="11"/>
      <c r="EB245" s="11"/>
      <c r="EC245" s="11"/>
      <c r="ED245" s="11"/>
      <c r="EE245" s="11"/>
      <c r="EF245" s="11"/>
      <c r="EG245" s="11"/>
      <c r="EH245" s="11"/>
      <c r="EI245" s="11"/>
      <c r="EJ245" s="11"/>
      <c r="EK245" s="11"/>
      <c r="EL245" s="11"/>
      <c r="EM245" s="11"/>
      <c r="EN245" s="11"/>
      <c r="EO245" s="11"/>
      <c r="EP245" s="11"/>
      <c r="EQ245" s="11"/>
      <c r="ER245" s="11"/>
      <c r="ES245" s="11"/>
      <c r="ET245" s="11"/>
      <c r="EU245" s="11"/>
      <c r="EV245" s="11"/>
      <c r="EW245" s="11"/>
      <c r="EX245" s="11"/>
      <c r="EY245" s="11"/>
      <c r="EZ245" s="11"/>
      <c r="FA245" s="11"/>
      <c r="FB245" s="11"/>
      <c r="FC245" s="11"/>
      <c r="FD245" s="11"/>
      <c r="FE245" s="11"/>
      <c r="FF245" s="11"/>
      <c r="FG245" s="11"/>
      <c r="FH245" s="11"/>
      <c r="FI245" s="11"/>
    </row>
    <row r="246" spans="1:165" ht="15" x14ac:dyDescent="0.25">
      <c r="A246" s="27" t="s">
        <v>112</v>
      </c>
      <c r="B246" s="29" t="s">
        <v>140</v>
      </c>
      <c r="C246" s="29">
        <v>5</v>
      </c>
      <c r="D246" s="29" t="s">
        <v>6</v>
      </c>
      <c r="E246" s="29" t="s">
        <v>5</v>
      </c>
      <c r="F246"/>
      <c r="G246"/>
      <c r="H246"/>
      <c r="I246"/>
      <c r="J246"/>
      <c r="K246"/>
      <c r="L246"/>
      <c r="M246"/>
      <c r="N246"/>
      <c r="O246"/>
      <c r="P246"/>
      <c r="Q246"/>
      <c r="R246"/>
      <c r="S246"/>
      <c r="T246"/>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11"/>
      <c r="DX246" s="11"/>
      <c r="DY246" s="11"/>
      <c r="DZ246" s="11"/>
      <c r="EA246" s="11"/>
      <c r="EB246" s="11"/>
      <c r="EC246" s="11"/>
      <c r="ED246" s="11"/>
      <c r="EE246" s="11"/>
      <c r="EF246" s="11"/>
      <c r="EG246" s="11"/>
      <c r="EH246" s="11"/>
      <c r="EI246" s="11"/>
      <c r="EJ246" s="11"/>
      <c r="EK246" s="11"/>
      <c r="EL246" s="11"/>
      <c r="EM246" s="11"/>
      <c r="EN246" s="11"/>
      <c r="EO246" s="11"/>
      <c r="EP246" s="11"/>
      <c r="EQ246" s="11"/>
      <c r="ER246" s="11"/>
      <c r="ES246" s="11"/>
      <c r="ET246" s="11"/>
      <c r="EU246" s="11"/>
      <c r="EV246" s="11"/>
      <c r="EW246" s="11"/>
      <c r="EX246" s="11"/>
      <c r="EY246" s="11"/>
      <c r="EZ246" s="11"/>
      <c r="FA246" s="11"/>
      <c r="FB246" s="11"/>
      <c r="FC246" s="11"/>
      <c r="FD246" s="11"/>
      <c r="FE246" s="11"/>
      <c r="FF246" s="11"/>
      <c r="FG246" s="11"/>
      <c r="FH246" s="11"/>
      <c r="FI246" s="11"/>
    </row>
    <row r="247" spans="1:165" ht="15" x14ac:dyDescent="0.25">
      <c r="A247" s="27" t="s">
        <v>112</v>
      </c>
      <c r="B247" s="29" t="s">
        <v>143</v>
      </c>
      <c r="C247" s="29">
        <v>1</v>
      </c>
      <c r="D247" s="29" t="s">
        <v>6</v>
      </c>
      <c r="E247" s="29" t="s">
        <v>5</v>
      </c>
      <c r="F247"/>
      <c r="G247"/>
      <c r="H247"/>
      <c r="I247"/>
      <c r="J247"/>
      <c r="K247"/>
      <c r="L247"/>
      <c r="M247"/>
      <c r="N247"/>
      <c r="O247"/>
      <c r="P247"/>
      <c r="Q247"/>
      <c r="R247"/>
      <c r="S247"/>
      <c r="T247"/>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1"/>
      <c r="DV247" s="11"/>
      <c r="DW247" s="11"/>
      <c r="DX247" s="11"/>
      <c r="DY247" s="11"/>
      <c r="DZ247" s="11"/>
      <c r="EA247" s="11"/>
      <c r="EB247" s="11"/>
      <c r="EC247" s="11"/>
      <c r="ED247" s="11"/>
      <c r="EE247" s="11"/>
      <c r="EF247" s="11"/>
      <c r="EG247" s="11"/>
      <c r="EH247" s="11"/>
      <c r="EI247" s="11"/>
      <c r="EJ247" s="11"/>
      <c r="EK247" s="11"/>
      <c r="EL247" s="11"/>
      <c r="EM247" s="11"/>
      <c r="EN247" s="11"/>
      <c r="EO247" s="11"/>
      <c r="EP247" s="11"/>
      <c r="EQ247" s="11"/>
      <c r="ER247" s="11"/>
      <c r="ES247" s="11"/>
      <c r="ET247" s="11"/>
      <c r="EU247" s="11"/>
      <c r="EV247" s="11"/>
      <c r="EW247" s="11"/>
      <c r="EX247" s="11"/>
      <c r="EY247" s="11"/>
      <c r="EZ247" s="11"/>
      <c r="FA247" s="11"/>
      <c r="FB247" s="11"/>
      <c r="FC247" s="11"/>
      <c r="FD247" s="11"/>
      <c r="FE247" s="11"/>
      <c r="FF247" s="11"/>
      <c r="FG247" s="11"/>
      <c r="FH247" s="11"/>
      <c r="FI247" s="11"/>
    </row>
    <row r="248" spans="1:165" ht="15" x14ac:dyDescent="0.25">
      <c r="A248" s="27" t="s">
        <v>112</v>
      </c>
      <c r="B248" s="29" t="s">
        <v>188</v>
      </c>
      <c r="C248" s="29">
        <v>2</v>
      </c>
      <c r="D248" s="29" t="s">
        <v>6</v>
      </c>
      <c r="E248" s="29" t="s">
        <v>5</v>
      </c>
      <c r="F248"/>
      <c r="G248"/>
      <c r="H248"/>
      <c r="I248"/>
      <c r="J248"/>
      <c r="K248"/>
      <c r="L248"/>
      <c r="M248"/>
      <c r="N248"/>
      <c r="O248"/>
      <c r="P248"/>
      <c r="Q248"/>
      <c r="R248"/>
      <c r="S248"/>
      <c r="T248"/>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1"/>
      <c r="DR248" s="11"/>
      <c r="DS248" s="11"/>
      <c r="DT248" s="11"/>
      <c r="DU248" s="11"/>
      <c r="DV248" s="11"/>
      <c r="DW248" s="11"/>
      <c r="DX248" s="11"/>
      <c r="DY248" s="11"/>
      <c r="DZ248" s="11"/>
      <c r="EA248" s="11"/>
      <c r="EB248" s="11"/>
      <c r="EC248" s="11"/>
      <c r="ED248" s="11"/>
      <c r="EE248" s="11"/>
      <c r="EF248" s="11"/>
      <c r="EG248" s="11"/>
      <c r="EH248" s="11"/>
      <c r="EI248" s="11"/>
      <c r="EJ248" s="11"/>
      <c r="EK248" s="11"/>
      <c r="EL248" s="11"/>
      <c r="EM248" s="11"/>
      <c r="EN248" s="11"/>
      <c r="EO248" s="11"/>
      <c r="EP248" s="11"/>
      <c r="EQ248" s="11"/>
      <c r="ER248" s="11"/>
      <c r="ES248" s="11"/>
      <c r="ET248" s="11"/>
      <c r="EU248" s="11"/>
      <c r="EV248" s="11"/>
      <c r="EW248" s="11"/>
      <c r="EX248" s="11"/>
      <c r="EY248" s="11"/>
      <c r="EZ248" s="11"/>
      <c r="FA248" s="11"/>
      <c r="FB248" s="11"/>
      <c r="FC248" s="11"/>
      <c r="FD248" s="11"/>
      <c r="FE248" s="11"/>
      <c r="FF248" s="11"/>
      <c r="FG248" s="11"/>
      <c r="FH248" s="11"/>
      <c r="FI248" s="11"/>
    </row>
    <row r="249" spans="1:165" ht="15" x14ac:dyDescent="0.25">
      <c r="A249" s="27" t="s">
        <v>112</v>
      </c>
      <c r="B249" s="29" t="s">
        <v>188</v>
      </c>
      <c r="C249" s="29">
        <v>2</v>
      </c>
      <c r="D249" s="29" t="s">
        <v>19</v>
      </c>
      <c r="E249" s="29" t="s">
        <v>5</v>
      </c>
      <c r="F249"/>
      <c r="G249"/>
      <c r="H249"/>
      <c r="I249"/>
      <c r="J249"/>
      <c r="K249"/>
      <c r="L249"/>
      <c r="M249"/>
      <c r="N249"/>
      <c r="O249"/>
      <c r="P249"/>
      <c r="Q249"/>
      <c r="R249"/>
      <c r="S249"/>
      <c r="T249"/>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1"/>
      <c r="DV249" s="11"/>
      <c r="DW249" s="11"/>
      <c r="DX249" s="11"/>
      <c r="DY249" s="11"/>
      <c r="DZ249" s="11"/>
      <c r="EA249" s="11"/>
      <c r="EB249" s="11"/>
      <c r="EC249" s="11"/>
      <c r="ED249" s="11"/>
      <c r="EE249" s="11"/>
      <c r="EF249" s="11"/>
      <c r="EG249" s="11"/>
      <c r="EH249" s="11"/>
      <c r="EI249" s="11"/>
      <c r="EJ249" s="11"/>
      <c r="EK249" s="11"/>
      <c r="EL249" s="11"/>
      <c r="EM249" s="11"/>
      <c r="EN249" s="11"/>
      <c r="EO249" s="11"/>
      <c r="EP249" s="11"/>
      <c r="EQ249" s="11"/>
      <c r="ER249" s="11"/>
      <c r="ES249" s="11"/>
      <c r="ET249" s="11"/>
      <c r="EU249" s="11"/>
      <c r="EV249" s="11"/>
      <c r="EW249" s="11"/>
      <c r="EX249" s="11"/>
      <c r="EY249" s="11"/>
      <c r="EZ249" s="11"/>
      <c r="FA249" s="11"/>
      <c r="FB249" s="11"/>
      <c r="FC249" s="11"/>
      <c r="FD249" s="11"/>
      <c r="FE249" s="11"/>
      <c r="FF249" s="11"/>
      <c r="FG249" s="11"/>
      <c r="FH249" s="11"/>
      <c r="FI249" s="11"/>
    </row>
    <row r="250" spans="1:165" ht="15" x14ac:dyDescent="0.25">
      <c r="A250" s="27" t="s">
        <v>112</v>
      </c>
      <c r="B250" s="29" t="s">
        <v>165</v>
      </c>
      <c r="C250" s="29">
        <v>55</v>
      </c>
      <c r="D250" s="29" t="s">
        <v>12</v>
      </c>
      <c r="E250" s="29" t="s">
        <v>603</v>
      </c>
      <c r="F250"/>
      <c r="G250"/>
      <c r="H250"/>
      <c r="I250"/>
      <c r="J250"/>
      <c r="K250"/>
      <c r="L250"/>
      <c r="M250"/>
      <c r="N250"/>
      <c r="O250"/>
      <c r="P250"/>
      <c r="Q250"/>
      <c r="R250"/>
      <c r="S250"/>
      <c r="T250"/>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c r="EE250" s="11"/>
      <c r="EF250" s="11"/>
      <c r="EG250" s="11"/>
      <c r="EH250" s="11"/>
      <c r="EI250" s="11"/>
      <c r="EJ250" s="11"/>
      <c r="EK250" s="11"/>
      <c r="EL250" s="11"/>
      <c r="EM250" s="11"/>
      <c r="EN250" s="11"/>
      <c r="EO250" s="11"/>
      <c r="EP250" s="11"/>
      <c r="EQ250" s="11"/>
      <c r="ER250" s="11"/>
      <c r="ES250" s="11"/>
      <c r="ET250" s="11"/>
      <c r="EU250" s="11"/>
      <c r="EV250" s="11"/>
      <c r="EW250" s="11"/>
      <c r="EX250" s="11"/>
      <c r="EY250" s="11"/>
      <c r="EZ250" s="11"/>
      <c r="FA250" s="11"/>
      <c r="FB250" s="11"/>
      <c r="FC250" s="11"/>
      <c r="FD250" s="11"/>
      <c r="FE250" s="11"/>
      <c r="FF250" s="11"/>
      <c r="FG250" s="11"/>
      <c r="FH250" s="11"/>
      <c r="FI250" s="11"/>
    </row>
    <row r="251" spans="1:165" ht="15" x14ac:dyDescent="0.25">
      <c r="A251" s="27" t="s">
        <v>112</v>
      </c>
      <c r="B251" s="29" t="s">
        <v>212</v>
      </c>
      <c r="C251" s="29">
        <v>50</v>
      </c>
      <c r="D251" s="29" t="s">
        <v>6</v>
      </c>
      <c r="E251" s="29" t="s">
        <v>608</v>
      </c>
      <c r="F251"/>
      <c r="G251"/>
      <c r="H251"/>
      <c r="I251"/>
      <c r="J251"/>
      <c r="K251"/>
      <c r="L251"/>
      <c r="M251"/>
      <c r="N251"/>
      <c r="O251"/>
      <c r="P251"/>
      <c r="Q251"/>
      <c r="R251"/>
      <c r="S251"/>
      <c r="T25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c r="EE251" s="11"/>
      <c r="EF251" s="11"/>
      <c r="EG251" s="11"/>
      <c r="EH251" s="11"/>
      <c r="EI251" s="11"/>
      <c r="EJ251" s="11"/>
      <c r="EK251" s="11"/>
      <c r="EL251" s="11"/>
      <c r="EM251" s="11"/>
      <c r="EN251" s="11"/>
      <c r="EO251" s="11"/>
      <c r="EP251" s="11"/>
      <c r="EQ251" s="11"/>
      <c r="ER251" s="11"/>
      <c r="ES251" s="11"/>
      <c r="ET251" s="11"/>
      <c r="EU251" s="11"/>
      <c r="EV251" s="11"/>
      <c r="EW251" s="11"/>
      <c r="EX251" s="11"/>
      <c r="EY251" s="11"/>
      <c r="EZ251" s="11"/>
      <c r="FA251" s="11"/>
      <c r="FB251" s="11"/>
      <c r="FC251" s="11"/>
      <c r="FD251" s="11"/>
      <c r="FE251" s="11"/>
      <c r="FF251" s="11"/>
      <c r="FG251" s="11"/>
      <c r="FH251" s="11"/>
      <c r="FI251" s="11"/>
    </row>
    <row r="252" spans="1:165" ht="15" x14ac:dyDescent="0.25">
      <c r="A252" s="27" t="s">
        <v>112</v>
      </c>
      <c r="B252" s="29" t="s">
        <v>178</v>
      </c>
      <c r="C252" s="29">
        <v>4300</v>
      </c>
      <c r="D252" s="29" t="s">
        <v>6</v>
      </c>
      <c r="E252" s="29" t="s">
        <v>438</v>
      </c>
      <c r="F252"/>
      <c r="G252"/>
      <c r="H252"/>
      <c r="I252"/>
      <c r="J252"/>
      <c r="K252"/>
      <c r="L252"/>
      <c r="M252"/>
      <c r="N252"/>
      <c r="O252"/>
      <c r="P252"/>
      <c r="Q252"/>
      <c r="R252"/>
      <c r="S252"/>
      <c r="T252"/>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1"/>
      <c r="DV252" s="11"/>
      <c r="DW252" s="11"/>
      <c r="DX252" s="11"/>
      <c r="DY252" s="11"/>
      <c r="DZ252" s="11"/>
      <c r="EA252" s="11"/>
      <c r="EB252" s="11"/>
      <c r="EC252" s="11"/>
      <c r="ED252" s="11"/>
      <c r="EE252" s="11"/>
      <c r="EF252" s="11"/>
      <c r="EG252" s="11"/>
      <c r="EH252" s="11"/>
      <c r="EI252" s="11"/>
      <c r="EJ252" s="11"/>
      <c r="EK252" s="11"/>
      <c r="EL252" s="11"/>
      <c r="EM252" s="11"/>
      <c r="EN252" s="11"/>
      <c r="EO252" s="11"/>
      <c r="EP252" s="11"/>
      <c r="EQ252" s="11"/>
      <c r="ER252" s="11"/>
      <c r="ES252" s="11"/>
      <c r="ET252" s="11"/>
      <c r="EU252" s="11"/>
      <c r="EV252" s="11"/>
      <c r="EW252" s="11"/>
      <c r="EX252" s="11"/>
      <c r="EY252" s="11"/>
      <c r="EZ252" s="11"/>
      <c r="FA252" s="11"/>
      <c r="FB252" s="11"/>
      <c r="FC252" s="11"/>
      <c r="FD252" s="11"/>
      <c r="FE252" s="11"/>
      <c r="FF252" s="11"/>
      <c r="FG252" s="11"/>
      <c r="FH252" s="11"/>
      <c r="FI252" s="11"/>
    </row>
    <row r="253" spans="1:165" ht="15" x14ac:dyDescent="0.25">
      <c r="A253" s="27" t="s">
        <v>112</v>
      </c>
      <c r="B253" s="29" t="s">
        <v>181</v>
      </c>
      <c r="C253" s="29">
        <v>1</v>
      </c>
      <c r="D253" s="29" t="s">
        <v>6</v>
      </c>
      <c r="E253" s="29" t="s">
        <v>5</v>
      </c>
      <c r="F253"/>
      <c r="G253"/>
      <c r="H253"/>
      <c r="I253"/>
      <c r="J253"/>
      <c r="K253"/>
      <c r="L253"/>
      <c r="M253"/>
      <c r="N253"/>
      <c r="O253"/>
      <c r="P253"/>
      <c r="Q253"/>
      <c r="R253"/>
      <c r="S253"/>
      <c r="T253"/>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11"/>
      <c r="EK253" s="11"/>
      <c r="EL253" s="11"/>
      <c r="EM253" s="11"/>
      <c r="EN253" s="11"/>
      <c r="EO253" s="11"/>
      <c r="EP253" s="11"/>
      <c r="EQ253" s="11"/>
      <c r="ER253" s="11"/>
      <c r="ES253" s="11"/>
      <c r="ET253" s="11"/>
      <c r="EU253" s="11"/>
      <c r="EV253" s="11"/>
      <c r="EW253" s="11"/>
      <c r="EX253" s="11"/>
      <c r="EY253" s="11"/>
      <c r="EZ253" s="11"/>
      <c r="FA253" s="11"/>
      <c r="FB253" s="11"/>
      <c r="FC253" s="11"/>
      <c r="FD253" s="11"/>
      <c r="FE253" s="11"/>
      <c r="FF253" s="11"/>
      <c r="FG253" s="11"/>
      <c r="FH253" s="11"/>
      <c r="FI253" s="11"/>
    </row>
    <row r="254" spans="1:165" ht="15" x14ac:dyDescent="0.25">
      <c r="A254" s="27" t="s">
        <v>112</v>
      </c>
      <c r="B254" s="29" t="s">
        <v>223</v>
      </c>
      <c r="C254" s="29">
        <v>5</v>
      </c>
      <c r="D254" s="29" t="s">
        <v>6</v>
      </c>
      <c r="E254" s="29" t="s">
        <v>271</v>
      </c>
      <c r="F254"/>
      <c r="G254"/>
      <c r="H254"/>
      <c r="I254"/>
      <c r="J254"/>
      <c r="K254"/>
      <c r="L254"/>
      <c r="M254"/>
      <c r="N254"/>
      <c r="O254"/>
      <c r="P254"/>
      <c r="Q254"/>
      <c r="R254"/>
      <c r="S254"/>
      <c r="T254"/>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c r="EE254" s="11"/>
      <c r="EF254" s="11"/>
      <c r="EG254" s="11"/>
      <c r="EH254" s="11"/>
      <c r="EI254" s="11"/>
      <c r="EJ254" s="11"/>
      <c r="EK254" s="11"/>
      <c r="EL254" s="11"/>
      <c r="EM254" s="11"/>
      <c r="EN254" s="11"/>
      <c r="EO254" s="11"/>
      <c r="EP254" s="11"/>
      <c r="EQ254" s="11"/>
      <c r="ER254" s="11"/>
      <c r="ES254" s="11"/>
      <c r="ET254" s="11"/>
      <c r="EU254" s="11"/>
      <c r="EV254" s="11"/>
      <c r="EW254" s="11"/>
      <c r="EX254" s="11"/>
      <c r="EY254" s="11"/>
      <c r="EZ254" s="11"/>
      <c r="FA254" s="11"/>
      <c r="FB254" s="11"/>
      <c r="FC254" s="11"/>
      <c r="FD254" s="11"/>
      <c r="FE254" s="11"/>
      <c r="FF254" s="11"/>
      <c r="FG254" s="11"/>
      <c r="FH254" s="11"/>
      <c r="FI254" s="11"/>
    </row>
    <row r="255" spans="1:165" ht="15" x14ac:dyDescent="0.25">
      <c r="A255" s="27" t="s">
        <v>112</v>
      </c>
      <c r="B255" s="29" t="s">
        <v>223</v>
      </c>
      <c r="C255" s="29">
        <v>5</v>
      </c>
      <c r="D255" s="29" t="s">
        <v>6</v>
      </c>
      <c r="E255" s="29" t="s">
        <v>361</v>
      </c>
      <c r="F255"/>
      <c r="G255"/>
      <c r="H255"/>
      <c r="I255"/>
      <c r="J255"/>
      <c r="K255"/>
      <c r="L255"/>
      <c r="M255"/>
      <c r="N255"/>
      <c r="O255"/>
      <c r="P255"/>
      <c r="Q255"/>
      <c r="R255"/>
      <c r="S255"/>
      <c r="T255"/>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c r="EE255" s="11"/>
      <c r="EF255" s="11"/>
      <c r="EG255" s="11"/>
      <c r="EH255" s="11"/>
      <c r="EI255" s="11"/>
      <c r="EJ255" s="11"/>
      <c r="EK255" s="11"/>
      <c r="EL255" s="11"/>
      <c r="EM255" s="11"/>
      <c r="EN255" s="11"/>
      <c r="EO255" s="11"/>
      <c r="EP255" s="11"/>
      <c r="EQ255" s="11"/>
      <c r="ER255" s="11"/>
      <c r="ES255" s="11"/>
      <c r="ET255" s="11"/>
      <c r="EU255" s="11"/>
      <c r="EV255" s="11"/>
      <c r="EW255" s="11"/>
      <c r="EX255" s="11"/>
      <c r="EY255" s="11"/>
      <c r="EZ255" s="11"/>
      <c r="FA255" s="11"/>
      <c r="FB255" s="11"/>
      <c r="FC255" s="11"/>
      <c r="FD255" s="11"/>
      <c r="FE255" s="11"/>
      <c r="FF255" s="11"/>
      <c r="FG255" s="11"/>
      <c r="FH255" s="11"/>
      <c r="FI255" s="11"/>
    </row>
    <row r="256" spans="1:165" ht="15" x14ac:dyDescent="0.25">
      <c r="A256" s="27" t="s">
        <v>112</v>
      </c>
      <c r="B256" s="29" t="s">
        <v>182</v>
      </c>
      <c r="C256" s="29">
        <v>1</v>
      </c>
      <c r="D256" s="29" t="s">
        <v>6</v>
      </c>
      <c r="E256" s="29" t="s">
        <v>630</v>
      </c>
      <c r="F256"/>
      <c r="G256"/>
      <c r="H256"/>
      <c r="I256"/>
      <c r="J256"/>
      <c r="K256"/>
      <c r="L256"/>
      <c r="M256"/>
      <c r="N256"/>
      <c r="O256"/>
      <c r="P256"/>
      <c r="Q256"/>
      <c r="R256"/>
      <c r="S256"/>
      <c r="T256"/>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c r="EE256" s="11"/>
      <c r="EF256" s="11"/>
      <c r="EG256" s="11"/>
      <c r="EH256" s="11"/>
      <c r="EI256" s="11"/>
      <c r="EJ256" s="11"/>
      <c r="EK256" s="11"/>
      <c r="EL256" s="11"/>
      <c r="EM256" s="11"/>
      <c r="EN256" s="11"/>
      <c r="EO256" s="11"/>
      <c r="EP256" s="11"/>
      <c r="EQ256" s="11"/>
      <c r="ER256" s="11"/>
      <c r="ES256" s="11"/>
      <c r="ET256" s="11"/>
      <c r="EU256" s="11"/>
      <c r="EV256" s="11"/>
      <c r="EW256" s="11"/>
      <c r="EX256" s="11"/>
      <c r="EY256" s="11"/>
      <c r="EZ256" s="11"/>
      <c r="FA256" s="11"/>
      <c r="FB256" s="11"/>
      <c r="FC256" s="11"/>
      <c r="FD256" s="11"/>
      <c r="FE256" s="11"/>
      <c r="FF256" s="11"/>
      <c r="FG256" s="11"/>
      <c r="FH256" s="11"/>
      <c r="FI256" s="11"/>
    </row>
    <row r="257" spans="1:165" ht="15" x14ac:dyDescent="0.25">
      <c r="A257" s="27" t="s">
        <v>112</v>
      </c>
      <c r="B257" s="29" t="s">
        <v>208</v>
      </c>
      <c r="C257" s="29">
        <v>1</v>
      </c>
      <c r="D257" s="29" t="s">
        <v>6</v>
      </c>
      <c r="E257" s="29" t="s">
        <v>5</v>
      </c>
      <c r="F257"/>
      <c r="G257"/>
      <c r="H257"/>
      <c r="I257"/>
      <c r="J257"/>
      <c r="K257"/>
      <c r="L257"/>
      <c r="M257"/>
      <c r="N257"/>
      <c r="O257"/>
      <c r="P257"/>
      <c r="Q257"/>
      <c r="R257"/>
      <c r="S257"/>
      <c r="T257"/>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c r="EE257" s="11"/>
      <c r="EF257" s="11"/>
      <c r="EG257" s="11"/>
      <c r="EH257" s="11"/>
      <c r="EI257" s="11"/>
      <c r="EJ257" s="11"/>
      <c r="EK257" s="11"/>
      <c r="EL257" s="11"/>
      <c r="EM257" s="11"/>
      <c r="EN257" s="11"/>
      <c r="EO257" s="11"/>
      <c r="EP257" s="11"/>
      <c r="EQ257" s="11"/>
      <c r="ER257" s="11"/>
      <c r="ES257" s="11"/>
      <c r="ET257" s="11"/>
      <c r="EU257" s="11"/>
      <c r="EV257" s="11"/>
      <c r="EW257" s="11"/>
      <c r="EX257" s="11"/>
      <c r="EY257" s="11"/>
      <c r="EZ257" s="11"/>
      <c r="FA257" s="11"/>
      <c r="FB257" s="11"/>
      <c r="FC257" s="11"/>
      <c r="FD257" s="11"/>
      <c r="FE257" s="11"/>
      <c r="FF257" s="11"/>
      <c r="FG257" s="11"/>
      <c r="FH257" s="11"/>
      <c r="FI257" s="11"/>
    </row>
    <row r="258" spans="1:165" ht="15" x14ac:dyDescent="0.25">
      <c r="A258" s="27" t="s">
        <v>112</v>
      </c>
      <c r="B258" s="29" t="s">
        <v>208</v>
      </c>
      <c r="C258" s="29">
        <v>1</v>
      </c>
      <c r="D258" s="29" t="s">
        <v>19</v>
      </c>
      <c r="E258" s="29" t="s">
        <v>5</v>
      </c>
      <c r="F258"/>
      <c r="G258"/>
      <c r="H258"/>
      <c r="I258"/>
      <c r="J258"/>
      <c r="K258"/>
      <c r="L258"/>
      <c r="M258"/>
      <c r="N258"/>
      <c r="O258"/>
      <c r="P258"/>
      <c r="Q258"/>
      <c r="R258"/>
      <c r="S258"/>
      <c r="T258"/>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1"/>
      <c r="DV258" s="11"/>
      <c r="DW258" s="11"/>
      <c r="DX258" s="11"/>
      <c r="DY258" s="11"/>
      <c r="DZ258" s="11"/>
      <c r="EA258" s="11"/>
      <c r="EB258" s="11"/>
      <c r="EC258" s="11"/>
      <c r="ED258" s="11"/>
      <c r="EE258" s="11"/>
      <c r="EF258" s="11"/>
      <c r="EG258" s="11"/>
      <c r="EH258" s="11"/>
      <c r="EI258" s="11"/>
      <c r="EJ258" s="11"/>
      <c r="EK258" s="11"/>
      <c r="EL258" s="11"/>
      <c r="EM258" s="11"/>
      <c r="EN258" s="11"/>
      <c r="EO258" s="11"/>
      <c r="EP258" s="11"/>
      <c r="EQ258" s="11"/>
      <c r="ER258" s="11"/>
      <c r="ES258" s="11"/>
      <c r="ET258" s="11"/>
      <c r="EU258" s="11"/>
      <c r="EV258" s="11"/>
      <c r="EW258" s="11"/>
      <c r="EX258" s="11"/>
      <c r="EY258" s="11"/>
      <c r="EZ258" s="11"/>
      <c r="FA258" s="11"/>
      <c r="FB258" s="11"/>
      <c r="FC258" s="11"/>
      <c r="FD258" s="11"/>
      <c r="FE258" s="11"/>
      <c r="FF258" s="11"/>
      <c r="FG258" s="11"/>
      <c r="FH258" s="11"/>
      <c r="FI258" s="11"/>
    </row>
    <row r="259" spans="1:165" ht="15" x14ac:dyDescent="0.25">
      <c r="A259" s="27" t="s">
        <v>112</v>
      </c>
      <c r="B259" s="29" t="s">
        <v>235</v>
      </c>
      <c r="C259" s="29">
        <v>1</v>
      </c>
      <c r="D259" s="29" t="s">
        <v>6</v>
      </c>
      <c r="E259" s="29" t="s">
        <v>5</v>
      </c>
      <c r="F259"/>
      <c r="G259"/>
      <c r="H259"/>
      <c r="I259"/>
      <c r="J259"/>
      <c r="K259"/>
      <c r="L259"/>
      <c r="M259"/>
      <c r="N259"/>
      <c r="O259"/>
      <c r="P259"/>
      <c r="Q259"/>
      <c r="R259"/>
      <c r="S259"/>
      <c r="T259"/>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1"/>
      <c r="DV259" s="11"/>
      <c r="DW259" s="11"/>
      <c r="DX259" s="11"/>
      <c r="DY259" s="11"/>
      <c r="DZ259" s="11"/>
      <c r="EA259" s="11"/>
      <c r="EB259" s="11"/>
      <c r="EC259" s="11"/>
      <c r="ED259" s="11"/>
      <c r="EE259" s="11"/>
      <c r="EF259" s="11"/>
      <c r="EG259" s="11"/>
      <c r="EH259" s="11"/>
      <c r="EI259" s="11"/>
      <c r="EJ259" s="11"/>
      <c r="EK259" s="11"/>
      <c r="EL259" s="11"/>
      <c r="EM259" s="11"/>
      <c r="EN259" s="11"/>
      <c r="EO259" s="11"/>
      <c r="EP259" s="11"/>
      <c r="EQ259" s="11"/>
      <c r="ER259" s="11"/>
      <c r="ES259" s="11"/>
      <c r="ET259" s="11"/>
      <c r="EU259" s="11"/>
      <c r="EV259" s="11"/>
      <c r="EW259" s="11"/>
      <c r="EX259" s="11"/>
      <c r="EY259" s="11"/>
      <c r="EZ259" s="11"/>
      <c r="FA259" s="11"/>
      <c r="FB259" s="11"/>
      <c r="FC259" s="11"/>
      <c r="FD259" s="11"/>
      <c r="FE259" s="11"/>
      <c r="FF259" s="11"/>
      <c r="FG259" s="11"/>
      <c r="FH259" s="11"/>
      <c r="FI259" s="11"/>
    </row>
    <row r="260" spans="1:165" ht="15" x14ac:dyDescent="0.25">
      <c r="A260" s="27" t="s">
        <v>112</v>
      </c>
      <c r="B260" s="29" t="s">
        <v>213</v>
      </c>
      <c r="C260" s="29">
        <v>2</v>
      </c>
      <c r="D260" s="29" t="s">
        <v>6</v>
      </c>
      <c r="E260" s="29" t="s">
        <v>5</v>
      </c>
      <c r="F260"/>
      <c r="G260"/>
      <c r="H260"/>
      <c r="I260"/>
      <c r="J260"/>
      <c r="K260"/>
      <c r="L260"/>
      <c r="M260"/>
      <c r="N260"/>
      <c r="O260"/>
      <c r="P260"/>
      <c r="Q260"/>
      <c r="R260"/>
      <c r="S260"/>
      <c r="T260"/>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c r="EE260" s="11"/>
      <c r="EF260" s="11"/>
      <c r="EG260" s="11"/>
      <c r="EH260" s="11"/>
      <c r="EI260" s="11"/>
      <c r="EJ260" s="11"/>
      <c r="EK260" s="11"/>
      <c r="EL260" s="11"/>
      <c r="EM260" s="11"/>
      <c r="EN260" s="11"/>
      <c r="EO260" s="11"/>
      <c r="EP260" s="11"/>
      <c r="EQ260" s="11"/>
      <c r="ER260" s="11"/>
      <c r="ES260" s="11"/>
      <c r="ET260" s="11"/>
      <c r="EU260" s="11"/>
      <c r="EV260" s="11"/>
      <c r="EW260" s="11"/>
      <c r="EX260" s="11"/>
      <c r="EY260" s="11"/>
      <c r="EZ260" s="11"/>
      <c r="FA260" s="11"/>
      <c r="FB260" s="11"/>
      <c r="FC260" s="11"/>
      <c r="FD260" s="11"/>
      <c r="FE260" s="11"/>
      <c r="FF260" s="11"/>
      <c r="FG260" s="11"/>
      <c r="FH260" s="11"/>
      <c r="FI260" s="11"/>
    </row>
    <row r="261" spans="1:165" ht="15" x14ac:dyDescent="0.25">
      <c r="A261" s="27" t="s">
        <v>112</v>
      </c>
      <c r="B261" s="29" t="s">
        <v>213</v>
      </c>
      <c r="C261" s="29">
        <v>2</v>
      </c>
      <c r="D261" s="29" t="s">
        <v>6</v>
      </c>
      <c r="E261" s="29" t="s">
        <v>639</v>
      </c>
      <c r="F261"/>
      <c r="G261"/>
      <c r="H261"/>
      <c r="I261"/>
      <c r="J261"/>
      <c r="K261"/>
      <c r="L261"/>
      <c r="M261"/>
      <c r="N261"/>
      <c r="O261"/>
      <c r="P261"/>
      <c r="Q261"/>
      <c r="R261"/>
      <c r="S261"/>
      <c r="T26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c r="EE261" s="11"/>
      <c r="EF261" s="11"/>
      <c r="EG261" s="11"/>
      <c r="EH261" s="11"/>
      <c r="EI261" s="11"/>
      <c r="EJ261" s="11"/>
      <c r="EK261" s="11"/>
      <c r="EL261" s="11"/>
      <c r="EM261" s="11"/>
      <c r="EN261" s="11"/>
      <c r="EO261" s="11"/>
      <c r="EP261" s="11"/>
      <c r="EQ261" s="11"/>
      <c r="ER261" s="11"/>
      <c r="ES261" s="11"/>
      <c r="ET261" s="11"/>
      <c r="EU261" s="11"/>
      <c r="EV261" s="11"/>
      <c r="EW261" s="11"/>
      <c r="EX261" s="11"/>
      <c r="EY261" s="11"/>
      <c r="EZ261" s="11"/>
      <c r="FA261" s="11"/>
      <c r="FB261" s="11"/>
      <c r="FC261" s="11"/>
      <c r="FD261" s="11"/>
      <c r="FE261" s="11"/>
      <c r="FF261" s="11"/>
      <c r="FG261" s="11"/>
      <c r="FH261" s="11"/>
      <c r="FI261" s="11"/>
    </row>
    <row r="262" spans="1:165" ht="15" x14ac:dyDescent="0.25">
      <c r="A262" s="27" t="s">
        <v>112</v>
      </c>
      <c r="B262" s="29" t="s">
        <v>213</v>
      </c>
      <c r="C262" s="29">
        <v>2</v>
      </c>
      <c r="D262" s="29" t="s">
        <v>19</v>
      </c>
      <c r="E262" s="29" t="s">
        <v>639</v>
      </c>
      <c r="F262"/>
      <c r="G262"/>
      <c r="H262"/>
      <c r="I262"/>
      <c r="J262"/>
      <c r="K262"/>
      <c r="L262"/>
      <c r="M262"/>
      <c r="N262"/>
      <c r="O262"/>
      <c r="P262"/>
      <c r="Q262"/>
      <c r="R262"/>
      <c r="S262"/>
      <c r="T262"/>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c r="DF262" s="11"/>
      <c r="DG262" s="11"/>
      <c r="DH262" s="11"/>
      <c r="DI262" s="11"/>
      <c r="DJ262" s="11"/>
      <c r="DK262" s="11"/>
      <c r="DL262" s="11"/>
      <c r="DM262" s="11"/>
      <c r="DN262" s="11"/>
      <c r="DO262" s="11"/>
      <c r="DP262" s="11"/>
      <c r="DQ262" s="11"/>
      <c r="DR262" s="11"/>
      <c r="DS262" s="11"/>
      <c r="DT262" s="11"/>
      <c r="DU262" s="11"/>
      <c r="DV262" s="11"/>
      <c r="DW262" s="11"/>
      <c r="DX262" s="11"/>
      <c r="DY262" s="11"/>
      <c r="DZ262" s="11"/>
      <c r="EA262" s="11"/>
      <c r="EB262" s="11"/>
      <c r="EC262" s="11"/>
      <c r="ED262" s="11"/>
      <c r="EE262" s="11"/>
      <c r="EF262" s="11"/>
      <c r="EG262" s="11"/>
      <c r="EH262" s="11"/>
      <c r="EI262" s="11"/>
      <c r="EJ262" s="11"/>
      <c r="EK262" s="11"/>
      <c r="EL262" s="11"/>
      <c r="EM262" s="11"/>
      <c r="EN262" s="11"/>
      <c r="EO262" s="11"/>
      <c r="EP262" s="11"/>
      <c r="EQ262" s="11"/>
      <c r="ER262" s="11"/>
      <c r="ES262" s="11"/>
      <c r="ET262" s="11"/>
      <c r="EU262" s="11"/>
      <c r="EV262" s="11"/>
      <c r="EW262" s="11"/>
      <c r="EX262" s="11"/>
      <c r="EY262" s="11"/>
      <c r="EZ262" s="11"/>
      <c r="FA262" s="11"/>
      <c r="FB262" s="11"/>
      <c r="FC262" s="11"/>
      <c r="FD262" s="11"/>
      <c r="FE262" s="11"/>
      <c r="FF262" s="11"/>
      <c r="FG262" s="11"/>
      <c r="FH262" s="11"/>
      <c r="FI262" s="11"/>
    </row>
    <row r="263" spans="1:165" ht="15" x14ac:dyDescent="0.25">
      <c r="A263" s="27" t="s">
        <v>112</v>
      </c>
      <c r="B263" s="29" t="s">
        <v>213</v>
      </c>
      <c r="C263" s="29">
        <v>2</v>
      </c>
      <c r="D263" s="29" t="s">
        <v>33</v>
      </c>
      <c r="E263" s="29" t="s">
        <v>5</v>
      </c>
      <c r="F263"/>
      <c r="G263"/>
      <c r="H263"/>
      <c r="I263"/>
      <c r="J263"/>
      <c r="K263"/>
      <c r="L263"/>
      <c r="M263"/>
      <c r="N263"/>
      <c r="O263"/>
      <c r="P263"/>
      <c r="Q263"/>
      <c r="R263"/>
      <c r="S263"/>
      <c r="T263"/>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c r="DF263" s="11"/>
      <c r="DG263" s="11"/>
      <c r="DH263" s="11"/>
      <c r="DI263" s="11"/>
      <c r="DJ263" s="11"/>
      <c r="DK263" s="11"/>
      <c r="DL263" s="11"/>
      <c r="DM263" s="11"/>
      <c r="DN263" s="11"/>
      <c r="DO263" s="11"/>
      <c r="DP263" s="11"/>
      <c r="DQ263" s="11"/>
      <c r="DR263" s="11"/>
      <c r="DS263" s="11"/>
      <c r="DT263" s="11"/>
      <c r="DU263" s="11"/>
      <c r="DV263" s="11"/>
      <c r="DW263" s="11"/>
      <c r="DX263" s="11"/>
      <c r="DY263" s="11"/>
      <c r="DZ263" s="11"/>
      <c r="EA263" s="11"/>
      <c r="EB263" s="11"/>
      <c r="EC263" s="11"/>
      <c r="ED263" s="11"/>
      <c r="EE263" s="11"/>
      <c r="EF263" s="11"/>
      <c r="EG263" s="11"/>
      <c r="EH263" s="11"/>
      <c r="EI263" s="11"/>
      <c r="EJ263" s="11"/>
      <c r="EK263" s="11"/>
      <c r="EL263" s="11"/>
      <c r="EM263" s="11"/>
      <c r="EN263" s="11"/>
      <c r="EO263" s="11"/>
      <c r="EP263" s="11"/>
      <c r="EQ263" s="11"/>
      <c r="ER263" s="11"/>
      <c r="ES263" s="11"/>
      <c r="ET263" s="11"/>
      <c r="EU263" s="11"/>
      <c r="EV263" s="11"/>
      <c r="EW263" s="11"/>
      <c r="EX263" s="11"/>
      <c r="EY263" s="11"/>
      <c r="EZ263" s="11"/>
      <c r="FA263" s="11"/>
      <c r="FB263" s="11"/>
      <c r="FC263" s="11"/>
      <c r="FD263" s="11"/>
      <c r="FE263" s="11"/>
      <c r="FF263" s="11"/>
      <c r="FG263" s="11"/>
      <c r="FH263" s="11"/>
      <c r="FI263" s="11"/>
    </row>
    <row r="264" spans="1:165" ht="15" x14ac:dyDescent="0.25">
      <c r="A264" s="27" t="s">
        <v>112</v>
      </c>
      <c r="B264" s="29" t="s">
        <v>213</v>
      </c>
      <c r="C264" s="29">
        <v>3</v>
      </c>
      <c r="D264" s="29" t="s">
        <v>6</v>
      </c>
      <c r="E264" s="29" t="s">
        <v>5</v>
      </c>
      <c r="F264"/>
      <c r="G264"/>
      <c r="H264"/>
      <c r="I264"/>
      <c r="J264"/>
      <c r="K264"/>
      <c r="L264"/>
      <c r="M264"/>
      <c r="N264"/>
      <c r="O264"/>
      <c r="P264"/>
      <c r="Q264"/>
      <c r="R264"/>
      <c r="S264"/>
      <c r="T264"/>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c r="DF264" s="11"/>
      <c r="DG264" s="11"/>
      <c r="DH264" s="11"/>
      <c r="DI264" s="11"/>
      <c r="DJ264" s="11"/>
      <c r="DK264" s="11"/>
      <c r="DL264" s="11"/>
      <c r="DM264" s="11"/>
      <c r="DN264" s="11"/>
      <c r="DO264" s="11"/>
      <c r="DP264" s="11"/>
      <c r="DQ264" s="11"/>
      <c r="DR264" s="11"/>
      <c r="DS264" s="11"/>
      <c r="DT264" s="11"/>
      <c r="DU264" s="11"/>
      <c r="DV264" s="11"/>
      <c r="DW264" s="11"/>
      <c r="DX264" s="11"/>
      <c r="DY264" s="11"/>
      <c r="DZ264" s="11"/>
      <c r="EA264" s="11"/>
      <c r="EB264" s="11"/>
      <c r="EC264" s="11"/>
      <c r="ED264" s="11"/>
      <c r="EE264" s="11"/>
      <c r="EF264" s="11"/>
      <c r="EG264" s="11"/>
      <c r="EH264" s="11"/>
      <c r="EI264" s="11"/>
      <c r="EJ264" s="11"/>
      <c r="EK264" s="11"/>
      <c r="EL264" s="11"/>
      <c r="EM264" s="11"/>
      <c r="EN264" s="11"/>
      <c r="EO264" s="11"/>
      <c r="EP264" s="11"/>
      <c r="EQ264" s="11"/>
      <c r="ER264" s="11"/>
      <c r="ES264" s="11"/>
      <c r="ET264" s="11"/>
      <c r="EU264" s="11"/>
      <c r="EV264" s="11"/>
      <c r="EW264" s="11"/>
      <c r="EX264" s="11"/>
      <c r="EY264" s="11"/>
      <c r="EZ264" s="11"/>
      <c r="FA264" s="11"/>
      <c r="FB264" s="11"/>
      <c r="FC264" s="11"/>
      <c r="FD264" s="11"/>
      <c r="FE264" s="11"/>
      <c r="FF264" s="11"/>
      <c r="FG264" s="11"/>
      <c r="FH264" s="11"/>
      <c r="FI264" s="11"/>
    </row>
    <row r="265" spans="1:165" ht="15" x14ac:dyDescent="0.25">
      <c r="A265" s="27" t="s">
        <v>112</v>
      </c>
      <c r="B265" s="29" t="s">
        <v>213</v>
      </c>
      <c r="C265" s="29">
        <v>3</v>
      </c>
      <c r="D265" s="29" t="s">
        <v>19</v>
      </c>
      <c r="E265" s="29" t="s">
        <v>5</v>
      </c>
      <c r="F265"/>
      <c r="G265"/>
      <c r="H265"/>
      <c r="I265"/>
      <c r="J265"/>
      <c r="K265"/>
      <c r="L265"/>
      <c r="M265"/>
      <c r="N265"/>
      <c r="O265"/>
      <c r="P265"/>
      <c r="Q265"/>
      <c r="R265"/>
      <c r="S265"/>
      <c r="T265"/>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c r="DF265" s="11"/>
      <c r="DG265" s="11"/>
      <c r="DH265" s="11"/>
      <c r="DI265" s="11"/>
      <c r="DJ265" s="11"/>
      <c r="DK265" s="11"/>
      <c r="DL265" s="11"/>
      <c r="DM265" s="11"/>
      <c r="DN265" s="11"/>
      <c r="DO265" s="11"/>
      <c r="DP265" s="11"/>
      <c r="DQ265" s="11"/>
      <c r="DR265" s="11"/>
      <c r="DS265" s="11"/>
      <c r="DT265" s="11"/>
      <c r="DU265" s="11"/>
      <c r="DV265" s="11"/>
      <c r="DW265" s="11"/>
      <c r="DX265" s="11"/>
      <c r="DY265" s="11"/>
      <c r="DZ265" s="11"/>
      <c r="EA265" s="11"/>
      <c r="EB265" s="11"/>
      <c r="EC265" s="11"/>
      <c r="ED265" s="11"/>
      <c r="EE265" s="11"/>
      <c r="EF265" s="11"/>
      <c r="EG265" s="11"/>
      <c r="EH265" s="11"/>
      <c r="EI265" s="11"/>
      <c r="EJ265" s="11"/>
      <c r="EK265" s="11"/>
      <c r="EL265" s="11"/>
      <c r="EM265" s="11"/>
      <c r="EN265" s="11"/>
      <c r="EO265" s="11"/>
      <c r="EP265" s="11"/>
      <c r="EQ265" s="11"/>
      <c r="ER265" s="11"/>
      <c r="ES265" s="11"/>
      <c r="ET265" s="11"/>
      <c r="EU265" s="11"/>
      <c r="EV265" s="11"/>
      <c r="EW265" s="11"/>
      <c r="EX265" s="11"/>
      <c r="EY265" s="11"/>
      <c r="EZ265" s="11"/>
      <c r="FA265" s="11"/>
      <c r="FB265" s="11"/>
      <c r="FC265" s="11"/>
      <c r="FD265" s="11"/>
      <c r="FE265" s="11"/>
      <c r="FF265" s="11"/>
      <c r="FG265" s="11"/>
      <c r="FH265" s="11"/>
      <c r="FI265" s="11"/>
    </row>
    <row r="266" spans="1:165" ht="15" x14ac:dyDescent="0.25">
      <c r="A266" s="27" t="s">
        <v>112</v>
      </c>
      <c r="B266" s="29" t="s">
        <v>221</v>
      </c>
      <c r="C266" s="29">
        <v>10</v>
      </c>
      <c r="D266" s="29" t="s">
        <v>6</v>
      </c>
      <c r="E266" s="29" t="s">
        <v>5</v>
      </c>
      <c r="F266"/>
      <c r="G266"/>
      <c r="H266"/>
      <c r="I266"/>
      <c r="J266"/>
      <c r="K266"/>
      <c r="L266"/>
      <c r="M266"/>
      <c r="N266"/>
      <c r="O266"/>
      <c r="P266"/>
      <c r="Q266"/>
      <c r="R266"/>
      <c r="S266"/>
      <c r="T266"/>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B266" s="11"/>
      <c r="DC266" s="11"/>
      <c r="DD266" s="11"/>
      <c r="DE266" s="11"/>
      <c r="DF266" s="11"/>
      <c r="DG266" s="11"/>
      <c r="DH266" s="11"/>
      <c r="DI266" s="11"/>
      <c r="DJ266" s="11"/>
      <c r="DK266" s="11"/>
      <c r="DL266" s="11"/>
      <c r="DM266" s="11"/>
      <c r="DN266" s="11"/>
      <c r="DO266" s="11"/>
      <c r="DP266" s="11"/>
      <c r="DQ266" s="11"/>
      <c r="DR266" s="11"/>
      <c r="DS266" s="11"/>
      <c r="DT266" s="11"/>
      <c r="DU266" s="11"/>
      <c r="DV266" s="11"/>
      <c r="DW266" s="11"/>
      <c r="DX266" s="11"/>
      <c r="DY266" s="11"/>
      <c r="DZ266" s="11"/>
      <c r="EA266" s="11"/>
      <c r="EB266" s="11"/>
      <c r="EC266" s="11"/>
      <c r="ED266" s="11"/>
      <c r="EE266" s="11"/>
      <c r="EF266" s="11"/>
      <c r="EG266" s="11"/>
      <c r="EH266" s="11"/>
      <c r="EI266" s="11"/>
      <c r="EJ266" s="11"/>
      <c r="EK266" s="11"/>
      <c r="EL266" s="11"/>
      <c r="EM266" s="11"/>
      <c r="EN266" s="11"/>
      <c r="EO266" s="11"/>
      <c r="EP266" s="11"/>
      <c r="EQ266" s="11"/>
      <c r="ER266" s="11"/>
      <c r="ES266" s="11"/>
      <c r="ET266" s="11"/>
      <c r="EU266" s="11"/>
      <c r="EV266" s="11"/>
      <c r="EW266" s="11"/>
      <c r="EX266" s="11"/>
      <c r="EY266" s="11"/>
      <c r="EZ266" s="11"/>
      <c r="FA266" s="11"/>
      <c r="FB266" s="11"/>
      <c r="FC266" s="11"/>
      <c r="FD266" s="11"/>
      <c r="FE266" s="11"/>
      <c r="FF266" s="11"/>
      <c r="FG266" s="11"/>
      <c r="FH266" s="11"/>
      <c r="FI266" s="11"/>
    </row>
    <row r="267" spans="1:165" ht="15" x14ac:dyDescent="0.25">
      <c r="A267" s="27" t="s">
        <v>112</v>
      </c>
      <c r="B267" s="29" t="s">
        <v>221</v>
      </c>
      <c r="C267" s="29">
        <v>10</v>
      </c>
      <c r="D267" s="29" t="s">
        <v>19</v>
      </c>
      <c r="E267" s="29" t="s">
        <v>5</v>
      </c>
      <c r="F267"/>
      <c r="G267"/>
      <c r="H267"/>
      <c r="I267"/>
      <c r="J267"/>
      <c r="K267"/>
      <c r="L267"/>
      <c r="M267"/>
      <c r="N267"/>
      <c r="O267"/>
      <c r="P267"/>
      <c r="Q267"/>
      <c r="R267"/>
      <c r="S267"/>
      <c r="T267"/>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c r="DF267" s="11"/>
      <c r="DG267" s="11"/>
      <c r="DH267" s="11"/>
      <c r="DI267" s="11"/>
      <c r="DJ267" s="11"/>
      <c r="DK267" s="11"/>
      <c r="DL267" s="11"/>
      <c r="DM267" s="11"/>
      <c r="DN267" s="11"/>
      <c r="DO267" s="11"/>
      <c r="DP267" s="11"/>
      <c r="DQ267" s="11"/>
      <c r="DR267" s="11"/>
      <c r="DS267" s="11"/>
      <c r="DT267" s="11"/>
      <c r="DU267" s="11"/>
      <c r="DV267" s="11"/>
      <c r="DW267" s="11"/>
      <c r="DX267" s="11"/>
      <c r="DY267" s="11"/>
      <c r="DZ267" s="11"/>
      <c r="EA267" s="11"/>
      <c r="EB267" s="11"/>
      <c r="EC267" s="11"/>
      <c r="ED267" s="11"/>
      <c r="EE267" s="11"/>
      <c r="EF267" s="11"/>
      <c r="EG267" s="11"/>
      <c r="EH267" s="11"/>
      <c r="EI267" s="11"/>
      <c r="EJ267" s="11"/>
      <c r="EK267" s="11"/>
      <c r="EL267" s="11"/>
      <c r="EM267" s="11"/>
      <c r="EN267" s="11"/>
      <c r="EO267" s="11"/>
      <c r="EP267" s="11"/>
      <c r="EQ267" s="11"/>
      <c r="ER267" s="11"/>
      <c r="ES267" s="11"/>
      <c r="ET267" s="11"/>
      <c r="EU267" s="11"/>
      <c r="EV267" s="11"/>
      <c r="EW267" s="11"/>
      <c r="EX267" s="11"/>
      <c r="EY267" s="11"/>
      <c r="EZ267" s="11"/>
      <c r="FA267" s="11"/>
      <c r="FB267" s="11"/>
      <c r="FC267" s="11"/>
      <c r="FD267" s="11"/>
      <c r="FE267" s="11"/>
      <c r="FF267" s="11"/>
      <c r="FG267" s="11"/>
      <c r="FH267" s="11"/>
      <c r="FI267" s="11"/>
    </row>
    <row r="268" spans="1:165" ht="15" x14ac:dyDescent="0.25">
      <c r="A268" s="27" t="s">
        <v>112</v>
      </c>
      <c r="B268" s="29" t="s">
        <v>229</v>
      </c>
      <c r="C268" s="29">
        <v>2</v>
      </c>
      <c r="D268" s="29" t="s">
        <v>12</v>
      </c>
      <c r="E268" s="29" t="s">
        <v>655</v>
      </c>
      <c r="F268"/>
      <c r="G268"/>
      <c r="H268"/>
      <c r="I268"/>
      <c r="J268"/>
      <c r="K268"/>
      <c r="L268"/>
      <c r="M268"/>
      <c r="N268"/>
      <c r="O268"/>
      <c r="P268"/>
      <c r="Q268"/>
      <c r="R268"/>
      <c r="S268"/>
      <c r="T268"/>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B268" s="11"/>
      <c r="DC268" s="11"/>
      <c r="DD268" s="11"/>
      <c r="DE268" s="11"/>
      <c r="DF268" s="11"/>
      <c r="DG268" s="11"/>
      <c r="DH268" s="11"/>
      <c r="DI268" s="11"/>
      <c r="DJ268" s="11"/>
      <c r="DK268" s="11"/>
      <c r="DL268" s="11"/>
      <c r="DM268" s="11"/>
      <c r="DN268" s="11"/>
      <c r="DO268" s="11"/>
      <c r="DP268" s="11"/>
      <c r="DQ268" s="11"/>
      <c r="DR268" s="11"/>
      <c r="DS268" s="11"/>
      <c r="DT268" s="11"/>
      <c r="DU268" s="11"/>
      <c r="DV268" s="11"/>
      <c r="DW268" s="11"/>
      <c r="DX268" s="11"/>
      <c r="DY268" s="11"/>
      <c r="DZ268" s="11"/>
      <c r="EA268" s="11"/>
      <c r="EB268" s="11"/>
      <c r="EC268" s="11"/>
      <c r="ED268" s="11"/>
      <c r="EE268" s="11"/>
      <c r="EF268" s="11"/>
      <c r="EG268" s="11"/>
      <c r="EH268" s="11"/>
      <c r="EI268" s="11"/>
      <c r="EJ268" s="11"/>
      <c r="EK268" s="11"/>
      <c r="EL268" s="11"/>
      <c r="EM268" s="11"/>
      <c r="EN268" s="11"/>
      <c r="EO268" s="11"/>
      <c r="EP268" s="11"/>
      <c r="EQ268" s="11"/>
      <c r="ER268" s="11"/>
      <c r="ES268" s="11"/>
      <c r="ET268" s="11"/>
      <c r="EU268" s="11"/>
      <c r="EV268" s="11"/>
      <c r="EW268" s="11"/>
      <c r="EX268" s="11"/>
      <c r="EY268" s="11"/>
      <c r="EZ268" s="11"/>
      <c r="FA268" s="11"/>
      <c r="FB268" s="11"/>
      <c r="FC268" s="11"/>
      <c r="FD268" s="11"/>
      <c r="FE268" s="11"/>
      <c r="FF268" s="11"/>
      <c r="FG268" s="11"/>
      <c r="FH268" s="11"/>
      <c r="FI268" s="11"/>
    </row>
    <row r="269" spans="1:165" ht="15" x14ac:dyDescent="0.25">
      <c r="A269" s="27" t="s">
        <v>112</v>
      </c>
      <c r="B269" s="29" t="s">
        <v>229</v>
      </c>
      <c r="C269" s="29">
        <v>30</v>
      </c>
      <c r="D269" s="29" t="s">
        <v>12</v>
      </c>
      <c r="E269" s="29" t="s">
        <v>271</v>
      </c>
      <c r="F269"/>
      <c r="G269"/>
      <c r="H269"/>
      <c r="I269"/>
      <c r="J269"/>
      <c r="K269"/>
      <c r="L269"/>
      <c r="M269"/>
      <c r="N269"/>
      <c r="O269"/>
      <c r="P269"/>
      <c r="Q269"/>
      <c r="R269"/>
      <c r="S269"/>
      <c r="T269"/>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B269" s="11"/>
      <c r="DC269" s="11"/>
      <c r="DD269" s="11"/>
      <c r="DE269" s="11"/>
      <c r="DF269" s="11"/>
      <c r="DG269" s="11"/>
      <c r="DH269" s="11"/>
      <c r="DI269" s="11"/>
      <c r="DJ269" s="11"/>
      <c r="DK269" s="11"/>
      <c r="DL269" s="11"/>
      <c r="DM269" s="11"/>
      <c r="DN269" s="11"/>
      <c r="DO269" s="11"/>
      <c r="DP269" s="11"/>
      <c r="DQ269" s="11"/>
      <c r="DR269" s="11"/>
      <c r="DS269" s="11"/>
      <c r="DT269" s="11"/>
      <c r="DU269" s="11"/>
      <c r="DV269" s="11"/>
      <c r="DW269" s="11"/>
      <c r="DX269" s="11"/>
      <c r="DY269" s="11"/>
      <c r="DZ269" s="11"/>
      <c r="EA269" s="11"/>
      <c r="EB269" s="11"/>
      <c r="EC269" s="11"/>
      <c r="ED269" s="11"/>
      <c r="EE269" s="11"/>
      <c r="EF269" s="11"/>
      <c r="EG269" s="11"/>
      <c r="EH269" s="11"/>
      <c r="EI269" s="11"/>
      <c r="EJ269" s="11"/>
      <c r="EK269" s="11"/>
      <c r="EL269" s="11"/>
      <c r="EM269" s="11"/>
      <c r="EN269" s="11"/>
      <c r="EO269" s="11"/>
      <c r="EP269" s="11"/>
      <c r="EQ269" s="11"/>
      <c r="ER269" s="11"/>
      <c r="ES269" s="11"/>
      <c r="ET269" s="11"/>
      <c r="EU269" s="11"/>
      <c r="EV269" s="11"/>
      <c r="EW269" s="11"/>
      <c r="EX269" s="11"/>
      <c r="EY269" s="11"/>
      <c r="EZ269" s="11"/>
      <c r="FA269" s="11"/>
      <c r="FB269" s="11"/>
      <c r="FC269" s="11"/>
      <c r="FD269" s="11"/>
      <c r="FE269" s="11"/>
      <c r="FF269" s="11"/>
      <c r="FG269" s="11"/>
      <c r="FH269" s="11"/>
      <c r="FI269" s="11"/>
    </row>
    <row r="270" spans="1:165" ht="15" x14ac:dyDescent="0.25">
      <c r="A270" s="27" t="s">
        <v>112</v>
      </c>
      <c r="B270" s="29" t="s">
        <v>242</v>
      </c>
      <c r="C270" s="29">
        <v>6</v>
      </c>
      <c r="D270" s="29" t="s">
        <v>6</v>
      </c>
      <c r="E270" s="29" t="s">
        <v>663</v>
      </c>
      <c r="F270"/>
      <c r="G270"/>
      <c r="H270"/>
      <c r="I270"/>
      <c r="J270"/>
      <c r="K270"/>
      <c r="L270"/>
      <c r="M270"/>
      <c r="N270"/>
      <c r="O270"/>
      <c r="P270"/>
      <c r="Q270"/>
      <c r="R270"/>
      <c r="S270"/>
      <c r="T270"/>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B270" s="11"/>
      <c r="DC270" s="11"/>
      <c r="DD270" s="11"/>
      <c r="DE270" s="11"/>
      <c r="DF270" s="11"/>
      <c r="DG270" s="11"/>
      <c r="DH270" s="11"/>
      <c r="DI270" s="11"/>
      <c r="DJ270" s="11"/>
      <c r="DK270" s="11"/>
      <c r="DL270" s="11"/>
      <c r="DM270" s="11"/>
      <c r="DN270" s="11"/>
      <c r="DO270" s="11"/>
      <c r="DP270" s="11"/>
      <c r="DQ270" s="11"/>
      <c r="DR270" s="11"/>
      <c r="DS270" s="11"/>
      <c r="DT270" s="11"/>
      <c r="DU270" s="11"/>
      <c r="DV270" s="11"/>
      <c r="DW270" s="11"/>
      <c r="DX270" s="11"/>
      <c r="DY270" s="11"/>
      <c r="DZ270" s="11"/>
      <c r="EA270" s="11"/>
      <c r="EB270" s="11"/>
      <c r="EC270" s="11"/>
      <c r="ED270" s="11"/>
      <c r="EE270" s="11"/>
      <c r="EF270" s="11"/>
      <c r="EG270" s="11"/>
      <c r="EH270" s="11"/>
      <c r="EI270" s="11"/>
      <c r="EJ270" s="11"/>
      <c r="EK270" s="11"/>
      <c r="EL270" s="11"/>
      <c r="EM270" s="11"/>
      <c r="EN270" s="11"/>
      <c r="EO270" s="11"/>
      <c r="EP270" s="11"/>
      <c r="EQ270" s="11"/>
      <c r="ER270" s="11"/>
      <c r="ES270" s="11"/>
      <c r="ET270" s="11"/>
      <c r="EU270" s="11"/>
      <c r="EV270" s="11"/>
      <c r="EW270" s="11"/>
      <c r="EX270" s="11"/>
      <c r="EY270" s="11"/>
      <c r="EZ270" s="11"/>
      <c r="FA270" s="11"/>
      <c r="FB270" s="11"/>
      <c r="FC270" s="11"/>
      <c r="FD270" s="11"/>
      <c r="FE270" s="11"/>
      <c r="FF270" s="11"/>
      <c r="FG270" s="11"/>
      <c r="FH270" s="11"/>
      <c r="FI270" s="11"/>
    </row>
    <row r="271" spans="1:165" ht="15" x14ac:dyDescent="0.25">
      <c r="A271" s="27" t="s">
        <v>112</v>
      </c>
      <c r="B271" s="29" t="s">
        <v>243</v>
      </c>
      <c r="C271" s="29">
        <v>1</v>
      </c>
      <c r="D271" s="29" t="s">
        <v>6</v>
      </c>
      <c r="E271" s="29" t="s">
        <v>5</v>
      </c>
      <c r="F271"/>
      <c r="G271"/>
      <c r="H271"/>
      <c r="I271"/>
      <c r="J271"/>
      <c r="K271"/>
      <c r="L271"/>
      <c r="M271"/>
      <c r="N271"/>
      <c r="O271"/>
      <c r="P271"/>
      <c r="Q271"/>
      <c r="R271"/>
      <c r="S271"/>
      <c r="T27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c r="DC271" s="11"/>
      <c r="DD271" s="11"/>
      <c r="DE271" s="11"/>
      <c r="DF271" s="11"/>
      <c r="DG271" s="11"/>
      <c r="DH271" s="11"/>
      <c r="DI271" s="11"/>
      <c r="DJ271" s="11"/>
      <c r="DK271" s="11"/>
      <c r="DL271" s="11"/>
      <c r="DM271" s="11"/>
      <c r="DN271" s="11"/>
      <c r="DO271" s="11"/>
      <c r="DP271" s="11"/>
      <c r="DQ271" s="11"/>
      <c r="DR271" s="11"/>
      <c r="DS271" s="11"/>
      <c r="DT271" s="11"/>
      <c r="DU271" s="11"/>
      <c r="DV271" s="11"/>
      <c r="DW271" s="11"/>
      <c r="DX271" s="11"/>
      <c r="DY271" s="11"/>
      <c r="DZ271" s="11"/>
      <c r="EA271" s="11"/>
      <c r="EB271" s="11"/>
      <c r="EC271" s="11"/>
      <c r="ED271" s="11"/>
      <c r="EE271" s="11"/>
      <c r="EF271" s="11"/>
      <c r="EG271" s="11"/>
      <c r="EH271" s="11"/>
      <c r="EI271" s="11"/>
      <c r="EJ271" s="11"/>
      <c r="EK271" s="11"/>
      <c r="EL271" s="11"/>
      <c r="EM271" s="11"/>
      <c r="EN271" s="11"/>
      <c r="EO271" s="11"/>
      <c r="EP271" s="11"/>
      <c r="EQ271" s="11"/>
      <c r="ER271" s="11"/>
      <c r="ES271" s="11"/>
      <c r="ET271" s="11"/>
      <c r="EU271" s="11"/>
      <c r="EV271" s="11"/>
      <c r="EW271" s="11"/>
      <c r="EX271" s="11"/>
      <c r="EY271" s="11"/>
      <c r="EZ271" s="11"/>
      <c r="FA271" s="11"/>
      <c r="FB271" s="11"/>
      <c r="FC271" s="11"/>
      <c r="FD271" s="11"/>
      <c r="FE271" s="11"/>
      <c r="FF271" s="11"/>
      <c r="FG271" s="11"/>
      <c r="FH271" s="11"/>
      <c r="FI271" s="11"/>
    </row>
    <row r="272" spans="1:165" ht="15" x14ac:dyDescent="0.25">
      <c r="A272" s="27" t="s">
        <v>112</v>
      </c>
      <c r="B272" s="29" t="s">
        <v>243</v>
      </c>
      <c r="C272" s="29">
        <v>1</v>
      </c>
      <c r="D272" s="29" t="s">
        <v>19</v>
      </c>
      <c r="E272" s="29" t="s">
        <v>5</v>
      </c>
      <c r="F272"/>
      <c r="G272"/>
      <c r="H272"/>
      <c r="I272"/>
      <c r="J272"/>
      <c r="K272"/>
      <c r="L272"/>
      <c r="M272"/>
      <c r="N272"/>
      <c r="O272"/>
      <c r="P272"/>
      <c r="Q272"/>
      <c r="R272"/>
      <c r="S272"/>
      <c r="T272"/>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B272" s="11"/>
      <c r="DC272" s="11"/>
      <c r="DD272" s="11"/>
      <c r="DE272" s="11"/>
      <c r="DF272" s="11"/>
      <c r="DG272" s="11"/>
      <c r="DH272" s="11"/>
      <c r="DI272" s="11"/>
      <c r="DJ272" s="11"/>
      <c r="DK272" s="11"/>
      <c r="DL272" s="11"/>
      <c r="DM272" s="11"/>
      <c r="DN272" s="11"/>
      <c r="DO272" s="11"/>
      <c r="DP272" s="11"/>
      <c r="DQ272" s="11"/>
      <c r="DR272" s="11"/>
      <c r="DS272" s="11"/>
      <c r="DT272" s="11"/>
      <c r="DU272" s="11"/>
      <c r="DV272" s="11"/>
      <c r="DW272" s="11"/>
      <c r="DX272" s="11"/>
      <c r="DY272" s="11"/>
      <c r="DZ272" s="11"/>
      <c r="EA272" s="11"/>
      <c r="EB272" s="11"/>
      <c r="EC272" s="11"/>
      <c r="ED272" s="11"/>
      <c r="EE272" s="11"/>
      <c r="EF272" s="11"/>
      <c r="EG272" s="11"/>
      <c r="EH272" s="11"/>
      <c r="EI272" s="11"/>
      <c r="EJ272" s="11"/>
      <c r="EK272" s="11"/>
      <c r="EL272" s="11"/>
      <c r="EM272" s="11"/>
      <c r="EN272" s="11"/>
      <c r="EO272" s="11"/>
      <c r="EP272" s="11"/>
      <c r="EQ272" s="11"/>
      <c r="ER272" s="11"/>
      <c r="ES272" s="11"/>
      <c r="ET272" s="11"/>
      <c r="EU272" s="11"/>
      <c r="EV272" s="11"/>
      <c r="EW272" s="11"/>
      <c r="EX272" s="11"/>
      <c r="EY272" s="11"/>
      <c r="EZ272" s="11"/>
      <c r="FA272" s="11"/>
      <c r="FB272" s="11"/>
      <c r="FC272" s="11"/>
      <c r="FD272" s="11"/>
      <c r="FE272" s="11"/>
      <c r="FF272" s="11"/>
      <c r="FG272" s="11"/>
      <c r="FH272" s="11"/>
      <c r="FI272" s="11"/>
    </row>
    <row r="273" spans="1:165" ht="15" x14ac:dyDescent="0.25">
      <c r="A273" s="27" t="s">
        <v>112</v>
      </c>
      <c r="B273" s="29" t="s">
        <v>141</v>
      </c>
      <c r="C273" s="29">
        <v>50</v>
      </c>
      <c r="D273" s="29" t="s">
        <v>6</v>
      </c>
      <c r="E273" s="29" t="s">
        <v>5</v>
      </c>
      <c r="F273"/>
      <c r="G273"/>
      <c r="H273"/>
      <c r="I273"/>
      <c r="J273"/>
      <c r="K273"/>
      <c r="L273"/>
      <c r="M273"/>
      <c r="N273"/>
      <c r="O273"/>
      <c r="P273"/>
      <c r="Q273"/>
      <c r="R273"/>
      <c r="S273"/>
      <c r="T273"/>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B273" s="11"/>
      <c r="DC273" s="11"/>
      <c r="DD273" s="11"/>
      <c r="DE273" s="11"/>
      <c r="DF273" s="11"/>
      <c r="DG273" s="11"/>
      <c r="DH273" s="11"/>
      <c r="DI273" s="11"/>
      <c r="DJ273" s="11"/>
      <c r="DK273" s="11"/>
      <c r="DL273" s="11"/>
      <c r="DM273" s="11"/>
      <c r="DN273" s="11"/>
      <c r="DO273" s="11"/>
      <c r="DP273" s="11"/>
      <c r="DQ273" s="11"/>
      <c r="DR273" s="11"/>
      <c r="DS273" s="11"/>
      <c r="DT273" s="11"/>
      <c r="DU273" s="11"/>
      <c r="DV273" s="11"/>
      <c r="DW273" s="11"/>
      <c r="DX273" s="11"/>
      <c r="DY273" s="11"/>
      <c r="DZ273" s="11"/>
      <c r="EA273" s="11"/>
      <c r="EB273" s="11"/>
      <c r="EC273" s="11"/>
      <c r="ED273" s="11"/>
      <c r="EE273" s="11"/>
      <c r="EF273" s="11"/>
      <c r="EG273" s="11"/>
      <c r="EH273" s="11"/>
      <c r="EI273" s="11"/>
      <c r="EJ273" s="11"/>
      <c r="EK273" s="11"/>
      <c r="EL273" s="11"/>
      <c r="EM273" s="11"/>
      <c r="EN273" s="11"/>
      <c r="EO273" s="11"/>
      <c r="EP273" s="11"/>
      <c r="EQ273" s="11"/>
      <c r="ER273" s="11"/>
      <c r="ES273" s="11"/>
      <c r="ET273" s="11"/>
      <c r="EU273" s="11"/>
      <c r="EV273" s="11"/>
      <c r="EW273" s="11"/>
      <c r="EX273" s="11"/>
      <c r="EY273" s="11"/>
      <c r="EZ273" s="11"/>
      <c r="FA273" s="11"/>
      <c r="FB273" s="11"/>
      <c r="FC273" s="11"/>
      <c r="FD273" s="11"/>
      <c r="FE273" s="11"/>
      <c r="FF273" s="11"/>
      <c r="FG273" s="11"/>
      <c r="FH273" s="11"/>
      <c r="FI273" s="11"/>
    </row>
    <row r="274" spans="1:165" ht="15" x14ac:dyDescent="0.25">
      <c r="A274" s="27" t="s">
        <v>112</v>
      </c>
      <c r="B274" s="29" t="s">
        <v>141</v>
      </c>
      <c r="C274" s="29">
        <v>50</v>
      </c>
      <c r="D274" s="29" t="s">
        <v>33</v>
      </c>
      <c r="E274" s="29" t="s">
        <v>5</v>
      </c>
      <c r="F274"/>
      <c r="G274"/>
      <c r="H274"/>
      <c r="I274"/>
      <c r="J274"/>
      <c r="K274"/>
      <c r="L274"/>
      <c r="M274"/>
      <c r="N274"/>
      <c r="O274"/>
      <c r="P274"/>
      <c r="Q274"/>
      <c r="R274"/>
      <c r="S274"/>
      <c r="T274"/>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B274" s="11"/>
      <c r="DC274" s="11"/>
      <c r="DD274" s="11"/>
      <c r="DE274" s="11"/>
      <c r="DF274" s="11"/>
      <c r="DG274" s="11"/>
      <c r="DH274" s="11"/>
      <c r="DI274" s="11"/>
      <c r="DJ274" s="11"/>
      <c r="DK274" s="11"/>
      <c r="DL274" s="11"/>
      <c r="DM274" s="11"/>
      <c r="DN274" s="11"/>
      <c r="DO274" s="11"/>
      <c r="DP274" s="11"/>
      <c r="DQ274" s="11"/>
      <c r="DR274" s="11"/>
      <c r="DS274" s="11"/>
      <c r="DT274" s="11"/>
      <c r="DU274" s="11"/>
      <c r="DV274" s="11"/>
      <c r="DW274" s="11"/>
      <c r="DX274" s="11"/>
      <c r="DY274" s="11"/>
      <c r="DZ274" s="11"/>
      <c r="EA274" s="11"/>
      <c r="EB274" s="11"/>
      <c r="EC274" s="11"/>
      <c r="ED274" s="11"/>
      <c r="EE274" s="11"/>
      <c r="EF274" s="11"/>
      <c r="EG274" s="11"/>
      <c r="EH274" s="11"/>
      <c r="EI274" s="11"/>
      <c r="EJ274" s="11"/>
      <c r="EK274" s="11"/>
      <c r="EL274" s="11"/>
      <c r="EM274" s="11"/>
      <c r="EN274" s="11"/>
      <c r="EO274" s="11"/>
      <c r="EP274" s="11"/>
      <c r="EQ274" s="11"/>
      <c r="ER274" s="11"/>
      <c r="ES274" s="11"/>
      <c r="ET274" s="11"/>
      <c r="EU274" s="11"/>
      <c r="EV274" s="11"/>
      <c r="EW274" s="11"/>
      <c r="EX274" s="11"/>
      <c r="EY274" s="11"/>
      <c r="EZ274" s="11"/>
      <c r="FA274" s="11"/>
      <c r="FB274" s="11"/>
      <c r="FC274" s="11"/>
      <c r="FD274" s="11"/>
      <c r="FE274" s="11"/>
      <c r="FF274" s="11"/>
      <c r="FG274" s="11"/>
      <c r="FH274" s="11"/>
      <c r="FI274" s="11"/>
    </row>
    <row r="275" spans="1:165" ht="15" x14ac:dyDescent="0.25">
      <c r="A275" s="27" t="s">
        <v>125</v>
      </c>
      <c r="B275" s="29" t="s">
        <v>47</v>
      </c>
      <c r="C275" s="29">
        <v>1</v>
      </c>
      <c r="D275" s="29" t="s">
        <v>12</v>
      </c>
      <c r="E275" s="29" t="s">
        <v>5</v>
      </c>
      <c r="F275"/>
      <c r="G275"/>
      <c r="H275"/>
      <c r="I275"/>
      <c r="J275"/>
      <c r="K275"/>
      <c r="L275"/>
      <c r="M275"/>
      <c r="N275"/>
      <c r="O275"/>
      <c r="P275"/>
      <c r="Q275"/>
      <c r="R275"/>
      <c r="S275"/>
      <c r="T275"/>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c r="DF275" s="11"/>
      <c r="DG275" s="11"/>
      <c r="DH275" s="11"/>
      <c r="DI275" s="11"/>
      <c r="DJ275" s="11"/>
      <c r="DK275" s="11"/>
      <c r="DL275" s="11"/>
      <c r="DM275" s="11"/>
      <c r="DN275" s="11"/>
      <c r="DO275" s="11"/>
      <c r="DP275" s="11"/>
      <c r="DQ275" s="11"/>
      <c r="DR275" s="11"/>
      <c r="DS275" s="11"/>
      <c r="DT275" s="11"/>
      <c r="DU275" s="11"/>
      <c r="DV275" s="11"/>
      <c r="DW275" s="11"/>
      <c r="DX275" s="11"/>
      <c r="DY275" s="11"/>
      <c r="DZ275" s="11"/>
      <c r="EA275" s="11"/>
      <c r="EB275" s="11"/>
      <c r="EC275" s="11"/>
      <c r="ED275" s="11"/>
      <c r="EE275" s="11"/>
      <c r="EF275" s="11"/>
      <c r="EG275" s="11"/>
      <c r="EH275" s="11"/>
      <c r="EI275" s="11"/>
      <c r="EJ275" s="11"/>
      <c r="EK275" s="11"/>
      <c r="EL275" s="11"/>
      <c r="EM275" s="11"/>
      <c r="EN275" s="11"/>
      <c r="EO275" s="11"/>
      <c r="EP275" s="11"/>
      <c r="EQ275" s="11"/>
      <c r="ER275" s="11"/>
      <c r="ES275" s="11"/>
      <c r="ET275" s="11"/>
      <c r="EU275" s="11"/>
      <c r="EV275" s="11"/>
      <c r="EW275" s="11"/>
      <c r="EX275" s="11"/>
      <c r="EY275" s="11"/>
      <c r="EZ275" s="11"/>
      <c r="FA275" s="11"/>
      <c r="FB275" s="11"/>
      <c r="FC275" s="11"/>
      <c r="FD275" s="11"/>
      <c r="FE275" s="11"/>
      <c r="FF275" s="11"/>
      <c r="FG275" s="11"/>
      <c r="FH275" s="11"/>
      <c r="FI275" s="11"/>
    </row>
    <row r="276" spans="1:165" ht="15" x14ac:dyDescent="0.25">
      <c r="A276" s="27" t="s">
        <v>125</v>
      </c>
      <c r="B276" s="29" t="s">
        <v>47</v>
      </c>
      <c r="C276" s="29">
        <v>2</v>
      </c>
      <c r="D276" s="29" t="s">
        <v>6</v>
      </c>
      <c r="E276" s="29" t="s">
        <v>5</v>
      </c>
      <c r="F276"/>
      <c r="G276"/>
      <c r="H276"/>
      <c r="I276"/>
      <c r="J276"/>
      <c r="K276"/>
      <c r="L276"/>
      <c r="M276"/>
      <c r="N276"/>
      <c r="O276"/>
      <c r="P276"/>
      <c r="Q276"/>
      <c r="R276"/>
      <c r="S276"/>
      <c r="T276"/>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c r="DF276" s="11"/>
      <c r="DG276" s="11"/>
      <c r="DH276" s="11"/>
      <c r="DI276" s="11"/>
      <c r="DJ276" s="11"/>
      <c r="DK276" s="11"/>
      <c r="DL276" s="11"/>
      <c r="DM276" s="11"/>
      <c r="DN276" s="11"/>
      <c r="DO276" s="11"/>
      <c r="DP276" s="11"/>
      <c r="DQ276" s="11"/>
      <c r="DR276" s="11"/>
      <c r="DS276" s="11"/>
      <c r="DT276" s="11"/>
      <c r="DU276" s="11"/>
      <c r="DV276" s="11"/>
      <c r="DW276" s="11"/>
      <c r="DX276" s="11"/>
      <c r="DY276" s="11"/>
      <c r="DZ276" s="11"/>
      <c r="EA276" s="11"/>
      <c r="EB276" s="11"/>
      <c r="EC276" s="11"/>
      <c r="ED276" s="11"/>
      <c r="EE276" s="11"/>
      <c r="EF276" s="11"/>
      <c r="EG276" s="11"/>
      <c r="EH276" s="11"/>
      <c r="EI276" s="11"/>
      <c r="EJ276" s="11"/>
      <c r="EK276" s="11"/>
      <c r="EL276" s="11"/>
      <c r="EM276" s="11"/>
      <c r="EN276" s="11"/>
      <c r="EO276" s="11"/>
      <c r="EP276" s="11"/>
      <c r="EQ276" s="11"/>
      <c r="ER276" s="11"/>
      <c r="ES276" s="11"/>
      <c r="ET276" s="11"/>
      <c r="EU276" s="11"/>
      <c r="EV276" s="11"/>
      <c r="EW276" s="11"/>
      <c r="EX276" s="11"/>
      <c r="EY276" s="11"/>
      <c r="EZ276" s="11"/>
      <c r="FA276" s="11"/>
      <c r="FB276" s="11"/>
      <c r="FC276" s="11"/>
      <c r="FD276" s="11"/>
      <c r="FE276" s="11"/>
      <c r="FF276" s="11"/>
      <c r="FG276" s="11"/>
      <c r="FH276" s="11"/>
      <c r="FI276" s="11"/>
    </row>
    <row r="277" spans="1:165" ht="15" x14ac:dyDescent="0.25">
      <c r="A277" s="27" t="s">
        <v>125</v>
      </c>
      <c r="B277" s="29" t="s">
        <v>47</v>
      </c>
      <c r="C277" s="29">
        <v>11</v>
      </c>
      <c r="D277" s="29" t="s">
        <v>6</v>
      </c>
      <c r="E277" s="29" t="s">
        <v>5</v>
      </c>
      <c r="F277"/>
      <c r="G277"/>
      <c r="H277"/>
      <c r="I277"/>
      <c r="J277"/>
      <c r="K277"/>
      <c r="L277"/>
      <c r="M277"/>
      <c r="N277"/>
      <c r="O277"/>
      <c r="P277"/>
      <c r="Q277"/>
      <c r="R277"/>
      <c r="S277"/>
      <c r="T277"/>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c r="DQ277" s="11"/>
      <c r="DR277" s="11"/>
      <c r="DS277" s="11"/>
      <c r="DT277" s="11"/>
      <c r="DU277" s="11"/>
      <c r="DV277" s="11"/>
      <c r="DW277" s="11"/>
      <c r="DX277" s="11"/>
      <c r="DY277" s="11"/>
      <c r="DZ277" s="11"/>
      <c r="EA277" s="11"/>
      <c r="EB277" s="11"/>
      <c r="EC277" s="11"/>
      <c r="ED277" s="11"/>
      <c r="EE277" s="11"/>
      <c r="EF277" s="11"/>
      <c r="EG277" s="11"/>
      <c r="EH277" s="11"/>
      <c r="EI277" s="11"/>
      <c r="EJ277" s="11"/>
      <c r="EK277" s="11"/>
      <c r="EL277" s="11"/>
      <c r="EM277" s="11"/>
      <c r="EN277" s="11"/>
      <c r="EO277" s="11"/>
      <c r="EP277" s="11"/>
      <c r="EQ277" s="11"/>
      <c r="ER277" s="11"/>
      <c r="ES277" s="11"/>
      <c r="ET277" s="11"/>
      <c r="EU277" s="11"/>
      <c r="EV277" s="11"/>
      <c r="EW277" s="11"/>
      <c r="EX277" s="11"/>
      <c r="EY277" s="11"/>
      <c r="EZ277" s="11"/>
      <c r="FA277" s="11"/>
      <c r="FB277" s="11"/>
      <c r="FC277" s="11"/>
      <c r="FD277" s="11"/>
      <c r="FE277" s="11"/>
      <c r="FF277" s="11"/>
      <c r="FG277" s="11"/>
      <c r="FH277" s="11"/>
      <c r="FI277" s="11"/>
    </row>
    <row r="278" spans="1:165" ht="15" x14ac:dyDescent="0.25">
      <c r="A278" s="27" t="s">
        <v>125</v>
      </c>
      <c r="B278" s="29" t="s">
        <v>74</v>
      </c>
      <c r="C278" s="29">
        <v>1</v>
      </c>
      <c r="D278" s="29" t="s">
        <v>6</v>
      </c>
      <c r="E278" s="29" t="s">
        <v>5</v>
      </c>
      <c r="F278"/>
      <c r="G278"/>
      <c r="H278"/>
      <c r="I278"/>
      <c r="J278"/>
      <c r="K278"/>
      <c r="L278"/>
      <c r="M278"/>
      <c r="N278"/>
      <c r="O278"/>
      <c r="P278"/>
      <c r="Q278"/>
      <c r="R278"/>
      <c r="S278"/>
      <c r="T278"/>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c r="EY278" s="11"/>
      <c r="EZ278" s="11"/>
      <c r="FA278" s="11"/>
      <c r="FB278" s="11"/>
      <c r="FC278" s="11"/>
      <c r="FD278" s="11"/>
      <c r="FE278" s="11"/>
      <c r="FF278" s="11"/>
      <c r="FG278" s="11"/>
      <c r="FH278" s="11"/>
      <c r="FI278" s="11"/>
    </row>
    <row r="279" spans="1:165" ht="15" x14ac:dyDescent="0.25">
      <c r="A279" s="27" t="s">
        <v>125</v>
      </c>
      <c r="B279" s="29" t="s">
        <v>102</v>
      </c>
      <c r="C279" s="29">
        <v>1</v>
      </c>
      <c r="D279" s="29" t="s">
        <v>6</v>
      </c>
      <c r="E279" s="29" t="s">
        <v>5</v>
      </c>
      <c r="F279"/>
      <c r="G279"/>
      <c r="H279"/>
      <c r="I279"/>
      <c r="J279"/>
      <c r="K279"/>
      <c r="L279"/>
      <c r="M279"/>
      <c r="N279"/>
      <c r="O279"/>
      <c r="P279"/>
      <c r="Q279"/>
      <c r="R279"/>
      <c r="S279"/>
      <c r="T279"/>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B279" s="11"/>
      <c r="DC279" s="11"/>
      <c r="DD279" s="11"/>
      <c r="DE279" s="11"/>
      <c r="DF279" s="11"/>
      <c r="DG279" s="11"/>
      <c r="DH279" s="11"/>
      <c r="DI279" s="11"/>
      <c r="DJ279" s="11"/>
      <c r="DK279" s="11"/>
      <c r="DL279" s="11"/>
      <c r="DM279" s="11"/>
      <c r="DN279" s="11"/>
      <c r="DO279" s="11"/>
      <c r="DP279" s="11"/>
      <c r="DQ279" s="11"/>
      <c r="DR279" s="11"/>
      <c r="DS279" s="11"/>
      <c r="DT279" s="11"/>
      <c r="DU279" s="11"/>
      <c r="DV279" s="11"/>
      <c r="DW279" s="11"/>
      <c r="DX279" s="11"/>
      <c r="DY279" s="11"/>
      <c r="DZ279" s="11"/>
      <c r="EA279" s="11"/>
      <c r="EB279" s="11"/>
      <c r="EC279" s="11"/>
      <c r="ED279" s="11"/>
      <c r="EE279" s="11"/>
      <c r="EF279" s="11"/>
      <c r="EG279" s="11"/>
      <c r="EH279" s="11"/>
      <c r="EI279" s="11"/>
      <c r="EJ279" s="11"/>
      <c r="EK279" s="11"/>
      <c r="EL279" s="11"/>
      <c r="EM279" s="11"/>
      <c r="EN279" s="11"/>
      <c r="EO279" s="11"/>
      <c r="EP279" s="11"/>
      <c r="EQ279" s="11"/>
      <c r="ER279" s="11"/>
      <c r="ES279" s="11"/>
      <c r="ET279" s="11"/>
      <c r="EU279" s="11"/>
      <c r="EV279" s="11"/>
      <c r="EW279" s="11"/>
      <c r="EX279" s="11"/>
      <c r="EY279" s="11"/>
      <c r="EZ279" s="11"/>
      <c r="FA279" s="11"/>
      <c r="FB279" s="11"/>
      <c r="FC279" s="11"/>
      <c r="FD279" s="11"/>
      <c r="FE279" s="11"/>
      <c r="FF279" s="11"/>
      <c r="FG279" s="11"/>
      <c r="FH279" s="11"/>
      <c r="FI279" s="11"/>
    </row>
    <row r="280" spans="1:165" ht="15" x14ac:dyDescent="0.25">
      <c r="A280" s="27" t="s">
        <v>125</v>
      </c>
      <c r="B280" s="29" t="s">
        <v>102</v>
      </c>
      <c r="C280" s="29">
        <v>1</v>
      </c>
      <c r="D280" s="29" t="s">
        <v>6</v>
      </c>
      <c r="E280" s="29" t="s">
        <v>271</v>
      </c>
      <c r="F280"/>
      <c r="G280"/>
      <c r="H280"/>
      <c r="I280"/>
      <c r="J280"/>
      <c r="K280"/>
      <c r="L280"/>
      <c r="M280"/>
      <c r="N280"/>
      <c r="O280"/>
      <c r="P280"/>
      <c r="Q280"/>
      <c r="R280"/>
      <c r="S280"/>
      <c r="T280"/>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B280" s="11"/>
      <c r="DC280" s="11"/>
      <c r="DD280" s="11"/>
      <c r="DE280" s="11"/>
      <c r="DF280" s="11"/>
      <c r="DG280" s="11"/>
      <c r="DH280" s="11"/>
      <c r="DI280" s="11"/>
      <c r="DJ280" s="11"/>
      <c r="DK280" s="11"/>
      <c r="DL280" s="11"/>
      <c r="DM280" s="11"/>
      <c r="DN280" s="11"/>
      <c r="DO280" s="11"/>
      <c r="DP280" s="11"/>
      <c r="DQ280" s="11"/>
      <c r="DR280" s="11"/>
      <c r="DS280" s="11"/>
      <c r="DT280" s="11"/>
      <c r="DU280" s="11"/>
      <c r="DV280" s="11"/>
      <c r="DW280" s="11"/>
      <c r="DX280" s="11"/>
      <c r="DY280" s="11"/>
      <c r="DZ280" s="11"/>
      <c r="EA280" s="11"/>
      <c r="EB280" s="11"/>
      <c r="EC280" s="11"/>
      <c r="ED280" s="11"/>
      <c r="EE280" s="11"/>
      <c r="EF280" s="11"/>
      <c r="EG280" s="11"/>
      <c r="EH280" s="11"/>
      <c r="EI280" s="11"/>
      <c r="EJ280" s="11"/>
      <c r="EK280" s="11"/>
      <c r="EL280" s="11"/>
      <c r="EM280" s="11"/>
      <c r="EN280" s="11"/>
      <c r="EO280" s="11"/>
      <c r="EP280" s="11"/>
      <c r="EQ280" s="11"/>
      <c r="ER280" s="11"/>
      <c r="ES280" s="11"/>
      <c r="ET280" s="11"/>
      <c r="EU280" s="11"/>
      <c r="EV280" s="11"/>
      <c r="EW280" s="11"/>
      <c r="EX280" s="11"/>
      <c r="EY280" s="11"/>
      <c r="EZ280" s="11"/>
      <c r="FA280" s="11"/>
      <c r="FB280" s="11"/>
      <c r="FC280" s="11"/>
      <c r="FD280" s="11"/>
      <c r="FE280" s="11"/>
      <c r="FF280" s="11"/>
      <c r="FG280" s="11"/>
      <c r="FH280" s="11"/>
      <c r="FI280" s="11"/>
    </row>
    <row r="281" spans="1:165" ht="15" x14ac:dyDescent="0.25">
      <c r="A281" s="27" t="s">
        <v>125</v>
      </c>
      <c r="B281" s="29" t="s">
        <v>102</v>
      </c>
      <c r="C281" s="29">
        <v>1</v>
      </c>
      <c r="D281" s="29" t="s">
        <v>19</v>
      </c>
      <c r="E281" s="29" t="s">
        <v>5</v>
      </c>
      <c r="F281"/>
      <c r="G281"/>
      <c r="H281"/>
      <c r="I281"/>
      <c r="J281"/>
      <c r="K281"/>
      <c r="L281"/>
      <c r="M281"/>
      <c r="N281"/>
      <c r="O281"/>
      <c r="P281"/>
      <c r="Q281"/>
      <c r="R281"/>
      <c r="S281"/>
      <c r="T28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B281" s="11"/>
      <c r="DC281" s="11"/>
      <c r="DD281" s="11"/>
      <c r="DE281" s="11"/>
      <c r="DF281" s="11"/>
      <c r="DG281" s="11"/>
      <c r="DH281" s="11"/>
      <c r="DI281" s="11"/>
      <c r="DJ281" s="11"/>
      <c r="DK281" s="11"/>
      <c r="DL281" s="11"/>
      <c r="DM281" s="11"/>
      <c r="DN281" s="11"/>
      <c r="DO281" s="11"/>
      <c r="DP281" s="11"/>
      <c r="DQ281" s="11"/>
      <c r="DR281" s="11"/>
      <c r="DS281" s="11"/>
      <c r="DT281" s="11"/>
      <c r="DU281" s="11"/>
      <c r="DV281" s="11"/>
      <c r="DW281" s="11"/>
      <c r="DX281" s="11"/>
      <c r="DY281" s="11"/>
      <c r="DZ281" s="11"/>
      <c r="EA281" s="11"/>
      <c r="EB281" s="11"/>
      <c r="EC281" s="11"/>
      <c r="ED281" s="11"/>
      <c r="EE281" s="11"/>
      <c r="EF281" s="11"/>
      <c r="EG281" s="11"/>
      <c r="EH281" s="11"/>
      <c r="EI281" s="11"/>
      <c r="EJ281" s="11"/>
      <c r="EK281" s="11"/>
      <c r="EL281" s="11"/>
      <c r="EM281" s="11"/>
      <c r="EN281" s="11"/>
      <c r="EO281" s="11"/>
      <c r="EP281" s="11"/>
      <c r="EQ281" s="11"/>
      <c r="ER281" s="11"/>
      <c r="ES281" s="11"/>
      <c r="ET281" s="11"/>
      <c r="EU281" s="11"/>
      <c r="EV281" s="11"/>
      <c r="EW281" s="11"/>
      <c r="EX281" s="11"/>
      <c r="EY281" s="11"/>
      <c r="EZ281" s="11"/>
      <c r="FA281" s="11"/>
      <c r="FB281" s="11"/>
      <c r="FC281" s="11"/>
      <c r="FD281" s="11"/>
      <c r="FE281" s="11"/>
      <c r="FF281" s="11"/>
      <c r="FG281" s="11"/>
      <c r="FH281" s="11"/>
      <c r="FI281" s="11"/>
    </row>
    <row r="282" spans="1:165" ht="15" x14ac:dyDescent="0.25">
      <c r="A282" s="27" t="s">
        <v>125</v>
      </c>
      <c r="B282" s="29" t="s">
        <v>102</v>
      </c>
      <c r="C282" s="29">
        <v>1</v>
      </c>
      <c r="D282" s="29" t="s">
        <v>19</v>
      </c>
      <c r="E282" s="29" t="s">
        <v>271</v>
      </c>
      <c r="F282"/>
      <c r="G282"/>
      <c r="H282"/>
      <c r="I282"/>
      <c r="J282"/>
      <c r="K282"/>
      <c r="L282"/>
      <c r="M282"/>
      <c r="N282"/>
      <c r="O282"/>
      <c r="P282"/>
      <c r="Q282"/>
      <c r="R282"/>
      <c r="S282"/>
      <c r="T282"/>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B282" s="11"/>
      <c r="DC282" s="11"/>
      <c r="DD282" s="11"/>
      <c r="DE282" s="11"/>
      <c r="DF282" s="11"/>
      <c r="DG282" s="11"/>
      <c r="DH282" s="11"/>
      <c r="DI282" s="11"/>
      <c r="DJ282" s="11"/>
      <c r="DK282" s="11"/>
      <c r="DL282" s="11"/>
      <c r="DM282" s="11"/>
      <c r="DN282" s="11"/>
      <c r="DO282" s="11"/>
      <c r="DP282" s="11"/>
      <c r="DQ282" s="11"/>
      <c r="DR282" s="11"/>
      <c r="DS282" s="11"/>
      <c r="DT282" s="11"/>
      <c r="DU282" s="11"/>
      <c r="DV282" s="11"/>
      <c r="DW282" s="11"/>
      <c r="DX282" s="11"/>
      <c r="DY282" s="11"/>
      <c r="DZ282" s="11"/>
      <c r="EA282" s="11"/>
      <c r="EB282" s="11"/>
      <c r="EC282" s="11"/>
      <c r="ED282" s="11"/>
      <c r="EE282" s="11"/>
      <c r="EF282" s="11"/>
      <c r="EG282" s="11"/>
      <c r="EH282" s="11"/>
      <c r="EI282" s="11"/>
      <c r="EJ282" s="11"/>
      <c r="EK282" s="11"/>
      <c r="EL282" s="11"/>
      <c r="EM282" s="11"/>
      <c r="EN282" s="11"/>
      <c r="EO282" s="11"/>
      <c r="EP282" s="11"/>
      <c r="EQ282" s="11"/>
      <c r="ER282" s="11"/>
      <c r="ES282" s="11"/>
      <c r="ET282" s="11"/>
      <c r="EU282" s="11"/>
      <c r="EV282" s="11"/>
      <c r="EW282" s="11"/>
      <c r="EX282" s="11"/>
      <c r="EY282" s="11"/>
      <c r="EZ282" s="11"/>
      <c r="FA282" s="11"/>
      <c r="FB282" s="11"/>
      <c r="FC282" s="11"/>
      <c r="FD282" s="11"/>
      <c r="FE282" s="11"/>
      <c r="FF282" s="11"/>
      <c r="FG282" s="11"/>
      <c r="FH282" s="11"/>
      <c r="FI282" s="11"/>
    </row>
    <row r="283" spans="1:165" ht="15" x14ac:dyDescent="0.25">
      <c r="A283" s="27" t="s">
        <v>125</v>
      </c>
      <c r="B283" s="29" t="s">
        <v>103</v>
      </c>
      <c r="C283" s="29">
        <v>1</v>
      </c>
      <c r="D283" s="29" t="s">
        <v>6</v>
      </c>
      <c r="E283" s="29" t="s">
        <v>5</v>
      </c>
      <c r="F283"/>
      <c r="G283"/>
      <c r="H283"/>
      <c r="I283"/>
      <c r="J283"/>
      <c r="K283"/>
      <c r="L283"/>
      <c r="M283"/>
      <c r="N283"/>
      <c r="O283"/>
      <c r="P283"/>
      <c r="Q283"/>
      <c r="R283"/>
      <c r="S283"/>
      <c r="T283"/>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B283" s="11"/>
      <c r="DC283" s="11"/>
      <c r="DD283" s="11"/>
      <c r="DE283" s="11"/>
      <c r="DF283" s="11"/>
      <c r="DG283" s="11"/>
      <c r="DH283" s="11"/>
      <c r="DI283" s="11"/>
      <c r="DJ283" s="11"/>
      <c r="DK283" s="11"/>
      <c r="DL283" s="11"/>
      <c r="DM283" s="11"/>
      <c r="DN283" s="11"/>
      <c r="DO283" s="11"/>
      <c r="DP283" s="11"/>
      <c r="DQ283" s="11"/>
      <c r="DR283" s="11"/>
      <c r="DS283" s="11"/>
      <c r="DT283" s="11"/>
      <c r="DU283" s="11"/>
      <c r="DV283" s="11"/>
      <c r="DW283" s="11"/>
      <c r="DX283" s="11"/>
      <c r="DY283" s="11"/>
      <c r="DZ283" s="11"/>
      <c r="EA283" s="11"/>
      <c r="EB283" s="11"/>
      <c r="EC283" s="11"/>
      <c r="ED283" s="11"/>
      <c r="EE283" s="11"/>
      <c r="EF283" s="11"/>
      <c r="EG283" s="11"/>
      <c r="EH283" s="11"/>
      <c r="EI283" s="11"/>
      <c r="EJ283" s="11"/>
      <c r="EK283" s="11"/>
      <c r="EL283" s="11"/>
      <c r="EM283" s="11"/>
      <c r="EN283" s="11"/>
      <c r="EO283" s="11"/>
      <c r="EP283" s="11"/>
      <c r="EQ283" s="11"/>
      <c r="ER283" s="11"/>
      <c r="ES283" s="11"/>
      <c r="ET283" s="11"/>
      <c r="EU283" s="11"/>
      <c r="EV283" s="11"/>
      <c r="EW283" s="11"/>
      <c r="EX283" s="11"/>
      <c r="EY283" s="11"/>
      <c r="EZ283" s="11"/>
      <c r="FA283" s="11"/>
      <c r="FB283" s="11"/>
      <c r="FC283" s="11"/>
      <c r="FD283" s="11"/>
      <c r="FE283" s="11"/>
      <c r="FF283" s="11"/>
      <c r="FG283" s="11"/>
      <c r="FH283" s="11"/>
      <c r="FI283" s="11"/>
    </row>
    <row r="284" spans="1:165" ht="15" x14ac:dyDescent="0.25">
      <c r="A284" s="27" t="s">
        <v>125</v>
      </c>
      <c r="B284" s="29" t="s">
        <v>103</v>
      </c>
      <c r="C284" s="29">
        <v>1</v>
      </c>
      <c r="D284" s="29" t="s">
        <v>25</v>
      </c>
      <c r="E284" s="29" t="s">
        <v>786</v>
      </c>
      <c r="F284"/>
      <c r="G284"/>
      <c r="H284"/>
      <c r="I284"/>
      <c r="J284"/>
      <c r="K284"/>
      <c r="L284"/>
      <c r="M284"/>
      <c r="N284"/>
      <c r="O284"/>
      <c r="P284"/>
      <c r="Q284"/>
      <c r="R284"/>
      <c r="S284"/>
      <c r="T284"/>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c r="DF284" s="11"/>
      <c r="DG284" s="11"/>
      <c r="DH284" s="11"/>
      <c r="DI284" s="11"/>
      <c r="DJ284" s="11"/>
      <c r="DK284" s="11"/>
      <c r="DL284" s="11"/>
      <c r="DM284" s="11"/>
      <c r="DN284" s="11"/>
      <c r="DO284" s="11"/>
      <c r="DP284" s="11"/>
      <c r="DQ284" s="11"/>
      <c r="DR284" s="11"/>
      <c r="DS284" s="11"/>
      <c r="DT284" s="11"/>
      <c r="DU284" s="11"/>
      <c r="DV284" s="11"/>
      <c r="DW284" s="11"/>
      <c r="DX284" s="11"/>
      <c r="DY284" s="11"/>
      <c r="DZ284" s="11"/>
      <c r="EA284" s="11"/>
      <c r="EB284" s="11"/>
      <c r="EC284" s="11"/>
      <c r="ED284" s="11"/>
      <c r="EE284" s="11"/>
      <c r="EF284" s="11"/>
      <c r="EG284" s="11"/>
      <c r="EH284" s="11"/>
      <c r="EI284" s="11"/>
      <c r="EJ284" s="11"/>
      <c r="EK284" s="11"/>
      <c r="EL284" s="11"/>
      <c r="EM284" s="11"/>
      <c r="EN284" s="11"/>
      <c r="EO284" s="11"/>
      <c r="EP284" s="11"/>
      <c r="EQ284" s="11"/>
      <c r="ER284" s="11"/>
      <c r="ES284" s="11"/>
      <c r="ET284" s="11"/>
      <c r="EU284" s="11"/>
      <c r="EV284" s="11"/>
      <c r="EW284" s="11"/>
      <c r="EX284" s="11"/>
      <c r="EY284" s="11"/>
      <c r="EZ284" s="11"/>
      <c r="FA284" s="11"/>
      <c r="FB284" s="11"/>
      <c r="FC284" s="11"/>
      <c r="FD284" s="11"/>
      <c r="FE284" s="11"/>
      <c r="FF284" s="11"/>
      <c r="FG284" s="11"/>
      <c r="FH284" s="11"/>
      <c r="FI284" s="11"/>
    </row>
    <row r="285" spans="1:165" ht="15" x14ac:dyDescent="0.25">
      <c r="A285" s="27" t="s">
        <v>125</v>
      </c>
      <c r="B285" s="29" t="s">
        <v>103</v>
      </c>
      <c r="C285" s="29">
        <v>1</v>
      </c>
      <c r="D285" s="29" t="s">
        <v>19</v>
      </c>
      <c r="E285" s="29" t="s">
        <v>797</v>
      </c>
      <c r="F285"/>
      <c r="G285"/>
      <c r="H285"/>
      <c r="I285"/>
      <c r="J285"/>
      <c r="K285"/>
      <c r="L285"/>
      <c r="M285"/>
      <c r="N285"/>
      <c r="O285"/>
      <c r="P285"/>
      <c r="Q285"/>
      <c r="R285"/>
      <c r="S285"/>
      <c r="T285"/>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B285" s="11"/>
      <c r="DC285" s="11"/>
      <c r="DD285" s="11"/>
      <c r="DE285" s="11"/>
      <c r="DF285" s="11"/>
      <c r="DG285" s="11"/>
      <c r="DH285" s="11"/>
      <c r="DI285" s="11"/>
      <c r="DJ285" s="11"/>
      <c r="DK285" s="11"/>
      <c r="DL285" s="11"/>
      <c r="DM285" s="11"/>
      <c r="DN285" s="11"/>
      <c r="DO285" s="11"/>
      <c r="DP285" s="11"/>
      <c r="DQ285" s="11"/>
      <c r="DR285" s="11"/>
      <c r="DS285" s="11"/>
      <c r="DT285" s="11"/>
      <c r="DU285" s="11"/>
      <c r="DV285" s="11"/>
      <c r="DW285" s="11"/>
      <c r="DX285" s="11"/>
      <c r="DY285" s="11"/>
      <c r="DZ285" s="11"/>
      <c r="EA285" s="11"/>
      <c r="EB285" s="11"/>
      <c r="EC285" s="11"/>
      <c r="ED285" s="11"/>
      <c r="EE285" s="11"/>
      <c r="EF285" s="11"/>
      <c r="EG285" s="11"/>
      <c r="EH285" s="11"/>
      <c r="EI285" s="11"/>
      <c r="EJ285" s="11"/>
      <c r="EK285" s="11"/>
      <c r="EL285" s="11"/>
      <c r="EM285" s="11"/>
      <c r="EN285" s="11"/>
      <c r="EO285" s="11"/>
      <c r="EP285" s="11"/>
      <c r="EQ285" s="11"/>
      <c r="ER285" s="11"/>
      <c r="ES285" s="11"/>
      <c r="ET285" s="11"/>
      <c r="EU285" s="11"/>
      <c r="EV285" s="11"/>
      <c r="EW285" s="11"/>
      <c r="EX285" s="11"/>
      <c r="EY285" s="11"/>
      <c r="EZ285" s="11"/>
      <c r="FA285" s="11"/>
      <c r="FB285" s="11"/>
      <c r="FC285" s="11"/>
      <c r="FD285" s="11"/>
      <c r="FE285" s="11"/>
      <c r="FF285" s="11"/>
      <c r="FG285" s="11"/>
      <c r="FH285" s="11"/>
      <c r="FI285" s="11"/>
    </row>
    <row r="286" spans="1:165" ht="15" x14ac:dyDescent="0.25">
      <c r="A286" s="27" t="s">
        <v>125</v>
      </c>
      <c r="B286" s="29" t="s">
        <v>103</v>
      </c>
      <c r="C286" s="29">
        <v>1</v>
      </c>
      <c r="D286" s="29" t="s">
        <v>19</v>
      </c>
      <c r="E286" s="29" t="s">
        <v>799</v>
      </c>
      <c r="F286"/>
      <c r="G286"/>
      <c r="H286"/>
      <c r="I286"/>
      <c r="J286"/>
      <c r="K286"/>
      <c r="L286"/>
      <c r="M286"/>
      <c r="N286"/>
      <c r="O286"/>
      <c r="P286"/>
      <c r="Q286"/>
      <c r="R286"/>
      <c r="S286"/>
      <c r="T286"/>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B286" s="11"/>
      <c r="DC286" s="11"/>
      <c r="DD286" s="11"/>
      <c r="DE286" s="11"/>
      <c r="DF286" s="11"/>
      <c r="DG286" s="11"/>
      <c r="DH286" s="11"/>
      <c r="DI286" s="11"/>
      <c r="DJ286" s="11"/>
      <c r="DK286" s="11"/>
      <c r="DL286" s="11"/>
      <c r="DM286" s="11"/>
      <c r="DN286" s="11"/>
      <c r="DO286" s="11"/>
      <c r="DP286" s="11"/>
      <c r="DQ286" s="11"/>
      <c r="DR286" s="11"/>
      <c r="DS286" s="11"/>
      <c r="DT286" s="11"/>
      <c r="DU286" s="11"/>
      <c r="DV286" s="11"/>
      <c r="DW286" s="11"/>
      <c r="DX286" s="11"/>
      <c r="DY286" s="11"/>
      <c r="DZ286" s="11"/>
      <c r="EA286" s="11"/>
      <c r="EB286" s="11"/>
      <c r="EC286" s="11"/>
      <c r="ED286" s="11"/>
      <c r="EE286" s="11"/>
      <c r="EF286" s="11"/>
      <c r="EG286" s="11"/>
      <c r="EH286" s="11"/>
      <c r="EI286" s="11"/>
      <c r="EJ286" s="11"/>
      <c r="EK286" s="11"/>
      <c r="EL286" s="11"/>
      <c r="EM286" s="11"/>
      <c r="EN286" s="11"/>
      <c r="EO286" s="11"/>
      <c r="EP286" s="11"/>
      <c r="EQ286" s="11"/>
      <c r="ER286" s="11"/>
      <c r="ES286" s="11"/>
      <c r="ET286" s="11"/>
      <c r="EU286" s="11"/>
      <c r="EV286" s="11"/>
      <c r="EW286" s="11"/>
      <c r="EX286" s="11"/>
      <c r="EY286" s="11"/>
      <c r="EZ286" s="11"/>
      <c r="FA286" s="11"/>
      <c r="FB286" s="11"/>
      <c r="FC286" s="11"/>
      <c r="FD286" s="11"/>
      <c r="FE286" s="11"/>
      <c r="FF286" s="11"/>
      <c r="FG286" s="11"/>
      <c r="FH286" s="11"/>
      <c r="FI286" s="11"/>
    </row>
    <row r="287" spans="1:165" ht="15" x14ac:dyDescent="0.25">
      <c r="A287" s="27" t="s">
        <v>125</v>
      </c>
      <c r="B287" s="29" t="s">
        <v>103</v>
      </c>
      <c r="C287" s="29">
        <v>2</v>
      </c>
      <c r="D287" s="29" t="s">
        <v>25</v>
      </c>
      <c r="E287" s="29" t="s">
        <v>786</v>
      </c>
      <c r="F287"/>
      <c r="G287"/>
      <c r="H287"/>
      <c r="I287"/>
      <c r="J287"/>
      <c r="K287"/>
      <c r="L287"/>
      <c r="M287"/>
      <c r="N287"/>
      <c r="O287"/>
      <c r="P287"/>
      <c r="Q287"/>
      <c r="R287"/>
      <c r="S287"/>
      <c r="T287"/>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B287" s="11"/>
      <c r="DC287" s="11"/>
      <c r="DD287" s="11"/>
      <c r="DE287" s="11"/>
      <c r="DF287" s="11"/>
      <c r="DG287" s="11"/>
      <c r="DH287" s="11"/>
      <c r="DI287" s="11"/>
      <c r="DJ287" s="11"/>
      <c r="DK287" s="11"/>
      <c r="DL287" s="11"/>
      <c r="DM287" s="11"/>
      <c r="DN287" s="11"/>
      <c r="DO287" s="11"/>
      <c r="DP287" s="11"/>
      <c r="DQ287" s="11"/>
      <c r="DR287" s="11"/>
      <c r="DS287" s="11"/>
      <c r="DT287" s="11"/>
      <c r="DU287" s="11"/>
      <c r="DV287" s="11"/>
      <c r="DW287" s="11"/>
      <c r="DX287" s="11"/>
      <c r="DY287" s="11"/>
      <c r="DZ287" s="11"/>
      <c r="EA287" s="11"/>
      <c r="EB287" s="11"/>
      <c r="EC287" s="11"/>
      <c r="ED287" s="11"/>
      <c r="EE287" s="11"/>
      <c r="EF287" s="11"/>
      <c r="EG287" s="11"/>
      <c r="EH287" s="11"/>
      <c r="EI287" s="11"/>
      <c r="EJ287" s="11"/>
      <c r="EK287" s="11"/>
      <c r="EL287" s="11"/>
      <c r="EM287" s="11"/>
      <c r="EN287" s="11"/>
      <c r="EO287" s="11"/>
      <c r="EP287" s="11"/>
      <c r="EQ287" s="11"/>
      <c r="ER287" s="11"/>
      <c r="ES287" s="11"/>
      <c r="ET287" s="11"/>
      <c r="EU287" s="11"/>
      <c r="EV287" s="11"/>
      <c r="EW287" s="11"/>
      <c r="EX287" s="11"/>
      <c r="EY287" s="11"/>
      <c r="EZ287" s="11"/>
      <c r="FA287" s="11"/>
      <c r="FB287" s="11"/>
      <c r="FC287" s="11"/>
      <c r="FD287" s="11"/>
      <c r="FE287" s="11"/>
      <c r="FF287" s="11"/>
      <c r="FG287" s="11"/>
      <c r="FH287" s="11"/>
      <c r="FI287" s="11"/>
    </row>
    <row r="288" spans="1:165" ht="15" x14ac:dyDescent="0.25">
      <c r="A288" s="27" t="s">
        <v>125</v>
      </c>
      <c r="B288" s="29" t="s">
        <v>103</v>
      </c>
      <c r="C288" s="29">
        <v>5000</v>
      </c>
      <c r="D288" s="29" t="s">
        <v>6</v>
      </c>
      <c r="E288" s="29" t="s">
        <v>792</v>
      </c>
      <c r="F288"/>
      <c r="G288"/>
      <c r="H288"/>
      <c r="I288"/>
      <c r="J288"/>
      <c r="K288"/>
      <c r="L288"/>
      <c r="M288"/>
      <c r="N288"/>
      <c r="O288"/>
      <c r="P288"/>
      <c r="Q288"/>
      <c r="R288"/>
      <c r="S288"/>
      <c r="T288"/>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B288" s="11"/>
      <c r="DC288" s="11"/>
      <c r="DD288" s="11"/>
      <c r="DE288" s="11"/>
      <c r="DF288" s="11"/>
      <c r="DG288" s="11"/>
      <c r="DH288" s="11"/>
      <c r="DI288" s="11"/>
      <c r="DJ288" s="11"/>
      <c r="DK288" s="11"/>
      <c r="DL288" s="11"/>
      <c r="DM288" s="11"/>
      <c r="DN288" s="11"/>
      <c r="DO288" s="11"/>
      <c r="DP288" s="11"/>
      <c r="DQ288" s="11"/>
      <c r="DR288" s="11"/>
      <c r="DS288" s="11"/>
      <c r="DT288" s="11"/>
      <c r="DU288" s="11"/>
      <c r="DV288" s="11"/>
      <c r="DW288" s="11"/>
      <c r="DX288" s="11"/>
      <c r="DY288" s="11"/>
      <c r="DZ288" s="11"/>
      <c r="EA288" s="11"/>
      <c r="EB288" s="11"/>
      <c r="EC288" s="11"/>
      <c r="ED288" s="11"/>
      <c r="EE288" s="11"/>
      <c r="EF288" s="11"/>
      <c r="EG288" s="11"/>
      <c r="EH288" s="11"/>
      <c r="EI288" s="11"/>
      <c r="EJ288" s="11"/>
      <c r="EK288" s="11"/>
      <c r="EL288" s="11"/>
      <c r="EM288" s="11"/>
      <c r="EN288" s="11"/>
      <c r="EO288" s="11"/>
      <c r="EP288" s="11"/>
      <c r="EQ288" s="11"/>
      <c r="ER288" s="11"/>
      <c r="ES288" s="11"/>
      <c r="ET288" s="11"/>
      <c r="EU288" s="11"/>
      <c r="EV288" s="11"/>
      <c r="EW288" s="11"/>
      <c r="EX288" s="11"/>
      <c r="EY288" s="11"/>
      <c r="EZ288" s="11"/>
      <c r="FA288" s="11"/>
      <c r="FB288" s="11"/>
      <c r="FC288" s="11"/>
      <c r="FD288" s="11"/>
      <c r="FE288" s="11"/>
      <c r="FF288" s="11"/>
      <c r="FG288" s="11"/>
      <c r="FH288" s="11"/>
      <c r="FI288" s="11"/>
    </row>
    <row r="289" spans="1:165" ht="15" x14ac:dyDescent="0.25">
      <c r="A289" s="27" t="s">
        <v>125</v>
      </c>
      <c r="B289" s="29" t="s">
        <v>103</v>
      </c>
      <c r="C289" s="29">
        <v>5000</v>
      </c>
      <c r="D289" s="29" t="s">
        <v>19</v>
      </c>
      <c r="E289" s="29" t="s">
        <v>791</v>
      </c>
      <c r="F289"/>
      <c r="G289"/>
      <c r="H289"/>
      <c r="I289"/>
      <c r="J289"/>
      <c r="K289"/>
      <c r="L289"/>
      <c r="M289"/>
      <c r="N289"/>
      <c r="O289"/>
      <c r="P289"/>
      <c r="Q289"/>
      <c r="R289"/>
      <c r="S289"/>
      <c r="T289"/>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B289" s="11"/>
      <c r="DC289" s="11"/>
      <c r="DD289" s="11"/>
      <c r="DE289" s="11"/>
      <c r="DF289" s="11"/>
      <c r="DG289" s="11"/>
      <c r="DH289" s="11"/>
      <c r="DI289" s="11"/>
      <c r="DJ289" s="11"/>
      <c r="DK289" s="11"/>
      <c r="DL289" s="11"/>
      <c r="DM289" s="11"/>
      <c r="DN289" s="11"/>
      <c r="DO289" s="11"/>
      <c r="DP289" s="11"/>
      <c r="DQ289" s="11"/>
      <c r="DR289" s="11"/>
      <c r="DS289" s="11"/>
      <c r="DT289" s="11"/>
      <c r="DU289" s="11"/>
      <c r="DV289" s="11"/>
      <c r="DW289" s="11"/>
      <c r="DX289" s="11"/>
      <c r="DY289" s="11"/>
      <c r="DZ289" s="11"/>
      <c r="EA289" s="11"/>
      <c r="EB289" s="11"/>
      <c r="EC289" s="11"/>
      <c r="ED289" s="11"/>
      <c r="EE289" s="11"/>
      <c r="EF289" s="11"/>
      <c r="EG289" s="11"/>
      <c r="EH289" s="11"/>
      <c r="EI289" s="11"/>
      <c r="EJ289" s="11"/>
      <c r="EK289" s="11"/>
      <c r="EL289" s="11"/>
      <c r="EM289" s="11"/>
      <c r="EN289" s="11"/>
      <c r="EO289" s="11"/>
      <c r="EP289" s="11"/>
      <c r="EQ289" s="11"/>
      <c r="ER289" s="11"/>
      <c r="ES289" s="11"/>
      <c r="ET289" s="11"/>
      <c r="EU289" s="11"/>
      <c r="EV289" s="11"/>
      <c r="EW289" s="11"/>
      <c r="EX289" s="11"/>
      <c r="EY289" s="11"/>
      <c r="EZ289" s="11"/>
      <c r="FA289" s="11"/>
      <c r="FB289" s="11"/>
      <c r="FC289" s="11"/>
      <c r="FD289" s="11"/>
      <c r="FE289" s="11"/>
      <c r="FF289" s="11"/>
      <c r="FG289" s="11"/>
      <c r="FH289" s="11"/>
      <c r="FI289" s="11"/>
    </row>
    <row r="290" spans="1:165" ht="15" x14ac:dyDescent="0.25">
      <c r="A290" s="27" t="s">
        <v>125</v>
      </c>
      <c r="B290" s="29" t="s">
        <v>103</v>
      </c>
      <c r="C290" s="29">
        <v>50000</v>
      </c>
      <c r="D290" s="29" t="s">
        <v>6</v>
      </c>
      <c r="E290" s="29" t="s">
        <v>792</v>
      </c>
      <c r="F290"/>
      <c r="G290"/>
      <c r="H290"/>
      <c r="I290"/>
      <c r="J290"/>
      <c r="K290"/>
      <c r="L290"/>
      <c r="M290"/>
      <c r="N290"/>
      <c r="O290"/>
      <c r="P290"/>
      <c r="Q290"/>
      <c r="R290"/>
      <c r="S290"/>
      <c r="T290"/>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B290" s="11"/>
      <c r="DC290" s="11"/>
      <c r="DD290" s="11"/>
      <c r="DE290" s="11"/>
      <c r="DF290" s="11"/>
      <c r="DG290" s="11"/>
      <c r="DH290" s="11"/>
      <c r="DI290" s="11"/>
      <c r="DJ290" s="11"/>
      <c r="DK290" s="11"/>
      <c r="DL290" s="11"/>
      <c r="DM290" s="11"/>
      <c r="DN290" s="11"/>
      <c r="DO290" s="11"/>
      <c r="DP290" s="11"/>
      <c r="DQ290" s="11"/>
      <c r="DR290" s="11"/>
      <c r="DS290" s="11"/>
      <c r="DT290" s="11"/>
      <c r="DU290" s="11"/>
      <c r="DV290" s="11"/>
      <c r="DW290" s="11"/>
      <c r="DX290" s="11"/>
      <c r="DY290" s="11"/>
      <c r="DZ290" s="11"/>
      <c r="EA290" s="11"/>
      <c r="EB290" s="11"/>
      <c r="EC290" s="11"/>
      <c r="ED290" s="11"/>
      <c r="EE290" s="11"/>
      <c r="EF290" s="11"/>
      <c r="EG290" s="11"/>
      <c r="EH290" s="11"/>
      <c r="EI290" s="11"/>
      <c r="EJ290" s="11"/>
      <c r="EK290" s="11"/>
      <c r="EL290" s="11"/>
      <c r="EM290" s="11"/>
      <c r="EN290" s="11"/>
      <c r="EO290" s="11"/>
      <c r="EP290" s="11"/>
      <c r="EQ290" s="11"/>
      <c r="ER290" s="11"/>
      <c r="ES290" s="11"/>
      <c r="ET290" s="11"/>
      <c r="EU290" s="11"/>
      <c r="EV290" s="11"/>
      <c r="EW290" s="11"/>
      <c r="EX290" s="11"/>
      <c r="EY290" s="11"/>
      <c r="EZ290" s="11"/>
      <c r="FA290" s="11"/>
      <c r="FB290" s="11"/>
      <c r="FC290" s="11"/>
      <c r="FD290" s="11"/>
      <c r="FE290" s="11"/>
      <c r="FF290" s="11"/>
      <c r="FG290" s="11"/>
      <c r="FH290" s="11"/>
      <c r="FI290" s="11"/>
    </row>
    <row r="291" spans="1:165" ht="15" x14ac:dyDescent="0.25">
      <c r="A291" s="27" t="s">
        <v>125</v>
      </c>
      <c r="B291" s="29" t="s">
        <v>103</v>
      </c>
      <c r="C291" s="29">
        <v>50000</v>
      </c>
      <c r="D291" s="29" t="s">
        <v>19</v>
      </c>
      <c r="E291" s="29" t="s">
        <v>791</v>
      </c>
      <c r="F291"/>
      <c r="G291"/>
      <c r="H291"/>
      <c r="I291"/>
      <c r="J291"/>
      <c r="K291"/>
      <c r="L291"/>
      <c r="M291"/>
      <c r="N291"/>
      <c r="O291"/>
      <c r="P291"/>
      <c r="Q291"/>
      <c r="R291"/>
      <c r="S291"/>
      <c r="T29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B291" s="11"/>
      <c r="DC291" s="11"/>
      <c r="DD291" s="11"/>
      <c r="DE291" s="11"/>
      <c r="DF291" s="11"/>
      <c r="DG291" s="11"/>
      <c r="DH291" s="11"/>
      <c r="DI291" s="11"/>
      <c r="DJ291" s="11"/>
      <c r="DK291" s="11"/>
      <c r="DL291" s="11"/>
      <c r="DM291" s="11"/>
      <c r="DN291" s="11"/>
      <c r="DO291" s="11"/>
      <c r="DP291" s="11"/>
      <c r="DQ291" s="11"/>
      <c r="DR291" s="11"/>
      <c r="DS291" s="11"/>
      <c r="DT291" s="11"/>
      <c r="DU291" s="11"/>
      <c r="DV291" s="11"/>
      <c r="DW291" s="11"/>
      <c r="DX291" s="11"/>
      <c r="DY291" s="11"/>
      <c r="DZ291" s="11"/>
      <c r="EA291" s="11"/>
      <c r="EB291" s="11"/>
      <c r="EC291" s="11"/>
      <c r="ED291" s="11"/>
      <c r="EE291" s="11"/>
      <c r="EF291" s="11"/>
      <c r="EG291" s="11"/>
      <c r="EH291" s="11"/>
      <c r="EI291" s="11"/>
      <c r="EJ291" s="11"/>
      <c r="EK291" s="11"/>
      <c r="EL291" s="11"/>
      <c r="EM291" s="11"/>
      <c r="EN291" s="11"/>
      <c r="EO291" s="11"/>
      <c r="EP291" s="11"/>
      <c r="EQ291" s="11"/>
      <c r="ER291" s="11"/>
      <c r="ES291" s="11"/>
      <c r="ET291" s="11"/>
      <c r="EU291" s="11"/>
      <c r="EV291" s="11"/>
      <c r="EW291" s="11"/>
      <c r="EX291" s="11"/>
      <c r="EY291" s="11"/>
      <c r="EZ291" s="11"/>
      <c r="FA291" s="11"/>
      <c r="FB291" s="11"/>
      <c r="FC291" s="11"/>
      <c r="FD291" s="11"/>
      <c r="FE291" s="11"/>
      <c r="FF291" s="11"/>
      <c r="FG291" s="11"/>
      <c r="FH291" s="11"/>
      <c r="FI291" s="11"/>
    </row>
    <row r="292" spans="1:165" ht="15" x14ac:dyDescent="0.25">
      <c r="A292" s="27" t="s">
        <v>125</v>
      </c>
      <c r="B292" s="29" t="s">
        <v>103</v>
      </c>
      <c r="C292" s="29">
        <v>10000</v>
      </c>
      <c r="D292" s="29" t="s">
        <v>6</v>
      </c>
      <c r="E292" s="29" t="s">
        <v>792</v>
      </c>
      <c r="F292"/>
      <c r="G292"/>
      <c r="H292"/>
      <c r="I292"/>
      <c r="J292"/>
      <c r="K292"/>
      <c r="L292"/>
      <c r="M292"/>
      <c r="N292"/>
      <c r="O292"/>
      <c r="P292"/>
      <c r="Q292"/>
      <c r="R292"/>
      <c r="S292"/>
      <c r="T292"/>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B292" s="11"/>
      <c r="DC292" s="11"/>
      <c r="DD292" s="11"/>
      <c r="DE292" s="11"/>
      <c r="DF292" s="11"/>
      <c r="DG292" s="11"/>
      <c r="DH292" s="11"/>
      <c r="DI292" s="11"/>
      <c r="DJ292" s="11"/>
      <c r="DK292" s="11"/>
      <c r="DL292" s="11"/>
      <c r="DM292" s="11"/>
      <c r="DN292" s="11"/>
      <c r="DO292" s="11"/>
      <c r="DP292" s="11"/>
      <c r="DQ292" s="11"/>
      <c r="DR292" s="11"/>
      <c r="DS292" s="11"/>
      <c r="DT292" s="11"/>
      <c r="DU292" s="11"/>
      <c r="DV292" s="11"/>
      <c r="DW292" s="11"/>
      <c r="DX292" s="11"/>
      <c r="DY292" s="11"/>
      <c r="DZ292" s="11"/>
      <c r="EA292" s="11"/>
      <c r="EB292" s="11"/>
      <c r="EC292" s="11"/>
      <c r="ED292" s="11"/>
      <c r="EE292" s="11"/>
      <c r="EF292" s="11"/>
      <c r="EG292" s="11"/>
      <c r="EH292" s="11"/>
      <c r="EI292" s="11"/>
      <c r="EJ292" s="11"/>
      <c r="EK292" s="11"/>
      <c r="EL292" s="11"/>
      <c r="EM292" s="11"/>
      <c r="EN292" s="11"/>
      <c r="EO292" s="11"/>
      <c r="EP292" s="11"/>
      <c r="EQ292" s="11"/>
      <c r="ER292" s="11"/>
      <c r="ES292" s="11"/>
      <c r="ET292" s="11"/>
      <c r="EU292" s="11"/>
      <c r="EV292" s="11"/>
      <c r="EW292" s="11"/>
      <c r="EX292" s="11"/>
      <c r="EY292" s="11"/>
      <c r="EZ292" s="11"/>
      <c r="FA292" s="11"/>
      <c r="FB292" s="11"/>
      <c r="FC292" s="11"/>
      <c r="FD292" s="11"/>
      <c r="FE292" s="11"/>
      <c r="FF292" s="11"/>
      <c r="FG292" s="11"/>
      <c r="FH292" s="11"/>
      <c r="FI292" s="11"/>
    </row>
    <row r="293" spans="1:165" ht="15" x14ac:dyDescent="0.25">
      <c r="A293" s="27" t="s">
        <v>125</v>
      </c>
      <c r="B293" s="29" t="s">
        <v>103</v>
      </c>
      <c r="C293" s="29">
        <v>10000</v>
      </c>
      <c r="D293" s="29" t="s">
        <v>19</v>
      </c>
      <c r="E293" s="29" t="s">
        <v>791</v>
      </c>
      <c r="F293"/>
      <c r="G293"/>
      <c r="H293"/>
      <c r="I293"/>
      <c r="J293"/>
      <c r="K293"/>
      <c r="L293"/>
      <c r="M293"/>
      <c r="N293"/>
      <c r="O293"/>
      <c r="P293"/>
      <c r="Q293"/>
      <c r="R293"/>
      <c r="S293"/>
      <c r="T293"/>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c r="DA293" s="11"/>
      <c r="DB293" s="11"/>
      <c r="DC293" s="11"/>
      <c r="DD293" s="11"/>
      <c r="DE293" s="11"/>
      <c r="DF293" s="11"/>
      <c r="DG293" s="11"/>
      <c r="DH293" s="11"/>
      <c r="DI293" s="11"/>
      <c r="DJ293" s="11"/>
      <c r="DK293" s="11"/>
      <c r="DL293" s="11"/>
      <c r="DM293" s="11"/>
      <c r="DN293" s="11"/>
      <c r="DO293" s="11"/>
      <c r="DP293" s="11"/>
      <c r="DQ293" s="11"/>
      <c r="DR293" s="11"/>
      <c r="DS293" s="11"/>
      <c r="DT293" s="11"/>
      <c r="DU293" s="11"/>
      <c r="DV293" s="11"/>
      <c r="DW293" s="11"/>
      <c r="DX293" s="11"/>
      <c r="DY293" s="11"/>
      <c r="DZ293" s="11"/>
      <c r="EA293" s="11"/>
      <c r="EB293" s="11"/>
      <c r="EC293" s="11"/>
      <c r="ED293" s="11"/>
      <c r="EE293" s="11"/>
      <c r="EF293" s="11"/>
      <c r="EG293" s="11"/>
      <c r="EH293" s="11"/>
      <c r="EI293" s="11"/>
      <c r="EJ293" s="11"/>
      <c r="EK293" s="11"/>
      <c r="EL293" s="11"/>
      <c r="EM293" s="11"/>
      <c r="EN293" s="11"/>
      <c r="EO293" s="11"/>
      <c r="EP293" s="11"/>
      <c r="EQ293" s="11"/>
      <c r="ER293" s="11"/>
      <c r="ES293" s="11"/>
      <c r="ET293" s="11"/>
      <c r="EU293" s="11"/>
      <c r="EV293" s="11"/>
      <c r="EW293" s="11"/>
      <c r="EX293" s="11"/>
      <c r="EY293" s="11"/>
      <c r="EZ293" s="11"/>
      <c r="FA293" s="11"/>
      <c r="FB293" s="11"/>
      <c r="FC293" s="11"/>
      <c r="FD293" s="11"/>
      <c r="FE293" s="11"/>
      <c r="FF293" s="11"/>
      <c r="FG293" s="11"/>
      <c r="FH293" s="11"/>
      <c r="FI293" s="11"/>
    </row>
    <row r="294" spans="1:165" ht="15" x14ac:dyDescent="0.25">
      <c r="A294" s="27" t="s">
        <v>125</v>
      </c>
      <c r="B294" s="29" t="s">
        <v>113</v>
      </c>
      <c r="C294" s="29">
        <v>1</v>
      </c>
      <c r="D294" s="29" t="s">
        <v>6</v>
      </c>
      <c r="E294" s="29" t="s">
        <v>5</v>
      </c>
      <c r="F294"/>
      <c r="G294"/>
      <c r="H294"/>
      <c r="I294"/>
      <c r="J294"/>
      <c r="K294"/>
      <c r="L294"/>
      <c r="M294"/>
      <c r="N294"/>
      <c r="O294"/>
      <c r="P294"/>
      <c r="Q294"/>
      <c r="R294"/>
      <c r="S294"/>
      <c r="T294"/>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c r="DA294" s="11"/>
      <c r="DB294" s="11"/>
      <c r="DC294" s="11"/>
      <c r="DD294" s="11"/>
      <c r="DE294" s="11"/>
      <c r="DF294" s="11"/>
      <c r="DG294" s="11"/>
      <c r="DH294" s="11"/>
      <c r="DI294" s="11"/>
      <c r="DJ294" s="11"/>
      <c r="DK294" s="11"/>
      <c r="DL294" s="11"/>
      <c r="DM294" s="11"/>
      <c r="DN294" s="11"/>
      <c r="DO294" s="11"/>
      <c r="DP294" s="11"/>
      <c r="DQ294" s="11"/>
      <c r="DR294" s="11"/>
      <c r="DS294" s="11"/>
      <c r="DT294" s="11"/>
      <c r="DU294" s="11"/>
      <c r="DV294" s="11"/>
      <c r="DW294" s="11"/>
      <c r="DX294" s="11"/>
      <c r="DY294" s="11"/>
      <c r="DZ294" s="11"/>
      <c r="EA294" s="11"/>
      <c r="EB294" s="11"/>
      <c r="EC294" s="11"/>
      <c r="ED294" s="11"/>
      <c r="EE294" s="11"/>
      <c r="EF294" s="11"/>
      <c r="EG294" s="11"/>
      <c r="EH294" s="11"/>
      <c r="EI294" s="11"/>
      <c r="EJ294" s="11"/>
      <c r="EK294" s="11"/>
      <c r="EL294" s="11"/>
      <c r="EM294" s="11"/>
      <c r="EN294" s="11"/>
      <c r="EO294" s="11"/>
      <c r="EP294" s="11"/>
      <c r="EQ294" s="11"/>
      <c r="ER294" s="11"/>
      <c r="ES294" s="11"/>
      <c r="ET294" s="11"/>
      <c r="EU294" s="11"/>
      <c r="EV294" s="11"/>
      <c r="EW294" s="11"/>
      <c r="EX294" s="11"/>
      <c r="EY294" s="11"/>
      <c r="EZ294" s="11"/>
      <c r="FA294" s="11"/>
      <c r="FB294" s="11"/>
      <c r="FC294" s="11"/>
      <c r="FD294" s="11"/>
      <c r="FE294" s="11"/>
      <c r="FF294" s="11"/>
      <c r="FG294" s="11"/>
      <c r="FH294" s="11"/>
      <c r="FI294" s="11"/>
    </row>
    <row r="295" spans="1:165" ht="15" x14ac:dyDescent="0.25">
      <c r="A295" s="27" t="s">
        <v>125</v>
      </c>
      <c r="B295" s="29" t="s">
        <v>113</v>
      </c>
      <c r="C295" s="29">
        <v>1</v>
      </c>
      <c r="D295" s="29" t="s">
        <v>25</v>
      </c>
      <c r="E295" s="29" t="s">
        <v>802</v>
      </c>
      <c r="F295"/>
      <c r="G295"/>
      <c r="H295"/>
      <c r="I295"/>
      <c r="J295"/>
      <c r="K295"/>
      <c r="L295"/>
      <c r="M295"/>
      <c r="N295"/>
      <c r="O295"/>
      <c r="P295"/>
      <c r="Q295"/>
      <c r="R295"/>
      <c r="S295"/>
      <c r="T295"/>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c r="DA295" s="11"/>
      <c r="DB295" s="11"/>
      <c r="DC295" s="11"/>
      <c r="DD295" s="11"/>
      <c r="DE295" s="11"/>
      <c r="DF295" s="11"/>
      <c r="DG295" s="11"/>
      <c r="DH295" s="11"/>
      <c r="DI295" s="11"/>
      <c r="DJ295" s="11"/>
      <c r="DK295" s="11"/>
      <c r="DL295" s="11"/>
      <c r="DM295" s="11"/>
      <c r="DN295" s="11"/>
      <c r="DO295" s="11"/>
      <c r="DP295" s="11"/>
      <c r="DQ295" s="11"/>
      <c r="DR295" s="11"/>
      <c r="DS295" s="11"/>
      <c r="DT295" s="11"/>
      <c r="DU295" s="11"/>
      <c r="DV295" s="11"/>
      <c r="DW295" s="11"/>
      <c r="DX295" s="11"/>
      <c r="DY295" s="11"/>
      <c r="DZ295" s="11"/>
      <c r="EA295" s="11"/>
      <c r="EB295" s="11"/>
      <c r="EC295" s="11"/>
      <c r="ED295" s="11"/>
      <c r="EE295" s="11"/>
      <c r="EF295" s="11"/>
      <c r="EG295" s="11"/>
      <c r="EH295" s="11"/>
      <c r="EI295" s="11"/>
      <c r="EJ295" s="11"/>
      <c r="EK295" s="11"/>
      <c r="EL295" s="11"/>
      <c r="EM295" s="11"/>
      <c r="EN295" s="11"/>
      <c r="EO295" s="11"/>
      <c r="EP295" s="11"/>
      <c r="EQ295" s="11"/>
      <c r="ER295" s="11"/>
      <c r="ES295" s="11"/>
      <c r="ET295" s="11"/>
      <c r="EU295" s="11"/>
      <c r="EV295" s="11"/>
      <c r="EW295" s="11"/>
      <c r="EX295" s="11"/>
      <c r="EY295" s="11"/>
      <c r="EZ295" s="11"/>
      <c r="FA295" s="11"/>
      <c r="FB295" s="11"/>
      <c r="FC295" s="11"/>
      <c r="FD295" s="11"/>
      <c r="FE295" s="11"/>
      <c r="FF295" s="11"/>
      <c r="FG295" s="11"/>
      <c r="FH295" s="11"/>
      <c r="FI295" s="11"/>
    </row>
    <row r="296" spans="1:165" ht="15" x14ac:dyDescent="0.25">
      <c r="A296" s="27" t="s">
        <v>125</v>
      </c>
      <c r="B296" s="29" t="s">
        <v>113</v>
      </c>
      <c r="C296" s="29">
        <v>1</v>
      </c>
      <c r="D296" s="29" t="s">
        <v>19</v>
      </c>
      <c r="E296" s="29" t="s">
        <v>811</v>
      </c>
      <c r="F296"/>
      <c r="G296"/>
      <c r="H296"/>
      <c r="I296"/>
      <c r="J296"/>
      <c r="K296"/>
      <c r="L296"/>
      <c r="M296"/>
      <c r="N296"/>
      <c r="O296"/>
      <c r="P296"/>
      <c r="Q296"/>
      <c r="R296"/>
      <c r="S296"/>
      <c r="T296"/>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c r="DA296" s="11"/>
      <c r="DB296" s="11"/>
      <c r="DC296" s="11"/>
      <c r="DD296" s="11"/>
      <c r="DE296" s="11"/>
      <c r="DF296" s="11"/>
      <c r="DG296" s="11"/>
      <c r="DH296" s="11"/>
      <c r="DI296" s="11"/>
      <c r="DJ296" s="11"/>
      <c r="DK296" s="11"/>
      <c r="DL296" s="11"/>
      <c r="DM296" s="11"/>
      <c r="DN296" s="11"/>
      <c r="DO296" s="11"/>
      <c r="DP296" s="11"/>
      <c r="DQ296" s="11"/>
      <c r="DR296" s="11"/>
      <c r="DS296" s="11"/>
      <c r="DT296" s="11"/>
      <c r="DU296" s="11"/>
      <c r="DV296" s="11"/>
      <c r="DW296" s="11"/>
      <c r="DX296" s="11"/>
      <c r="DY296" s="11"/>
      <c r="DZ296" s="11"/>
      <c r="EA296" s="11"/>
      <c r="EB296" s="11"/>
      <c r="EC296" s="11"/>
      <c r="ED296" s="11"/>
      <c r="EE296" s="11"/>
      <c r="EF296" s="11"/>
      <c r="EG296" s="11"/>
      <c r="EH296" s="11"/>
      <c r="EI296" s="11"/>
      <c r="EJ296" s="11"/>
      <c r="EK296" s="11"/>
      <c r="EL296" s="11"/>
      <c r="EM296" s="11"/>
      <c r="EN296" s="11"/>
      <c r="EO296" s="11"/>
      <c r="EP296" s="11"/>
      <c r="EQ296" s="11"/>
      <c r="ER296" s="11"/>
      <c r="ES296" s="11"/>
      <c r="ET296" s="11"/>
      <c r="EU296" s="11"/>
      <c r="EV296" s="11"/>
      <c r="EW296" s="11"/>
      <c r="EX296" s="11"/>
      <c r="EY296" s="11"/>
      <c r="EZ296" s="11"/>
      <c r="FA296" s="11"/>
      <c r="FB296" s="11"/>
      <c r="FC296" s="11"/>
      <c r="FD296" s="11"/>
      <c r="FE296" s="11"/>
      <c r="FF296" s="11"/>
      <c r="FG296" s="11"/>
      <c r="FH296" s="11"/>
      <c r="FI296" s="11"/>
    </row>
    <row r="297" spans="1:165" ht="15" x14ac:dyDescent="0.25">
      <c r="A297" s="27" t="s">
        <v>125</v>
      </c>
      <c r="B297" s="29" t="s">
        <v>113</v>
      </c>
      <c r="C297" s="29">
        <v>2</v>
      </c>
      <c r="D297" s="29" t="s">
        <v>25</v>
      </c>
      <c r="E297" s="29" t="s">
        <v>802</v>
      </c>
      <c r="F297"/>
      <c r="G297"/>
      <c r="H297"/>
      <c r="I297"/>
      <c r="J297"/>
      <c r="K297"/>
      <c r="L297"/>
      <c r="M297"/>
      <c r="N297"/>
      <c r="O297"/>
      <c r="P297"/>
      <c r="Q297"/>
      <c r="R297"/>
      <c r="S297"/>
      <c r="T297"/>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row>
    <row r="298" spans="1:165" ht="15" x14ac:dyDescent="0.25">
      <c r="A298" s="27" t="s">
        <v>125</v>
      </c>
      <c r="B298" s="29" t="s">
        <v>113</v>
      </c>
      <c r="C298" s="29">
        <v>10</v>
      </c>
      <c r="D298" s="29" t="s">
        <v>25</v>
      </c>
      <c r="E298" s="29" t="s">
        <v>802</v>
      </c>
      <c r="F298"/>
      <c r="G298"/>
      <c r="H298"/>
      <c r="I298"/>
      <c r="J298"/>
      <c r="K298"/>
      <c r="L298"/>
      <c r="M298"/>
      <c r="N298"/>
      <c r="O298"/>
      <c r="P298"/>
      <c r="Q298"/>
      <c r="R298"/>
      <c r="S298"/>
      <c r="T298"/>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row>
    <row r="299" spans="1:165" ht="15" x14ac:dyDescent="0.25">
      <c r="A299" s="27" t="s">
        <v>125</v>
      </c>
      <c r="B299" s="29" t="s">
        <v>122</v>
      </c>
      <c r="C299" s="29">
        <v>1</v>
      </c>
      <c r="D299" s="29" t="s">
        <v>25</v>
      </c>
      <c r="E299" s="29" t="s">
        <v>813</v>
      </c>
      <c r="F299"/>
      <c r="G299"/>
      <c r="H299"/>
      <c r="I299"/>
      <c r="J299"/>
      <c r="K299"/>
      <c r="L299"/>
      <c r="M299"/>
      <c r="N299"/>
      <c r="O299"/>
      <c r="P299"/>
      <c r="Q299"/>
      <c r="R299"/>
      <c r="S299"/>
      <c r="T299"/>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row>
    <row r="300" spans="1:165" ht="15" x14ac:dyDescent="0.25">
      <c r="A300" s="27" t="s">
        <v>125</v>
      </c>
      <c r="B300" s="29" t="s">
        <v>123</v>
      </c>
      <c r="C300" s="29">
        <v>1</v>
      </c>
      <c r="D300" s="29" t="s">
        <v>6</v>
      </c>
      <c r="E300" s="29" t="s">
        <v>5</v>
      </c>
      <c r="F300"/>
      <c r="G300"/>
      <c r="H300"/>
      <c r="I300"/>
      <c r="J300"/>
      <c r="K300"/>
      <c r="L300"/>
      <c r="M300"/>
      <c r="N300"/>
      <c r="O300"/>
      <c r="P300"/>
      <c r="Q300"/>
      <c r="R300"/>
      <c r="S300"/>
      <c r="T300"/>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row>
    <row r="301" spans="1:165" ht="15" x14ac:dyDescent="0.25">
      <c r="A301" s="27" t="s">
        <v>125</v>
      </c>
      <c r="B301" s="29" t="s">
        <v>123</v>
      </c>
      <c r="C301" s="29">
        <v>1</v>
      </c>
      <c r="D301" s="29" t="s">
        <v>19</v>
      </c>
      <c r="E301" s="29" t="s">
        <v>5</v>
      </c>
      <c r="F301"/>
      <c r="G301"/>
      <c r="H301"/>
      <c r="I301"/>
      <c r="J301"/>
      <c r="K301"/>
      <c r="L301"/>
      <c r="M301"/>
      <c r="N301"/>
      <c r="O301"/>
      <c r="P301"/>
      <c r="Q301"/>
      <c r="R301"/>
      <c r="S301"/>
      <c r="T30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row>
    <row r="302" spans="1:165" ht="15" x14ac:dyDescent="0.25">
      <c r="A302" s="27" t="s">
        <v>125</v>
      </c>
      <c r="B302" s="29" t="s">
        <v>127</v>
      </c>
      <c r="C302" s="29">
        <v>1</v>
      </c>
      <c r="D302" s="29" t="s">
        <v>6</v>
      </c>
      <c r="E302" s="29" t="s">
        <v>5</v>
      </c>
      <c r="F302"/>
      <c r="G302"/>
      <c r="H302"/>
      <c r="I302"/>
      <c r="J302"/>
      <c r="K302"/>
      <c r="L302"/>
      <c r="M302"/>
      <c r="N302"/>
      <c r="O302"/>
      <c r="P302"/>
      <c r="Q302"/>
      <c r="R302"/>
      <c r="S302"/>
      <c r="T302"/>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row>
    <row r="303" spans="1:165" ht="15" x14ac:dyDescent="0.25">
      <c r="A303" s="27" t="s">
        <v>125</v>
      </c>
      <c r="B303" s="29" t="s">
        <v>127</v>
      </c>
      <c r="C303" s="29">
        <v>1</v>
      </c>
      <c r="D303" s="29" t="s">
        <v>12</v>
      </c>
      <c r="E303" s="29" t="s">
        <v>5</v>
      </c>
      <c r="F303"/>
      <c r="G303"/>
      <c r="H303"/>
      <c r="I303"/>
      <c r="J303"/>
      <c r="K303"/>
      <c r="L303"/>
      <c r="M303"/>
      <c r="N303"/>
      <c r="O303"/>
      <c r="P303"/>
      <c r="Q303"/>
      <c r="R303"/>
      <c r="S303"/>
      <c r="T303"/>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row>
    <row r="304" spans="1:165" ht="15" x14ac:dyDescent="0.25">
      <c r="A304" s="27" t="s">
        <v>125</v>
      </c>
      <c r="B304" s="29" t="s">
        <v>127</v>
      </c>
      <c r="C304" s="29">
        <v>1</v>
      </c>
      <c r="D304" s="29" t="s">
        <v>19</v>
      </c>
      <c r="E304" s="29" t="s">
        <v>5</v>
      </c>
      <c r="F304"/>
      <c r="G304"/>
      <c r="H304"/>
      <c r="I304"/>
      <c r="J304"/>
      <c r="K304"/>
      <c r="L304"/>
      <c r="M304"/>
      <c r="N304"/>
      <c r="O304"/>
      <c r="P304"/>
      <c r="Q304"/>
      <c r="R304"/>
      <c r="S304"/>
      <c r="T304"/>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row>
    <row r="305" spans="1:165" ht="15" x14ac:dyDescent="0.25">
      <c r="A305" s="27" t="s">
        <v>125</v>
      </c>
      <c r="B305" s="29" t="s">
        <v>127</v>
      </c>
      <c r="C305" s="29">
        <v>2</v>
      </c>
      <c r="D305" s="29" t="s">
        <v>6</v>
      </c>
      <c r="E305" s="29" t="s">
        <v>5</v>
      </c>
      <c r="F305"/>
      <c r="G305"/>
      <c r="H305"/>
      <c r="I305"/>
      <c r="J305"/>
      <c r="K305"/>
      <c r="L305"/>
      <c r="M305"/>
      <c r="N305"/>
      <c r="O305"/>
      <c r="P305"/>
      <c r="Q305"/>
      <c r="R305"/>
      <c r="S305"/>
      <c r="T305"/>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row>
    <row r="306" spans="1:165" ht="15" x14ac:dyDescent="0.25">
      <c r="A306" s="27" t="s">
        <v>125</v>
      </c>
      <c r="B306" s="29" t="s">
        <v>127</v>
      </c>
      <c r="C306" s="29">
        <v>2</v>
      </c>
      <c r="D306" s="29" t="s">
        <v>12</v>
      </c>
      <c r="E306" s="29" t="s">
        <v>5</v>
      </c>
      <c r="F306"/>
      <c r="G306"/>
      <c r="H306"/>
      <c r="I306"/>
      <c r="J306"/>
      <c r="K306"/>
      <c r="L306"/>
      <c r="M306"/>
      <c r="N306"/>
      <c r="O306"/>
      <c r="P306"/>
      <c r="Q306"/>
      <c r="R306"/>
      <c r="S306"/>
      <c r="T306"/>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c r="DA306" s="11"/>
      <c r="DB306" s="11"/>
      <c r="DC306" s="11"/>
      <c r="DD306" s="11"/>
      <c r="DE306" s="11"/>
      <c r="DF306" s="11"/>
      <c r="DG306" s="11"/>
      <c r="DH306" s="11"/>
      <c r="DI306" s="11"/>
      <c r="DJ306" s="11"/>
      <c r="DK306" s="11"/>
      <c r="DL306" s="11"/>
      <c r="DM306" s="11"/>
      <c r="DN306" s="11"/>
      <c r="DO306" s="11"/>
      <c r="DP306" s="11"/>
      <c r="DQ306" s="11"/>
      <c r="DR306" s="11"/>
      <c r="DS306" s="11"/>
      <c r="DT306" s="11"/>
      <c r="DU306" s="11"/>
      <c r="DV306" s="11"/>
      <c r="DW306" s="11"/>
      <c r="DX306" s="11"/>
      <c r="DY306" s="11"/>
      <c r="DZ306" s="11"/>
      <c r="EA306" s="11"/>
      <c r="EB306" s="11"/>
      <c r="EC306" s="11"/>
      <c r="ED306" s="11"/>
      <c r="EE306" s="11"/>
      <c r="EF306" s="11"/>
      <c r="EG306" s="11"/>
      <c r="EH306" s="11"/>
      <c r="EI306" s="11"/>
      <c r="EJ306" s="11"/>
      <c r="EK306" s="11"/>
      <c r="EL306" s="11"/>
      <c r="EM306" s="11"/>
      <c r="EN306" s="11"/>
      <c r="EO306" s="11"/>
      <c r="EP306" s="11"/>
      <c r="EQ306" s="11"/>
      <c r="ER306" s="11"/>
      <c r="ES306" s="11"/>
      <c r="ET306" s="11"/>
      <c r="EU306" s="11"/>
      <c r="EV306" s="11"/>
      <c r="EW306" s="11"/>
      <c r="EX306" s="11"/>
      <c r="EY306" s="11"/>
      <c r="EZ306" s="11"/>
      <c r="FA306" s="11"/>
      <c r="FB306" s="11"/>
      <c r="FC306" s="11"/>
      <c r="FD306" s="11"/>
      <c r="FE306" s="11"/>
      <c r="FF306" s="11"/>
      <c r="FG306" s="11"/>
      <c r="FH306" s="11"/>
      <c r="FI306" s="11"/>
    </row>
    <row r="307" spans="1:165" ht="15" x14ac:dyDescent="0.25">
      <c r="A307" s="27" t="s">
        <v>125</v>
      </c>
      <c r="B307" s="29" t="s">
        <v>127</v>
      </c>
      <c r="C307" s="29">
        <v>3</v>
      </c>
      <c r="D307" s="29" t="s">
        <v>6</v>
      </c>
      <c r="E307" s="29" t="s">
        <v>5</v>
      </c>
      <c r="F307"/>
      <c r="G307"/>
      <c r="H307"/>
      <c r="I307"/>
      <c r="J307"/>
      <c r="K307"/>
      <c r="L307"/>
      <c r="M307"/>
      <c r="N307"/>
      <c r="O307"/>
      <c r="P307"/>
      <c r="Q307"/>
      <c r="R307"/>
      <c r="S307"/>
      <c r="T307"/>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row>
    <row r="308" spans="1:165" ht="15" x14ac:dyDescent="0.25">
      <c r="A308" s="27" t="s">
        <v>125</v>
      </c>
      <c r="B308" s="29" t="s">
        <v>127</v>
      </c>
      <c r="C308" s="29">
        <v>3</v>
      </c>
      <c r="D308" s="29" t="s">
        <v>12</v>
      </c>
      <c r="E308" s="29" t="s">
        <v>5</v>
      </c>
      <c r="F308"/>
      <c r="G308"/>
      <c r="H308"/>
      <c r="I308"/>
      <c r="J308"/>
      <c r="K308"/>
      <c r="L308"/>
      <c r="M308"/>
      <c r="N308"/>
      <c r="O308"/>
      <c r="P308"/>
      <c r="Q308"/>
      <c r="R308"/>
      <c r="S308"/>
      <c r="T308"/>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row>
    <row r="309" spans="1:165" ht="15" x14ac:dyDescent="0.25">
      <c r="A309" s="27" t="s">
        <v>125</v>
      </c>
      <c r="B309" s="29" t="s">
        <v>127</v>
      </c>
      <c r="C309" s="29">
        <v>4</v>
      </c>
      <c r="D309" s="29" t="s">
        <v>6</v>
      </c>
      <c r="E309" s="29" t="s">
        <v>5</v>
      </c>
      <c r="F309"/>
      <c r="G309"/>
      <c r="H309"/>
      <c r="I309"/>
      <c r="J309"/>
      <c r="K309"/>
      <c r="L309"/>
      <c r="M309"/>
      <c r="N309"/>
      <c r="O309"/>
      <c r="P309"/>
      <c r="Q309"/>
      <c r="R309"/>
      <c r="S309"/>
      <c r="T309"/>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row>
    <row r="310" spans="1:165" ht="15" x14ac:dyDescent="0.25">
      <c r="A310" s="27" t="s">
        <v>125</v>
      </c>
      <c r="B310" s="29" t="s">
        <v>127</v>
      </c>
      <c r="C310" s="29">
        <v>4</v>
      </c>
      <c r="D310" s="29" t="s">
        <v>12</v>
      </c>
      <c r="E310" s="29" t="s">
        <v>5</v>
      </c>
      <c r="F310"/>
      <c r="G310"/>
      <c r="H310"/>
      <c r="I310"/>
      <c r="J310"/>
      <c r="K310"/>
      <c r="L310"/>
      <c r="M310"/>
      <c r="N310"/>
      <c r="O310"/>
      <c r="P310"/>
      <c r="Q310"/>
      <c r="R310"/>
      <c r="S310"/>
      <c r="T310"/>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row>
    <row r="311" spans="1:165" ht="15" x14ac:dyDescent="0.25">
      <c r="A311" s="27" t="s">
        <v>125</v>
      </c>
      <c r="B311" s="29" t="s">
        <v>127</v>
      </c>
      <c r="C311" s="29">
        <v>5</v>
      </c>
      <c r="D311" s="29" t="s">
        <v>12</v>
      </c>
      <c r="E311" s="29" t="s">
        <v>5</v>
      </c>
      <c r="F311"/>
      <c r="G311"/>
      <c r="H311"/>
      <c r="I311"/>
      <c r="J311"/>
      <c r="K311"/>
      <c r="L311"/>
      <c r="M311"/>
      <c r="N311"/>
      <c r="O311"/>
      <c r="P311"/>
      <c r="Q311"/>
      <c r="R311"/>
      <c r="S311"/>
      <c r="T3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row>
    <row r="312" spans="1:165" ht="15" x14ac:dyDescent="0.25">
      <c r="A312" s="27" t="s">
        <v>125</v>
      </c>
      <c r="B312" s="29" t="s">
        <v>127</v>
      </c>
      <c r="C312" s="29">
        <v>6</v>
      </c>
      <c r="D312" s="29" t="s">
        <v>6</v>
      </c>
      <c r="E312" s="29" t="s">
        <v>5</v>
      </c>
      <c r="F312"/>
      <c r="G312"/>
      <c r="H312"/>
      <c r="I312"/>
      <c r="J312"/>
      <c r="K312"/>
      <c r="L312"/>
      <c r="M312"/>
      <c r="N312"/>
      <c r="O312"/>
      <c r="P312"/>
      <c r="Q312"/>
      <c r="R312"/>
      <c r="S312"/>
      <c r="T312"/>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row>
    <row r="313" spans="1:165" ht="15" x14ac:dyDescent="0.25">
      <c r="A313" s="27" t="s">
        <v>125</v>
      </c>
      <c r="B313" s="29" t="s">
        <v>127</v>
      </c>
      <c r="C313" s="29">
        <v>7</v>
      </c>
      <c r="D313" s="29" t="s">
        <v>6</v>
      </c>
      <c r="E313" s="29" t="s">
        <v>5</v>
      </c>
      <c r="F313"/>
      <c r="G313"/>
      <c r="H313"/>
      <c r="I313"/>
      <c r="J313"/>
      <c r="K313"/>
      <c r="L313"/>
      <c r="M313"/>
      <c r="N313"/>
      <c r="O313"/>
      <c r="P313"/>
      <c r="Q313"/>
      <c r="R313"/>
      <c r="S313"/>
      <c r="T313"/>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row>
    <row r="314" spans="1:165" ht="15" x14ac:dyDescent="0.25">
      <c r="A314" s="27" t="s">
        <v>125</v>
      </c>
      <c r="B314" s="29" t="s">
        <v>127</v>
      </c>
      <c r="C314" s="29">
        <v>7</v>
      </c>
      <c r="D314" s="29" t="s">
        <v>19</v>
      </c>
      <c r="E314" s="29" t="s">
        <v>5</v>
      </c>
      <c r="F314"/>
      <c r="G314"/>
      <c r="H314"/>
      <c r="I314"/>
      <c r="J314"/>
      <c r="K314"/>
      <c r="L314"/>
      <c r="M314"/>
      <c r="N314"/>
      <c r="O314"/>
      <c r="P314"/>
      <c r="Q314"/>
      <c r="R314"/>
      <c r="S314"/>
      <c r="T314"/>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row>
    <row r="315" spans="1:165" ht="15" x14ac:dyDescent="0.25">
      <c r="A315" s="27" t="s">
        <v>125</v>
      </c>
      <c r="B315" s="29" t="s">
        <v>127</v>
      </c>
      <c r="C315" s="29">
        <v>8</v>
      </c>
      <c r="D315" s="29" t="s">
        <v>6</v>
      </c>
      <c r="E315" s="29" t="s">
        <v>5</v>
      </c>
      <c r="F315"/>
      <c r="G315"/>
      <c r="H315"/>
      <c r="I315"/>
      <c r="J315"/>
      <c r="K315"/>
      <c r="L315"/>
      <c r="M315"/>
      <c r="N315"/>
      <c r="O315"/>
      <c r="P315"/>
      <c r="Q315"/>
      <c r="R315"/>
      <c r="S315"/>
      <c r="T315"/>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row>
    <row r="316" spans="1:165" ht="15" x14ac:dyDescent="0.25">
      <c r="A316" s="27" t="s">
        <v>125</v>
      </c>
      <c r="B316" s="29" t="s">
        <v>127</v>
      </c>
      <c r="C316" s="29">
        <v>10</v>
      </c>
      <c r="D316" s="29" t="s">
        <v>19</v>
      </c>
      <c r="E316" s="29" t="s">
        <v>5</v>
      </c>
      <c r="F316"/>
      <c r="G316"/>
      <c r="H316"/>
      <c r="I316"/>
      <c r="J316"/>
      <c r="K316"/>
      <c r="L316"/>
      <c r="M316"/>
      <c r="N316"/>
      <c r="O316"/>
      <c r="P316"/>
      <c r="Q316"/>
      <c r="R316"/>
      <c r="S316"/>
      <c r="T316"/>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c r="DA316" s="11"/>
      <c r="DB316" s="11"/>
      <c r="DC316" s="11"/>
      <c r="DD316" s="11"/>
      <c r="DE316" s="11"/>
      <c r="DF316" s="11"/>
      <c r="DG316" s="11"/>
      <c r="DH316" s="11"/>
      <c r="DI316" s="11"/>
      <c r="DJ316" s="11"/>
      <c r="DK316" s="11"/>
      <c r="DL316" s="11"/>
      <c r="DM316" s="11"/>
      <c r="DN316" s="11"/>
      <c r="DO316" s="11"/>
      <c r="DP316" s="11"/>
      <c r="DQ316" s="11"/>
      <c r="DR316" s="11"/>
      <c r="DS316" s="11"/>
      <c r="DT316" s="11"/>
      <c r="DU316" s="11"/>
      <c r="DV316" s="11"/>
      <c r="DW316" s="11"/>
      <c r="DX316" s="11"/>
      <c r="DY316" s="11"/>
      <c r="DZ316" s="11"/>
      <c r="EA316" s="11"/>
      <c r="EB316" s="11"/>
      <c r="EC316" s="11"/>
      <c r="ED316" s="11"/>
      <c r="EE316" s="11"/>
      <c r="EF316" s="11"/>
      <c r="EG316" s="11"/>
      <c r="EH316" s="11"/>
      <c r="EI316" s="11"/>
      <c r="EJ316" s="11"/>
      <c r="EK316" s="11"/>
      <c r="EL316" s="11"/>
      <c r="EM316" s="11"/>
      <c r="EN316" s="11"/>
      <c r="EO316" s="11"/>
      <c r="EP316" s="11"/>
      <c r="EQ316" s="11"/>
      <c r="ER316" s="11"/>
      <c r="ES316" s="11"/>
      <c r="ET316" s="11"/>
      <c r="EU316" s="11"/>
      <c r="EV316" s="11"/>
      <c r="EW316" s="11"/>
      <c r="EX316" s="11"/>
      <c r="EY316" s="11"/>
      <c r="EZ316" s="11"/>
      <c r="FA316" s="11"/>
      <c r="FB316" s="11"/>
      <c r="FC316" s="11"/>
      <c r="FD316" s="11"/>
      <c r="FE316" s="11"/>
      <c r="FF316" s="11"/>
      <c r="FG316" s="11"/>
      <c r="FH316" s="11"/>
      <c r="FI316" s="11"/>
    </row>
    <row r="317" spans="1:165" ht="15" x14ac:dyDescent="0.25">
      <c r="A317" s="27" t="s">
        <v>125</v>
      </c>
      <c r="B317" s="29" t="s">
        <v>127</v>
      </c>
      <c r="C317" s="29">
        <v>15</v>
      </c>
      <c r="D317" s="29" t="s">
        <v>6</v>
      </c>
      <c r="E317" s="29" t="s">
        <v>5</v>
      </c>
      <c r="F317"/>
      <c r="G317"/>
      <c r="H317"/>
      <c r="I317"/>
      <c r="J317"/>
      <c r="K317"/>
      <c r="L317"/>
      <c r="M317"/>
      <c r="N317"/>
      <c r="O317"/>
      <c r="P317"/>
      <c r="Q317"/>
      <c r="R317"/>
      <c r="S317"/>
      <c r="T317"/>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c r="DA317" s="11"/>
      <c r="DB317" s="11"/>
      <c r="DC317" s="11"/>
      <c r="DD317" s="11"/>
      <c r="DE317" s="11"/>
      <c r="DF317" s="11"/>
      <c r="DG317" s="11"/>
      <c r="DH317" s="11"/>
      <c r="DI317" s="11"/>
      <c r="DJ317" s="11"/>
      <c r="DK317" s="11"/>
      <c r="DL317" s="11"/>
      <c r="DM317" s="11"/>
      <c r="DN317" s="11"/>
      <c r="DO317" s="11"/>
      <c r="DP317" s="11"/>
      <c r="DQ317" s="11"/>
      <c r="DR317" s="11"/>
      <c r="DS317" s="11"/>
      <c r="DT317" s="11"/>
      <c r="DU317" s="11"/>
      <c r="DV317" s="11"/>
      <c r="DW317" s="11"/>
      <c r="DX317" s="11"/>
      <c r="DY317" s="11"/>
      <c r="DZ317" s="11"/>
      <c r="EA317" s="11"/>
      <c r="EB317" s="11"/>
      <c r="EC317" s="11"/>
      <c r="ED317" s="11"/>
      <c r="EE317" s="11"/>
      <c r="EF317" s="11"/>
      <c r="EG317" s="11"/>
      <c r="EH317" s="11"/>
      <c r="EI317" s="11"/>
      <c r="EJ317" s="11"/>
      <c r="EK317" s="11"/>
      <c r="EL317" s="11"/>
      <c r="EM317" s="11"/>
      <c r="EN317" s="11"/>
      <c r="EO317" s="11"/>
      <c r="EP317" s="11"/>
      <c r="EQ317" s="11"/>
      <c r="ER317" s="11"/>
      <c r="ES317" s="11"/>
      <c r="ET317" s="11"/>
      <c r="EU317" s="11"/>
      <c r="EV317" s="11"/>
      <c r="EW317" s="11"/>
      <c r="EX317" s="11"/>
      <c r="EY317" s="11"/>
      <c r="EZ317" s="11"/>
      <c r="FA317" s="11"/>
      <c r="FB317" s="11"/>
      <c r="FC317" s="11"/>
      <c r="FD317" s="11"/>
      <c r="FE317" s="11"/>
      <c r="FF317" s="11"/>
      <c r="FG317" s="11"/>
      <c r="FH317" s="11"/>
      <c r="FI317" s="11"/>
    </row>
    <row r="318" spans="1:165" ht="15" x14ac:dyDescent="0.25">
      <c r="A318" s="27" t="s">
        <v>125</v>
      </c>
      <c r="B318" s="29" t="s">
        <v>127</v>
      </c>
      <c r="C318" s="29">
        <v>23</v>
      </c>
      <c r="D318" s="29" t="s">
        <v>12</v>
      </c>
      <c r="E318" s="29" t="s">
        <v>5</v>
      </c>
      <c r="F318"/>
      <c r="G318"/>
      <c r="H318"/>
      <c r="I318"/>
      <c r="J318"/>
      <c r="K318"/>
      <c r="L318"/>
      <c r="M318"/>
      <c r="N318"/>
      <c r="O318"/>
      <c r="P318"/>
      <c r="Q318"/>
      <c r="R318"/>
      <c r="S318"/>
      <c r="T318"/>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B318" s="11"/>
      <c r="DC318" s="11"/>
      <c r="DD318" s="11"/>
      <c r="DE318" s="11"/>
      <c r="DF318" s="11"/>
      <c r="DG318" s="11"/>
      <c r="DH318" s="11"/>
      <c r="DI318" s="11"/>
      <c r="DJ318" s="11"/>
      <c r="DK318" s="11"/>
      <c r="DL318" s="11"/>
      <c r="DM318" s="11"/>
      <c r="DN318" s="11"/>
      <c r="DO318" s="11"/>
      <c r="DP318" s="11"/>
      <c r="DQ318" s="11"/>
      <c r="DR318" s="11"/>
      <c r="DS318" s="11"/>
      <c r="DT318" s="11"/>
      <c r="DU318" s="11"/>
      <c r="DV318" s="11"/>
      <c r="DW318" s="11"/>
      <c r="DX318" s="11"/>
      <c r="DY318" s="11"/>
      <c r="DZ318" s="11"/>
      <c r="EA318" s="11"/>
      <c r="EB318" s="11"/>
      <c r="EC318" s="11"/>
      <c r="ED318" s="11"/>
      <c r="EE318" s="11"/>
      <c r="EF318" s="11"/>
      <c r="EG318" s="11"/>
      <c r="EH318" s="11"/>
      <c r="EI318" s="11"/>
      <c r="EJ318" s="11"/>
      <c r="EK318" s="11"/>
      <c r="EL318" s="11"/>
      <c r="EM318" s="11"/>
      <c r="EN318" s="11"/>
      <c r="EO318" s="11"/>
      <c r="EP318" s="11"/>
      <c r="EQ318" s="11"/>
      <c r="ER318" s="11"/>
      <c r="ES318" s="11"/>
      <c r="ET318" s="11"/>
      <c r="EU318" s="11"/>
      <c r="EV318" s="11"/>
      <c r="EW318" s="11"/>
      <c r="EX318" s="11"/>
      <c r="EY318" s="11"/>
      <c r="EZ318" s="11"/>
      <c r="FA318" s="11"/>
      <c r="FB318" s="11"/>
      <c r="FC318" s="11"/>
      <c r="FD318" s="11"/>
      <c r="FE318" s="11"/>
      <c r="FF318" s="11"/>
      <c r="FG318" s="11"/>
      <c r="FH318" s="11"/>
      <c r="FI318" s="11"/>
    </row>
    <row r="319" spans="1:165" ht="15" x14ac:dyDescent="0.25">
      <c r="A319" s="27" t="s">
        <v>125</v>
      </c>
      <c r="B319" s="29" t="s">
        <v>127</v>
      </c>
      <c r="C319" s="29">
        <v>70</v>
      </c>
      <c r="D319" s="29" t="s">
        <v>19</v>
      </c>
      <c r="E319" s="29" t="s">
        <v>5</v>
      </c>
      <c r="F319"/>
      <c r="G319"/>
      <c r="H319"/>
      <c r="I319"/>
      <c r="J319"/>
      <c r="K319"/>
      <c r="L319"/>
      <c r="M319"/>
      <c r="N319"/>
      <c r="O319"/>
      <c r="P319"/>
      <c r="Q319"/>
      <c r="R319"/>
      <c r="S319"/>
      <c r="T319"/>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c r="DA319" s="11"/>
      <c r="DB319" s="11"/>
      <c r="DC319" s="11"/>
      <c r="DD319" s="11"/>
      <c r="DE319" s="11"/>
      <c r="DF319" s="11"/>
      <c r="DG319" s="11"/>
      <c r="DH319" s="11"/>
      <c r="DI319" s="11"/>
      <c r="DJ319" s="11"/>
      <c r="DK319" s="11"/>
      <c r="DL319" s="11"/>
      <c r="DM319" s="11"/>
      <c r="DN319" s="11"/>
      <c r="DO319" s="11"/>
      <c r="DP319" s="11"/>
      <c r="DQ319" s="11"/>
      <c r="DR319" s="11"/>
      <c r="DS319" s="11"/>
      <c r="DT319" s="11"/>
      <c r="DU319" s="11"/>
      <c r="DV319" s="11"/>
      <c r="DW319" s="11"/>
      <c r="DX319" s="11"/>
      <c r="DY319" s="11"/>
      <c r="DZ319" s="11"/>
      <c r="EA319" s="11"/>
      <c r="EB319" s="11"/>
      <c r="EC319" s="11"/>
      <c r="ED319" s="11"/>
      <c r="EE319" s="11"/>
      <c r="EF319" s="11"/>
      <c r="EG319" s="11"/>
      <c r="EH319" s="11"/>
      <c r="EI319" s="11"/>
      <c r="EJ319" s="11"/>
      <c r="EK319" s="11"/>
      <c r="EL319" s="11"/>
      <c r="EM319" s="11"/>
      <c r="EN319" s="11"/>
      <c r="EO319" s="11"/>
      <c r="EP319" s="11"/>
      <c r="EQ319" s="11"/>
      <c r="ER319" s="11"/>
      <c r="ES319" s="11"/>
      <c r="ET319" s="11"/>
      <c r="EU319" s="11"/>
      <c r="EV319" s="11"/>
      <c r="EW319" s="11"/>
      <c r="EX319" s="11"/>
      <c r="EY319" s="11"/>
      <c r="EZ319" s="11"/>
      <c r="FA319" s="11"/>
      <c r="FB319" s="11"/>
      <c r="FC319" s="11"/>
      <c r="FD319" s="11"/>
      <c r="FE319" s="11"/>
      <c r="FF319" s="11"/>
      <c r="FG319" s="11"/>
      <c r="FH319" s="11"/>
      <c r="FI319" s="11"/>
    </row>
    <row r="320" spans="1:165" ht="15" x14ac:dyDescent="0.25">
      <c r="A320" s="27" t="s">
        <v>125</v>
      </c>
      <c r="B320" s="29" t="s">
        <v>127</v>
      </c>
      <c r="C320" s="29">
        <v>73</v>
      </c>
      <c r="D320" s="29" t="s">
        <v>12</v>
      </c>
      <c r="E320" s="29" t="s">
        <v>5</v>
      </c>
      <c r="F320"/>
      <c r="G320"/>
      <c r="H320"/>
      <c r="I320"/>
      <c r="J320"/>
      <c r="K320"/>
      <c r="L320"/>
      <c r="M320"/>
      <c r="N320"/>
      <c r="O320"/>
      <c r="P320"/>
      <c r="Q320"/>
      <c r="R320"/>
      <c r="S320"/>
      <c r="T320"/>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c r="DA320" s="11"/>
      <c r="DB320" s="11"/>
      <c r="DC320" s="11"/>
      <c r="DD320" s="11"/>
      <c r="DE320" s="11"/>
      <c r="DF320" s="11"/>
      <c r="DG320" s="11"/>
      <c r="DH320" s="11"/>
      <c r="DI320" s="11"/>
      <c r="DJ320" s="11"/>
      <c r="DK320" s="11"/>
      <c r="DL320" s="11"/>
      <c r="DM320" s="11"/>
      <c r="DN320" s="11"/>
      <c r="DO320" s="11"/>
      <c r="DP320" s="11"/>
      <c r="DQ320" s="11"/>
      <c r="DR320" s="11"/>
      <c r="DS320" s="11"/>
      <c r="DT320" s="11"/>
      <c r="DU320" s="11"/>
      <c r="DV320" s="11"/>
      <c r="DW320" s="11"/>
      <c r="DX320" s="11"/>
      <c r="DY320" s="11"/>
      <c r="DZ320" s="11"/>
      <c r="EA320" s="11"/>
      <c r="EB320" s="11"/>
      <c r="EC320" s="11"/>
      <c r="ED320" s="11"/>
      <c r="EE320" s="11"/>
      <c r="EF320" s="11"/>
      <c r="EG320" s="11"/>
      <c r="EH320" s="11"/>
      <c r="EI320" s="11"/>
      <c r="EJ320" s="11"/>
      <c r="EK320" s="11"/>
      <c r="EL320" s="11"/>
      <c r="EM320" s="11"/>
      <c r="EN320" s="11"/>
      <c r="EO320" s="11"/>
      <c r="EP320" s="11"/>
      <c r="EQ320" s="11"/>
      <c r="ER320" s="11"/>
      <c r="ES320" s="11"/>
      <c r="ET320" s="11"/>
      <c r="EU320" s="11"/>
      <c r="EV320" s="11"/>
      <c r="EW320" s="11"/>
      <c r="EX320" s="11"/>
      <c r="EY320" s="11"/>
      <c r="EZ320" s="11"/>
      <c r="FA320" s="11"/>
      <c r="FB320" s="11"/>
      <c r="FC320" s="11"/>
      <c r="FD320" s="11"/>
      <c r="FE320" s="11"/>
      <c r="FF320" s="11"/>
      <c r="FG320" s="11"/>
      <c r="FH320" s="11"/>
      <c r="FI320" s="11"/>
    </row>
    <row r="321" spans="1:165" ht="15" x14ac:dyDescent="0.25">
      <c r="A321" s="27" t="s">
        <v>125</v>
      </c>
      <c r="B321" s="29" t="s">
        <v>127</v>
      </c>
      <c r="C321" s="29">
        <v>75</v>
      </c>
      <c r="D321" s="29" t="s">
        <v>6</v>
      </c>
      <c r="E321" s="29" t="s">
        <v>5</v>
      </c>
      <c r="F321"/>
      <c r="G321"/>
      <c r="H321"/>
      <c r="I321"/>
      <c r="J321"/>
      <c r="K321"/>
      <c r="L321"/>
      <c r="M321"/>
      <c r="N321"/>
      <c r="O321"/>
      <c r="P321"/>
      <c r="Q321"/>
      <c r="R321"/>
      <c r="S321"/>
      <c r="T32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c r="DA321" s="11"/>
      <c r="DB321" s="11"/>
      <c r="DC321" s="11"/>
      <c r="DD321" s="11"/>
      <c r="DE321" s="11"/>
      <c r="DF321" s="11"/>
      <c r="DG321" s="11"/>
      <c r="DH321" s="11"/>
      <c r="DI321" s="11"/>
      <c r="DJ321" s="11"/>
      <c r="DK321" s="11"/>
      <c r="DL321" s="11"/>
      <c r="DM321" s="11"/>
      <c r="DN321" s="11"/>
      <c r="DO321" s="11"/>
      <c r="DP321" s="11"/>
      <c r="DQ321" s="11"/>
      <c r="DR321" s="11"/>
      <c r="DS321" s="11"/>
      <c r="DT321" s="11"/>
      <c r="DU321" s="11"/>
      <c r="DV321" s="11"/>
      <c r="DW321" s="11"/>
      <c r="DX321" s="11"/>
      <c r="DY321" s="11"/>
      <c r="DZ321" s="11"/>
      <c r="EA321" s="11"/>
      <c r="EB321" s="11"/>
      <c r="EC321" s="11"/>
      <c r="ED321" s="11"/>
      <c r="EE321" s="11"/>
      <c r="EF321" s="11"/>
      <c r="EG321" s="11"/>
      <c r="EH321" s="11"/>
      <c r="EI321" s="11"/>
      <c r="EJ321" s="11"/>
      <c r="EK321" s="11"/>
      <c r="EL321" s="11"/>
      <c r="EM321" s="11"/>
      <c r="EN321" s="11"/>
      <c r="EO321" s="11"/>
      <c r="EP321" s="11"/>
      <c r="EQ321" s="11"/>
      <c r="ER321" s="11"/>
      <c r="ES321" s="11"/>
      <c r="ET321" s="11"/>
      <c r="EU321" s="11"/>
      <c r="EV321" s="11"/>
      <c r="EW321" s="11"/>
      <c r="EX321" s="11"/>
      <c r="EY321" s="11"/>
      <c r="EZ321" s="11"/>
      <c r="FA321" s="11"/>
      <c r="FB321" s="11"/>
      <c r="FC321" s="11"/>
      <c r="FD321" s="11"/>
      <c r="FE321" s="11"/>
      <c r="FF321" s="11"/>
      <c r="FG321" s="11"/>
      <c r="FH321" s="11"/>
      <c r="FI321" s="11"/>
    </row>
    <row r="322" spans="1:165" ht="15" x14ac:dyDescent="0.25">
      <c r="A322" s="27" t="s">
        <v>125</v>
      </c>
      <c r="B322" s="29" t="s">
        <v>127</v>
      </c>
      <c r="C322" s="29">
        <v>100</v>
      </c>
      <c r="D322" s="29" t="s">
        <v>12</v>
      </c>
      <c r="E322" s="29" t="s">
        <v>5</v>
      </c>
      <c r="F322"/>
      <c r="G322"/>
      <c r="H322"/>
      <c r="I322"/>
      <c r="J322"/>
      <c r="K322"/>
      <c r="L322"/>
      <c r="M322"/>
      <c r="N322"/>
      <c r="O322"/>
      <c r="P322"/>
      <c r="Q322"/>
      <c r="R322"/>
      <c r="S322"/>
      <c r="T322"/>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c r="DA322" s="11"/>
      <c r="DB322" s="11"/>
      <c r="DC322" s="11"/>
      <c r="DD322" s="11"/>
      <c r="DE322" s="11"/>
      <c r="DF322" s="11"/>
      <c r="DG322" s="11"/>
      <c r="DH322" s="11"/>
      <c r="DI322" s="11"/>
      <c r="DJ322" s="11"/>
      <c r="DK322" s="11"/>
      <c r="DL322" s="11"/>
      <c r="DM322" s="11"/>
      <c r="DN322" s="11"/>
      <c r="DO322" s="11"/>
      <c r="DP322" s="11"/>
      <c r="DQ322" s="11"/>
      <c r="DR322" s="11"/>
      <c r="DS322" s="11"/>
      <c r="DT322" s="11"/>
      <c r="DU322" s="11"/>
      <c r="DV322" s="11"/>
      <c r="DW322" s="11"/>
      <c r="DX322" s="11"/>
      <c r="DY322" s="11"/>
      <c r="DZ322" s="11"/>
      <c r="EA322" s="11"/>
      <c r="EB322" s="11"/>
      <c r="EC322" s="11"/>
      <c r="ED322" s="11"/>
      <c r="EE322" s="11"/>
      <c r="EF322" s="11"/>
      <c r="EG322" s="11"/>
      <c r="EH322" s="11"/>
      <c r="EI322" s="11"/>
      <c r="EJ322" s="11"/>
      <c r="EK322" s="11"/>
      <c r="EL322" s="11"/>
      <c r="EM322" s="11"/>
      <c r="EN322" s="11"/>
      <c r="EO322" s="11"/>
      <c r="EP322" s="11"/>
      <c r="EQ322" s="11"/>
      <c r="ER322" s="11"/>
      <c r="ES322" s="11"/>
      <c r="ET322" s="11"/>
      <c r="EU322" s="11"/>
      <c r="EV322" s="11"/>
      <c r="EW322" s="11"/>
      <c r="EX322" s="11"/>
      <c r="EY322" s="11"/>
      <c r="EZ322" s="11"/>
      <c r="FA322" s="11"/>
      <c r="FB322" s="11"/>
      <c r="FC322" s="11"/>
      <c r="FD322" s="11"/>
      <c r="FE322" s="11"/>
      <c r="FF322" s="11"/>
      <c r="FG322" s="11"/>
      <c r="FH322" s="11"/>
      <c r="FI322" s="11"/>
    </row>
    <row r="323" spans="1:165" ht="15" x14ac:dyDescent="0.25">
      <c r="A323" s="27" t="s">
        <v>125</v>
      </c>
      <c r="B323" s="29" t="s">
        <v>127</v>
      </c>
      <c r="C323" s="29">
        <v>100</v>
      </c>
      <c r="D323" s="29" t="s">
        <v>19</v>
      </c>
      <c r="E323" s="29" t="s">
        <v>5</v>
      </c>
      <c r="F323"/>
      <c r="G323"/>
      <c r="H323"/>
      <c r="I323"/>
      <c r="J323"/>
      <c r="K323"/>
      <c r="L323"/>
      <c r="M323"/>
      <c r="N323"/>
      <c r="O323"/>
      <c r="P323"/>
      <c r="Q323"/>
      <c r="R323"/>
      <c r="S323"/>
      <c r="T323"/>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c r="DA323" s="11"/>
      <c r="DB323" s="11"/>
      <c r="DC323" s="11"/>
      <c r="DD323" s="11"/>
      <c r="DE323" s="11"/>
      <c r="DF323" s="11"/>
      <c r="DG323" s="11"/>
      <c r="DH323" s="11"/>
      <c r="DI323" s="11"/>
      <c r="DJ323" s="11"/>
      <c r="DK323" s="11"/>
      <c r="DL323" s="11"/>
      <c r="DM323" s="11"/>
      <c r="DN323" s="11"/>
      <c r="DO323" s="11"/>
      <c r="DP323" s="11"/>
      <c r="DQ323" s="11"/>
      <c r="DR323" s="11"/>
      <c r="DS323" s="11"/>
      <c r="DT323" s="11"/>
      <c r="DU323" s="11"/>
      <c r="DV323" s="11"/>
      <c r="DW323" s="11"/>
      <c r="DX323" s="11"/>
      <c r="DY323" s="11"/>
      <c r="DZ323" s="11"/>
      <c r="EA323" s="11"/>
      <c r="EB323" s="11"/>
      <c r="EC323" s="11"/>
      <c r="ED323" s="11"/>
      <c r="EE323" s="11"/>
      <c r="EF323" s="11"/>
      <c r="EG323" s="11"/>
      <c r="EH323" s="11"/>
      <c r="EI323" s="11"/>
      <c r="EJ323" s="11"/>
      <c r="EK323" s="11"/>
      <c r="EL323" s="11"/>
      <c r="EM323" s="11"/>
      <c r="EN323" s="11"/>
      <c r="EO323" s="11"/>
      <c r="EP323" s="11"/>
      <c r="EQ323" s="11"/>
      <c r="ER323" s="11"/>
      <c r="ES323" s="11"/>
      <c r="ET323" s="11"/>
      <c r="EU323" s="11"/>
      <c r="EV323" s="11"/>
      <c r="EW323" s="11"/>
      <c r="EX323" s="11"/>
      <c r="EY323" s="11"/>
      <c r="EZ323" s="11"/>
      <c r="FA323" s="11"/>
      <c r="FB323" s="11"/>
      <c r="FC323" s="11"/>
      <c r="FD323" s="11"/>
      <c r="FE323" s="11"/>
      <c r="FF323" s="11"/>
      <c r="FG323" s="11"/>
      <c r="FH323" s="11"/>
      <c r="FI323" s="11"/>
    </row>
    <row r="324" spans="1:165" ht="15" x14ac:dyDescent="0.25">
      <c r="A324" s="27" t="s">
        <v>125</v>
      </c>
      <c r="B324" s="29" t="s">
        <v>127</v>
      </c>
      <c r="C324" s="29">
        <v>19</v>
      </c>
      <c r="D324" s="29" t="s">
        <v>12</v>
      </c>
      <c r="E324" s="29" t="s">
        <v>5</v>
      </c>
      <c r="F324"/>
      <c r="G324"/>
      <c r="H324"/>
      <c r="I324"/>
      <c r="J324"/>
      <c r="K324"/>
      <c r="L324"/>
      <c r="M324"/>
      <c r="N324"/>
      <c r="O324"/>
      <c r="P324"/>
      <c r="Q324"/>
      <c r="R324"/>
      <c r="S324"/>
      <c r="T324"/>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c r="DA324" s="11"/>
      <c r="DB324" s="11"/>
      <c r="DC324" s="11"/>
      <c r="DD324" s="11"/>
      <c r="DE324" s="11"/>
      <c r="DF324" s="11"/>
      <c r="DG324" s="11"/>
      <c r="DH324" s="11"/>
      <c r="DI324" s="11"/>
      <c r="DJ324" s="11"/>
      <c r="DK324" s="11"/>
      <c r="DL324" s="11"/>
      <c r="DM324" s="11"/>
      <c r="DN324" s="11"/>
      <c r="DO324" s="11"/>
      <c r="DP324" s="11"/>
      <c r="DQ324" s="11"/>
      <c r="DR324" s="11"/>
      <c r="DS324" s="11"/>
      <c r="DT324" s="11"/>
      <c r="DU324" s="11"/>
      <c r="DV324" s="11"/>
      <c r="DW324" s="11"/>
      <c r="DX324" s="11"/>
      <c r="DY324" s="11"/>
      <c r="DZ324" s="11"/>
      <c r="EA324" s="11"/>
      <c r="EB324" s="11"/>
      <c r="EC324" s="11"/>
      <c r="ED324" s="11"/>
      <c r="EE324" s="11"/>
      <c r="EF324" s="11"/>
      <c r="EG324" s="11"/>
      <c r="EH324" s="11"/>
      <c r="EI324" s="11"/>
      <c r="EJ324" s="11"/>
      <c r="EK324" s="11"/>
      <c r="EL324" s="11"/>
      <c r="EM324" s="11"/>
      <c r="EN324" s="11"/>
      <c r="EO324" s="11"/>
      <c r="EP324" s="11"/>
      <c r="EQ324" s="11"/>
      <c r="ER324" s="11"/>
      <c r="ES324" s="11"/>
      <c r="ET324" s="11"/>
      <c r="EU324" s="11"/>
      <c r="EV324" s="11"/>
      <c r="EW324" s="11"/>
      <c r="EX324" s="11"/>
      <c r="EY324" s="11"/>
      <c r="EZ324" s="11"/>
      <c r="FA324" s="11"/>
      <c r="FB324" s="11"/>
      <c r="FC324" s="11"/>
      <c r="FD324" s="11"/>
      <c r="FE324" s="11"/>
      <c r="FF324" s="11"/>
      <c r="FG324" s="11"/>
      <c r="FH324" s="11"/>
      <c r="FI324" s="11"/>
    </row>
    <row r="325" spans="1:165" ht="15" x14ac:dyDescent="0.25">
      <c r="A325" s="27" t="s">
        <v>125</v>
      </c>
      <c r="B325" s="29" t="s">
        <v>127</v>
      </c>
      <c r="C325" s="29">
        <v>80</v>
      </c>
      <c r="D325" s="29" t="s">
        <v>12</v>
      </c>
      <c r="E325" s="29" t="s">
        <v>5</v>
      </c>
      <c r="F325"/>
      <c r="G325"/>
      <c r="H325"/>
      <c r="I325"/>
      <c r="J325"/>
      <c r="K325"/>
      <c r="L325"/>
      <c r="M325"/>
      <c r="N325"/>
      <c r="O325"/>
      <c r="P325"/>
      <c r="Q325"/>
      <c r="R325"/>
      <c r="S325"/>
      <c r="T325"/>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c r="DA325" s="11"/>
      <c r="DB325" s="11"/>
      <c r="DC325" s="11"/>
      <c r="DD325" s="11"/>
      <c r="DE325" s="11"/>
      <c r="DF325" s="11"/>
      <c r="DG325" s="11"/>
      <c r="DH325" s="11"/>
      <c r="DI325" s="11"/>
      <c r="DJ325" s="11"/>
      <c r="DK325" s="11"/>
      <c r="DL325" s="11"/>
      <c r="DM325" s="11"/>
      <c r="DN325" s="11"/>
      <c r="DO325" s="11"/>
      <c r="DP325" s="11"/>
      <c r="DQ325" s="11"/>
      <c r="DR325" s="11"/>
      <c r="DS325" s="11"/>
      <c r="DT325" s="11"/>
      <c r="DU325" s="11"/>
      <c r="DV325" s="11"/>
      <c r="DW325" s="11"/>
      <c r="DX325" s="11"/>
      <c r="DY325" s="11"/>
      <c r="DZ325" s="11"/>
      <c r="EA325" s="11"/>
      <c r="EB325" s="11"/>
      <c r="EC325" s="11"/>
      <c r="ED325" s="11"/>
      <c r="EE325" s="11"/>
      <c r="EF325" s="11"/>
      <c r="EG325" s="11"/>
      <c r="EH325" s="11"/>
      <c r="EI325" s="11"/>
      <c r="EJ325" s="11"/>
      <c r="EK325" s="11"/>
      <c r="EL325" s="11"/>
      <c r="EM325" s="11"/>
      <c r="EN325" s="11"/>
      <c r="EO325" s="11"/>
      <c r="EP325" s="11"/>
      <c r="EQ325" s="11"/>
      <c r="ER325" s="11"/>
      <c r="ES325" s="11"/>
      <c r="ET325" s="11"/>
      <c r="EU325" s="11"/>
      <c r="EV325" s="11"/>
      <c r="EW325" s="11"/>
      <c r="EX325" s="11"/>
      <c r="EY325" s="11"/>
      <c r="EZ325" s="11"/>
      <c r="FA325" s="11"/>
      <c r="FB325" s="11"/>
      <c r="FC325" s="11"/>
      <c r="FD325" s="11"/>
      <c r="FE325" s="11"/>
      <c r="FF325" s="11"/>
      <c r="FG325" s="11"/>
      <c r="FH325" s="11"/>
      <c r="FI325" s="11"/>
    </row>
    <row r="326" spans="1:165" ht="15" x14ac:dyDescent="0.25">
      <c r="A326" s="27" t="s">
        <v>125</v>
      </c>
      <c r="B326" s="29" t="s">
        <v>127</v>
      </c>
      <c r="C326" s="29">
        <v>30</v>
      </c>
      <c r="D326" s="29" t="s">
        <v>6</v>
      </c>
      <c r="E326" s="29" t="s">
        <v>5</v>
      </c>
      <c r="F326"/>
      <c r="G326"/>
      <c r="H326"/>
      <c r="I326"/>
      <c r="J326"/>
      <c r="K326"/>
      <c r="L326"/>
      <c r="M326"/>
      <c r="N326"/>
      <c r="O326"/>
      <c r="P326"/>
      <c r="Q326"/>
      <c r="R326"/>
      <c r="S326"/>
      <c r="T326"/>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B326" s="11"/>
      <c r="DC326" s="11"/>
      <c r="DD326" s="11"/>
      <c r="DE326" s="11"/>
      <c r="DF326" s="11"/>
      <c r="DG326" s="11"/>
      <c r="DH326" s="11"/>
      <c r="DI326" s="11"/>
      <c r="DJ326" s="11"/>
      <c r="DK326" s="11"/>
      <c r="DL326" s="11"/>
      <c r="DM326" s="11"/>
      <c r="DN326" s="11"/>
      <c r="DO326" s="11"/>
      <c r="DP326" s="11"/>
      <c r="DQ326" s="11"/>
      <c r="DR326" s="11"/>
      <c r="DS326" s="11"/>
      <c r="DT326" s="11"/>
      <c r="DU326" s="11"/>
      <c r="DV326" s="11"/>
      <c r="DW326" s="11"/>
      <c r="DX326" s="11"/>
      <c r="DY326" s="11"/>
      <c r="DZ326" s="11"/>
      <c r="EA326" s="11"/>
      <c r="EB326" s="11"/>
      <c r="EC326" s="11"/>
      <c r="ED326" s="11"/>
      <c r="EE326" s="11"/>
      <c r="EF326" s="11"/>
      <c r="EG326" s="11"/>
      <c r="EH326" s="11"/>
      <c r="EI326" s="11"/>
      <c r="EJ326" s="11"/>
      <c r="EK326" s="11"/>
      <c r="EL326" s="11"/>
      <c r="EM326" s="11"/>
      <c r="EN326" s="11"/>
      <c r="EO326" s="11"/>
      <c r="EP326" s="11"/>
      <c r="EQ326" s="11"/>
      <c r="ER326" s="11"/>
      <c r="ES326" s="11"/>
      <c r="ET326" s="11"/>
      <c r="EU326" s="11"/>
      <c r="EV326" s="11"/>
      <c r="EW326" s="11"/>
      <c r="EX326" s="11"/>
      <c r="EY326" s="11"/>
      <c r="EZ326" s="11"/>
      <c r="FA326" s="11"/>
      <c r="FB326" s="11"/>
      <c r="FC326" s="11"/>
      <c r="FD326" s="11"/>
      <c r="FE326" s="11"/>
      <c r="FF326" s="11"/>
      <c r="FG326" s="11"/>
      <c r="FH326" s="11"/>
      <c r="FI326" s="11"/>
    </row>
    <row r="327" spans="1:165" ht="15" x14ac:dyDescent="0.25">
      <c r="A327" s="27" t="s">
        <v>125</v>
      </c>
      <c r="B327" s="29" t="s">
        <v>127</v>
      </c>
      <c r="C327" s="29">
        <v>250</v>
      </c>
      <c r="D327" s="29" t="s">
        <v>12</v>
      </c>
      <c r="E327" s="29" t="s">
        <v>5</v>
      </c>
      <c r="F327"/>
      <c r="G327"/>
      <c r="H327"/>
      <c r="I327"/>
      <c r="J327"/>
      <c r="K327"/>
      <c r="L327"/>
      <c r="M327"/>
      <c r="N327"/>
      <c r="O327"/>
      <c r="P327"/>
      <c r="Q327"/>
      <c r="R327"/>
      <c r="S327"/>
      <c r="T327"/>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c r="DA327" s="11"/>
      <c r="DB327" s="11"/>
      <c r="DC327" s="11"/>
      <c r="DD327" s="11"/>
      <c r="DE327" s="11"/>
      <c r="DF327" s="11"/>
      <c r="DG327" s="11"/>
      <c r="DH327" s="11"/>
      <c r="DI327" s="11"/>
      <c r="DJ327" s="11"/>
      <c r="DK327" s="11"/>
      <c r="DL327" s="11"/>
      <c r="DM327" s="11"/>
      <c r="DN327" s="11"/>
      <c r="DO327" s="11"/>
      <c r="DP327" s="11"/>
      <c r="DQ327" s="11"/>
      <c r="DR327" s="11"/>
      <c r="DS327" s="11"/>
      <c r="DT327" s="11"/>
      <c r="DU327" s="11"/>
      <c r="DV327" s="11"/>
      <c r="DW327" s="11"/>
      <c r="DX327" s="11"/>
      <c r="DY327" s="11"/>
      <c r="DZ327" s="11"/>
      <c r="EA327" s="11"/>
      <c r="EB327" s="11"/>
      <c r="EC327" s="11"/>
      <c r="ED327" s="11"/>
      <c r="EE327" s="11"/>
      <c r="EF327" s="11"/>
      <c r="EG327" s="11"/>
      <c r="EH327" s="11"/>
      <c r="EI327" s="11"/>
      <c r="EJ327" s="11"/>
      <c r="EK327" s="11"/>
      <c r="EL327" s="11"/>
      <c r="EM327" s="11"/>
      <c r="EN327" s="11"/>
      <c r="EO327" s="11"/>
      <c r="EP327" s="11"/>
      <c r="EQ327" s="11"/>
      <c r="ER327" s="11"/>
      <c r="ES327" s="11"/>
      <c r="ET327" s="11"/>
      <c r="EU327" s="11"/>
      <c r="EV327" s="11"/>
      <c r="EW327" s="11"/>
      <c r="EX327" s="11"/>
      <c r="EY327" s="11"/>
      <c r="EZ327" s="11"/>
      <c r="FA327" s="11"/>
      <c r="FB327" s="11"/>
      <c r="FC327" s="11"/>
      <c r="FD327" s="11"/>
      <c r="FE327" s="11"/>
      <c r="FF327" s="11"/>
      <c r="FG327" s="11"/>
      <c r="FH327" s="11"/>
      <c r="FI327" s="11"/>
    </row>
    <row r="328" spans="1:165" ht="15" x14ac:dyDescent="0.25">
      <c r="A328" s="27" t="s">
        <v>125</v>
      </c>
      <c r="B328" s="29" t="s">
        <v>127</v>
      </c>
      <c r="C328" s="29">
        <v>9184</v>
      </c>
      <c r="D328" s="29" t="s">
        <v>12</v>
      </c>
      <c r="E328" s="29" t="s">
        <v>5</v>
      </c>
      <c r="F328"/>
      <c r="G328"/>
      <c r="H328"/>
      <c r="I328"/>
      <c r="J328"/>
      <c r="K328"/>
      <c r="L328"/>
      <c r="M328"/>
      <c r="N328"/>
      <c r="O328"/>
      <c r="P328"/>
      <c r="Q328"/>
      <c r="R328"/>
      <c r="S328"/>
      <c r="T328"/>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11"/>
      <c r="DH328" s="11"/>
      <c r="DI328" s="11"/>
      <c r="DJ328" s="11"/>
      <c r="DK328" s="11"/>
      <c r="DL328" s="11"/>
      <c r="DM328" s="11"/>
      <c r="DN328" s="11"/>
      <c r="DO328" s="11"/>
      <c r="DP328" s="11"/>
      <c r="DQ328" s="11"/>
      <c r="DR328" s="11"/>
      <c r="DS328" s="11"/>
      <c r="DT328" s="11"/>
      <c r="DU328" s="11"/>
      <c r="DV328" s="11"/>
      <c r="DW328" s="11"/>
      <c r="DX328" s="11"/>
      <c r="DY328" s="11"/>
      <c r="DZ328" s="11"/>
      <c r="EA328" s="11"/>
      <c r="EB328" s="11"/>
      <c r="EC328" s="11"/>
      <c r="ED328" s="11"/>
      <c r="EE328" s="11"/>
      <c r="EF328" s="11"/>
      <c r="EG328" s="11"/>
      <c r="EH328" s="11"/>
      <c r="EI328" s="11"/>
      <c r="EJ328" s="11"/>
      <c r="EK328" s="11"/>
      <c r="EL328" s="11"/>
      <c r="EM328" s="11"/>
      <c r="EN328" s="11"/>
      <c r="EO328" s="11"/>
      <c r="EP328" s="11"/>
      <c r="EQ328" s="11"/>
      <c r="ER328" s="11"/>
      <c r="ES328" s="11"/>
      <c r="ET328" s="11"/>
      <c r="EU328" s="11"/>
      <c r="EV328" s="11"/>
      <c r="EW328" s="11"/>
      <c r="EX328" s="11"/>
      <c r="EY328" s="11"/>
      <c r="EZ328" s="11"/>
      <c r="FA328" s="11"/>
      <c r="FB328" s="11"/>
      <c r="FC328" s="11"/>
      <c r="FD328" s="11"/>
      <c r="FE328" s="11"/>
      <c r="FF328" s="11"/>
      <c r="FG328" s="11"/>
      <c r="FH328" s="11"/>
      <c r="FI328" s="11"/>
    </row>
    <row r="329" spans="1:165" ht="15" x14ac:dyDescent="0.25">
      <c r="A329" s="27" t="s">
        <v>125</v>
      </c>
      <c r="B329" s="29" t="s">
        <v>127</v>
      </c>
      <c r="C329" s="29">
        <v>5000</v>
      </c>
      <c r="D329" s="29" t="s">
        <v>12</v>
      </c>
      <c r="E329" s="29" t="s">
        <v>5</v>
      </c>
      <c r="F329"/>
      <c r="G329"/>
      <c r="H329"/>
      <c r="I329"/>
      <c r="J329"/>
      <c r="K329"/>
      <c r="L329"/>
      <c r="M329"/>
      <c r="N329"/>
      <c r="O329"/>
      <c r="P329"/>
      <c r="Q329"/>
      <c r="R329"/>
      <c r="S329"/>
      <c r="T329"/>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1"/>
      <c r="DH329" s="11"/>
      <c r="DI329" s="11"/>
      <c r="DJ329" s="11"/>
      <c r="DK329" s="11"/>
      <c r="DL329" s="11"/>
      <c r="DM329" s="11"/>
      <c r="DN329" s="11"/>
      <c r="DO329" s="11"/>
      <c r="DP329" s="11"/>
      <c r="DQ329" s="11"/>
      <c r="DR329" s="11"/>
      <c r="DS329" s="11"/>
      <c r="DT329" s="11"/>
      <c r="DU329" s="11"/>
      <c r="DV329" s="11"/>
      <c r="DW329" s="11"/>
      <c r="DX329" s="11"/>
      <c r="DY329" s="11"/>
      <c r="DZ329" s="11"/>
      <c r="EA329" s="11"/>
      <c r="EB329" s="11"/>
      <c r="EC329" s="11"/>
      <c r="ED329" s="11"/>
      <c r="EE329" s="11"/>
      <c r="EF329" s="11"/>
      <c r="EG329" s="11"/>
      <c r="EH329" s="11"/>
      <c r="EI329" s="11"/>
      <c r="EJ329" s="11"/>
      <c r="EK329" s="11"/>
      <c r="EL329" s="11"/>
      <c r="EM329" s="11"/>
      <c r="EN329" s="11"/>
      <c r="EO329" s="11"/>
      <c r="EP329" s="11"/>
      <c r="EQ329" s="11"/>
      <c r="ER329" s="11"/>
      <c r="ES329" s="11"/>
      <c r="ET329" s="11"/>
      <c r="EU329" s="11"/>
      <c r="EV329" s="11"/>
      <c r="EW329" s="11"/>
      <c r="EX329" s="11"/>
      <c r="EY329" s="11"/>
      <c r="EZ329" s="11"/>
      <c r="FA329" s="11"/>
      <c r="FB329" s="11"/>
      <c r="FC329" s="11"/>
      <c r="FD329" s="11"/>
      <c r="FE329" s="11"/>
      <c r="FF329" s="11"/>
      <c r="FG329" s="11"/>
      <c r="FH329" s="11"/>
      <c r="FI329" s="11"/>
    </row>
    <row r="330" spans="1:165" ht="15" x14ac:dyDescent="0.25">
      <c r="A330" s="27" t="s">
        <v>125</v>
      </c>
      <c r="B330" s="29" t="s">
        <v>127</v>
      </c>
      <c r="C330" s="29">
        <v>198</v>
      </c>
      <c r="D330" s="29" t="s">
        <v>12</v>
      </c>
      <c r="E330" s="29" t="s">
        <v>5</v>
      </c>
      <c r="F330"/>
      <c r="G330"/>
      <c r="H330"/>
      <c r="I330"/>
      <c r="J330"/>
      <c r="K330"/>
      <c r="L330"/>
      <c r="M330"/>
      <c r="N330"/>
      <c r="O330"/>
      <c r="P330"/>
      <c r="Q330"/>
      <c r="R330"/>
      <c r="S330"/>
      <c r="T330"/>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c r="DA330" s="11"/>
      <c r="DB330" s="11"/>
      <c r="DC330" s="11"/>
      <c r="DD330" s="11"/>
      <c r="DE330" s="11"/>
      <c r="DF330" s="11"/>
      <c r="DG330" s="11"/>
      <c r="DH330" s="11"/>
      <c r="DI330" s="11"/>
      <c r="DJ330" s="11"/>
      <c r="DK330" s="11"/>
      <c r="DL330" s="11"/>
      <c r="DM330" s="11"/>
      <c r="DN330" s="11"/>
      <c r="DO330" s="11"/>
      <c r="DP330" s="11"/>
      <c r="DQ330" s="11"/>
      <c r="DR330" s="11"/>
      <c r="DS330" s="11"/>
      <c r="DT330" s="11"/>
      <c r="DU330" s="11"/>
      <c r="DV330" s="11"/>
      <c r="DW330" s="11"/>
      <c r="DX330" s="11"/>
      <c r="DY330" s="11"/>
      <c r="DZ330" s="11"/>
      <c r="EA330" s="11"/>
      <c r="EB330" s="11"/>
      <c r="EC330" s="11"/>
      <c r="ED330" s="11"/>
      <c r="EE330" s="11"/>
      <c r="EF330" s="11"/>
      <c r="EG330" s="11"/>
      <c r="EH330" s="11"/>
      <c r="EI330" s="11"/>
      <c r="EJ330" s="11"/>
      <c r="EK330" s="11"/>
      <c r="EL330" s="11"/>
      <c r="EM330" s="11"/>
      <c r="EN330" s="11"/>
      <c r="EO330" s="11"/>
      <c r="EP330" s="11"/>
      <c r="EQ330" s="11"/>
      <c r="ER330" s="11"/>
      <c r="ES330" s="11"/>
      <c r="ET330" s="11"/>
      <c r="EU330" s="11"/>
      <c r="EV330" s="11"/>
      <c r="EW330" s="11"/>
      <c r="EX330" s="11"/>
      <c r="EY330" s="11"/>
      <c r="EZ330" s="11"/>
      <c r="FA330" s="11"/>
      <c r="FB330" s="11"/>
      <c r="FC330" s="11"/>
      <c r="FD330" s="11"/>
      <c r="FE330" s="11"/>
      <c r="FF330" s="11"/>
      <c r="FG330" s="11"/>
      <c r="FH330" s="11"/>
      <c r="FI330" s="11"/>
    </row>
    <row r="331" spans="1:165" ht="15" x14ac:dyDescent="0.25">
      <c r="A331" s="27" t="s">
        <v>125</v>
      </c>
      <c r="B331" s="29" t="s">
        <v>127</v>
      </c>
      <c r="C331" s="29">
        <v>200</v>
      </c>
      <c r="D331" s="29" t="s">
        <v>12</v>
      </c>
      <c r="E331" s="29" t="s">
        <v>5</v>
      </c>
      <c r="F331"/>
      <c r="G331"/>
      <c r="H331"/>
      <c r="I331"/>
      <c r="J331"/>
      <c r="K331"/>
      <c r="L331"/>
      <c r="M331"/>
      <c r="N331"/>
      <c r="O331"/>
      <c r="P331"/>
      <c r="Q331"/>
      <c r="R331"/>
      <c r="S331"/>
      <c r="T33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c r="DA331" s="11"/>
      <c r="DB331" s="11"/>
      <c r="DC331" s="11"/>
      <c r="DD331" s="11"/>
      <c r="DE331" s="11"/>
      <c r="DF331" s="11"/>
      <c r="DG331" s="11"/>
      <c r="DH331" s="11"/>
      <c r="DI331" s="11"/>
      <c r="DJ331" s="11"/>
      <c r="DK331" s="11"/>
      <c r="DL331" s="11"/>
      <c r="DM331" s="11"/>
      <c r="DN331" s="11"/>
      <c r="DO331" s="11"/>
      <c r="DP331" s="11"/>
      <c r="DQ331" s="11"/>
      <c r="DR331" s="11"/>
      <c r="DS331" s="11"/>
      <c r="DT331" s="11"/>
      <c r="DU331" s="11"/>
      <c r="DV331" s="11"/>
      <c r="DW331" s="11"/>
      <c r="DX331" s="11"/>
      <c r="DY331" s="11"/>
      <c r="DZ331" s="11"/>
      <c r="EA331" s="11"/>
      <c r="EB331" s="11"/>
      <c r="EC331" s="11"/>
      <c r="ED331" s="11"/>
      <c r="EE331" s="11"/>
      <c r="EF331" s="11"/>
      <c r="EG331" s="11"/>
      <c r="EH331" s="11"/>
      <c r="EI331" s="11"/>
      <c r="EJ331" s="11"/>
      <c r="EK331" s="11"/>
      <c r="EL331" s="11"/>
      <c r="EM331" s="11"/>
      <c r="EN331" s="11"/>
      <c r="EO331" s="11"/>
      <c r="EP331" s="11"/>
      <c r="EQ331" s="11"/>
      <c r="ER331" s="11"/>
      <c r="ES331" s="11"/>
      <c r="ET331" s="11"/>
      <c r="EU331" s="11"/>
      <c r="EV331" s="11"/>
      <c r="EW331" s="11"/>
      <c r="EX331" s="11"/>
      <c r="EY331" s="11"/>
      <c r="EZ331" s="11"/>
      <c r="FA331" s="11"/>
      <c r="FB331" s="11"/>
      <c r="FC331" s="11"/>
      <c r="FD331" s="11"/>
      <c r="FE331" s="11"/>
      <c r="FF331" s="11"/>
      <c r="FG331" s="11"/>
      <c r="FH331" s="11"/>
      <c r="FI331" s="11"/>
    </row>
    <row r="332" spans="1:165" ht="15" x14ac:dyDescent="0.25">
      <c r="A332" s="27" t="s">
        <v>125</v>
      </c>
      <c r="B332" s="29" t="s">
        <v>127</v>
      </c>
      <c r="C332" s="29">
        <v>45</v>
      </c>
      <c r="D332" s="29" t="s">
        <v>12</v>
      </c>
      <c r="E332" s="29" t="s">
        <v>5</v>
      </c>
      <c r="F332"/>
      <c r="G332"/>
      <c r="H332"/>
      <c r="I332"/>
      <c r="J332"/>
      <c r="K332"/>
      <c r="L332"/>
      <c r="M332"/>
      <c r="N332"/>
      <c r="O332"/>
      <c r="P332"/>
      <c r="Q332"/>
      <c r="R332"/>
      <c r="S332"/>
      <c r="T332"/>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c r="DA332" s="11"/>
      <c r="DB332" s="11"/>
      <c r="DC332" s="11"/>
      <c r="DD332" s="11"/>
      <c r="DE332" s="11"/>
      <c r="DF332" s="11"/>
      <c r="DG332" s="11"/>
      <c r="DH332" s="11"/>
      <c r="DI332" s="11"/>
      <c r="DJ332" s="11"/>
      <c r="DK332" s="11"/>
      <c r="DL332" s="11"/>
      <c r="DM332" s="11"/>
      <c r="DN332" s="11"/>
      <c r="DO332" s="11"/>
      <c r="DP332" s="11"/>
      <c r="DQ332" s="11"/>
      <c r="DR332" s="11"/>
      <c r="DS332" s="11"/>
      <c r="DT332" s="11"/>
      <c r="DU332" s="11"/>
      <c r="DV332" s="11"/>
      <c r="DW332" s="11"/>
      <c r="DX332" s="11"/>
      <c r="DY332" s="11"/>
      <c r="DZ332" s="11"/>
      <c r="EA332" s="11"/>
      <c r="EB332" s="11"/>
      <c r="EC332" s="11"/>
      <c r="ED332" s="11"/>
      <c r="EE332" s="11"/>
      <c r="EF332" s="11"/>
      <c r="EG332" s="11"/>
      <c r="EH332" s="11"/>
      <c r="EI332" s="11"/>
      <c r="EJ332" s="11"/>
      <c r="EK332" s="11"/>
      <c r="EL332" s="11"/>
      <c r="EM332" s="11"/>
      <c r="EN332" s="11"/>
      <c r="EO332" s="11"/>
      <c r="EP332" s="11"/>
      <c r="EQ332" s="11"/>
      <c r="ER332" s="11"/>
      <c r="ES332" s="11"/>
      <c r="ET332" s="11"/>
      <c r="EU332" s="11"/>
      <c r="EV332" s="11"/>
      <c r="EW332" s="11"/>
      <c r="EX332" s="11"/>
      <c r="EY332" s="11"/>
      <c r="EZ332" s="11"/>
      <c r="FA332" s="11"/>
      <c r="FB332" s="11"/>
      <c r="FC332" s="11"/>
      <c r="FD332" s="11"/>
      <c r="FE332" s="11"/>
      <c r="FF332" s="11"/>
      <c r="FG332" s="11"/>
      <c r="FH332" s="11"/>
      <c r="FI332" s="11"/>
    </row>
    <row r="333" spans="1:165" ht="15" x14ac:dyDescent="0.25">
      <c r="A333" s="27" t="s">
        <v>125</v>
      </c>
      <c r="B333" s="29" t="s">
        <v>127</v>
      </c>
      <c r="C333" s="29">
        <v>3300</v>
      </c>
      <c r="D333" s="29" t="s">
        <v>6</v>
      </c>
      <c r="E333" s="29" t="s">
        <v>5</v>
      </c>
      <c r="F333"/>
      <c r="G333"/>
      <c r="H333"/>
      <c r="I333"/>
      <c r="J333"/>
      <c r="K333"/>
      <c r="L333"/>
      <c r="M333"/>
      <c r="N333"/>
      <c r="O333"/>
      <c r="P333"/>
      <c r="Q333"/>
      <c r="R333"/>
      <c r="S333"/>
      <c r="T333"/>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c r="DA333" s="11"/>
      <c r="DB333" s="11"/>
      <c r="DC333" s="11"/>
      <c r="DD333" s="11"/>
      <c r="DE333" s="11"/>
      <c r="DF333" s="11"/>
      <c r="DG333" s="11"/>
      <c r="DH333" s="11"/>
      <c r="DI333" s="11"/>
      <c r="DJ333" s="11"/>
      <c r="DK333" s="11"/>
      <c r="DL333" s="11"/>
      <c r="DM333" s="11"/>
      <c r="DN333" s="11"/>
      <c r="DO333" s="11"/>
      <c r="DP333" s="11"/>
      <c r="DQ333" s="11"/>
      <c r="DR333" s="11"/>
      <c r="DS333" s="11"/>
      <c r="DT333" s="11"/>
      <c r="DU333" s="11"/>
      <c r="DV333" s="11"/>
      <c r="DW333" s="11"/>
      <c r="DX333" s="11"/>
      <c r="DY333" s="11"/>
      <c r="DZ333" s="11"/>
      <c r="EA333" s="11"/>
      <c r="EB333" s="11"/>
      <c r="EC333" s="11"/>
      <c r="ED333" s="11"/>
      <c r="EE333" s="11"/>
      <c r="EF333" s="11"/>
      <c r="EG333" s="11"/>
      <c r="EH333" s="11"/>
      <c r="EI333" s="11"/>
      <c r="EJ333" s="11"/>
      <c r="EK333" s="11"/>
      <c r="EL333" s="11"/>
      <c r="EM333" s="11"/>
      <c r="EN333" s="11"/>
      <c r="EO333" s="11"/>
      <c r="EP333" s="11"/>
      <c r="EQ333" s="11"/>
      <c r="ER333" s="11"/>
      <c r="ES333" s="11"/>
      <c r="ET333" s="11"/>
      <c r="EU333" s="11"/>
      <c r="EV333" s="11"/>
      <c r="EW333" s="11"/>
      <c r="EX333" s="11"/>
      <c r="EY333" s="11"/>
      <c r="EZ333" s="11"/>
      <c r="FA333" s="11"/>
      <c r="FB333" s="11"/>
      <c r="FC333" s="11"/>
      <c r="FD333" s="11"/>
      <c r="FE333" s="11"/>
      <c r="FF333" s="11"/>
      <c r="FG333" s="11"/>
      <c r="FH333" s="11"/>
      <c r="FI333" s="11"/>
    </row>
    <row r="334" spans="1:165" ht="15" x14ac:dyDescent="0.25">
      <c r="A334" s="27" t="s">
        <v>125</v>
      </c>
      <c r="B334" s="29" t="s">
        <v>127</v>
      </c>
      <c r="C334" s="29">
        <v>3300</v>
      </c>
      <c r="D334" s="29" t="s">
        <v>12</v>
      </c>
      <c r="E334" s="29" t="s">
        <v>5</v>
      </c>
      <c r="F334"/>
      <c r="G334"/>
      <c r="H334"/>
      <c r="I334"/>
      <c r="J334"/>
      <c r="K334"/>
      <c r="L334"/>
      <c r="M334"/>
      <c r="N334"/>
      <c r="O334"/>
      <c r="P334"/>
      <c r="Q334"/>
      <c r="R334"/>
      <c r="S334"/>
      <c r="T334"/>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B334" s="11"/>
      <c r="DC334" s="11"/>
      <c r="DD334" s="11"/>
      <c r="DE334" s="11"/>
      <c r="DF334" s="11"/>
      <c r="DG334" s="11"/>
      <c r="DH334" s="11"/>
      <c r="DI334" s="11"/>
      <c r="DJ334" s="11"/>
      <c r="DK334" s="11"/>
      <c r="DL334" s="11"/>
      <c r="DM334" s="11"/>
      <c r="DN334" s="11"/>
      <c r="DO334" s="11"/>
      <c r="DP334" s="11"/>
      <c r="DQ334" s="11"/>
      <c r="DR334" s="11"/>
      <c r="DS334" s="11"/>
      <c r="DT334" s="11"/>
      <c r="DU334" s="11"/>
      <c r="DV334" s="11"/>
      <c r="DW334" s="11"/>
      <c r="DX334" s="11"/>
      <c r="DY334" s="11"/>
      <c r="DZ334" s="11"/>
      <c r="EA334" s="11"/>
      <c r="EB334" s="11"/>
      <c r="EC334" s="11"/>
      <c r="ED334" s="11"/>
      <c r="EE334" s="11"/>
      <c r="EF334" s="11"/>
      <c r="EG334" s="11"/>
      <c r="EH334" s="11"/>
      <c r="EI334" s="11"/>
      <c r="EJ334" s="11"/>
      <c r="EK334" s="11"/>
      <c r="EL334" s="11"/>
      <c r="EM334" s="11"/>
      <c r="EN334" s="11"/>
      <c r="EO334" s="11"/>
      <c r="EP334" s="11"/>
      <c r="EQ334" s="11"/>
      <c r="ER334" s="11"/>
      <c r="ES334" s="11"/>
      <c r="ET334" s="11"/>
      <c r="EU334" s="11"/>
      <c r="EV334" s="11"/>
      <c r="EW334" s="11"/>
      <c r="EX334" s="11"/>
      <c r="EY334" s="11"/>
      <c r="EZ334" s="11"/>
      <c r="FA334" s="11"/>
      <c r="FB334" s="11"/>
      <c r="FC334" s="11"/>
      <c r="FD334" s="11"/>
      <c r="FE334" s="11"/>
      <c r="FF334" s="11"/>
      <c r="FG334" s="11"/>
      <c r="FH334" s="11"/>
      <c r="FI334" s="11"/>
    </row>
    <row r="335" spans="1:165" ht="15" x14ac:dyDescent="0.25">
      <c r="A335" s="27" t="s">
        <v>125</v>
      </c>
      <c r="B335" s="29" t="s">
        <v>127</v>
      </c>
      <c r="C335" s="29">
        <v>2400</v>
      </c>
      <c r="D335" s="29" t="s">
        <v>12</v>
      </c>
      <c r="E335" s="29" t="s">
        <v>5</v>
      </c>
      <c r="F335"/>
      <c r="G335"/>
      <c r="H335"/>
      <c r="I335"/>
      <c r="J335"/>
      <c r="K335"/>
      <c r="L335"/>
      <c r="M335"/>
      <c r="N335"/>
      <c r="O335"/>
      <c r="P335"/>
      <c r="Q335"/>
      <c r="R335"/>
      <c r="S335"/>
      <c r="T335"/>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row>
    <row r="336" spans="1:165" ht="15" x14ac:dyDescent="0.25">
      <c r="A336" s="27" t="s">
        <v>125</v>
      </c>
      <c r="B336" s="29" t="s">
        <v>127</v>
      </c>
      <c r="C336" s="29">
        <v>120</v>
      </c>
      <c r="D336" s="29" t="s">
        <v>12</v>
      </c>
      <c r="E336" s="29" t="s">
        <v>5</v>
      </c>
      <c r="F336"/>
      <c r="G336"/>
      <c r="H336"/>
      <c r="I336"/>
      <c r="J336"/>
      <c r="K336"/>
      <c r="L336"/>
      <c r="M336"/>
      <c r="N336"/>
      <c r="O336"/>
      <c r="P336"/>
      <c r="Q336"/>
      <c r="R336"/>
      <c r="S336"/>
      <c r="T336"/>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row>
    <row r="337" spans="1:20" ht="15" x14ac:dyDescent="0.25">
      <c r="A337" s="27" t="s">
        <v>125</v>
      </c>
      <c r="B337" s="29" t="s">
        <v>127</v>
      </c>
      <c r="C337" s="29">
        <v>750</v>
      </c>
      <c r="D337" s="29" t="s">
        <v>12</v>
      </c>
      <c r="E337" s="29" t="s">
        <v>5</v>
      </c>
      <c r="F337"/>
      <c r="G337"/>
      <c r="H337"/>
      <c r="I337"/>
      <c r="J337"/>
      <c r="K337"/>
      <c r="L337"/>
      <c r="M337"/>
      <c r="N337"/>
      <c r="O337"/>
      <c r="P337"/>
      <c r="Q337"/>
      <c r="R337"/>
      <c r="S337"/>
      <c r="T337"/>
    </row>
    <row r="338" spans="1:20" ht="15" x14ac:dyDescent="0.25">
      <c r="A338" s="27" t="s">
        <v>125</v>
      </c>
      <c r="B338" s="29" t="s">
        <v>127</v>
      </c>
      <c r="C338" s="29">
        <v>33</v>
      </c>
      <c r="D338" s="29" t="s">
        <v>12</v>
      </c>
      <c r="E338" s="29" t="s">
        <v>5</v>
      </c>
      <c r="F338"/>
      <c r="G338"/>
      <c r="H338"/>
      <c r="I338"/>
      <c r="J338"/>
      <c r="K338"/>
      <c r="L338"/>
      <c r="M338"/>
      <c r="N338"/>
      <c r="O338"/>
      <c r="P338"/>
      <c r="Q338"/>
      <c r="R338"/>
      <c r="S338"/>
      <c r="T338"/>
    </row>
    <row r="339" spans="1:20" ht="15" x14ac:dyDescent="0.25">
      <c r="A339" s="27" t="s">
        <v>125</v>
      </c>
      <c r="B339" s="29" t="s">
        <v>127</v>
      </c>
      <c r="C339" s="29">
        <v>500</v>
      </c>
      <c r="D339" s="29" t="s">
        <v>12</v>
      </c>
      <c r="E339" s="29" t="s">
        <v>5</v>
      </c>
      <c r="F339"/>
      <c r="G339"/>
      <c r="H339"/>
      <c r="I339"/>
      <c r="J339"/>
      <c r="K339"/>
      <c r="L339"/>
      <c r="M339"/>
      <c r="N339"/>
      <c r="O339"/>
      <c r="P339"/>
      <c r="Q339"/>
      <c r="R339"/>
      <c r="S339"/>
      <c r="T339"/>
    </row>
    <row r="340" spans="1:20" ht="15" x14ac:dyDescent="0.25">
      <c r="A340" s="27" t="s">
        <v>125</v>
      </c>
      <c r="B340" s="29" t="s">
        <v>127</v>
      </c>
      <c r="C340" s="29">
        <v>39</v>
      </c>
      <c r="D340" s="29" t="s">
        <v>12</v>
      </c>
      <c r="E340" s="29" t="s">
        <v>5</v>
      </c>
      <c r="F340"/>
      <c r="G340"/>
      <c r="H340"/>
      <c r="I340"/>
      <c r="J340"/>
      <c r="K340"/>
      <c r="L340"/>
      <c r="M340"/>
      <c r="N340"/>
      <c r="O340"/>
      <c r="P340"/>
      <c r="Q340"/>
      <c r="R340"/>
      <c r="S340"/>
      <c r="T340"/>
    </row>
    <row r="341" spans="1:20" ht="15" x14ac:dyDescent="0.25">
      <c r="A341" s="27" t="s">
        <v>125</v>
      </c>
      <c r="B341" s="29" t="s">
        <v>127</v>
      </c>
      <c r="C341" s="29">
        <v>303</v>
      </c>
      <c r="D341" s="29" t="s">
        <v>12</v>
      </c>
      <c r="E341" s="29" t="s">
        <v>5</v>
      </c>
      <c r="F341"/>
      <c r="G341"/>
      <c r="H341"/>
      <c r="I341"/>
      <c r="J341"/>
      <c r="K341"/>
      <c r="L341"/>
      <c r="M341"/>
      <c r="N341"/>
      <c r="O341"/>
      <c r="P341"/>
      <c r="Q341"/>
      <c r="R341"/>
      <c r="S341"/>
      <c r="T341"/>
    </row>
    <row r="342" spans="1:20" ht="15" x14ac:dyDescent="0.25">
      <c r="A342" s="27" t="s">
        <v>125</v>
      </c>
      <c r="B342" s="29" t="s">
        <v>127</v>
      </c>
      <c r="C342" s="29">
        <v>696</v>
      </c>
      <c r="D342" s="29" t="s">
        <v>12</v>
      </c>
      <c r="E342" s="29" t="s">
        <v>5</v>
      </c>
      <c r="F342"/>
      <c r="G342"/>
      <c r="H342"/>
      <c r="I342"/>
      <c r="J342"/>
      <c r="K342"/>
      <c r="L342"/>
      <c r="M342"/>
      <c r="N342"/>
      <c r="O342"/>
      <c r="P342"/>
      <c r="Q342"/>
      <c r="R342"/>
      <c r="S342"/>
      <c r="T342"/>
    </row>
    <row r="343" spans="1:20" ht="15" x14ac:dyDescent="0.25">
      <c r="A343" s="27" t="s">
        <v>125</v>
      </c>
      <c r="B343" s="29" t="s">
        <v>127</v>
      </c>
      <c r="C343" s="29">
        <v>2085</v>
      </c>
      <c r="D343" s="29" t="s">
        <v>12</v>
      </c>
      <c r="E343" s="29" t="s">
        <v>5</v>
      </c>
      <c r="F343"/>
      <c r="G343"/>
      <c r="H343"/>
      <c r="I343"/>
      <c r="J343"/>
      <c r="K343"/>
      <c r="L343"/>
      <c r="M343"/>
      <c r="N343"/>
      <c r="O343"/>
      <c r="P343"/>
      <c r="Q343"/>
      <c r="R343"/>
      <c r="S343"/>
      <c r="T343"/>
    </row>
    <row r="344" spans="1:20" ht="15" x14ac:dyDescent="0.25">
      <c r="A344" s="27" t="s">
        <v>125</v>
      </c>
      <c r="B344" s="29" t="s">
        <v>127</v>
      </c>
      <c r="C344" s="29">
        <v>53</v>
      </c>
      <c r="D344" s="29" t="s">
        <v>12</v>
      </c>
      <c r="E344" s="29" t="s">
        <v>5</v>
      </c>
      <c r="F344"/>
      <c r="G344"/>
      <c r="H344"/>
      <c r="I344"/>
      <c r="J344"/>
      <c r="K344"/>
      <c r="L344"/>
      <c r="M344"/>
      <c r="N344"/>
      <c r="O344"/>
      <c r="P344"/>
      <c r="Q344"/>
      <c r="R344"/>
      <c r="S344"/>
      <c r="T344"/>
    </row>
    <row r="345" spans="1:20" ht="15" x14ac:dyDescent="0.25">
      <c r="A345" s="27" t="s">
        <v>125</v>
      </c>
      <c r="B345" s="29" t="s">
        <v>127</v>
      </c>
      <c r="C345" s="29">
        <v>97</v>
      </c>
      <c r="D345" s="29" t="s">
        <v>19</v>
      </c>
      <c r="E345" s="29" t="s">
        <v>5</v>
      </c>
      <c r="F345"/>
      <c r="G345"/>
      <c r="H345"/>
      <c r="I345"/>
      <c r="J345"/>
      <c r="K345"/>
      <c r="L345"/>
      <c r="M345"/>
      <c r="N345"/>
      <c r="O345"/>
      <c r="P345"/>
      <c r="Q345"/>
      <c r="R345"/>
      <c r="S345"/>
      <c r="T345"/>
    </row>
    <row r="346" spans="1:20" ht="15" x14ac:dyDescent="0.25">
      <c r="A346" s="27" t="s">
        <v>125</v>
      </c>
      <c r="B346" s="29" t="s">
        <v>127</v>
      </c>
      <c r="C346" s="29">
        <v>204</v>
      </c>
      <c r="D346" s="29" t="s">
        <v>12</v>
      </c>
      <c r="E346" s="29" t="s">
        <v>5</v>
      </c>
      <c r="F346"/>
      <c r="G346"/>
      <c r="H346"/>
      <c r="I346"/>
      <c r="J346"/>
      <c r="K346"/>
      <c r="L346"/>
      <c r="M346"/>
      <c r="N346"/>
      <c r="O346"/>
      <c r="P346"/>
      <c r="Q346"/>
      <c r="R346"/>
      <c r="S346"/>
      <c r="T346"/>
    </row>
    <row r="347" spans="1:20" ht="15" x14ac:dyDescent="0.25">
      <c r="A347" s="27" t="s">
        <v>125</v>
      </c>
      <c r="B347" s="29" t="s">
        <v>131</v>
      </c>
      <c r="C347" s="29">
        <v>1</v>
      </c>
      <c r="D347" s="29" t="s">
        <v>6</v>
      </c>
      <c r="E347" s="29" t="s">
        <v>5</v>
      </c>
      <c r="F347"/>
      <c r="G347"/>
      <c r="H347"/>
      <c r="I347"/>
      <c r="J347"/>
      <c r="K347"/>
      <c r="L347"/>
      <c r="M347"/>
      <c r="N347"/>
      <c r="O347"/>
      <c r="P347"/>
      <c r="Q347"/>
      <c r="R347"/>
      <c r="S347"/>
      <c r="T347"/>
    </row>
    <row r="348" spans="1:20" ht="15" x14ac:dyDescent="0.25">
      <c r="A348" s="27" t="s">
        <v>125</v>
      </c>
      <c r="B348" s="29" t="s">
        <v>131</v>
      </c>
      <c r="C348" s="29">
        <v>1</v>
      </c>
      <c r="D348" s="29" t="s">
        <v>19</v>
      </c>
      <c r="E348" s="29" t="s">
        <v>5</v>
      </c>
      <c r="F348"/>
      <c r="G348"/>
      <c r="H348"/>
      <c r="I348"/>
      <c r="J348"/>
      <c r="K348"/>
      <c r="L348"/>
      <c r="M348"/>
      <c r="N348"/>
      <c r="O348"/>
      <c r="P348"/>
      <c r="Q348"/>
      <c r="R348"/>
      <c r="S348"/>
      <c r="T348"/>
    </row>
    <row r="349" spans="1:20" ht="15" x14ac:dyDescent="0.25">
      <c r="A349" s="27" t="s">
        <v>125</v>
      </c>
      <c r="B349" s="29" t="s">
        <v>190</v>
      </c>
      <c r="C349" s="29">
        <v>25</v>
      </c>
      <c r="D349" s="29" t="s">
        <v>6</v>
      </c>
      <c r="E349" s="29" t="s">
        <v>5</v>
      </c>
      <c r="F349"/>
      <c r="G349"/>
      <c r="H349"/>
      <c r="I349"/>
      <c r="J349"/>
      <c r="K349"/>
      <c r="L349"/>
      <c r="M349"/>
      <c r="N349"/>
      <c r="O349"/>
      <c r="P349"/>
      <c r="Q349"/>
      <c r="R349"/>
      <c r="S349"/>
      <c r="T349"/>
    </row>
    <row r="350" spans="1:20" ht="15" x14ac:dyDescent="0.25">
      <c r="A350" s="27" t="s">
        <v>125</v>
      </c>
      <c r="B350" s="29" t="s">
        <v>190</v>
      </c>
      <c r="C350" s="29">
        <v>25</v>
      </c>
      <c r="D350" s="29" t="s">
        <v>33</v>
      </c>
      <c r="E350" s="29" t="s">
        <v>5</v>
      </c>
      <c r="F350"/>
      <c r="G350"/>
      <c r="H350"/>
      <c r="I350"/>
      <c r="J350"/>
      <c r="K350"/>
      <c r="L350"/>
      <c r="M350"/>
      <c r="N350"/>
      <c r="O350"/>
      <c r="P350"/>
      <c r="Q350"/>
      <c r="R350"/>
      <c r="S350"/>
      <c r="T350"/>
    </row>
    <row r="351" spans="1:20" ht="15" x14ac:dyDescent="0.25">
      <c r="A351" s="27" t="s">
        <v>125</v>
      </c>
      <c r="B351" s="29" t="s">
        <v>158</v>
      </c>
      <c r="C351" s="29">
        <v>1</v>
      </c>
      <c r="D351" s="29" t="s">
        <v>6</v>
      </c>
      <c r="E351" s="29" t="s">
        <v>5</v>
      </c>
      <c r="F351"/>
      <c r="G351"/>
      <c r="H351"/>
      <c r="I351"/>
      <c r="J351"/>
      <c r="K351"/>
      <c r="L351"/>
      <c r="M351"/>
      <c r="N351"/>
      <c r="O351"/>
      <c r="P351"/>
      <c r="Q351"/>
      <c r="R351"/>
      <c r="S351"/>
      <c r="T351"/>
    </row>
    <row r="352" spans="1:20" ht="15" x14ac:dyDescent="0.25">
      <c r="A352" s="27" t="s">
        <v>125</v>
      </c>
      <c r="B352" s="29" t="s">
        <v>158</v>
      </c>
      <c r="C352" s="29">
        <v>1</v>
      </c>
      <c r="D352" s="29" t="s">
        <v>12</v>
      </c>
      <c r="E352" s="29" t="s">
        <v>5</v>
      </c>
      <c r="F352"/>
      <c r="G352"/>
      <c r="H352"/>
      <c r="I352"/>
      <c r="J352"/>
      <c r="K352"/>
      <c r="L352"/>
      <c r="M352"/>
      <c r="N352"/>
      <c r="O352"/>
      <c r="P352"/>
      <c r="Q352"/>
      <c r="R352"/>
      <c r="S352"/>
      <c r="T352"/>
    </row>
    <row r="353" spans="1:20" ht="15" x14ac:dyDescent="0.25">
      <c r="A353" s="27" t="s">
        <v>125</v>
      </c>
      <c r="B353" s="29" t="s">
        <v>158</v>
      </c>
      <c r="C353" s="29">
        <v>5</v>
      </c>
      <c r="D353" s="29" t="s">
        <v>6</v>
      </c>
      <c r="E353" s="29" t="s">
        <v>5</v>
      </c>
      <c r="F353"/>
      <c r="G353"/>
      <c r="H353"/>
      <c r="I353"/>
      <c r="J353"/>
      <c r="K353"/>
      <c r="L353"/>
      <c r="M353"/>
      <c r="N353"/>
      <c r="O353"/>
      <c r="P353"/>
      <c r="Q353"/>
      <c r="R353"/>
      <c r="S353"/>
      <c r="T353"/>
    </row>
    <row r="354" spans="1:20" ht="15" x14ac:dyDescent="0.25">
      <c r="A354" s="27" t="s">
        <v>125</v>
      </c>
      <c r="B354" s="29" t="s">
        <v>158</v>
      </c>
      <c r="C354" s="29">
        <v>10</v>
      </c>
      <c r="D354" s="29" t="s">
        <v>12</v>
      </c>
      <c r="E354" s="29" t="s">
        <v>5</v>
      </c>
      <c r="F354"/>
      <c r="G354"/>
      <c r="H354"/>
      <c r="I354"/>
      <c r="J354"/>
      <c r="K354"/>
      <c r="L354"/>
      <c r="M354"/>
      <c r="N354"/>
      <c r="O354"/>
      <c r="P354"/>
      <c r="Q354"/>
      <c r="R354"/>
      <c r="S354"/>
      <c r="T354"/>
    </row>
    <row r="355" spans="1:20" ht="15" x14ac:dyDescent="0.25">
      <c r="A355" s="27" t="s">
        <v>125</v>
      </c>
      <c r="B355" s="29" t="s">
        <v>158</v>
      </c>
      <c r="C355" s="29">
        <v>11</v>
      </c>
      <c r="D355" s="29" t="s">
        <v>12</v>
      </c>
      <c r="E355" s="29" t="s">
        <v>5</v>
      </c>
      <c r="F355"/>
      <c r="G355"/>
      <c r="H355"/>
      <c r="I355"/>
      <c r="J355"/>
      <c r="K355"/>
      <c r="L355"/>
      <c r="M355"/>
      <c r="N355"/>
      <c r="O355"/>
      <c r="P355"/>
      <c r="Q355"/>
      <c r="R355"/>
      <c r="S355"/>
      <c r="T355"/>
    </row>
    <row r="356" spans="1:20" ht="15" x14ac:dyDescent="0.25">
      <c r="A356" s="27" t="s">
        <v>125</v>
      </c>
      <c r="B356" s="29" t="s">
        <v>158</v>
      </c>
      <c r="C356" s="29">
        <v>12</v>
      </c>
      <c r="D356" s="29" t="s">
        <v>12</v>
      </c>
      <c r="E356" s="29" t="s">
        <v>5</v>
      </c>
      <c r="F356"/>
      <c r="G356"/>
      <c r="H356"/>
      <c r="I356"/>
      <c r="J356"/>
      <c r="K356"/>
      <c r="L356"/>
      <c r="M356"/>
      <c r="N356"/>
      <c r="O356"/>
      <c r="P356"/>
      <c r="Q356"/>
      <c r="R356"/>
      <c r="S356"/>
      <c r="T356"/>
    </row>
    <row r="357" spans="1:20" ht="15" x14ac:dyDescent="0.25">
      <c r="A357" s="27" t="s">
        <v>125</v>
      </c>
      <c r="B357" s="29" t="s">
        <v>160</v>
      </c>
      <c r="C357" s="29">
        <v>36</v>
      </c>
      <c r="D357" s="29" t="s">
        <v>6</v>
      </c>
      <c r="E357" s="29" t="s">
        <v>5</v>
      </c>
      <c r="F357"/>
      <c r="G357"/>
      <c r="H357"/>
      <c r="I357"/>
      <c r="J357"/>
      <c r="K357"/>
      <c r="L357"/>
      <c r="M357"/>
      <c r="N357"/>
      <c r="O357"/>
      <c r="P357"/>
      <c r="Q357"/>
      <c r="R357"/>
      <c r="S357"/>
      <c r="T357"/>
    </row>
    <row r="358" spans="1:20" ht="15" x14ac:dyDescent="0.25">
      <c r="A358" s="27" t="s">
        <v>125</v>
      </c>
      <c r="B358" s="29" t="s">
        <v>160</v>
      </c>
      <c r="C358" s="29">
        <v>36</v>
      </c>
      <c r="D358" s="29" t="s">
        <v>12</v>
      </c>
      <c r="E358" s="29" t="s">
        <v>5</v>
      </c>
      <c r="F358"/>
      <c r="G358"/>
      <c r="H358"/>
      <c r="I358"/>
      <c r="J358"/>
      <c r="K358"/>
      <c r="L358"/>
      <c r="M358"/>
      <c r="N358"/>
      <c r="O358"/>
      <c r="P358"/>
      <c r="Q358"/>
      <c r="R358"/>
      <c r="S358"/>
      <c r="T358"/>
    </row>
    <row r="359" spans="1:20" ht="15" x14ac:dyDescent="0.25">
      <c r="A359" s="27" t="s">
        <v>125</v>
      </c>
      <c r="B359" s="29" t="s">
        <v>160</v>
      </c>
      <c r="C359" s="29">
        <v>13</v>
      </c>
      <c r="D359" s="29" t="s">
        <v>12</v>
      </c>
      <c r="E359" s="29" t="s">
        <v>5</v>
      </c>
      <c r="F359"/>
      <c r="G359"/>
      <c r="H359"/>
      <c r="I359"/>
      <c r="J359"/>
      <c r="K359"/>
      <c r="L359"/>
      <c r="M359"/>
      <c r="N359"/>
      <c r="O359"/>
      <c r="P359"/>
      <c r="Q359"/>
      <c r="R359"/>
      <c r="S359"/>
      <c r="T359"/>
    </row>
    <row r="360" spans="1:20" ht="15" x14ac:dyDescent="0.25">
      <c r="A360" s="27" t="s">
        <v>125</v>
      </c>
      <c r="B360" s="29" t="s">
        <v>171</v>
      </c>
      <c r="C360" s="29">
        <v>1</v>
      </c>
      <c r="D360" s="29" t="s">
        <v>6</v>
      </c>
      <c r="E360" s="29" t="s">
        <v>5</v>
      </c>
      <c r="F360"/>
      <c r="G360"/>
      <c r="H360"/>
      <c r="I360"/>
      <c r="J360"/>
      <c r="K360"/>
      <c r="L360"/>
      <c r="M360"/>
      <c r="N360"/>
      <c r="O360"/>
      <c r="P360"/>
      <c r="Q360"/>
      <c r="R360"/>
      <c r="S360"/>
      <c r="T360"/>
    </row>
    <row r="361" spans="1:20" ht="15" x14ac:dyDescent="0.25">
      <c r="A361" s="27" t="s">
        <v>125</v>
      </c>
      <c r="B361" s="29" t="s">
        <v>223</v>
      </c>
      <c r="C361" s="29">
        <v>2</v>
      </c>
      <c r="D361" s="29" t="s">
        <v>6</v>
      </c>
      <c r="E361" s="29" t="s">
        <v>5</v>
      </c>
      <c r="F361"/>
      <c r="G361"/>
      <c r="H361"/>
      <c r="I361"/>
      <c r="J361"/>
      <c r="K361"/>
      <c r="L361"/>
      <c r="M361"/>
      <c r="N361"/>
      <c r="O361"/>
      <c r="P361"/>
      <c r="Q361"/>
      <c r="R361"/>
      <c r="S361"/>
      <c r="T361"/>
    </row>
    <row r="362" spans="1:20" ht="15" x14ac:dyDescent="0.25">
      <c r="A362" s="27" t="s">
        <v>125</v>
      </c>
      <c r="B362" s="29" t="s">
        <v>223</v>
      </c>
      <c r="C362" s="29">
        <v>2</v>
      </c>
      <c r="D362" s="29" t="s">
        <v>19</v>
      </c>
      <c r="E362" s="29" t="s">
        <v>5</v>
      </c>
      <c r="F362"/>
      <c r="G362"/>
      <c r="H362"/>
      <c r="I362"/>
      <c r="J362"/>
      <c r="K362"/>
      <c r="L362"/>
      <c r="M362"/>
      <c r="N362"/>
      <c r="O362"/>
      <c r="P362"/>
      <c r="Q362"/>
      <c r="R362"/>
      <c r="S362"/>
      <c r="T362"/>
    </row>
    <row r="363" spans="1:20" ht="15" x14ac:dyDescent="0.25">
      <c r="A363" s="27" t="s">
        <v>125</v>
      </c>
      <c r="B363" s="29" t="s">
        <v>223</v>
      </c>
      <c r="C363" s="29">
        <v>5</v>
      </c>
      <c r="D363" s="29" t="s">
        <v>6</v>
      </c>
      <c r="E363" s="29" t="s">
        <v>5</v>
      </c>
      <c r="F363"/>
      <c r="G363"/>
      <c r="H363"/>
      <c r="I363"/>
      <c r="J363"/>
      <c r="K363"/>
      <c r="L363"/>
      <c r="M363"/>
      <c r="N363"/>
      <c r="O363"/>
      <c r="P363"/>
      <c r="Q363"/>
      <c r="R363"/>
      <c r="S363"/>
      <c r="T363"/>
    </row>
    <row r="364" spans="1:20" ht="15" x14ac:dyDescent="0.25">
      <c r="A364" s="27" t="s">
        <v>125</v>
      </c>
      <c r="B364" s="29" t="s">
        <v>223</v>
      </c>
      <c r="C364" s="29">
        <v>5</v>
      </c>
      <c r="D364" s="29" t="s">
        <v>19</v>
      </c>
      <c r="E364" s="29" t="s">
        <v>5</v>
      </c>
      <c r="F364"/>
      <c r="G364"/>
      <c r="H364"/>
      <c r="I364"/>
      <c r="J364"/>
      <c r="K364"/>
      <c r="L364"/>
      <c r="M364"/>
      <c r="N364"/>
      <c r="O364"/>
      <c r="P364"/>
      <c r="Q364"/>
      <c r="R364"/>
      <c r="S364"/>
      <c r="T364"/>
    </row>
    <row r="365" spans="1:20" ht="15" x14ac:dyDescent="0.25">
      <c r="A365" s="27" t="s">
        <v>125</v>
      </c>
      <c r="B365" s="29" t="s">
        <v>223</v>
      </c>
      <c r="C365" s="29">
        <v>9</v>
      </c>
      <c r="D365" s="29" t="s">
        <v>6</v>
      </c>
      <c r="E365" s="29" t="s">
        <v>5</v>
      </c>
      <c r="F365"/>
      <c r="G365"/>
      <c r="H365"/>
      <c r="I365"/>
      <c r="J365"/>
      <c r="K365"/>
      <c r="L365"/>
      <c r="M365"/>
      <c r="N365"/>
      <c r="O365"/>
      <c r="P365"/>
      <c r="Q365"/>
      <c r="R365"/>
      <c r="S365"/>
      <c r="T365"/>
    </row>
    <row r="366" spans="1:20" ht="15" x14ac:dyDescent="0.25">
      <c r="A366" s="27" t="s">
        <v>125</v>
      </c>
      <c r="B366" s="29" t="s">
        <v>223</v>
      </c>
      <c r="C366" s="29">
        <v>9</v>
      </c>
      <c r="D366" s="29" t="s">
        <v>19</v>
      </c>
      <c r="E366" s="29" t="s">
        <v>5</v>
      </c>
      <c r="F366"/>
      <c r="G366"/>
      <c r="H366"/>
      <c r="I366"/>
      <c r="J366"/>
      <c r="K366"/>
      <c r="L366"/>
      <c r="M366"/>
      <c r="N366"/>
      <c r="O366"/>
      <c r="P366"/>
      <c r="Q366"/>
      <c r="R366"/>
      <c r="S366"/>
      <c r="T366"/>
    </row>
    <row r="367" spans="1:20" ht="15" x14ac:dyDescent="0.25">
      <c r="A367" s="27" t="s">
        <v>125</v>
      </c>
      <c r="B367" s="29" t="s">
        <v>223</v>
      </c>
      <c r="C367" s="29">
        <v>125</v>
      </c>
      <c r="D367" s="29" t="s">
        <v>6</v>
      </c>
      <c r="E367" s="29" t="s">
        <v>5</v>
      </c>
      <c r="F367"/>
      <c r="G367"/>
      <c r="H367"/>
      <c r="I367"/>
      <c r="J367"/>
      <c r="K367"/>
      <c r="L367"/>
      <c r="M367"/>
      <c r="N367"/>
      <c r="O367"/>
      <c r="P367"/>
      <c r="Q367"/>
      <c r="R367"/>
      <c r="S367"/>
      <c r="T367"/>
    </row>
    <row r="368" spans="1:20" ht="15" x14ac:dyDescent="0.25">
      <c r="A368" s="27" t="s">
        <v>125</v>
      </c>
      <c r="B368" s="29" t="s">
        <v>223</v>
      </c>
      <c r="C368" s="29">
        <v>125</v>
      </c>
      <c r="D368" s="29" t="s">
        <v>19</v>
      </c>
      <c r="E368" s="29" t="s">
        <v>5</v>
      </c>
      <c r="F368"/>
      <c r="G368"/>
      <c r="H368"/>
      <c r="I368"/>
      <c r="J368"/>
      <c r="K368"/>
      <c r="L368"/>
      <c r="M368"/>
      <c r="N368"/>
      <c r="O368"/>
      <c r="P368"/>
      <c r="Q368"/>
      <c r="R368"/>
      <c r="S368"/>
      <c r="T368"/>
    </row>
    <row r="369" spans="1:20" ht="15" x14ac:dyDescent="0.25">
      <c r="A369" s="27" t="s">
        <v>125</v>
      </c>
      <c r="B369" s="29" t="s">
        <v>223</v>
      </c>
      <c r="C369" s="29">
        <v>169</v>
      </c>
      <c r="D369" s="29" t="s">
        <v>6</v>
      </c>
      <c r="E369" s="29" t="s">
        <v>5</v>
      </c>
      <c r="F369"/>
      <c r="G369"/>
      <c r="H369"/>
      <c r="I369"/>
      <c r="J369"/>
      <c r="K369"/>
      <c r="L369"/>
      <c r="M369"/>
      <c r="N369"/>
      <c r="O369"/>
      <c r="P369"/>
      <c r="Q369"/>
      <c r="R369"/>
      <c r="S369"/>
      <c r="T369"/>
    </row>
    <row r="370" spans="1:20" ht="15" x14ac:dyDescent="0.25">
      <c r="A370" s="27" t="s">
        <v>125</v>
      </c>
      <c r="B370" s="29" t="s">
        <v>223</v>
      </c>
      <c r="C370" s="29">
        <v>169</v>
      </c>
      <c r="D370" s="29" t="s">
        <v>19</v>
      </c>
      <c r="E370" s="29" t="s">
        <v>5</v>
      </c>
      <c r="F370"/>
      <c r="G370"/>
      <c r="H370"/>
      <c r="I370"/>
      <c r="J370"/>
      <c r="K370"/>
      <c r="L370"/>
      <c r="M370"/>
      <c r="N370"/>
      <c r="O370"/>
      <c r="P370"/>
      <c r="Q370"/>
      <c r="R370"/>
      <c r="S370"/>
      <c r="T370"/>
    </row>
    <row r="371" spans="1:20" ht="15" x14ac:dyDescent="0.25">
      <c r="A371" s="27" t="s">
        <v>125</v>
      </c>
      <c r="B371" s="29" t="s">
        <v>186</v>
      </c>
      <c r="C371" s="29">
        <v>1</v>
      </c>
      <c r="D371" s="29" t="s">
        <v>19</v>
      </c>
      <c r="E371" s="29" t="s">
        <v>5</v>
      </c>
      <c r="F371"/>
      <c r="G371"/>
      <c r="H371"/>
      <c r="I371"/>
      <c r="J371"/>
      <c r="K371"/>
      <c r="L371"/>
      <c r="M371"/>
      <c r="N371"/>
      <c r="O371"/>
      <c r="P371"/>
      <c r="Q371"/>
      <c r="R371"/>
      <c r="S371"/>
      <c r="T371"/>
    </row>
    <row r="372" spans="1:20" ht="15" x14ac:dyDescent="0.25">
      <c r="A372" s="27" t="s">
        <v>125</v>
      </c>
      <c r="B372" s="29" t="s">
        <v>186</v>
      </c>
      <c r="C372" s="29">
        <v>250</v>
      </c>
      <c r="D372" s="29" t="s">
        <v>19</v>
      </c>
      <c r="E372" s="29" t="s">
        <v>5</v>
      </c>
      <c r="F372"/>
      <c r="G372"/>
      <c r="H372"/>
      <c r="I372"/>
      <c r="J372"/>
      <c r="K372"/>
      <c r="L372"/>
      <c r="M372"/>
      <c r="N372"/>
      <c r="O372"/>
      <c r="P372"/>
      <c r="Q372"/>
      <c r="R372"/>
      <c r="S372"/>
      <c r="T372"/>
    </row>
    <row r="373" spans="1:20" ht="15" x14ac:dyDescent="0.25">
      <c r="A373" s="27" t="s">
        <v>125</v>
      </c>
      <c r="B373" s="29" t="s">
        <v>186</v>
      </c>
      <c r="C373" s="29">
        <v>700</v>
      </c>
      <c r="D373" s="29" t="s">
        <v>19</v>
      </c>
      <c r="E373" s="29" t="s">
        <v>5</v>
      </c>
      <c r="F373"/>
      <c r="G373"/>
      <c r="H373"/>
      <c r="I373"/>
      <c r="J373"/>
      <c r="K373"/>
      <c r="L373"/>
      <c r="M373"/>
      <c r="N373"/>
      <c r="O373"/>
      <c r="P373"/>
      <c r="Q373"/>
      <c r="R373"/>
      <c r="S373"/>
      <c r="T373"/>
    </row>
    <row r="374" spans="1:20" ht="15" x14ac:dyDescent="0.25">
      <c r="A374" s="27" t="s">
        <v>125</v>
      </c>
      <c r="B374" s="29" t="s">
        <v>186</v>
      </c>
      <c r="C374" s="29">
        <v>950</v>
      </c>
      <c r="D374" s="29" t="s">
        <v>6</v>
      </c>
      <c r="E374" s="29" t="s">
        <v>921</v>
      </c>
      <c r="F374"/>
      <c r="G374"/>
      <c r="H374"/>
      <c r="I374"/>
      <c r="J374"/>
      <c r="K374"/>
      <c r="L374"/>
      <c r="M374"/>
      <c r="N374"/>
      <c r="O374"/>
      <c r="P374"/>
      <c r="Q374"/>
      <c r="R374"/>
      <c r="S374"/>
      <c r="T374"/>
    </row>
    <row r="375" spans="1:20" ht="15" x14ac:dyDescent="0.25">
      <c r="A375" s="27" t="s">
        <v>125</v>
      </c>
      <c r="B375" s="29" t="s">
        <v>213</v>
      </c>
      <c r="C375" s="29">
        <v>1</v>
      </c>
      <c r="D375" s="29" t="s">
        <v>19</v>
      </c>
      <c r="E375" s="29" t="s">
        <v>5</v>
      </c>
      <c r="F375"/>
      <c r="G375"/>
      <c r="H375"/>
      <c r="I375"/>
      <c r="J375"/>
      <c r="K375"/>
      <c r="L375"/>
      <c r="M375"/>
      <c r="N375"/>
      <c r="O375"/>
      <c r="P375"/>
      <c r="Q375"/>
      <c r="R375"/>
      <c r="S375"/>
      <c r="T375"/>
    </row>
    <row r="376" spans="1:20" ht="15" x14ac:dyDescent="0.25">
      <c r="A376" s="27" t="s">
        <v>125</v>
      </c>
      <c r="B376" s="29" t="s">
        <v>226</v>
      </c>
      <c r="C376" s="29">
        <v>150</v>
      </c>
      <c r="D376" s="29" t="s">
        <v>6</v>
      </c>
      <c r="E376" s="29" t="s">
        <v>5</v>
      </c>
      <c r="F376"/>
      <c r="G376"/>
      <c r="H376"/>
      <c r="I376"/>
      <c r="J376"/>
      <c r="K376"/>
      <c r="L376"/>
      <c r="M376"/>
      <c r="N376"/>
      <c r="O376"/>
      <c r="P376"/>
      <c r="Q376"/>
      <c r="R376"/>
      <c r="S376"/>
      <c r="T376"/>
    </row>
    <row r="377" spans="1:20" ht="15" x14ac:dyDescent="0.25">
      <c r="A377" s="27" t="s">
        <v>125</v>
      </c>
      <c r="B377" s="29" t="s">
        <v>226</v>
      </c>
      <c r="C377" s="29">
        <v>150</v>
      </c>
      <c r="D377" s="29" t="s">
        <v>19</v>
      </c>
      <c r="E377" s="29" t="s">
        <v>5</v>
      </c>
      <c r="F377"/>
      <c r="G377"/>
      <c r="H377"/>
      <c r="I377"/>
      <c r="J377"/>
      <c r="K377"/>
      <c r="L377"/>
      <c r="M377"/>
      <c r="N377"/>
      <c r="O377"/>
      <c r="P377"/>
      <c r="Q377"/>
      <c r="R377"/>
      <c r="S377"/>
      <c r="T377"/>
    </row>
    <row r="378" spans="1:20" ht="15" x14ac:dyDescent="0.25">
      <c r="A378" s="27" t="s">
        <v>125</v>
      </c>
      <c r="B378" s="29" t="s">
        <v>227</v>
      </c>
      <c r="C378" s="29">
        <v>2</v>
      </c>
      <c r="D378" s="29" t="s">
        <v>6</v>
      </c>
      <c r="E378" s="29" t="s">
        <v>928</v>
      </c>
      <c r="F378"/>
      <c r="G378"/>
      <c r="H378"/>
      <c r="I378"/>
      <c r="J378"/>
      <c r="K378"/>
      <c r="L378"/>
      <c r="M378"/>
      <c r="N378"/>
      <c r="O378"/>
      <c r="P378"/>
      <c r="Q378"/>
      <c r="R378"/>
      <c r="S378"/>
      <c r="T378"/>
    </row>
    <row r="379" spans="1:20" ht="15" x14ac:dyDescent="0.25">
      <c r="A379" s="27" t="s">
        <v>125</v>
      </c>
      <c r="B379" s="29" t="s">
        <v>229</v>
      </c>
      <c r="C379" s="29">
        <v>1</v>
      </c>
      <c r="D379" s="29" t="s">
        <v>6</v>
      </c>
      <c r="E379" s="29" t="s">
        <v>5</v>
      </c>
      <c r="F379"/>
      <c r="G379"/>
      <c r="H379"/>
      <c r="I379"/>
      <c r="J379"/>
      <c r="K379"/>
      <c r="L379"/>
      <c r="M379"/>
      <c r="N379"/>
      <c r="O379"/>
      <c r="P379"/>
      <c r="Q379"/>
      <c r="R379"/>
      <c r="S379"/>
      <c r="T379"/>
    </row>
    <row r="380" spans="1:20" ht="15" x14ac:dyDescent="0.25">
      <c r="A380" s="27" t="s">
        <v>125</v>
      </c>
      <c r="B380" s="29" t="s">
        <v>229</v>
      </c>
      <c r="C380" s="29">
        <v>1</v>
      </c>
      <c r="D380" s="29" t="s">
        <v>12</v>
      </c>
      <c r="E380" s="29" t="s">
        <v>5</v>
      </c>
      <c r="F380"/>
      <c r="G380"/>
      <c r="H380"/>
      <c r="I380"/>
      <c r="J380"/>
      <c r="K380"/>
      <c r="L380"/>
      <c r="M380"/>
      <c r="N380"/>
      <c r="O380"/>
      <c r="P380"/>
      <c r="Q380"/>
      <c r="R380"/>
      <c r="S380"/>
      <c r="T380"/>
    </row>
    <row r="381" spans="1:20" ht="15" x14ac:dyDescent="0.25">
      <c r="A381" s="27" t="s">
        <v>125</v>
      </c>
      <c r="B381" s="29" t="s">
        <v>229</v>
      </c>
      <c r="C381" s="29">
        <v>2</v>
      </c>
      <c r="D381" s="29" t="s">
        <v>6</v>
      </c>
      <c r="E381" s="29" t="s">
        <v>5</v>
      </c>
      <c r="F381"/>
      <c r="G381"/>
      <c r="H381"/>
      <c r="I381"/>
      <c r="J381"/>
      <c r="K381"/>
      <c r="L381"/>
      <c r="M381"/>
      <c r="N381"/>
      <c r="O381"/>
      <c r="P381"/>
      <c r="Q381"/>
      <c r="R381"/>
      <c r="S381"/>
      <c r="T381"/>
    </row>
    <row r="382" spans="1:20" ht="15" x14ac:dyDescent="0.25">
      <c r="A382" s="27" t="s">
        <v>125</v>
      </c>
      <c r="B382" s="29" t="s">
        <v>229</v>
      </c>
      <c r="C382" s="29">
        <v>4</v>
      </c>
      <c r="D382" s="29" t="s">
        <v>6</v>
      </c>
      <c r="E382" s="29" t="s">
        <v>5</v>
      </c>
      <c r="F382"/>
      <c r="G382"/>
      <c r="H382"/>
      <c r="I382"/>
      <c r="J382"/>
      <c r="K382"/>
      <c r="L382"/>
      <c r="M382"/>
      <c r="N382"/>
      <c r="O382"/>
      <c r="P382"/>
      <c r="Q382"/>
      <c r="R382"/>
      <c r="S382"/>
      <c r="T382"/>
    </row>
    <row r="383" spans="1:20" ht="15" x14ac:dyDescent="0.25">
      <c r="A383" s="27" t="s">
        <v>125</v>
      </c>
      <c r="B383" s="29" t="s">
        <v>229</v>
      </c>
      <c r="C383" s="29">
        <v>4</v>
      </c>
      <c r="D383" s="29" t="s">
        <v>12</v>
      </c>
      <c r="E383" s="29" t="s">
        <v>5</v>
      </c>
      <c r="F383"/>
      <c r="G383"/>
      <c r="H383"/>
      <c r="I383"/>
      <c r="J383"/>
      <c r="K383"/>
      <c r="L383"/>
      <c r="M383"/>
      <c r="N383"/>
      <c r="O383"/>
      <c r="P383"/>
      <c r="Q383"/>
      <c r="R383"/>
      <c r="S383"/>
      <c r="T383"/>
    </row>
    <row r="384" spans="1:20" ht="15" x14ac:dyDescent="0.25">
      <c r="A384" s="27" t="s">
        <v>125</v>
      </c>
      <c r="B384" s="29" t="s">
        <v>229</v>
      </c>
      <c r="C384" s="29">
        <v>9</v>
      </c>
      <c r="D384" s="29" t="s">
        <v>6</v>
      </c>
      <c r="E384" s="29" t="s">
        <v>5</v>
      </c>
      <c r="F384"/>
      <c r="G384"/>
      <c r="H384"/>
      <c r="I384"/>
      <c r="J384"/>
      <c r="K384"/>
      <c r="L384"/>
      <c r="M384"/>
      <c r="N384"/>
      <c r="O384"/>
      <c r="P384"/>
      <c r="Q384"/>
      <c r="R384"/>
      <c r="S384"/>
      <c r="T384"/>
    </row>
    <row r="385" spans="1:20" ht="15" x14ac:dyDescent="0.25">
      <c r="A385" s="27" t="s">
        <v>125</v>
      </c>
      <c r="B385" s="29" t="s">
        <v>229</v>
      </c>
      <c r="C385" s="29">
        <v>20</v>
      </c>
      <c r="D385" s="29" t="s">
        <v>6</v>
      </c>
      <c r="E385" s="29" t="s">
        <v>5</v>
      </c>
      <c r="F385"/>
      <c r="G385"/>
      <c r="H385"/>
      <c r="I385"/>
      <c r="J385"/>
      <c r="K385"/>
      <c r="L385"/>
      <c r="M385"/>
      <c r="N385"/>
      <c r="O385"/>
      <c r="P385"/>
      <c r="Q385"/>
      <c r="R385"/>
      <c r="S385"/>
      <c r="T385"/>
    </row>
    <row r="386" spans="1:20" ht="15" x14ac:dyDescent="0.25">
      <c r="A386" s="27" t="s">
        <v>125</v>
      </c>
      <c r="B386" s="29" t="s">
        <v>229</v>
      </c>
      <c r="C386" s="29">
        <v>34</v>
      </c>
      <c r="D386" s="29" t="s">
        <v>6</v>
      </c>
      <c r="E386" s="29" t="s">
        <v>5</v>
      </c>
      <c r="F386"/>
      <c r="G386"/>
      <c r="H386"/>
      <c r="I386"/>
      <c r="J386"/>
      <c r="K386"/>
      <c r="L386"/>
      <c r="M386"/>
      <c r="N386"/>
      <c r="O386"/>
      <c r="P386"/>
      <c r="Q386"/>
      <c r="R386"/>
      <c r="S386"/>
      <c r="T386"/>
    </row>
    <row r="387" spans="1:20" ht="15" x14ac:dyDescent="0.25">
      <c r="A387" s="27" t="s">
        <v>125</v>
      </c>
      <c r="B387" s="29" t="s">
        <v>32</v>
      </c>
      <c r="C387" s="29">
        <v>1</v>
      </c>
      <c r="D387" s="29" t="s">
        <v>6</v>
      </c>
      <c r="E387" s="29" t="s">
        <v>695</v>
      </c>
      <c r="F387"/>
      <c r="G387"/>
      <c r="H387"/>
      <c r="I387"/>
      <c r="J387"/>
      <c r="K387"/>
      <c r="L387"/>
      <c r="M387"/>
      <c r="N387"/>
      <c r="O387"/>
      <c r="P387"/>
      <c r="Q387"/>
      <c r="R387"/>
      <c r="S387"/>
      <c r="T387"/>
    </row>
    <row r="388" spans="1:20" ht="15" x14ac:dyDescent="0.25">
      <c r="A388" s="27" t="s">
        <v>125</v>
      </c>
      <c r="B388" s="29" t="s">
        <v>32</v>
      </c>
      <c r="C388" s="29">
        <v>1</v>
      </c>
      <c r="D388" s="29" t="s">
        <v>19</v>
      </c>
      <c r="E388" s="29" t="s">
        <v>5</v>
      </c>
      <c r="F388"/>
      <c r="G388"/>
      <c r="H388"/>
      <c r="I388"/>
      <c r="J388"/>
      <c r="K388"/>
      <c r="L388"/>
      <c r="M388"/>
      <c r="N388"/>
      <c r="O388"/>
      <c r="P388"/>
      <c r="Q388"/>
      <c r="R388"/>
      <c r="S388"/>
      <c r="T388"/>
    </row>
    <row r="389" spans="1:20" ht="15" x14ac:dyDescent="0.25">
      <c r="A389" s="27" t="s">
        <v>110</v>
      </c>
      <c r="B389" s="29" t="s">
        <v>234</v>
      </c>
      <c r="C389" s="29">
        <v>4</v>
      </c>
      <c r="D389" s="29" t="s">
        <v>6</v>
      </c>
      <c r="E389" s="29" t="s">
        <v>5</v>
      </c>
      <c r="F389"/>
      <c r="G389"/>
      <c r="H389"/>
      <c r="I389"/>
      <c r="J389"/>
      <c r="K389"/>
      <c r="L389"/>
      <c r="M389"/>
      <c r="N389"/>
      <c r="O389"/>
      <c r="P389"/>
      <c r="Q389"/>
      <c r="R389"/>
      <c r="S389"/>
      <c r="T389"/>
    </row>
    <row r="390" spans="1:20" ht="15" x14ac:dyDescent="0.25">
      <c r="A390" s="27" t="s">
        <v>110</v>
      </c>
      <c r="B390" s="29" t="s">
        <v>234</v>
      </c>
      <c r="C390" s="29">
        <v>8</v>
      </c>
      <c r="D390" s="29" t="s">
        <v>6</v>
      </c>
      <c r="E390" s="29" t="s">
        <v>5</v>
      </c>
      <c r="F390"/>
      <c r="G390"/>
      <c r="H390"/>
      <c r="I390"/>
      <c r="J390"/>
      <c r="K390"/>
      <c r="L390"/>
      <c r="M390"/>
      <c r="N390"/>
      <c r="O390"/>
      <c r="P390"/>
      <c r="Q390"/>
      <c r="R390"/>
      <c r="S390"/>
      <c r="T390"/>
    </row>
    <row r="391" spans="1:20" ht="15" x14ac:dyDescent="0.25">
      <c r="A391" s="27" t="s">
        <v>110</v>
      </c>
      <c r="B391" s="29" t="s">
        <v>234</v>
      </c>
      <c r="C391" s="29">
        <v>8</v>
      </c>
      <c r="D391" s="29" t="s">
        <v>19</v>
      </c>
      <c r="E391" s="29" t="s">
        <v>5</v>
      </c>
      <c r="F391"/>
      <c r="G391"/>
      <c r="H391"/>
      <c r="I391"/>
      <c r="J391"/>
      <c r="K391"/>
      <c r="L391"/>
      <c r="M391"/>
      <c r="N391"/>
      <c r="O391"/>
      <c r="P391"/>
      <c r="Q391"/>
      <c r="R391"/>
      <c r="S391"/>
      <c r="T391"/>
    </row>
    <row r="392" spans="1:20" ht="15" x14ac:dyDescent="0.25">
      <c r="A392" s="27" t="s">
        <v>207</v>
      </c>
      <c r="B392" s="29" t="s">
        <v>102</v>
      </c>
      <c r="C392" s="29">
        <v>7</v>
      </c>
      <c r="D392" s="29" t="s">
        <v>6</v>
      </c>
      <c r="E392" s="29" t="s">
        <v>1371</v>
      </c>
      <c r="F392"/>
      <c r="G392"/>
      <c r="H392"/>
      <c r="I392"/>
      <c r="J392"/>
      <c r="K392"/>
      <c r="L392"/>
      <c r="M392"/>
      <c r="N392"/>
      <c r="O392"/>
      <c r="P392"/>
      <c r="Q392"/>
      <c r="R392"/>
      <c r="S392"/>
      <c r="T392"/>
    </row>
    <row r="393" spans="1:20" ht="15" x14ac:dyDescent="0.25">
      <c r="A393" s="27" t="s">
        <v>207</v>
      </c>
      <c r="B393" s="29" t="s">
        <v>170</v>
      </c>
      <c r="C393" s="29">
        <v>1</v>
      </c>
      <c r="D393" s="29" t="s">
        <v>6</v>
      </c>
      <c r="E393" s="29" t="s">
        <v>1306</v>
      </c>
      <c r="F393"/>
      <c r="G393"/>
      <c r="H393"/>
      <c r="I393"/>
      <c r="J393"/>
      <c r="K393"/>
      <c r="L393"/>
      <c r="M393"/>
      <c r="N393"/>
      <c r="O393"/>
      <c r="P393"/>
      <c r="Q393"/>
      <c r="R393"/>
      <c r="S393"/>
      <c r="T393"/>
    </row>
    <row r="394" spans="1:20" ht="15" x14ac:dyDescent="0.25">
      <c r="A394" s="27" t="s">
        <v>207</v>
      </c>
      <c r="B394" s="29" t="s">
        <v>170</v>
      </c>
      <c r="C394" s="29">
        <v>1</v>
      </c>
      <c r="D394" s="29" t="s">
        <v>19</v>
      </c>
      <c r="E394" s="29" t="s">
        <v>1306</v>
      </c>
      <c r="F394"/>
      <c r="G394"/>
      <c r="H394"/>
      <c r="I394"/>
      <c r="J394"/>
      <c r="K394"/>
      <c r="L394"/>
      <c r="M394"/>
      <c r="N394"/>
      <c r="O394"/>
      <c r="P394"/>
      <c r="Q394"/>
      <c r="R394"/>
      <c r="S394"/>
      <c r="T394"/>
    </row>
    <row r="395" spans="1:20" ht="15" x14ac:dyDescent="0.25">
      <c r="A395" s="27" t="s">
        <v>207</v>
      </c>
      <c r="B395" s="29" t="s">
        <v>170</v>
      </c>
      <c r="C395" s="29">
        <v>8</v>
      </c>
      <c r="D395" s="29" t="s">
        <v>6</v>
      </c>
      <c r="E395" s="29" t="s">
        <v>1343</v>
      </c>
      <c r="F395"/>
      <c r="G395"/>
      <c r="H395"/>
      <c r="I395"/>
      <c r="J395"/>
      <c r="K395"/>
      <c r="L395"/>
      <c r="M395"/>
      <c r="N395"/>
      <c r="O395"/>
      <c r="P395"/>
      <c r="Q395"/>
      <c r="R395"/>
      <c r="S395"/>
      <c r="T395"/>
    </row>
    <row r="396" spans="1:20" ht="15" x14ac:dyDescent="0.25">
      <c r="A396" s="27" t="s">
        <v>207</v>
      </c>
      <c r="B396" s="29" t="s">
        <v>170</v>
      </c>
      <c r="C396" s="29">
        <v>8</v>
      </c>
      <c r="D396" s="29" t="s">
        <v>19</v>
      </c>
      <c r="E396" s="29" t="s">
        <v>1343</v>
      </c>
      <c r="F396"/>
      <c r="G396"/>
      <c r="H396"/>
      <c r="I396"/>
      <c r="J396"/>
      <c r="K396"/>
      <c r="L396"/>
      <c r="M396"/>
      <c r="N396"/>
      <c r="O396"/>
      <c r="P396"/>
      <c r="Q396"/>
      <c r="R396"/>
      <c r="S396"/>
      <c r="T396"/>
    </row>
    <row r="397" spans="1:20" ht="15" x14ac:dyDescent="0.25">
      <c r="A397" s="27" t="s">
        <v>207</v>
      </c>
      <c r="B397" s="29" t="s">
        <v>170</v>
      </c>
      <c r="C397" s="29">
        <v>20</v>
      </c>
      <c r="D397" s="29" t="s">
        <v>6</v>
      </c>
      <c r="E397" s="29" t="s">
        <v>1308</v>
      </c>
      <c r="F397"/>
      <c r="G397"/>
      <c r="H397"/>
      <c r="I397"/>
      <c r="J397"/>
      <c r="K397"/>
      <c r="L397"/>
      <c r="M397"/>
      <c r="N397"/>
      <c r="O397"/>
      <c r="P397"/>
      <c r="Q397"/>
      <c r="R397"/>
      <c r="S397"/>
      <c r="T397"/>
    </row>
    <row r="398" spans="1:20" ht="15" x14ac:dyDescent="0.25">
      <c r="A398" s="27" t="s">
        <v>207</v>
      </c>
      <c r="B398" s="29" t="s">
        <v>170</v>
      </c>
      <c r="C398" s="29">
        <v>20</v>
      </c>
      <c r="D398" s="29" t="s">
        <v>19</v>
      </c>
      <c r="E398" s="29" t="s">
        <v>1308</v>
      </c>
      <c r="F398"/>
      <c r="G398"/>
      <c r="H398"/>
      <c r="I398"/>
      <c r="J398"/>
      <c r="K398"/>
      <c r="L398"/>
      <c r="M398"/>
      <c r="N398"/>
      <c r="O398"/>
      <c r="P398"/>
      <c r="Q398"/>
      <c r="R398"/>
      <c r="S398"/>
      <c r="T398"/>
    </row>
    <row r="399" spans="1:20" ht="15" x14ac:dyDescent="0.25">
      <c r="A399" s="27" t="s">
        <v>207</v>
      </c>
      <c r="B399" s="29" t="s">
        <v>170</v>
      </c>
      <c r="C399" s="29" t="s">
        <v>5</v>
      </c>
      <c r="D399" s="29" t="s">
        <v>25</v>
      </c>
      <c r="E399" s="29" t="s">
        <v>1346</v>
      </c>
      <c r="F399"/>
      <c r="G399"/>
      <c r="H399"/>
      <c r="I399"/>
      <c r="J399"/>
      <c r="K399"/>
      <c r="L399"/>
      <c r="M399"/>
      <c r="N399"/>
      <c r="O399"/>
      <c r="P399"/>
      <c r="Q399"/>
      <c r="R399"/>
      <c r="S399"/>
      <c r="T399"/>
    </row>
    <row r="400" spans="1:20" ht="15" x14ac:dyDescent="0.25">
      <c r="A400" s="27" t="s">
        <v>207</v>
      </c>
      <c r="B400" s="29" t="s">
        <v>170</v>
      </c>
      <c r="C400" s="29">
        <v>56</v>
      </c>
      <c r="D400" s="29" t="s">
        <v>6</v>
      </c>
      <c r="E400" s="29" t="s">
        <v>1362</v>
      </c>
      <c r="F400"/>
      <c r="G400"/>
      <c r="H400"/>
      <c r="I400"/>
      <c r="J400"/>
      <c r="K400"/>
      <c r="L400"/>
      <c r="M400"/>
      <c r="N400"/>
      <c r="O400"/>
      <c r="P400"/>
      <c r="Q400"/>
      <c r="R400"/>
      <c r="S400"/>
      <c r="T400"/>
    </row>
    <row r="401" spans="1:20" ht="15" x14ac:dyDescent="0.25">
      <c r="A401" s="27" t="s">
        <v>207</v>
      </c>
      <c r="B401" s="29" t="s">
        <v>170</v>
      </c>
      <c r="C401" s="29">
        <v>56</v>
      </c>
      <c r="D401" s="29" t="s">
        <v>19</v>
      </c>
      <c r="E401" s="29" t="s">
        <v>1362</v>
      </c>
      <c r="F401"/>
      <c r="G401"/>
      <c r="H401"/>
      <c r="I401"/>
      <c r="J401"/>
      <c r="K401"/>
      <c r="L401"/>
      <c r="M401"/>
      <c r="N401"/>
      <c r="O401"/>
      <c r="P401"/>
      <c r="Q401"/>
      <c r="R401"/>
      <c r="S401"/>
      <c r="T401"/>
    </row>
    <row r="402" spans="1:20" ht="15" x14ac:dyDescent="0.25">
      <c r="A402" s="27" t="s">
        <v>207</v>
      </c>
      <c r="B402" s="29" t="s">
        <v>178</v>
      </c>
      <c r="C402" s="29">
        <v>20</v>
      </c>
      <c r="D402" s="29" t="s">
        <v>6</v>
      </c>
      <c r="E402" s="29" t="s">
        <v>1294</v>
      </c>
      <c r="F402"/>
      <c r="G402"/>
      <c r="H402"/>
      <c r="I402"/>
      <c r="J402"/>
      <c r="K402"/>
      <c r="L402"/>
      <c r="M402"/>
      <c r="N402"/>
      <c r="O402"/>
      <c r="P402"/>
      <c r="Q402"/>
      <c r="R402"/>
      <c r="S402"/>
      <c r="T402"/>
    </row>
    <row r="403" spans="1:20" ht="15" x14ac:dyDescent="0.25">
      <c r="A403" s="27" t="s">
        <v>207</v>
      </c>
      <c r="B403" s="29" t="s">
        <v>178</v>
      </c>
      <c r="C403" s="29">
        <v>20</v>
      </c>
      <c r="D403" s="29" t="s">
        <v>19</v>
      </c>
      <c r="E403" s="29" t="s">
        <v>1292</v>
      </c>
      <c r="F403"/>
      <c r="G403"/>
      <c r="H403"/>
      <c r="I403"/>
      <c r="J403"/>
      <c r="K403"/>
      <c r="L403"/>
      <c r="M403"/>
      <c r="N403"/>
      <c r="O403"/>
      <c r="P403"/>
      <c r="Q403"/>
      <c r="R403"/>
      <c r="S403"/>
      <c r="T403"/>
    </row>
    <row r="404" spans="1:20" ht="15" x14ac:dyDescent="0.25">
      <c r="A404" s="27" t="s">
        <v>207</v>
      </c>
      <c r="B404" s="29" t="s">
        <v>223</v>
      </c>
      <c r="C404" s="29">
        <v>15</v>
      </c>
      <c r="D404" s="29" t="s">
        <v>6</v>
      </c>
      <c r="E404" s="29" t="s">
        <v>1275</v>
      </c>
      <c r="F404"/>
      <c r="G404"/>
      <c r="H404"/>
      <c r="I404"/>
      <c r="J404"/>
      <c r="K404"/>
      <c r="L404"/>
      <c r="M404"/>
      <c r="N404"/>
      <c r="O404"/>
      <c r="P404"/>
      <c r="Q404"/>
      <c r="R404"/>
      <c r="S404"/>
      <c r="T404"/>
    </row>
    <row r="405" spans="1:20" ht="15" x14ac:dyDescent="0.25">
      <c r="A405" s="27" t="s">
        <v>207</v>
      </c>
      <c r="B405" s="29" t="s">
        <v>213</v>
      </c>
      <c r="C405" s="29">
        <v>1</v>
      </c>
      <c r="D405" s="29" t="s">
        <v>6</v>
      </c>
      <c r="E405" s="29" t="s">
        <v>1388</v>
      </c>
      <c r="F405"/>
      <c r="G405"/>
      <c r="H405"/>
      <c r="I405"/>
      <c r="J405"/>
      <c r="K405"/>
      <c r="L405"/>
      <c r="M405"/>
      <c r="N405"/>
      <c r="O405"/>
      <c r="P405"/>
      <c r="Q405"/>
      <c r="R405"/>
      <c r="S405"/>
      <c r="T405"/>
    </row>
    <row r="406" spans="1:20" ht="15" x14ac:dyDescent="0.25">
      <c r="A406" s="27" t="s">
        <v>207</v>
      </c>
      <c r="B406" s="29" t="s">
        <v>213</v>
      </c>
      <c r="C406" s="29">
        <v>1</v>
      </c>
      <c r="D406" s="29" t="s">
        <v>19</v>
      </c>
      <c r="E406" s="29" t="s">
        <v>1388</v>
      </c>
      <c r="F406"/>
      <c r="G406"/>
      <c r="H406"/>
      <c r="I406"/>
      <c r="J406"/>
      <c r="K406"/>
      <c r="L406"/>
      <c r="M406"/>
      <c r="N406"/>
      <c r="O406"/>
      <c r="P406"/>
      <c r="Q406"/>
      <c r="R406"/>
      <c r="S406"/>
      <c r="T406"/>
    </row>
    <row r="407" spans="1:20" ht="15" x14ac:dyDescent="0.25">
      <c r="A407" s="27" t="s">
        <v>207</v>
      </c>
      <c r="B407" s="29" t="s">
        <v>217</v>
      </c>
      <c r="C407" s="29">
        <v>13</v>
      </c>
      <c r="D407" s="29" t="s">
        <v>6</v>
      </c>
      <c r="E407" s="29" t="s">
        <v>1320</v>
      </c>
      <c r="F407"/>
      <c r="G407"/>
      <c r="H407"/>
      <c r="I407"/>
      <c r="J407"/>
      <c r="K407"/>
      <c r="L407"/>
      <c r="M407"/>
      <c r="N407"/>
      <c r="O407"/>
      <c r="P407"/>
      <c r="Q407"/>
      <c r="R407"/>
      <c r="S407"/>
      <c r="T407"/>
    </row>
    <row r="408" spans="1:20" ht="15" x14ac:dyDescent="0.25">
      <c r="A408" s="27" t="s">
        <v>207</v>
      </c>
      <c r="B408" s="29" t="s">
        <v>226</v>
      </c>
      <c r="C408" s="29">
        <v>70</v>
      </c>
      <c r="D408" s="29" t="s">
        <v>6</v>
      </c>
      <c r="E408" s="29" t="s">
        <v>1409</v>
      </c>
      <c r="F408"/>
      <c r="G408"/>
      <c r="H408"/>
      <c r="I408"/>
      <c r="J408"/>
      <c r="K408"/>
      <c r="L408"/>
      <c r="M408"/>
      <c r="N408"/>
      <c r="O408"/>
      <c r="P408"/>
      <c r="Q408"/>
      <c r="R408"/>
      <c r="S408"/>
      <c r="T408"/>
    </row>
    <row r="409" spans="1:20" ht="15" x14ac:dyDescent="0.25">
      <c r="A409" s="27" t="s">
        <v>207</v>
      </c>
      <c r="B409" s="29" t="s">
        <v>240</v>
      </c>
      <c r="C409" s="29">
        <v>1</v>
      </c>
      <c r="D409" s="29" t="s">
        <v>6</v>
      </c>
      <c r="E409" s="29" t="s">
        <v>1323</v>
      </c>
      <c r="F409"/>
      <c r="G409"/>
      <c r="H409"/>
      <c r="I409"/>
      <c r="J409"/>
      <c r="K409"/>
      <c r="L409"/>
      <c r="M409"/>
      <c r="N409"/>
      <c r="O409"/>
      <c r="P409"/>
      <c r="Q409"/>
      <c r="R409"/>
      <c r="S409"/>
      <c r="T409"/>
    </row>
    <row r="410" spans="1:20" ht="15" x14ac:dyDescent="0.25">
      <c r="A410" s="27" t="s">
        <v>207</v>
      </c>
      <c r="B410" s="29" t="s">
        <v>240</v>
      </c>
      <c r="C410" s="29">
        <v>1</v>
      </c>
      <c r="D410" s="29" t="s">
        <v>19</v>
      </c>
      <c r="E410" s="29" t="s">
        <v>1323</v>
      </c>
      <c r="F410"/>
      <c r="G410"/>
      <c r="H410"/>
      <c r="I410"/>
      <c r="J410"/>
      <c r="K410"/>
      <c r="L410"/>
      <c r="M410"/>
      <c r="N410"/>
      <c r="O410"/>
      <c r="P410"/>
      <c r="Q410"/>
      <c r="R410"/>
      <c r="S410"/>
      <c r="T410"/>
    </row>
    <row r="411" spans="1:20" ht="15" x14ac:dyDescent="0.25">
      <c r="A411" s="27" t="s">
        <v>207</v>
      </c>
      <c r="B411" s="29" t="s">
        <v>242</v>
      </c>
      <c r="C411" s="29">
        <v>1</v>
      </c>
      <c r="D411" s="29" t="s">
        <v>6</v>
      </c>
      <c r="E411" s="29" t="s">
        <v>1334</v>
      </c>
      <c r="F411"/>
      <c r="G411"/>
      <c r="H411"/>
      <c r="I411"/>
      <c r="J411"/>
      <c r="K411"/>
      <c r="L411"/>
      <c r="M411"/>
      <c r="N411"/>
      <c r="O411"/>
      <c r="P411"/>
      <c r="Q411"/>
      <c r="R411"/>
      <c r="S411"/>
      <c r="T411"/>
    </row>
    <row r="412" spans="1:20" ht="15" x14ac:dyDescent="0.25">
      <c r="A412" s="27" t="s">
        <v>207</v>
      </c>
      <c r="B412" s="29" t="s">
        <v>242</v>
      </c>
      <c r="C412" s="29">
        <v>1</v>
      </c>
      <c r="D412" s="29" t="s">
        <v>19</v>
      </c>
      <c r="E412" s="29" t="s">
        <v>1331</v>
      </c>
      <c r="F412"/>
      <c r="G412"/>
      <c r="H412"/>
      <c r="I412"/>
      <c r="J412"/>
      <c r="K412"/>
      <c r="L412"/>
      <c r="M412"/>
      <c r="N412"/>
      <c r="O412"/>
      <c r="P412"/>
      <c r="Q412"/>
      <c r="R412"/>
      <c r="S412"/>
      <c r="T412"/>
    </row>
    <row r="413" spans="1:20" ht="15" x14ac:dyDescent="0.25">
      <c r="A413" s="27" t="s">
        <v>207</v>
      </c>
      <c r="B413" s="29" t="s">
        <v>242</v>
      </c>
      <c r="C413" s="29">
        <v>15</v>
      </c>
      <c r="D413" s="29" t="s">
        <v>6</v>
      </c>
      <c r="E413" s="29" t="s">
        <v>1337</v>
      </c>
      <c r="F413"/>
      <c r="G413"/>
      <c r="H413"/>
      <c r="I413"/>
      <c r="J413"/>
      <c r="K413"/>
      <c r="L413"/>
      <c r="M413"/>
      <c r="N413"/>
      <c r="O413"/>
      <c r="P413"/>
      <c r="Q413"/>
      <c r="R413"/>
      <c r="S413"/>
      <c r="T413"/>
    </row>
    <row r="414" spans="1:20" ht="15" x14ac:dyDescent="0.25">
      <c r="A414" s="27" t="s">
        <v>207</v>
      </c>
      <c r="B414" s="29" t="s">
        <v>242</v>
      </c>
      <c r="C414" s="29">
        <v>34</v>
      </c>
      <c r="D414" s="29" t="s">
        <v>6</v>
      </c>
      <c r="E414" s="29" t="s">
        <v>1341</v>
      </c>
      <c r="F414"/>
      <c r="G414"/>
      <c r="H414"/>
      <c r="I414"/>
      <c r="J414"/>
      <c r="K414"/>
      <c r="L414"/>
      <c r="M414"/>
      <c r="N414"/>
      <c r="O414"/>
      <c r="P414"/>
      <c r="Q414"/>
      <c r="R414"/>
      <c r="S414"/>
      <c r="T414"/>
    </row>
    <row r="415" spans="1:20" ht="15" x14ac:dyDescent="0.25">
      <c r="A415" s="27" t="s">
        <v>207</v>
      </c>
      <c r="B415" s="29" t="s">
        <v>195</v>
      </c>
      <c r="C415" s="29">
        <v>1</v>
      </c>
      <c r="D415" s="29" t="s">
        <v>25</v>
      </c>
      <c r="E415" s="29" t="s">
        <v>1257</v>
      </c>
      <c r="F415"/>
      <c r="G415"/>
      <c r="H415"/>
      <c r="I415"/>
      <c r="J415"/>
      <c r="K415"/>
      <c r="L415"/>
      <c r="M415"/>
      <c r="N415"/>
      <c r="O415"/>
      <c r="P415"/>
      <c r="Q415"/>
      <c r="R415"/>
      <c r="S415"/>
      <c r="T415"/>
    </row>
    <row r="416" spans="1:20" ht="15" x14ac:dyDescent="0.25">
      <c r="A416" s="27" t="s">
        <v>207</v>
      </c>
      <c r="B416" s="29" t="s">
        <v>241</v>
      </c>
      <c r="C416" s="29">
        <v>22</v>
      </c>
      <c r="D416" s="29" t="s">
        <v>6</v>
      </c>
      <c r="E416" s="29" t="s">
        <v>1261</v>
      </c>
      <c r="F416"/>
      <c r="G416"/>
      <c r="H416"/>
      <c r="I416"/>
      <c r="J416"/>
      <c r="K416"/>
      <c r="L416"/>
      <c r="M416"/>
      <c r="N416"/>
      <c r="O416"/>
      <c r="P416"/>
      <c r="Q416"/>
      <c r="R416"/>
      <c r="S416"/>
      <c r="T416"/>
    </row>
    <row r="417" spans="1:20" ht="15" x14ac:dyDescent="0.25">
      <c r="A417" s="27" t="s">
        <v>207</v>
      </c>
      <c r="B417" s="29" t="s">
        <v>241</v>
      </c>
      <c r="C417" s="29">
        <v>22</v>
      </c>
      <c r="D417" s="29" t="s">
        <v>19</v>
      </c>
      <c r="E417" s="29" t="s">
        <v>1261</v>
      </c>
      <c r="F417"/>
      <c r="G417"/>
      <c r="H417"/>
      <c r="I417"/>
      <c r="J417"/>
      <c r="K417"/>
      <c r="L417"/>
      <c r="M417"/>
      <c r="N417"/>
      <c r="O417"/>
      <c r="P417"/>
      <c r="Q417"/>
      <c r="R417"/>
      <c r="S417"/>
      <c r="T417"/>
    </row>
    <row r="418" spans="1:20" ht="15" x14ac:dyDescent="0.25">
      <c r="A418" s="27" t="s">
        <v>207</v>
      </c>
      <c r="B418" s="29" t="s">
        <v>9</v>
      </c>
      <c r="C418" s="29">
        <v>1</v>
      </c>
      <c r="D418" s="29" t="s">
        <v>6</v>
      </c>
      <c r="E418" s="29" t="s">
        <v>1266</v>
      </c>
      <c r="F418"/>
      <c r="G418"/>
      <c r="H418"/>
      <c r="I418"/>
      <c r="J418"/>
      <c r="K418"/>
      <c r="L418"/>
      <c r="M418"/>
      <c r="N418"/>
      <c r="O418"/>
      <c r="P418"/>
      <c r="Q418"/>
      <c r="R418"/>
      <c r="S418"/>
      <c r="T418"/>
    </row>
    <row r="419" spans="1:20" ht="15" x14ac:dyDescent="0.25">
      <c r="A419" s="27" t="s">
        <v>207</v>
      </c>
      <c r="B419" s="29" t="s">
        <v>9</v>
      </c>
      <c r="C419" s="29">
        <v>1</v>
      </c>
      <c r="D419" s="29" t="s">
        <v>19</v>
      </c>
      <c r="E419" s="29" t="s">
        <v>1266</v>
      </c>
      <c r="F419"/>
      <c r="G419"/>
      <c r="H419"/>
      <c r="I419"/>
      <c r="J419"/>
      <c r="K419"/>
      <c r="L419"/>
      <c r="M419"/>
      <c r="N419"/>
      <c r="O419"/>
      <c r="P419"/>
      <c r="Q419"/>
      <c r="R419"/>
      <c r="S419"/>
      <c r="T419"/>
    </row>
    <row r="420" spans="1:20" ht="15" x14ac:dyDescent="0.25">
      <c r="A420" s="27" t="s">
        <v>207</v>
      </c>
      <c r="B420" s="29" t="s">
        <v>204</v>
      </c>
      <c r="C420" s="29">
        <v>2</v>
      </c>
      <c r="D420" s="29" t="s">
        <v>6</v>
      </c>
      <c r="E420" s="29" t="s">
        <v>1281</v>
      </c>
      <c r="F420"/>
      <c r="G420"/>
      <c r="H420"/>
      <c r="I420"/>
      <c r="J420"/>
      <c r="K420"/>
      <c r="L420"/>
      <c r="M420"/>
      <c r="N420"/>
      <c r="O420"/>
      <c r="P420"/>
      <c r="Q420"/>
      <c r="R420"/>
      <c r="S420"/>
      <c r="T420"/>
    </row>
    <row r="421" spans="1:20" ht="15" x14ac:dyDescent="0.25">
      <c r="A421" s="27" t="s">
        <v>207</v>
      </c>
      <c r="B421" s="29" t="s">
        <v>204</v>
      </c>
      <c r="C421" s="29">
        <v>2</v>
      </c>
      <c r="D421" s="29" t="s">
        <v>19</v>
      </c>
      <c r="E421" s="29" t="s">
        <v>5</v>
      </c>
      <c r="F421"/>
      <c r="G421"/>
      <c r="H421"/>
      <c r="I421"/>
      <c r="J421"/>
      <c r="K421"/>
      <c r="L421"/>
      <c r="M421"/>
      <c r="N421"/>
      <c r="O421"/>
      <c r="P421"/>
      <c r="Q421"/>
      <c r="R421"/>
      <c r="S421"/>
      <c r="T421"/>
    </row>
    <row r="422" spans="1:20" ht="15" x14ac:dyDescent="0.25">
      <c r="A422" s="27" t="s">
        <v>207</v>
      </c>
      <c r="B422" s="29" t="s">
        <v>239</v>
      </c>
      <c r="C422" s="29">
        <v>2</v>
      </c>
      <c r="D422" s="29" t="s">
        <v>6</v>
      </c>
      <c r="E422" s="29" t="s">
        <v>1288</v>
      </c>
      <c r="F422"/>
      <c r="G422"/>
      <c r="H422"/>
      <c r="I422"/>
      <c r="J422"/>
      <c r="K422"/>
      <c r="L422"/>
      <c r="M422"/>
      <c r="N422"/>
      <c r="O422"/>
      <c r="P422"/>
      <c r="Q422"/>
      <c r="R422"/>
      <c r="S422"/>
      <c r="T422"/>
    </row>
    <row r="423" spans="1:20" ht="15" x14ac:dyDescent="0.25">
      <c r="A423" s="27" t="s">
        <v>207</v>
      </c>
      <c r="B423" s="29" t="s">
        <v>239</v>
      </c>
      <c r="C423" s="29">
        <v>2</v>
      </c>
      <c r="D423" s="29" t="s">
        <v>19</v>
      </c>
      <c r="E423" s="29" t="s">
        <v>1285</v>
      </c>
      <c r="F423"/>
      <c r="G423"/>
      <c r="H423"/>
      <c r="I423"/>
      <c r="J423"/>
      <c r="K423"/>
      <c r="L423"/>
      <c r="M423"/>
      <c r="N423"/>
      <c r="O423"/>
      <c r="P423"/>
      <c r="Q423"/>
      <c r="R423"/>
      <c r="S423"/>
      <c r="T423"/>
    </row>
    <row r="424" spans="1:20" ht="15" x14ac:dyDescent="0.25">
      <c r="A424" s="27" t="s">
        <v>207</v>
      </c>
      <c r="B424" s="29" t="s">
        <v>201</v>
      </c>
      <c r="C424" s="29">
        <v>1</v>
      </c>
      <c r="D424" s="29" t="s">
        <v>6</v>
      </c>
      <c r="E424" s="29" t="s">
        <v>1303</v>
      </c>
      <c r="F424"/>
      <c r="G424"/>
      <c r="H424"/>
      <c r="I424"/>
      <c r="J424"/>
      <c r="K424"/>
      <c r="L424"/>
      <c r="M424"/>
      <c r="N424"/>
      <c r="O424"/>
      <c r="P424"/>
      <c r="Q424"/>
      <c r="R424"/>
      <c r="S424"/>
      <c r="T424"/>
    </row>
    <row r="425" spans="1:20" ht="15" x14ac:dyDescent="0.25">
      <c r="A425" s="27" t="s">
        <v>207</v>
      </c>
      <c r="B425" s="29" t="s">
        <v>201</v>
      </c>
      <c r="C425" s="29">
        <v>1</v>
      </c>
      <c r="D425" s="29" t="s">
        <v>19</v>
      </c>
      <c r="E425" s="29" t="s">
        <v>1303</v>
      </c>
      <c r="F425"/>
      <c r="G425"/>
      <c r="H425"/>
      <c r="I425"/>
      <c r="J425"/>
      <c r="K425"/>
      <c r="L425"/>
      <c r="M425"/>
      <c r="N425"/>
      <c r="O425"/>
      <c r="P425"/>
      <c r="Q425"/>
      <c r="R425"/>
      <c r="S425"/>
      <c r="T425"/>
    </row>
    <row r="426" spans="1:20" ht="15" x14ac:dyDescent="0.25">
      <c r="A426" s="27" t="s">
        <v>207</v>
      </c>
      <c r="B426" s="29" t="s">
        <v>201</v>
      </c>
      <c r="C426" s="29">
        <v>15</v>
      </c>
      <c r="D426" s="29" t="s">
        <v>19</v>
      </c>
      <c r="E426" s="29" t="s">
        <v>1298</v>
      </c>
      <c r="F426"/>
      <c r="G426"/>
      <c r="H426"/>
      <c r="I426"/>
      <c r="J426"/>
      <c r="K426"/>
      <c r="L426"/>
      <c r="M426"/>
      <c r="N426"/>
      <c r="O426"/>
      <c r="P426"/>
      <c r="Q426"/>
      <c r="R426"/>
      <c r="S426"/>
      <c r="T426"/>
    </row>
    <row r="427" spans="1:20" ht="15" x14ac:dyDescent="0.25">
      <c r="A427" s="27" t="s">
        <v>207</v>
      </c>
      <c r="B427" s="29" t="s">
        <v>201</v>
      </c>
      <c r="C427" s="29">
        <v>20</v>
      </c>
      <c r="D427" s="29" t="s">
        <v>6</v>
      </c>
      <c r="E427" s="29" t="s">
        <v>1298</v>
      </c>
      <c r="F427"/>
      <c r="G427"/>
      <c r="H427"/>
      <c r="I427"/>
      <c r="J427"/>
      <c r="K427"/>
      <c r="L427"/>
      <c r="M427"/>
      <c r="N427"/>
      <c r="O427"/>
      <c r="P427"/>
      <c r="Q427"/>
      <c r="R427"/>
      <c r="S427"/>
      <c r="T427"/>
    </row>
    <row r="428" spans="1:20" ht="15" x14ac:dyDescent="0.25">
      <c r="A428" s="27" t="s">
        <v>207</v>
      </c>
      <c r="B428" s="29" t="s">
        <v>236</v>
      </c>
      <c r="C428" s="29">
        <v>1</v>
      </c>
      <c r="D428" s="29" t="s">
        <v>6</v>
      </c>
      <c r="E428" s="29" t="s">
        <v>1313</v>
      </c>
      <c r="F428"/>
      <c r="G428"/>
      <c r="H428"/>
      <c r="I428"/>
      <c r="J428"/>
      <c r="K428"/>
      <c r="L428"/>
      <c r="M428"/>
      <c r="N428"/>
      <c r="O428"/>
      <c r="P428"/>
      <c r="Q428"/>
      <c r="R428"/>
      <c r="S428"/>
      <c r="T428"/>
    </row>
    <row r="429" spans="1:20" ht="15" x14ac:dyDescent="0.25">
      <c r="A429" s="27" t="s">
        <v>207</v>
      </c>
      <c r="B429" s="29" t="s">
        <v>236</v>
      </c>
      <c r="C429" s="29">
        <v>1</v>
      </c>
      <c r="D429" s="29" t="s">
        <v>19</v>
      </c>
      <c r="E429" s="29" t="s">
        <v>1313</v>
      </c>
      <c r="F429"/>
      <c r="G429"/>
      <c r="H429"/>
      <c r="I429"/>
      <c r="J429"/>
      <c r="K429"/>
      <c r="L429"/>
      <c r="M429"/>
      <c r="N429"/>
      <c r="O429"/>
      <c r="P429"/>
      <c r="Q429"/>
      <c r="R429"/>
      <c r="S429"/>
      <c r="T429"/>
    </row>
    <row r="430" spans="1:20" ht="15" x14ac:dyDescent="0.25">
      <c r="A430" s="27" t="s">
        <v>207</v>
      </c>
      <c r="B430" s="29" t="s">
        <v>185</v>
      </c>
      <c r="C430" s="29">
        <v>1</v>
      </c>
      <c r="D430" s="29" t="s">
        <v>6</v>
      </c>
      <c r="E430" s="29" t="s">
        <v>1328</v>
      </c>
      <c r="F430"/>
      <c r="G430"/>
      <c r="H430"/>
      <c r="I430"/>
      <c r="J430"/>
      <c r="K430"/>
      <c r="L430"/>
      <c r="M430"/>
      <c r="N430"/>
      <c r="O430"/>
      <c r="P430"/>
      <c r="Q430"/>
      <c r="R430"/>
      <c r="S430"/>
      <c r="T430"/>
    </row>
    <row r="431" spans="1:20" ht="15" x14ac:dyDescent="0.25">
      <c r="A431" s="27" t="s">
        <v>207</v>
      </c>
      <c r="B431" s="29" t="s">
        <v>185</v>
      </c>
      <c r="C431" s="29">
        <v>1</v>
      </c>
      <c r="D431" s="29" t="s">
        <v>19</v>
      </c>
      <c r="E431" s="29" t="s">
        <v>5</v>
      </c>
      <c r="F431"/>
      <c r="G431"/>
      <c r="H431"/>
      <c r="I431"/>
      <c r="J431"/>
      <c r="K431"/>
      <c r="L431"/>
      <c r="M431"/>
      <c r="N431"/>
      <c r="O431"/>
      <c r="P431"/>
      <c r="Q431"/>
      <c r="R431"/>
      <c r="S431"/>
      <c r="T431"/>
    </row>
    <row r="432" spans="1:20" ht="15" x14ac:dyDescent="0.25">
      <c r="A432" s="27" t="s">
        <v>207</v>
      </c>
      <c r="B432" s="29" t="s">
        <v>1347</v>
      </c>
      <c r="C432" s="29">
        <v>1</v>
      </c>
      <c r="D432" s="29" t="s">
        <v>6</v>
      </c>
      <c r="E432" s="29" t="s">
        <v>1358</v>
      </c>
      <c r="F432"/>
      <c r="G432"/>
      <c r="H432"/>
      <c r="I432"/>
      <c r="J432"/>
      <c r="K432"/>
      <c r="L432"/>
      <c r="M432"/>
      <c r="N432"/>
      <c r="O432"/>
      <c r="P432"/>
      <c r="Q432"/>
      <c r="R432"/>
      <c r="S432"/>
      <c r="T432"/>
    </row>
    <row r="433" spans="1:20" ht="15" x14ac:dyDescent="0.25">
      <c r="A433" s="27" t="s">
        <v>207</v>
      </c>
      <c r="B433" s="29" t="s">
        <v>1347</v>
      </c>
      <c r="C433" s="29">
        <v>1</v>
      </c>
      <c r="D433" s="29" t="s">
        <v>19</v>
      </c>
      <c r="E433" s="29" t="s">
        <v>1354</v>
      </c>
      <c r="F433"/>
      <c r="G433"/>
      <c r="H433"/>
      <c r="I433"/>
      <c r="J433"/>
      <c r="K433"/>
      <c r="L433"/>
      <c r="M433"/>
      <c r="N433"/>
      <c r="O433"/>
      <c r="P433"/>
      <c r="Q433"/>
      <c r="R433"/>
      <c r="S433"/>
      <c r="T433"/>
    </row>
    <row r="434" spans="1:20" ht="15" x14ac:dyDescent="0.25">
      <c r="A434" s="27" t="s">
        <v>207</v>
      </c>
      <c r="B434" s="29" t="s">
        <v>179</v>
      </c>
      <c r="C434" s="29">
        <v>1</v>
      </c>
      <c r="D434" s="29" t="s">
        <v>6</v>
      </c>
      <c r="E434" s="29" t="s">
        <v>1368</v>
      </c>
      <c r="F434"/>
      <c r="G434"/>
      <c r="H434"/>
      <c r="I434"/>
      <c r="J434"/>
      <c r="K434"/>
      <c r="L434"/>
      <c r="M434"/>
      <c r="N434"/>
      <c r="O434"/>
      <c r="P434"/>
      <c r="Q434"/>
      <c r="R434"/>
      <c r="S434"/>
      <c r="T434"/>
    </row>
    <row r="435" spans="1:20" ht="15" x14ac:dyDescent="0.25">
      <c r="A435" s="27" t="s">
        <v>207</v>
      </c>
      <c r="B435" s="29" t="s">
        <v>179</v>
      </c>
      <c r="C435" s="29">
        <v>1</v>
      </c>
      <c r="D435" s="29" t="s">
        <v>19</v>
      </c>
      <c r="E435" s="29" t="s">
        <v>1367</v>
      </c>
      <c r="F435"/>
      <c r="G435"/>
      <c r="H435"/>
      <c r="I435"/>
      <c r="J435"/>
      <c r="K435"/>
      <c r="L435"/>
      <c r="M435"/>
      <c r="N435"/>
      <c r="O435"/>
      <c r="P435"/>
      <c r="Q435"/>
      <c r="R435"/>
      <c r="S435"/>
      <c r="T435"/>
    </row>
    <row r="436" spans="1:20" ht="15" x14ac:dyDescent="0.25">
      <c r="A436" s="27" t="s">
        <v>207</v>
      </c>
      <c r="B436" s="29" t="s">
        <v>134</v>
      </c>
      <c r="C436" s="29">
        <v>8</v>
      </c>
      <c r="D436" s="29" t="s">
        <v>6</v>
      </c>
      <c r="E436" s="29" t="s">
        <v>1375</v>
      </c>
      <c r="F436"/>
      <c r="G436"/>
      <c r="H436"/>
      <c r="I436"/>
      <c r="J436"/>
      <c r="K436"/>
      <c r="L436"/>
      <c r="M436"/>
      <c r="N436"/>
      <c r="O436"/>
      <c r="P436"/>
      <c r="Q436"/>
      <c r="R436"/>
      <c r="S436"/>
      <c r="T436"/>
    </row>
    <row r="437" spans="1:20" ht="15" x14ac:dyDescent="0.25">
      <c r="A437" s="27" t="s">
        <v>207</v>
      </c>
      <c r="B437" s="29" t="s">
        <v>134</v>
      </c>
      <c r="C437" s="29">
        <v>8</v>
      </c>
      <c r="D437" s="29" t="s">
        <v>19</v>
      </c>
      <c r="E437" s="29" t="s">
        <v>1374</v>
      </c>
      <c r="F437"/>
      <c r="G437"/>
      <c r="H437"/>
      <c r="I437"/>
      <c r="J437"/>
      <c r="K437"/>
      <c r="L437"/>
      <c r="M437"/>
      <c r="N437"/>
      <c r="O437"/>
      <c r="P437"/>
      <c r="Q437"/>
      <c r="R437"/>
      <c r="S437"/>
      <c r="T437"/>
    </row>
    <row r="438" spans="1:20" ht="15" x14ac:dyDescent="0.25">
      <c r="A438" s="27" t="s">
        <v>207</v>
      </c>
      <c r="B438" s="29" t="s">
        <v>134</v>
      </c>
      <c r="C438" s="29">
        <v>14</v>
      </c>
      <c r="D438" s="29" t="s">
        <v>6</v>
      </c>
      <c r="E438" s="29" t="s">
        <v>1379</v>
      </c>
      <c r="F438"/>
      <c r="G438"/>
      <c r="H438"/>
      <c r="I438"/>
      <c r="J438"/>
      <c r="K438"/>
      <c r="L438"/>
      <c r="M438"/>
      <c r="N438"/>
      <c r="O438"/>
      <c r="P438"/>
      <c r="Q438"/>
      <c r="R438"/>
      <c r="S438"/>
      <c r="T438"/>
    </row>
    <row r="439" spans="1:20" ht="15" x14ac:dyDescent="0.25">
      <c r="A439" s="27" t="s">
        <v>207</v>
      </c>
      <c r="B439" s="29" t="s">
        <v>244</v>
      </c>
      <c r="C439" s="29">
        <v>1</v>
      </c>
      <c r="D439" s="29" t="s">
        <v>6</v>
      </c>
      <c r="E439" s="29" t="s">
        <v>1383</v>
      </c>
      <c r="F439"/>
      <c r="G439"/>
      <c r="H439"/>
      <c r="I439"/>
      <c r="J439"/>
      <c r="K439"/>
      <c r="L439"/>
      <c r="M439"/>
      <c r="N439"/>
      <c r="O439"/>
      <c r="P439"/>
      <c r="Q439"/>
      <c r="R439"/>
      <c r="S439"/>
      <c r="T439"/>
    </row>
    <row r="440" spans="1:20" ht="15" x14ac:dyDescent="0.25">
      <c r="A440" s="27" t="s">
        <v>207</v>
      </c>
      <c r="B440" s="29" t="s">
        <v>244</v>
      </c>
      <c r="C440" s="29">
        <v>1</v>
      </c>
      <c r="D440" s="29" t="s">
        <v>19</v>
      </c>
      <c r="E440" s="29" t="s">
        <v>1383</v>
      </c>
      <c r="F440"/>
      <c r="G440"/>
      <c r="H440"/>
      <c r="I440"/>
      <c r="J440"/>
      <c r="K440"/>
      <c r="L440"/>
      <c r="M440"/>
      <c r="N440"/>
      <c r="O440"/>
      <c r="P440"/>
      <c r="Q440"/>
      <c r="R440"/>
      <c r="S440"/>
      <c r="T440"/>
    </row>
    <row r="441" spans="1:20" ht="15" x14ac:dyDescent="0.25">
      <c r="A441" s="27" t="s">
        <v>207</v>
      </c>
      <c r="B441" s="29" t="s">
        <v>172</v>
      </c>
      <c r="C441" s="29">
        <v>1</v>
      </c>
      <c r="D441" s="29" t="s">
        <v>6</v>
      </c>
      <c r="E441" s="29" t="s">
        <v>1401</v>
      </c>
      <c r="F441"/>
      <c r="G441"/>
      <c r="H441"/>
      <c r="I441"/>
      <c r="J441"/>
      <c r="K441"/>
      <c r="L441"/>
      <c r="M441"/>
      <c r="N441"/>
      <c r="O441"/>
      <c r="P441"/>
      <c r="Q441"/>
      <c r="R441"/>
      <c r="S441"/>
      <c r="T441"/>
    </row>
    <row r="442" spans="1:20" ht="15" x14ac:dyDescent="0.25">
      <c r="A442" s="27" t="s">
        <v>207</v>
      </c>
      <c r="B442" s="29" t="s">
        <v>172</v>
      </c>
      <c r="C442" s="29">
        <v>1</v>
      </c>
      <c r="D442" s="29" t="s">
        <v>19</v>
      </c>
      <c r="E442" s="29" t="s">
        <v>1392</v>
      </c>
      <c r="F442"/>
      <c r="G442"/>
      <c r="H442"/>
      <c r="I442"/>
      <c r="J442"/>
      <c r="K442"/>
      <c r="L442"/>
      <c r="M442"/>
      <c r="N442"/>
      <c r="O442"/>
      <c r="P442"/>
      <c r="Q442"/>
      <c r="R442"/>
      <c r="S442"/>
      <c r="T442"/>
    </row>
    <row r="443" spans="1:20" ht="15" x14ac:dyDescent="0.25">
      <c r="A443" s="27" t="s">
        <v>207</v>
      </c>
      <c r="B443" s="29" t="s">
        <v>95</v>
      </c>
      <c r="C443" s="29">
        <v>1</v>
      </c>
      <c r="D443" s="29" t="s">
        <v>6</v>
      </c>
      <c r="E443" s="29" t="s">
        <v>1404</v>
      </c>
      <c r="F443"/>
      <c r="G443"/>
      <c r="H443"/>
      <c r="I443"/>
      <c r="J443"/>
      <c r="K443"/>
      <c r="L443"/>
      <c r="M443"/>
      <c r="N443"/>
      <c r="O443"/>
      <c r="P443"/>
      <c r="Q443"/>
      <c r="R443"/>
      <c r="S443"/>
      <c r="T443"/>
    </row>
    <row r="444" spans="1:20" ht="15" x14ac:dyDescent="0.25">
      <c r="A444" s="27" t="s">
        <v>207</v>
      </c>
      <c r="B444" s="29" t="s">
        <v>95</v>
      </c>
      <c r="C444" s="29">
        <v>1</v>
      </c>
      <c r="D444" s="29" t="s">
        <v>19</v>
      </c>
      <c r="E444" s="29" t="s">
        <v>1395</v>
      </c>
      <c r="F444"/>
      <c r="G444"/>
      <c r="H444"/>
      <c r="I444"/>
      <c r="J444"/>
      <c r="K444"/>
      <c r="L444"/>
      <c r="M444"/>
      <c r="N444"/>
      <c r="O444"/>
      <c r="P444"/>
      <c r="Q444"/>
      <c r="R444"/>
      <c r="S444"/>
      <c r="T444"/>
    </row>
    <row r="445" spans="1:20" ht="15" x14ac:dyDescent="0.25">
      <c r="A445" s="27" t="s">
        <v>207</v>
      </c>
      <c r="B445" s="29" t="s">
        <v>174</v>
      </c>
      <c r="C445" s="29">
        <v>1</v>
      </c>
      <c r="D445" s="29" t="s">
        <v>6</v>
      </c>
      <c r="E445" s="29" t="s">
        <v>1398</v>
      </c>
      <c r="F445"/>
      <c r="G445"/>
      <c r="H445"/>
      <c r="I445"/>
      <c r="J445"/>
      <c r="K445"/>
      <c r="L445"/>
      <c r="M445"/>
      <c r="N445"/>
      <c r="O445"/>
      <c r="P445"/>
      <c r="Q445"/>
      <c r="R445"/>
      <c r="S445"/>
      <c r="T445"/>
    </row>
    <row r="446" spans="1:20" ht="15" x14ac:dyDescent="0.25">
      <c r="A446" s="27" t="s">
        <v>207</v>
      </c>
      <c r="B446" s="29" t="s">
        <v>15</v>
      </c>
      <c r="C446" s="29" t="s">
        <v>5</v>
      </c>
      <c r="D446" s="29" t="s">
        <v>6</v>
      </c>
      <c r="E446" s="29" t="s">
        <v>1406</v>
      </c>
      <c r="F446"/>
      <c r="G446"/>
      <c r="H446"/>
      <c r="I446"/>
      <c r="J446"/>
      <c r="K446"/>
      <c r="L446"/>
      <c r="M446"/>
      <c r="N446"/>
      <c r="O446"/>
      <c r="P446"/>
      <c r="Q446"/>
      <c r="R446"/>
      <c r="S446"/>
      <c r="T446"/>
    </row>
    <row r="447" spans="1:20" ht="15" x14ac:dyDescent="0.25">
      <c r="A447" s="27" t="s">
        <v>207</v>
      </c>
      <c r="B447" s="29" t="s">
        <v>230</v>
      </c>
      <c r="C447" s="29">
        <v>2</v>
      </c>
      <c r="D447" s="29" t="s">
        <v>6</v>
      </c>
      <c r="E447" s="29" t="s">
        <v>1412</v>
      </c>
      <c r="F447"/>
      <c r="G447"/>
      <c r="H447"/>
      <c r="I447"/>
      <c r="J447"/>
      <c r="K447"/>
      <c r="L447"/>
      <c r="M447"/>
      <c r="N447"/>
      <c r="O447"/>
      <c r="P447"/>
      <c r="Q447"/>
      <c r="R447"/>
      <c r="S447"/>
      <c r="T447"/>
    </row>
    <row r="448" spans="1:20" ht="15" x14ac:dyDescent="0.25">
      <c r="A448" s="27" t="s">
        <v>207</v>
      </c>
      <c r="B448" s="29" t="s">
        <v>215</v>
      </c>
      <c r="C448" s="29">
        <v>1</v>
      </c>
      <c r="D448" s="29" t="s">
        <v>25</v>
      </c>
      <c r="E448" s="29" t="s">
        <v>1416</v>
      </c>
      <c r="F448"/>
      <c r="G448"/>
      <c r="H448"/>
      <c r="I448"/>
      <c r="J448"/>
      <c r="K448"/>
      <c r="L448"/>
      <c r="M448"/>
      <c r="N448"/>
      <c r="O448"/>
      <c r="P448"/>
      <c r="Q448"/>
      <c r="R448"/>
      <c r="S448"/>
      <c r="T448"/>
    </row>
    <row r="449" spans="1:20" ht="15" x14ac:dyDescent="0.25">
      <c r="A449"/>
      <c r="B449"/>
      <c r="C449"/>
      <c r="D449"/>
      <c r="E449"/>
      <c r="F449"/>
      <c r="G449"/>
      <c r="H449"/>
      <c r="I449"/>
      <c r="J449"/>
      <c r="K449"/>
      <c r="L449"/>
      <c r="M449"/>
      <c r="N449"/>
      <c r="O449"/>
      <c r="P449"/>
      <c r="Q449"/>
      <c r="R449"/>
      <c r="S449"/>
      <c r="T449"/>
    </row>
    <row r="450" spans="1:20" ht="15" x14ac:dyDescent="0.25">
      <c r="A450"/>
      <c r="B450"/>
      <c r="C450"/>
      <c r="D450"/>
      <c r="E450"/>
      <c r="F450"/>
      <c r="G450"/>
      <c r="H450"/>
      <c r="I450"/>
      <c r="J450"/>
      <c r="K450"/>
      <c r="L450"/>
      <c r="M450"/>
      <c r="N450"/>
      <c r="O450"/>
      <c r="P450"/>
      <c r="Q450"/>
      <c r="R450"/>
      <c r="S450"/>
      <c r="T450"/>
    </row>
    <row r="451" spans="1:20" ht="15" x14ac:dyDescent="0.25">
      <c r="A451"/>
      <c r="B451"/>
      <c r="C451"/>
      <c r="D451"/>
      <c r="E451"/>
      <c r="F451"/>
      <c r="G451"/>
      <c r="H451"/>
      <c r="I451"/>
      <c r="J451"/>
      <c r="K451"/>
      <c r="L451"/>
      <c r="M451"/>
      <c r="N451"/>
      <c r="O451"/>
      <c r="P451"/>
      <c r="Q451"/>
      <c r="R451"/>
      <c r="S451"/>
      <c r="T451"/>
    </row>
    <row r="452" spans="1:20" ht="15" x14ac:dyDescent="0.25">
      <c r="A452"/>
      <c r="B452"/>
      <c r="C452"/>
      <c r="D452"/>
      <c r="E452"/>
      <c r="F452"/>
      <c r="G452"/>
      <c r="H452"/>
      <c r="I452"/>
      <c r="J452"/>
      <c r="K452"/>
      <c r="L452"/>
      <c r="M452"/>
      <c r="N452"/>
      <c r="O452"/>
      <c r="P452"/>
      <c r="Q452"/>
      <c r="R452"/>
      <c r="S452"/>
      <c r="T452"/>
    </row>
    <row r="453" spans="1:20" ht="15" x14ac:dyDescent="0.25">
      <c r="A453"/>
      <c r="B453"/>
      <c r="C453"/>
      <c r="D453"/>
      <c r="E453"/>
      <c r="F453"/>
      <c r="G453"/>
      <c r="H453"/>
      <c r="I453"/>
      <c r="J453"/>
      <c r="K453"/>
      <c r="L453"/>
      <c r="M453"/>
      <c r="N453"/>
      <c r="O453"/>
      <c r="P453"/>
      <c r="Q453"/>
      <c r="R453"/>
      <c r="S453"/>
      <c r="T453"/>
    </row>
    <row r="454" spans="1:20" ht="15" x14ac:dyDescent="0.25">
      <c r="A454"/>
      <c r="B454"/>
      <c r="C454"/>
      <c r="D454"/>
      <c r="E454"/>
      <c r="F454"/>
      <c r="G454"/>
      <c r="H454"/>
      <c r="I454"/>
      <c r="J454"/>
      <c r="K454"/>
      <c r="L454"/>
      <c r="M454"/>
      <c r="N454"/>
      <c r="O454"/>
      <c r="P454"/>
      <c r="Q454"/>
      <c r="R454"/>
      <c r="S454"/>
      <c r="T454"/>
    </row>
    <row r="455" spans="1:20" ht="15" x14ac:dyDescent="0.25">
      <c r="A455"/>
      <c r="B455"/>
      <c r="C455"/>
      <c r="D455"/>
      <c r="E455"/>
      <c r="F455"/>
      <c r="G455"/>
      <c r="H455"/>
      <c r="I455"/>
      <c r="J455"/>
      <c r="K455"/>
      <c r="L455"/>
      <c r="M455"/>
      <c r="N455"/>
      <c r="O455"/>
      <c r="P455"/>
      <c r="Q455"/>
      <c r="R455"/>
      <c r="S455"/>
      <c r="T455"/>
    </row>
    <row r="456" spans="1:20" ht="15" x14ac:dyDescent="0.25">
      <c r="A456"/>
      <c r="B456"/>
      <c r="C456"/>
      <c r="D456"/>
      <c r="E456"/>
      <c r="F456"/>
      <c r="G456"/>
      <c r="H456"/>
      <c r="I456"/>
      <c r="J456"/>
      <c r="K456"/>
      <c r="L456"/>
      <c r="M456"/>
      <c r="N456"/>
      <c r="O456"/>
      <c r="P456"/>
      <c r="Q456"/>
      <c r="R456"/>
      <c r="S456"/>
      <c r="T456"/>
    </row>
    <row r="457" spans="1:20" ht="15" x14ac:dyDescent="0.25">
      <c r="A457"/>
      <c r="B457"/>
      <c r="C457"/>
      <c r="D457"/>
      <c r="E457"/>
      <c r="F457"/>
      <c r="G457"/>
      <c r="H457"/>
      <c r="I457"/>
      <c r="J457"/>
      <c r="K457"/>
      <c r="L457"/>
      <c r="M457"/>
      <c r="N457"/>
      <c r="O457"/>
      <c r="P457"/>
      <c r="Q457"/>
      <c r="R457"/>
      <c r="S457"/>
      <c r="T457"/>
    </row>
    <row r="458" spans="1:20" ht="15" x14ac:dyDescent="0.25">
      <c r="A458"/>
      <c r="B458"/>
      <c r="C458"/>
      <c r="D458"/>
      <c r="E458"/>
      <c r="F458"/>
      <c r="G458"/>
      <c r="H458"/>
      <c r="I458"/>
      <c r="J458"/>
      <c r="K458"/>
      <c r="L458"/>
      <c r="M458"/>
      <c r="N458"/>
      <c r="O458"/>
      <c r="P458"/>
      <c r="Q458"/>
      <c r="R458"/>
      <c r="S458"/>
      <c r="T458"/>
    </row>
    <row r="459" spans="1:20" ht="15" x14ac:dyDescent="0.25">
      <c r="A459"/>
      <c r="B459"/>
      <c r="C459"/>
      <c r="D459"/>
      <c r="E459"/>
      <c r="F459"/>
      <c r="G459"/>
      <c r="H459"/>
      <c r="I459"/>
      <c r="J459"/>
      <c r="K459"/>
      <c r="L459"/>
      <c r="M459"/>
      <c r="N459"/>
      <c r="O459"/>
      <c r="P459"/>
      <c r="Q459"/>
      <c r="R459"/>
      <c r="S459"/>
      <c r="T459"/>
    </row>
    <row r="460" spans="1:20" ht="15" x14ac:dyDescent="0.25">
      <c r="A460"/>
      <c r="B460"/>
      <c r="C460"/>
      <c r="D460"/>
      <c r="E460"/>
      <c r="F460"/>
      <c r="G460"/>
      <c r="H460"/>
      <c r="I460"/>
      <c r="J460"/>
      <c r="K460"/>
      <c r="L460"/>
      <c r="M460"/>
      <c r="N460"/>
      <c r="O460"/>
      <c r="P460"/>
      <c r="Q460"/>
      <c r="R460"/>
      <c r="S460"/>
      <c r="T460"/>
    </row>
    <row r="461" spans="1:20" ht="15" x14ac:dyDescent="0.25">
      <c r="A461"/>
      <c r="B461"/>
      <c r="C461"/>
      <c r="D461"/>
      <c r="E461"/>
      <c r="F461"/>
      <c r="G461"/>
      <c r="H461"/>
      <c r="I461"/>
      <c r="J461"/>
      <c r="K461"/>
      <c r="L461"/>
      <c r="M461"/>
      <c r="N461"/>
      <c r="O461"/>
      <c r="P461"/>
      <c r="Q461"/>
      <c r="R461"/>
      <c r="S461"/>
      <c r="T461"/>
    </row>
    <row r="462" spans="1:20" ht="15" x14ac:dyDescent="0.25">
      <c r="A462"/>
      <c r="B462"/>
      <c r="C462"/>
      <c r="D462"/>
      <c r="E462"/>
      <c r="F462"/>
      <c r="G462"/>
      <c r="H462"/>
      <c r="I462"/>
      <c r="J462"/>
      <c r="K462"/>
      <c r="L462"/>
      <c r="M462"/>
      <c r="N462"/>
      <c r="O462"/>
      <c r="P462"/>
      <c r="Q462"/>
      <c r="R462"/>
      <c r="S462"/>
      <c r="T462"/>
    </row>
    <row r="463" spans="1:20" ht="15" x14ac:dyDescent="0.25">
      <c r="A463"/>
      <c r="B463"/>
      <c r="C463"/>
      <c r="D463"/>
      <c r="E463"/>
      <c r="F463"/>
      <c r="G463"/>
      <c r="H463"/>
      <c r="I463"/>
      <c r="J463"/>
      <c r="K463"/>
      <c r="L463"/>
      <c r="M463"/>
      <c r="N463"/>
      <c r="O463"/>
      <c r="P463"/>
      <c r="Q463"/>
      <c r="R463"/>
      <c r="S463"/>
      <c r="T463"/>
    </row>
    <row r="464" spans="1:20" ht="15" x14ac:dyDescent="0.25">
      <c r="A464"/>
      <c r="B464"/>
      <c r="C464"/>
      <c r="D464"/>
      <c r="E464"/>
      <c r="F464"/>
      <c r="G464"/>
      <c r="H464"/>
      <c r="I464"/>
      <c r="J464"/>
      <c r="K464"/>
      <c r="L464"/>
      <c r="M464"/>
      <c r="N464"/>
      <c r="O464"/>
      <c r="P464"/>
      <c r="Q464"/>
      <c r="R464"/>
      <c r="S464"/>
      <c r="T464"/>
    </row>
    <row r="465" spans="1:20" ht="15" x14ac:dyDescent="0.25">
      <c r="A465"/>
      <c r="B465"/>
      <c r="C465"/>
      <c r="D465"/>
      <c r="E465"/>
      <c r="F465"/>
      <c r="G465"/>
      <c r="H465"/>
      <c r="I465"/>
      <c r="J465"/>
      <c r="K465"/>
      <c r="L465"/>
      <c r="M465"/>
      <c r="N465"/>
      <c r="O465"/>
      <c r="P465"/>
      <c r="Q465"/>
      <c r="R465"/>
      <c r="S465"/>
      <c r="T465"/>
    </row>
    <row r="466" spans="1:20" ht="15" x14ac:dyDescent="0.25">
      <c r="A466"/>
      <c r="B466"/>
      <c r="C466"/>
      <c r="D466"/>
      <c r="E466"/>
      <c r="F466"/>
      <c r="G466"/>
      <c r="H466"/>
      <c r="I466"/>
      <c r="J466"/>
      <c r="K466"/>
      <c r="L466"/>
      <c r="M466"/>
      <c r="N466"/>
      <c r="O466"/>
      <c r="P466"/>
      <c r="Q466"/>
      <c r="R466"/>
      <c r="S466"/>
      <c r="T466"/>
    </row>
    <row r="467" spans="1:20" ht="15" x14ac:dyDescent="0.25">
      <c r="A467"/>
      <c r="B467"/>
      <c r="C467"/>
      <c r="D467"/>
      <c r="E467"/>
      <c r="F467"/>
      <c r="G467"/>
      <c r="H467"/>
      <c r="I467"/>
      <c r="J467"/>
      <c r="K467"/>
      <c r="L467"/>
      <c r="M467"/>
      <c r="N467"/>
      <c r="O467"/>
      <c r="P467"/>
      <c r="Q467"/>
      <c r="R467"/>
      <c r="S467"/>
      <c r="T467"/>
    </row>
    <row r="468" spans="1:20" ht="15" x14ac:dyDescent="0.25">
      <c r="A468"/>
      <c r="B468"/>
      <c r="C468"/>
      <c r="D468"/>
      <c r="E468"/>
      <c r="F468"/>
      <c r="G468"/>
      <c r="H468"/>
      <c r="I468"/>
      <c r="J468"/>
      <c r="K468"/>
      <c r="L468"/>
      <c r="M468"/>
      <c r="N468"/>
      <c r="O468"/>
      <c r="P468"/>
      <c r="Q468"/>
      <c r="R468"/>
      <c r="S468"/>
      <c r="T468"/>
    </row>
    <row r="469" spans="1:20" ht="15" x14ac:dyDescent="0.25">
      <c r="A469"/>
      <c r="B469"/>
      <c r="C469"/>
      <c r="D469"/>
      <c r="E469"/>
      <c r="F469"/>
      <c r="G469"/>
      <c r="H469"/>
      <c r="I469"/>
      <c r="J469"/>
      <c r="K469"/>
      <c r="L469"/>
      <c r="M469"/>
      <c r="N469"/>
      <c r="O469"/>
      <c r="P469"/>
      <c r="Q469"/>
      <c r="R469"/>
      <c r="S469"/>
      <c r="T469"/>
    </row>
    <row r="470" spans="1:20" ht="15" x14ac:dyDescent="0.25">
      <c r="A470"/>
      <c r="B470"/>
      <c r="C470"/>
      <c r="D470"/>
      <c r="E470"/>
      <c r="F470"/>
      <c r="G470"/>
      <c r="H470"/>
      <c r="I470"/>
      <c r="J470"/>
      <c r="K470"/>
      <c r="L470"/>
      <c r="M470"/>
      <c r="N470"/>
      <c r="O470"/>
      <c r="P470"/>
      <c r="Q470"/>
      <c r="R470"/>
      <c r="S470"/>
      <c r="T470"/>
    </row>
    <row r="471" spans="1:20" ht="15" x14ac:dyDescent="0.25">
      <c r="A471"/>
      <c r="B471"/>
      <c r="C471"/>
      <c r="D471"/>
      <c r="E471"/>
      <c r="F471"/>
      <c r="G471"/>
      <c r="H471"/>
      <c r="I471"/>
      <c r="J471"/>
      <c r="K471"/>
      <c r="L471"/>
      <c r="M471"/>
      <c r="N471"/>
      <c r="O471"/>
      <c r="P471"/>
      <c r="Q471"/>
      <c r="R471"/>
      <c r="S471"/>
      <c r="T471"/>
    </row>
    <row r="472" spans="1:20" ht="15" x14ac:dyDescent="0.25">
      <c r="A472"/>
      <c r="B472"/>
      <c r="C472"/>
      <c r="D472"/>
      <c r="E472"/>
      <c r="F472"/>
      <c r="G472"/>
      <c r="H472"/>
      <c r="I472"/>
      <c r="J472"/>
      <c r="K472"/>
      <c r="L472"/>
      <c r="M472"/>
      <c r="N472"/>
      <c r="O472"/>
      <c r="P472"/>
      <c r="Q472"/>
      <c r="R472"/>
      <c r="S472"/>
      <c r="T472"/>
    </row>
    <row r="473" spans="1:20" ht="15" x14ac:dyDescent="0.25">
      <c r="A473"/>
      <c r="B473"/>
      <c r="C473"/>
      <c r="D473"/>
      <c r="E473"/>
      <c r="F473"/>
      <c r="G473"/>
      <c r="H473"/>
      <c r="I473"/>
      <c r="J473"/>
      <c r="K473"/>
      <c r="L473"/>
      <c r="M473"/>
      <c r="N473"/>
      <c r="O473"/>
      <c r="P473"/>
      <c r="Q473"/>
      <c r="R473"/>
      <c r="S473"/>
      <c r="T473"/>
    </row>
    <row r="474" spans="1:20" ht="15" x14ac:dyDescent="0.25">
      <c r="A474"/>
      <c r="B474"/>
      <c r="C474"/>
      <c r="D474"/>
      <c r="E474"/>
      <c r="F474"/>
      <c r="G474"/>
      <c r="H474"/>
      <c r="I474"/>
      <c r="J474"/>
      <c r="K474"/>
      <c r="L474"/>
      <c r="M474"/>
      <c r="N474"/>
      <c r="O474"/>
      <c r="P474"/>
      <c r="Q474"/>
      <c r="R474"/>
      <c r="S474"/>
      <c r="T474"/>
    </row>
    <row r="475" spans="1:20" ht="15" x14ac:dyDescent="0.25">
      <c r="A475"/>
      <c r="B475"/>
      <c r="C475"/>
      <c r="D475"/>
      <c r="E475"/>
      <c r="F475"/>
      <c r="G475"/>
      <c r="H475"/>
      <c r="I475"/>
      <c r="J475"/>
      <c r="K475"/>
      <c r="L475"/>
      <c r="M475"/>
      <c r="N475"/>
      <c r="O475"/>
      <c r="P475"/>
      <c r="Q475"/>
      <c r="R475"/>
      <c r="S475"/>
      <c r="T475"/>
    </row>
    <row r="476" spans="1:20" ht="15" x14ac:dyDescent="0.25">
      <c r="A476"/>
      <c r="B476"/>
      <c r="C476"/>
      <c r="D476"/>
      <c r="E476"/>
      <c r="F476"/>
      <c r="G476"/>
      <c r="H476"/>
      <c r="I476"/>
      <c r="J476"/>
      <c r="K476"/>
      <c r="L476"/>
      <c r="M476"/>
      <c r="N476"/>
      <c r="O476"/>
      <c r="P476"/>
      <c r="Q476"/>
      <c r="R476"/>
      <c r="S476"/>
      <c r="T476"/>
    </row>
    <row r="477" spans="1:20" ht="15" x14ac:dyDescent="0.25">
      <c r="A477"/>
      <c r="B477"/>
      <c r="C477"/>
      <c r="D477"/>
      <c r="E477"/>
      <c r="F477"/>
      <c r="G477"/>
      <c r="H477"/>
      <c r="I477"/>
      <c r="J477"/>
      <c r="K477"/>
      <c r="L477"/>
      <c r="M477"/>
      <c r="N477"/>
      <c r="O477"/>
      <c r="P477"/>
      <c r="Q477"/>
      <c r="R477"/>
      <c r="S477"/>
      <c r="T477"/>
    </row>
    <row r="478" spans="1:20" ht="15" x14ac:dyDescent="0.25">
      <c r="A478"/>
      <c r="B478"/>
      <c r="C478"/>
      <c r="D478"/>
      <c r="E478"/>
      <c r="F478"/>
      <c r="G478"/>
      <c r="H478"/>
      <c r="I478"/>
      <c r="J478"/>
      <c r="K478"/>
      <c r="L478"/>
      <c r="M478"/>
      <c r="N478"/>
      <c r="O478"/>
      <c r="P478"/>
      <c r="Q478"/>
      <c r="R478"/>
      <c r="S478"/>
      <c r="T478"/>
    </row>
    <row r="479" spans="1:20" ht="15" x14ac:dyDescent="0.25">
      <c r="A479"/>
      <c r="B479"/>
      <c r="C479"/>
      <c r="D479"/>
      <c r="E479"/>
      <c r="F479"/>
      <c r="G479"/>
      <c r="H479"/>
      <c r="I479"/>
      <c r="J479"/>
      <c r="K479"/>
      <c r="L479"/>
      <c r="M479"/>
      <c r="N479"/>
      <c r="O479"/>
      <c r="P479"/>
      <c r="Q479"/>
      <c r="R479"/>
      <c r="S479"/>
      <c r="T479"/>
    </row>
    <row r="480" spans="1:20" ht="15" x14ac:dyDescent="0.25">
      <c r="A480"/>
      <c r="B480"/>
      <c r="C480"/>
      <c r="D480"/>
      <c r="E480"/>
      <c r="F480"/>
      <c r="G480"/>
      <c r="H480"/>
      <c r="I480"/>
      <c r="J480"/>
      <c r="K480"/>
      <c r="L480"/>
      <c r="M480"/>
      <c r="N480"/>
      <c r="O480"/>
      <c r="P480"/>
      <c r="Q480"/>
      <c r="R480"/>
      <c r="S480"/>
      <c r="T480"/>
    </row>
    <row r="481" spans="1:20" ht="15" x14ac:dyDescent="0.25">
      <c r="A481"/>
      <c r="B481"/>
      <c r="C481"/>
      <c r="D481"/>
      <c r="E481"/>
      <c r="F481"/>
      <c r="G481"/>
      <c r="H481"/>
      <c r="I481"/>
      <c r="J481"/>
      <c r="K481"/>
      <c r="L481"/>
      <c r="M481"/>
      <c r="N481"/>
      <c r="O481"/>
      <c r="P481"/>
      <c r="Q481"/>
      <c r="R481"/>
      <c r="S481"/>
      <c r="T481"/>
    </row>
    <row r="482" spans="1:20" ht="15" x14ac:dyDescent="0.25">
      <c r="A482"/>
      <c r="B482"/>
      <c r="C482"/>
      <c r="D482"/>
      <c r="E482"/>
      <c r="F482"/>
      <c r="G482"/>
      <c r="H482"/>
      <c r="I482"/>
      <c r="J482"/>
      <c r="K482"/>
      <c r="L482"/>
      <c r="M482"/>
      <c r="N482"/>
      <c r="O482"/>
      <c r="P482"/>
      <c r="Q482"/>
      <c r="R482"/>
      <c r="S482"/>
      <c r="T482"/>
    </row>
    <row r="483" spans="1:20" ht="15" x14ac:dyDescent="0.25">
      <c r="A483"/>
      <c r="B483"/>
      <c r="C483"/>
      <c r="D483"/>
      <c r="E483"/>
      <c r="F483"/>
      <c r="G483"/>
      <c r="H483"/>
      <c r="I483"/>
      <c r="J483"/>
      <c r="K483"/>
      <c r="L483"/>
      <c r="M483"/>
      <c r="N483"/>
      <c r="O483"/>
      <c r="P483"/>
      <c r="Q483"/>
      <c r="R483"/>
      <c r="S483"/>
      <c r="T483"/>
    </row>
    <row r="484" spans="1:20" ht="15" x14ac:dyDescent="0.25">
      <c r="A484"/>
      <c r="B484"/>
      <c r="C484"/>
      <c r="D484"/>
      <c r="E484"/>
      <c r="F484"/>
      <c r="G484"/>
      <c r="H484"/>
      <c r="I484"/>
      <c r="J484"/>
      <c r="K484"/>
      <c r="L484"/>
      <c r="M484"/>
      <c r="N484"/>
      <c r="O484"/>
      <c r="P484"/>
      <c r="Q484"/>
      <c r="R484"/>
      <c r="S484"/>
      <c r="T484"/>
    </row>
    <row r="485" spans="1:20" ht="15" x14ac:dyDescent="0.25">
      <c r="A485"/>
      <c r="B485"/>
      <c r="C485"/>
      <c r="D485"/>
      <c r="E485"/>
      <c r="F485"/>
      <c r="G485"/>
      <c r="H485"/>
      <c r="I485"/>
      <c r="J485"/>
      <c r="K485"/>
      <c r="L485"/>
      <c r="M485"/>
      <c r="N485"/>
      <c r="O485"/>
      <c r="P485"/>
      <c r="Q485"/>
      <c r="R485"/>
      <c r="S485"/>
      <c r="T485"/>
    </row>
    <row r="486" spans="1:20" ht="15" x14ac:dyDescent="0.25">
      <c r="A486"/>
      <c r="B486"/>
      <c r="C486"/>
      <c r="D486"/>
      <c r="E486"/>
      <c r="F486"/>
      <c r="G486"/>
      <c r="H486"/>
      <c r="I486"/>
      <c r="J486"/>
      <c r="K486"/>
      <c r="L486"/>
      <c r="M486"/>
      <c r="N486"/>
      <c r="O486"/>
      <c r="P486"/>
      <c r="Q486"/>
      <c r="R486"/>
      <c r="S486"/>
      <c r="T486"/>
    </row>
    <row r="487" spans="1:20" ht="15" x14ac:dyDescent="0.25">
      <c r="A487"/>
      <c r="B487"/>
      <c r="C487"/>
      <c r="D487"/>
      <c r="E487"/>
      <c r="F487"/>
      <c r="G487"/>
      <c r="H487"/>
      <c r="I487"/>
      <c r="J487"/>
      <c r="K487"/>
      <c r="L487"/>
      <c r="M487"/>
      <c r="N487"/>
      <c r="O487"/>
      <c r="P487"/>
      <c r="Q487"/>
      <c r="R487"/>
      <c r="S487"/>
      <c r="T487"/>
    </row>
    <row r="488" spans="1:20" ht="15" x14ac:dyDescent="0.25">
      <c r="A488"/>
      <c r="B488"/>
      <c r="C488"/>
      <c r="D488"/>
      <c r="E488"/>
      <c r="F488"/>
      <c r="G488"/>
      <c r="H488"/>
      <c r="I488"/>
      <c r="J488"/>
      <c r="K488"/>
      <c r="L488"/>
      <c r="M488"/>
      <c r="N488"/>
      <c r="O488"/>
      <c r="P488"/>
      <c r="Q488"/>
      <c r="R488"/>
      <c r="S488"/>
      <c r="T488"/>
    </row>
    <row r="489" spans="1:20" ht="15" x14ac:dyDescent="0.25">
      <c r="A489"/>
      <c r="B489"/>
      <c r="C489"/>
      <c r="D489"/>
      <c r="E489"/>
      <c r="F489"/>
      <c r="G489"/>
      <c r="H489"/>
      <c r="I489"/>
      <c r="J489"/>
      <c r="K489"/>
      <c r="L489"/>
      <c r="M489"/>
      <c r="N489"/>
      <c r="O489"/>
      <c r="P489"/>
      <c r="Q489"/>
      <c r="R489"/>
      <c r="S489"/>
      <c r="T489"/>
    </row>
    <row r="490" spans="1:20" ht="15" x14ac:dyDescent="0.25">
      <c r="A490"/>
      <c r="B490"/>
      <c r="C490"/>
      <c r="D490"/>
      <c r="E490"/>
      <c r="F490"/>
      <c r="G490"/>
      <c r="H490"/>
      <c r="I490"/>
      <c r="J490"/>
      <c r="K490"/>
      <c r="L490"/>
      <c r="M490"/>
      <c r="N490"/>
      <c r="O490"/>
      <c r="P490"/>
      <c r="Q490"/>
      <c r="R490"/>
      <c r="S490"/>
      <c r="T490"/>
    </row>
    <row r="491" spans="1:20" ht="15" x14ac:dyDescent="0.25">
      <c r="A491"/>
      <c r="B491"/>
      <c r="C491"/>
      <c r="D491"/>
      <c r="E491"/>
      <c r="F491"/>
      <c r="G491"/>
      <c r="H491"/>
      <c r="I491"/>
      <c r="J491"/>
      <c r="K491"/>
      <c r="L491"/>
      <c r="M491"/>
      <c r="N491"/>
      <c r="O491"/>
      <c r="P491"/>
      <c r="Q491"/>
      <c r="R491"/>
      <c r="S491"/>
      <c r="T491"/>
    </row>
    <row r="492" spans="1:20" ht="15" x14ac:dyDescent="0.25">
      <c r="A492"/>
      <c r="B492"/>
      <c r="C492"/>
      <c r="D492"/>
      <c r="E492"/>
      <c r="F492"/>
      <c r="G492"/>
      <c r="H492"/>
      <c r="I492"/>
      <c r="J492"/>
      <c r="K492"/>
      <c r="L492"/>
      <c r="M492"/>
      <c r="N492"/>
      <c r="O492"/>
      <c r="P492"/>
      <c r="Q492"/>
      <c r="R492"/>
      <c r="S492"/>
      <c r="T492"/>
    </row>
    <row r="493" spans="1:20" ht="15" x14ac:dyDescent="0.25">
      <c r="A493"/>
      <c r="B493"/>
      <c r="C493"/>
      <c r="D493"/>
      <c r="E493"/>
      <c r="F493"/>
      <c r="G493"/>
      <c r="H493"/>
      <c r="I493"/>
      <c r="J493"/>
      <c r="K493"/>
      <c r="L493"/>
      <c r="M493"/>
      <c r="N493"/>
      <c r="O493"/>
      <c r="P493"/>
      <c r="Q493"/>
      <c r="R493"/>
      <c r="S493"/>
      <c r="T493"/>
    </row>
    <row r="494" spans="1:20" ht="15" x14ac:dyDescent="0.25">
      <c r="A494"/>
      <c r="B494"/>
      <c r="C494"/>
      <c r="D494"/>
      <c r="E494"/>
      <c r="F494"/>
      <c r="G494"/>
      <c r="H494"/>
      <c r="I494"/>
      <c r="J494"/>
      <c r="K494"/>
      <c r="L494"/>
      <c r="M494"/>
      <c r="N494"/>
      <c r="O494"/>
      <c r="P494"/>
      <c r="Q494"/>
      <c r="R494"/>
      <c r="S494"/>
      <c r="T494"/>
    </row>
    <row r="495" spans="1:20" ht="15" x14ac:dyDescent="0.25">
      <c r="A495"/>
      <c r="B495"/>
      <c r="C495"/>
      <c r="D495"/>
      <c r="E495"/>
      <c r="F495"/>
      <c r="G495"/>
      <c r="H495"/>
      <c r="I495"/>
      <c r="J495"/>
      <c r="K495"/>
      <c r="L495"/>
      <c r="M495"/>
      <c r="N495"/>
      <c r="O495"/>
      <c r="P495"/>
      <c r="Q495"/>
      <c r="R495"/>
      <c r="S495"/>
      <c r="T495"/>
    </row>
    <row r="496" spans="1:20" ht="15" x14ac:dyDescent="0.25">
      <c r="A496"/>
      <c r="B496"/>
      <c r="C496"/>
      <c r="D496"/>
      <c r="E496"/>
      <c r="F496"/>
      <c r="G496"/>
      <c r="H496"/>
      <c r="I496"/>
      <c r="J496"/>
      <c r="K496"/>
      <c r="L496"/>
      <c r="M496"/>
      <c r="N496"/>
      <c r="O496"/>
      <c r="P496"/>
      <c r="Q496"/>
      <c r="R496"/>
      <c r="S496"/>
      <c r="T496"/>
    </row>
    <row r="497" spans="1:20" ht="15" x14ac:dyDescent="0.25">
      <c r="A497"/>
      <c r="B497"/>
      <c r="C497"/>
      <c r="D497"/>
      <c r="E497"/>
      <c r="F497"/>
      <c r="G497"/>
      <c r="H497"/>
      <c r="I497"/>
      <c r="J497"/>
      <c r="K497"/>
      <c r="L497"/>
      <c r="M497"/>
      <c r="N497"/>
      <c r="O497"/>
      <c r="P497"/>
      <c r="Q497"/>
      <c r="R497"/>
      <c r="S497"/>
      <c r="T497"/>
    </row>
    <row r="498" spans="1:20" ht="15" x14ac:dyDescent="0.25">
      <c r="A498"/>
      <c r="B498"/>
      <c r="C498"/>
      <c r="D498"/>
      <c r="E498"/>
      <c r="F498"/>
      <c r="G498"/>
      <c r="H498"/>
      <c r="I498"/>
      <c r="J498"/>
      <c r="K498"/>
      <c r="L498"/>
      <c r="M498"/>
      <c r="N498"/>
      <c r="O498"/>
      <c r="P498"/>
      <c r="Q498"/>
      <c r="R498"/>
      <c r="S498"/>
      <c r="T498"/>
    </row>
    <row r="499" spans="1:20" ht="15" x14ac:dyDescent="0.25">
      <c r="A499"/>
      <c r="B499"/>
      <c r="C499"/>
      <c r="D499"/>
      <c r="E499"/>
      <c r="F499"/>
      <c r="G499"/>
      <c r="H499"/>
      <c r="I499"/>
      <c r="J499"/>
      <c r="K499"/>
      <c r="L499"/>
      <c r="M499"/>
      <c r="N499"/>
      <c r="O499"/>
      <c r="P499"/>
      <c r="Q499"/>
      <c r="R499"/>
      <c r="S499"/>
      <c r="T499"/>
    </row>
    <row r="500" spans="1:20" ht="15" x14ac:dyDescent="0.25">
      <c r="A500"/>
      <c r="B500"/>
      <c r="C500"/>
      <c r="D500"/>
      <c r="E500"/>
      <c r="F500"/>
      <c r="G500"/>
      <c r="H500"/>
      <c r="I500"/>
      <c r="J500"/>
      <c r="K500"/>
      <c r="L500"/>
      <c r="M500"/>
      <c r="N500"/>
      <c r="O500"/>
      <c r="P500"/>
      <c r="Q500"/>
      <c r="R500"/>
      <c r="S500"/>
      <c r="T500"/>
    </row>
    <row r="501" spans="1:20" ht="15" x14ac:dyDescent="0.25">
      <c r="A501"/>
      <c r="B501"/>
      <c r="C501"/>
      <c r="D501"/>
      <c r="E501"/>
      <c r="F501"/>
      <c r="G501"/>
      <c r="H501"/>
      <c r="I501"/>
      <c r="J501"/>
      <c r="K501"/>
      <c r="L501"/>
      <c r="M501"/>
      <c r="N501"/>
      <c r="O501"/>
      <c r="P501"/>
      <c r="Q501"/>
      <c r="R501"/>
      <c r="S501"/>
      <c r="T501"/>
    </row>
    <row r="502" spans="1:20" ht="15" x14ac:dyDescent="0.25">
      <c r="A502"/>
      <c r="B502"/>
      <c r="C502"/>
      <c r="D502"/>
      <c r="E502"/>
      <c r="F502"/>
      <c r="G502"/>
      <c r="H502"/>
      <c r="I502"/>
      <c r="J502"/>
      <c r="K502"/>
      <c r="L502"/>
      <c r="M502"/>
      <c r="N502"/>
      <c r="O502"/>
      <c r="P502"/>
      <c r="Q502"/>
      <c r="R502"/>
      <c r="S502"/>
      <c r="T502"/>
    </row>
    <row r="503" spans="1:20" ht="15" x14ac:dyDescent="0.25">
      <c r="A503"/>
      <c r="B503"/>
      <c r="C503"/>
      <c r="D503"/>
      <c r="E503"/>
      <c r="F503"/>
      <c r="G503"/>
      <c r="H503"/>
      <c r="I503"/>
      <c r="J503"/>
      <c r="K503"/>
      <c r="L503"/>
      <c r="M503"/>
      <c r="N503"/>
      <c r="O503"/>
      <c r="P503"/>
      <c r="Q503"/>
      <c r="R503"/>
      <c r="S503"/>
      <c r="T503"/>
    </row>
    <row r="504" spans="1:20" ht="15" x14ac:dyDescent="0.25">
      <c r="A504"/>
      <c r="B504"/>
      <c r="C504"/>
      <c r="D504"/>
      <c r="E504"/>
      <c r="F504"/>
      <c r="G504"/>
      <c r="H504"/>
      <c r="I504"/>
      <c r="J504"/>
      <c r="K504"/>
      <c r="L504"/>
      <c r="M504"/>
      <c r="N504"/>
      <c r="O504"/>
      <c r="P504"/>
      <c r="Q504"/>
      <c r="R504"/>
      <c r="S504"/>
      <c r="T504"/>
    </row>
    <row r="505" spans="1:20" ht="15" x14ac:dyDescent="0.25">
      <c r="A505"/>
      <c r="B505"/>
      <c r="C505"/>
      <c r="D505"/>
      <c r="E505"/>
      <c r="F505"/>
      <c r="G505"/>
      <c r="H505"/>
      <c r="I505"/>
      <c r="J505"/>
      <c r="K505"/>
      <c r="L505"/>
      <c r="M505"/>
      <c r="N505"/>
      <c r="O505"/>
      <c r="P505"/>
      <c r="Q505"/>
      <c r="R505"/>
      <c r="S505"/>
      <c r="T505"/>
    </row>
    <row r="506" spans="1:20" ht="15" x14ac:dyDescent="0.25">
      <c r="A506"/>
      <c r="B506"/>
      <c r="C506"/>
      <c r="D506"/>
      <c r="E506"/>
      <c r="F506"/>
      <c r="G506"/>
      <c r="H506"/>
      <c r="I506"/>
      <c r="J506"/>
      <c r="K506"/>
      <c r="L506"/>
      <c r="M506"/>
      <c r="N506"/>
      <c r="O506"/>
      <c r="P506"/>
      <c r="Q506"/>
      <c r="R506"/>
      <c r="S506"/>
      <c r="T506"/>
    </row>
    <row r="507" spans="1:20" ht="15" x14ac:dyDescent="0.25">
      <c r="A507"/>
      <c r="B507"/>
      <c r="C507"/>
      <c r="D507"/>
      <c r="E507"/>
      <c r="F507"/>
      <c r="G507"/>
      <c r="H507"/>
      <c r="I507"/>
      <c r="J507"/>
      <c r="K507"/>
      <c r="L507"/>
      <c r="M507"/>
      <c r="N507"/>
      <c r="O507"/>
      <c r="P507"/>
      <c r="Q507"/>
      <c r="R507"/>
      <c r="S507"/>
      <c r="T507"/>
    </row>
    <row r="508" spans="1:20" ht="15" x14ac:dyDescent="0.25">
      <c r="A508"/>
      <c r="B508"/>
      <c r="C508"/>
      <c r="D508"/>
      <c r="E508"/>
      <c r="F508"/>
      <c r="G508"/>
      <c r="H508"/>
      <c r="I508"/>
      <c r="J508"/>
      <c r="K508"/>
      <c r="L508"/>
      <c r="M508"/>
      <c r="N508"/>
      <c r="O508"/>
      <c r="P508"/>
      <c r="Q508"/>
      <c r="R508"/>
      <c r="S508"/>
      <c r="T508"/>
    </row>
    <row r="509" spans="1:20" ht="15" x14ac:dyDescent="0.25">
      <c r="A509"/>
      <c r="B509"/>
      <c r="C509"/>
      <c r="D509"/>
      <c r="E509"/>
      <c r="F509"/>
      <c r="G509"/>
      <c r="H509"/>
      <c r="I509"/>
      <c r="J509"/>
      <c r="K509"/>
      <c r="L509"/>
      <c r="M509"/>
      <c r="N509"/>
      <c r="O509"/>
      <c r="P509"/>
      <c r="Q509"/>
      <c r="R509"/>
      <c r="S509"/>
      <c r="T509"/>
    </row>
    <row r="510" spans="1:20" ht="15" x14ac:dyDescent="0.25">
      <c r="A510"/>
      <c r="B510"/>
      <c r="C510"/>
      <c r="D510"/>
      <c r="E510"/>
      <c r="F510"/>
      <c r="G510"/>
      <c r="H510"/>
      <c r="I510"/>
      <c r="J510"/>
      <c r="K510"/>
      <c r="L510"/>
      <c r="M510"/>
      <c r="N510"/>
      <c r="O510"/>
      <c r="P510"/>
      <c r="Q510"/>
      <c r="R510"/>
      <c r="S510"/>
      <c r="T510"/>
    </row>
    <row r="511" spans="1:20" ht="15" x14ac:dyDescent="0.25">
      <c r="A511"/>
      <c r="B511"/>
      <c r="C511"/>
      <c r="D511"/>
      <c r="E511"/>
      <c r="F511"/>
      <c r="G511"/>
      <c r="H511"/>
      <c r="I511"/>
      <c r="J511"/>
      <c r="K511"/>
      <c r="L511"/>
      <c r="M511"/>
      <c r="N511"/>
      <c r="O511"/>
      <c r="P511"/>
      <c r="Q511"/>
      <c r="R511"/>
      <c r="S511"/>
      <c r="T511"/>
    </row>
    <row r="512" spans="1:20" ht="15" x14ac:dyDescent="0.25">
      <c r="A512"/>
      <c r="B512"/>
      <c r="C512"/>
      <c r="D512"/>
      <c r="E512"/>
      <c r="F512"/>
      <c r="G512"/>
      <c r="H512"/>
      <c r="I512"/>
      <c r="J512"/>
      <c r="K512"/>
      <c r="L512"/>
      <c r="M512"/>
      <c r="N512"/>
      <c r="O512"/>
      <c r="P512"/>
      <c r="Q512"/>
      <c r="R512"/>
      <c r="S512"/>
      <c r="T512"/>
    </row>
    <row r="513" spans="1:20" ht="15" x14ac:dyDescent="0.25">
      <c r="A513"/>
      <c r="B513"/>
      <c r="C513"/>
      <c r="D513"/>
      <c r="E513"/>
      <c r="F513"/>
      <c r="G513"/>
      <c r="H513"/>
      <c r="I513"/>
      <c r="J513"/>
      <c r="K513"/>
      <c r="L513"/>
      <c r="M513"/>
      <c r="N513"/>
      <c r="O513"/>
      <c r="P513"/>
      <c r="Q513"/>
      <c r="R513"/>
      <c r="S513"/>
      <c r="T513"/>
    </row>
    <row r="514" spans="1:20" ht="15" x14ac:dyDescent="0.25">
      <c r="A514"/>
      <c r="B514"/>
      <c r="C514"/>
      <c r="D514"/>
      <c r="E514"/>
      <c r="F514"/>
      <c r="G514"/>
      <c r="H514"/>
      <c r="I514"/>
      <c r="J514"/>
      <c r="K514"/>
      <c r="L514"/>
      <c r="M514"/>
      <c r="N514"/>
      <c r="O514"/>
      <c r="P514"/>
      <c r="Q514"/>
      <c r="R514"/>
      <c r="S514"/>
      <c r="T514"/>
    </row>
    <row r="515" spans="1:20" ht="15" x14ac:dyDescent="0.25">
      <c r="A515"/>
      <c r="B515"/>
      <c r="C515"/>
      <c r="D515"/>
      <c r="E515"/>
      <c r="F515"/>
      <c r="G515"/>
      <c r="H515"/>
      <c r="I515"/>
      <c r="J515"/>
      <c r="K515"/>
      <c r="L515"/>
      <c r="M515"/>
      <c r="N515"/>
      <c r="O515"/>
      <c r="P515"/>
      <c r="Q515"/>
      <c r="R515"/>
      <c r="S515"/>
      <c r="T515"/>
    </row>
    <row r="516" spans="1:20" ht="15" x14ac:dyDescent="0.25">
      <c r="A516"/>
      <c r="B516"/>
      <c r="C516"/>
      <c r="D516"/>
      <c r="E516"/>
      <c r="F516"/>
      <c r="G516"/>
      <c r="H516"/>
      <c r="I516"/>
      <c r="J516"/>
      <c r="K516"/>
      <c r="L516"/>
      <c r="M516"/>
      <c r="N516"/>
      <c r="O516"/>
      <c r="P516"/>
      <c r="Q516"/>
      <c r="R516"/>
      <c r="S516"/>
      <c r="T516"/>
    </row>
    <row r="517" spans="1:20" ht="15" x14ac:dyDescent="0.25">
      <c r="A517"/>
      <c r="B517"/>
      <c r="C517"/>
      <c r="D517"/>
      <c r="E517"/>
      <c r="F517"/>
      <c r="G517"/>
      <c r="H517"/>
      <c r="I517"/>
      <c r="J517"/>
      <c r="K517"/>
      <c r="L517"/>
      <c r="M517"/>
      <c r="N517"/>
      <c r="O517"/>
      <c r="P517"/>
      <c r="Q517"/>
      <c r="R517"/>
      <c r="S517"/>
      <c r="T517"/>
    </row>
    <row r="518" spans="1:20" ht="15" x14ac:dyDescent="0.25">
      <c r="A518"/>
      <c r="B518"/>
      <c r="C518"/>
      <c r="D518"/>
      <c r="E518"/>
      <c r="F518"/>
      <c r="G518"/>
      <c r="H518"/>
      <c r="I518"/>
      <c r="J518"/>
      <c r="K518"/>
      <c r="L518"/>
      <c r="M518"/>
      <c r="N518"/>
      <c r="O518"/>
      <c r="P518"/>
      <c r="Q518"/>
      <c r="R518"/>
      <c r="S518"/>
      <c r="T518"/>
    </row>
    <row r="519" spans="1:20" ht="15" x14ac:dyDescent="0.25">
      <c r="A519"/>
      <c r="B519"/>
      <c r="C519"/>
      <c r="D519"/>
      <c r="E519"/>
      <c r="F519"/>
      <c r="G519"/>
      <c r="H519"/>
      <c r="I519"/>
      <c r="J519"/>
      <c r="K519"/>
      <c r="L519"/>
      <c r="M519"/>
      <c r="N519"/>
      <c r="O519"/>
      <c r="P519"/>
      <c r="Q519"/>
      <c r="R519"/>
      <c r="S519"/>
      <c r="T519"/>
    </row>
    <row r="520" spans="1:20" ht="15" x14ac:dyDescent="0.25">
      <c r="A520"/>
      <c r="B520"/>
      <c r="C520"/>
      <c r="D520"/>
      <c r="E520"/>
      <c r="F520"/>
      <c r="G520"/>
      <c r="H520"/>
      <c r="I520"/>
      <c r="J520"/>
      <c r="K520"/>
      <c r="L520"/>
      <c r="M520"/>
      <c r="N520"/>
      <c r="O520"/>
      <c r="P520"/>
      <c r="Q520"/>
      <c r="R520"/>
      <c r="S520"/>
      <c r="T520"/>
    </row>
    <row r="521" spans="1:20" ht="15" x14ac:dyDescent="0.25">
      <c r="A521"/>
      <c r="B521"/>
      <c r="C521"/>
      <c r="D521"/>
      <c r="E521"/>
      <c r="F521"/>
      <c r="G521"/>
      <c r="H521"/>
      <c r="I521"/>
      <c r="J521"/>
      <c r="K521"/>
      <c r="L521"/>
      <c r="M521"/>
      <c r="N521"/>
      <c r="O521"/>
      <c r="P521"/>
      <c r="Q521"/>
      <c r="R521"/>
      <c r="S521"/>
      <c r="T521"/>
    </row>
    <row r="522" spans="1:20" ht="15" x14ac:dyDescent="0.25">
      <c r="A522"/>
      <c r="B522"/>
      <c r="C522"/>
      <c r="D522"/>
      <c r="E522"/>
      <c r="F522"/>
      <c r="G522"/>
      <c r="H522"/>
      <c r="I522"/>
      <c r="J522"/>
      <c r="K522"/>
      <c r="L522"/>
      <c r="M522"/>
      <c r="N522"/>
      <c r="O522"/>
      <c r="P522"/>
      <c r="Q522"/>
      <c r="R522"/>
      <c r="S522"/>
      <c r="T522"/>
    </row>
    <row r="523" spans="1:20" ht="15" x14ac:dyDescent="0.25">
      <c r="A523"/>
      <c r="B523"/>
      <c r="C523"/>
      <c r="D523"/>
      <c r="E523"/>
      <c r="F523"/>
      <c r="G523"/>
      <c r="H523"/>
      <c r="I523"/>
      <c r="J523"/>
      <c r="K523"/>
      <c r="L523"/>
      <c r="M523"/>
      <c r="N523"/>
      <c r="O523"/>
      <c r="P523"/>
      <c r="Q523"/>
      <c r="R523"/>
      <c r="S523"/>
      <c r="T523"/>
    </row>
    <row r="524" spans="1:20" ht="15" x14ac:dyDescent="0.25">
      <c r="A524"/>
      <c r="B524"/>
      <c r="C524"/>
      <c r="D524"/>
      <c r="E524"/>
      <c r="F524"/>
      <c r="G524"/>
      <c r="H524"/>
      <c r="I524"/>
      <c r="J524"/>
      <c r="K524"/>
      <c r="L524"/>
      <c r="M524"/>
      <c r="N524"/>
      <c r="O524"/>
      <c r="P524"/>
      <c r="Q524"/>
      <c r="R524"/>
      <c r="S524"/>
      <c r="T524"/>
    </row>
    <row r="525" spans="1:20" ht="15" x14ac:dyDescent="0.25">
      <c r="A525"/>
      <c r="B525"/>
      <c r="C525"/>
      <c r="D525"/>
      <c r="E525"/>
      <c r="F525"/>
      <c r="G525"/>
      <c r="H525"/>
      <c r="I525"/>
      <c r="J525"/>
      <c r="K525"/>
      <c r="L525"/>
      <c r="M525"/>
      <c r="N525"/>
      <c r="O525"/>
      <c r="P525"/>
      <c r="Q525"/>
      <c r="R525"/>
      <c r="S525"/>
      <c r="T525"/>
    </row>
    <row r="526" spans="1:20" ht="15" x14ac:dyDescent="0.25">
      <c r="A526"/>
      <c r="B526"/>
      <c r="C526"/>
      <c r="D526"/>
      <c r="E526"/>
      <c r="F526"/>
      <c r="G526"/>
      <c r="H526"/>
      <c r="I526"/>
      <c r="J526"/>
      <c r="K526"/>
      <c r="L526"/>
      <c r="M526"/>
      <c r="N526"/>
      <c r="O526"/>
      <c r="P526"/>
      <c r="Q526"/>
      <c r="R526"/>
      <c r="S526"/>
      <c r="T526"/>
    </row>
    <row r="527" spans="1:20" ht="15" x14ac:dyDescent="0.25">
      <c r="A527"/>
      <c r="B527"/>
      <c r="C527"/>
      <c r="D527"/>
      <c r="E527"/>
      <c r="F527"/>
      <c r="G527"/>
      <c r="H527"/>
      <c r="I527"/>
      <c r="J527"/>
      <c r="K527"/>
      <c r="L527"/>
      <c r="M527"/>
      <c r="N527"/>
      <c r="O527"/>
      <c r="P527"/>
      <c r="Q527"/>
      <c r="R527"/>
      <c r="S527"/>
      <c r="T527"/>
    </row>
    <row r="528" spans="1:20" ht="15" x14ac:dyDescent="0.25">
      <c r="A528"/>
      <c r="B528"/>
      <c r="C528"/>
      <c r="D528"/>
      <c r="E528"/>
      <c r="F528"/>
      <c r="G528"/>
      <c r="H528"/>
      <c r="I528"/>
      <c r="J528"/>
      <c r="K528"/>
      <c r="L528"/>
      <c r="M528"/>
      <c r="N528"/>
      <c r="O528"/>
      <c r="P528"/>
      <c r="Q528"/>
      <c r="R528"/>
      <c r="S528"/>
      <c r="T528"/>
    </row>
    <row r="529" spans="1:20" ht="15" x14ac:dyDescent="0.25">
      <c r="A529"/>
      <c r="B529"/>
      <c r="C529"/>
      <c r="D529"/>
      <c r="E529"/>
      <c r="F529"/>
      <c r="G529"/>
      <c r="H529"/>
      <c r="I529"/>
      <c r="J529"/>
      <c r="K529"/>
      <c r="L529"/>
      <c r="M529"/>
      <c r="N529"/>
      <c r="O529"/>
      <c r="P529"/>
      <c r="Q529"/>
      <c r="R529"/>
      <c r="S529"/>
      <c r="T529"/>
    </row>
    <row r="530" spans="1:20" ht="15" x14ac:dyDescent="0.25">
      <c r="A530"/>
      <c r="B530"/>
      <c r="C530"/>
      <c r="D530"/>
      <c r="E530"/>
      <c r="F530"/>
      <c r="G530"/>
      <c r="H530"/>
      <c r="I530"/>
      <c r="J530"/>
      <c r="K530"/>
      <c r="L530"/>
      <c r="M530"/>
      <c r="N530"/>
      <c r="O530"/>
      <c r="P530"/>
      <c r="Q530"/>
      <c r="R530"/>
      <c r="S530"/>
      <c r="T530"/>
    </row>
    <row r="531" spans="1:20" ht="15" x14ac:dyDescent="0.25">
      <c r="A531"/>
      <c r="B531"/>
      <c r="C531"/>
      <c r="D531"/>
      <c r="E531"/>
      <c r="F531"/>
      <c r="G531"/>
      <c r="H531"/>
      <c r="I531"/>
      <c r="J531"/>
      <c r="K531"/>
      <c r="L531"/>
      <c r="M531"/>
      <c r="N531"/>
      <c r="O531"/>
      <c r="P531"/>
      <c r="Q531"/>
      <c r="R531"/>
      <c r="S531"/>
      <c r="T531"/>
    </row>
    <row r="532" spans="1:20" ht="15" x14ac:dyDescent="0.25">
      <c r="A532"/>
      <c r="B532"/>
      <c r="C532"/>
      <c r="D532"/>
      <c r="E532"/>
      <c r="F532"/>
      <c r="G532"/>
      <c r="H532"/>
      <c r="I532"/>
      <c r="J532"/>
      <c r="K532"/>
      <c r="L532"/>
      <c r="M532"/>
      <c r="N532"/>
      <c r="O532"/>
      <c r="P532"/>
      <c r="Q532"/>
      <c r="R532"/>
      <c r="S532"/>
      <c r="T532"/>
    </row>
    <row r="533" spans="1:20" ht="15" x14ac:dyDescent="0.25">
      <c r="A533"/>
      <c r="B533"/>
      <c r="C533"/>
      <c r="D533"/>
      <c r="E533"/>
      <c r="F533"/>
      <c r="G533"/>
      <c r="H533"/>
      <c r="I533"/>
      <c r="J533"/>
      <c r="K533"/>
      <c r="L533"/>
      <c r="M533"/>
      <c r="N533"/>
      <c r="O533"/>
      <c r="P533"/>
      <c r="Q533"/>
      <c r="R533"/>
      <c r="S533"/>
      <c r="T533"/>
    </row>
    <row r="534" spans="1:20" ht="15" x14ac:dyDescent="0.25">
      <c r="A534"/>
      <c r="B534"/>
      <c r="C534"/>
      <c r="D534"/>
      <c r="E534"/>
      <c r="F534"/>
      <c r="G534"/>
      <c r="H534"/>
      <c r="I534"/>
      <c r="J534"/>
      <c r="K534"/>
      <c r="L534"/>
      <c r="M534"/>
      <c r="N534"/>
      <c r="O534"/>
      <c r="P534"/>
      <c r="Q534"/>
      <c r="R534"/>
      <c r="S534"/>
      <c r="T534"/>
    </row>
    <row r="535" spans="1:20" ht="15" x14ac:dyDescent="0.25">
      <c r="A535"/>
      <c r="B535"/>
      <c r="C535"/>
      <c r="D535"/>
      <c r="E535"/>
      <c r="F535"/>
      <c r="G535"/>
      <c r="H535"/>
      <c r="I535"/>
      <c r="J535"/>
      <c r="K535"/>
      <c r="L535"/>
      <c r="M535"/>
      <c r="N535"/>
      <c r="O535"/>
      <c r="P535"/>
      <c r="Q535"/>
      <c r="R535"/>
      <c r="S535"/>
      <c r="T535"/>
    </row>
    <row r="536" spans="1:20" ht="15" x14ac:dyDescent="0.25">
      <c r="A536"/>
      <c r="B536"/>
      <c r="C536"/>
      <c r="D536"/>
      <c r="E536"/>
      <c r="F536"/>
      <c r="G536"/>
      <c r="H536"/>
      <c r="I536"/>
      <c r="J536"/>
      <c r="K536"/>
      <c r="L536"/>
      <c r="M536"/>
      <c r="N536"/>
      <c r="O536"/>
      <c r="P536"/>
      <c r="Q536"/>
      <c r="R536"/>
      <c r="S536"/>
      <c r="T536"/>
    </row>
    <row r="537" spans="1:20" ht="15" x14ac:dyDescent="0.25">
      <c r="A537"/>
      <c r="B537"/>
      <c r="C537"/>
      <c r="D537"/>
      <c r="E537"/>
      <c r="F537"/>
      <c r="G537"/>
      <c r="H537"/>
      <c r="I537"/>
      <c r="J537"/>
      <c r="K537"/>
      <c r="L537"/>
      <c r="M537"/>
      <c r="N537"/>
      <c r="O537"/>
      <c r="P537"/>
      <c r="Q537"/>
      <c r="R537"/>
      <c r="S537"/>
      <c r="T537"/>
    </row>
    <row r="538" spans="1:20" ht="15" x14ac:dyDescent="0.25">
      <c r="A538"/>
      <c r="B538"/>
      <c r="C538"/>
      <c r="D538"/>
      <c r="E538"/>
      <c r="F538"/>
      <c r="G538"/>
      <c r="H538"/>
      <c r="I538"/>
      <c r="J538"/>
      <c r="K538"/>
      <c r="L538"/>
      <c r="M538"/>
      <c r="N538"/>
      <c r="O538"/>
      <c r="P538"/>
      <c r="Q538"/>
      <c r="R538"/>
      <c r="S538"/>
      <c r="T538"/>
    </row>
    <row r="539" spans="1:20" ht="15" x14ac:dyDescent="0.25">
      <c r="A539"/>
      <c r="B539"/>
      <c r="C539"/>
      <c r="D539"/>
      <c r="E539"/>
      <c r="F539"/>
      <c r="G539"/>
      <c r="H539"/>
      <c r="I539"/>
      <c r="J539"/>
      <c r="K539"/>
      <c r="L539"/>
      <c r="M539"/>
      <c r="N539"/>
      <c r="O539"/>
      <c r="P539"/>
      <c r="Q539"/>
      <c r="R539"/>
      <c r="S539"/>
      <c r="T539"/>
    </row>
    <row r="540" spans="1:20" ht="15" x14ac:dyDescent="0.25">
      <c r="A540"/>
      <c r="B540"/>
      <c r="C540"/>
      <c r="D540"/>
      <c r="E540"/>
      <c r="F540"/>
      <c r="G540"/>
      <c r="H540"/>
      <c r="I540"/>
      <c r="J540"/>
      <c r="K540"/>
      <c r="L540"/>
      <c r="M540"/>
      <c r="N540"/>
      <c r="O540"/>
      <c r="P540"/>
      <c r="Q540"/>
      <c r="R540"/>
      <c r="S540"/>
      <c r="T540"/>
    </row>
    <row r="541" spans="1:20" ht="15" x14ac:dyDescent="0.25">
      <c r="A541"/>
      <c r="B541"/>
      <c r="C541"/>
      <c r="D541"/>
      <c r="E541"/>
      <c r="F541"/>
      <c r="G541"/>
      <c r="H541"/>
      <c r="I541"/>
      <c r="J541"/>
      <c r="K541"/>
      <c r="L541"/>
      <c r="M541"/>
      <c r="N541"/>
      <c r="O541"/>
      <c r="P541"/>
      <c r="Q541"/>
      <c r="R541"/>
      <c r="S541"/>
      <c r="T541"/>
    </row>
    <row r="542" spans="1:20" ht="15" x14ac:dyDescent="0.25">
      <c r="A542"/>
      <c r="B542"/>
      <c r="C542"/>
      <c r="D542"/>
      <c r="E542"/>
      <c r="F542"/>
      <c r="G542"/>
      <c r="H542"/>
      <c r="I542"/>
      <c r="J542"/>
      <c r="K542"/>
      <c r="L542"/>
      <c r="M542"/>
      <c r="N542"/>
      <c r="O542"/>
      <c r="P542"/>
      <c r="Q542"/>
      <c r="R542"/>
      <c r="S542"/>
      <c r="T542"/>
    </row>
    <row r="543" spans="1:20" ht="15" x14ac:dyDescent="0.25">
      <c r="A543"/>
      <c r="B543"/>
      <c r="C543"/>
      <c r="D543"/>
      <c r="E543"/>
      <c r="F543"/>
      <c r="G543"/>
      <c r="H543"/>
      <c r="I543"/>
      <c r="J543"/>
      <c r="K543"/>
      <c r="L543"/>
      <c r="M543"/>
      <c r="N543"/>
      <c r="O543"/>
      <c r="P543"/>
      <c r="Q543"/>
      <c r="R543"/>
      <c r="S543"/>
      <c r="T543"/>
    </row>
    <row r="544" spans="1:20" ht="15" x14ac:dyDescent="0.25">
      <c r="A544"/>
      <c r="B544"/>
      <c r="C544"/>
      <c r="D544"/>
      <c r="E544"/>
      <c r="F544"/>
      <c r="G544"/>
      <c r="H544"/>
      <c r="I544"/>
      <c r="J544"/>
      <c r="K544"/>
      <c r="L544"/>
      <c r="M544"/>
      <c r="N544"/>
      <c r="O544"/>
      <c r="P544"/>
      <c r="Q544"/>
      <c r="R544"/>
      <c r="S544"/>
      <c r="T544"/>
    </row>
    <row r="545" spans="1:20" ht="15" x14ac:dyDescent="0.25">
      <c r="A545"/>
      <c r="B545"/>
      <c r="C545"/>
      <c r="D545"/>
      <c r="E545"/>
      <c r="F545"/>
      <c r="G545"/>
      <c r="H545"/>
      <c r="I545"/>
      <c r="J545"/>
      <c r="K545"/>
      <c r="L545"/>
      <c r="M545"/>
      <c r="N545"/>
      <c r="O545"/>
      <c r="P545"/>
      <c r="Q545"/>
      <c r="R545"/>
      <c r="S545"/>
      <c r="T545"/>
    </row>
    <row r="546" spans="1:20" ht="15" x14ac:dyDescent="0.25">
      <c r="A546"/>
      <c r="B546"/>
      <c r="C546"/>
      <c r="D546"/>
      <c r="E546"/>
      <c r="F546"/>
      <c r="G546"/>
      <c r="H546"/>
      <c r="I546"/>
      <c r="J546"/>
      <c r="K546"/>
      <c r="L546"/>
      <c r="M546"/>
      <c r="N546"/>
      <c r="O546"/>
      <c r="P546"/>
      <c r="Q546"/>
      <c r="R546"/>
      <c r="S546"/>
      <c r="T546"/>
    </row>
    <row r="547" spans="1:20" ht="15" x14ac:dyDescent="0.25">
      <c r="A547"/>
      <c r="B547"/>
      <c r="C547"/>
      <c r="D547"/>
      <c r="E547"/>
      <c r="F547"/>
      <c r="G547"/>
      <c r="H547"/>
      <c r="I547"/>
      <c r="J547"/>
      <c r="K547"/>
      <c r="L547"/>
      <c r="M547"/>
      <c r="N547"/>
      <c r="O547"/>
      <c r="P547"/>
      <c r="Q547"/>
      <c r="R547"/>
      <c r="S547"/>
      <c r="T547"/>
    </row>
    <row r="548" spans="1:20" ht="15" x14ac:dyDescent="0.25">
      <c r="A548"/>
      <c r="B548"/>
      <c r="C548"/>
      <c r="D548"/>
      <c r="E548"/>
      <c r="F548"/>
      <c r="G548"/>
      <c r="H548"/>
      <c r="I548"/>
      <c r="J548"/>
      <c r="K548"/>
      <c r="L548"/>
      <c r="M548"/>
      <c r="N548"/>
      <c r="O548"/>
      <c r="P548"/>
      <c r="Q548"/>
      <c r="R548"/>
      <c r="S548"/>
      <c r="T548"/>
    </row>
    <row r="549" spans="1:20" ht="15" x14ac:dyDescent="0.25">
      <c r="A549"/>
      <c r="B549"/>
      <c r="C549"/>
      <c r="D549"/>
      <c r="E549"/>
      <c r="F549"/>
      <c r="G549"/>
      <c r="H549"/>
      <c r="I549"/>
      <c r="J549"/>
      <c r="K549"/>
      <c r="L549"/>
      <c r="M549"/>
      <c r="N549"/>
      <c r="O549"/>
      <c r="P549"/>
      <c r="Q549"/>
      <c r="R549"/>
      <c r="S549"/>
      <c r="T549"/>
    </row>
    <row r="550" spans="1:20" ht="15" x14ac:dyDescent="0.25">
      <c r="A550"/>
      <c r="B550"/>
      <c r="C550"/>
      <c r="D550"/>
      <c r="E550"/>
      <c r="F550"/>
      <c r="G550"/>
      <c r="H550"/>
      <c r="I550"/>
      <c r="J550"/>
      <c r="K550"/>
      <c r="L550"/>
      <c r="M550"/>
      <c r="N550"/>
      <c r="O550"/>
      <c r="P550"/>
      <c r="Q550"/>
      <c r="R550"/>
      <c r="S550"/>
      <c r="T550"/>
    </row>
    <row r="551" spans="1:20" ht="15" x14ac:dyDescent="0.25">
      <c r="A551"/>
      <c r="B551"/>
      <c r="C551"/>
      <c r="D551"/>
      <c r="E551"/>
      <c r="F551"/>
      <c r="G551"/>
      <c r="H551"/>
      <c r="I551"/>
      <c r="J551"/>
      <c r="K551"/>
      <c r="L551"/>
      <c r="M551"/>
      <c r="N551"/>
      <c r="O551"/>
      <c r="P551"/>
      <c r="Q551"/>
      <c r="R551"/>
      <c r="S551"/>
      <c r="T551"/>
    </row>
    <row r="552" spans="1:20" ht="15" x14ac:dyDescent="0.25">
      <c r="A552"/>
      <c r="B552"/>
      <c r="C552"/>
      <c r="D552"/>
      <c r="E552"/>
      <c r="F552"/>
      <c r="G552"/>
      <c r="H552"/>
      <c r="I552"/>
      <c r="J552"/>
      <c r="K552"/>
      <c r="L552"/>
      <c r="M552"/>
      <c r="N552"/>
      <c r="O552"/>
      <c r="P552"/>
      <c r="Q552"/>
      <c r="R552"/>
      <c r="S552"/>
      <c r="T552"/>
    </row>
    <row r="553" spans="1:20" ht="15" x14ac:dyDescent="0.25">
      <c r="A553"/>
      <c r="B553"/>
      <c r="C553"/>
      <c r="D553"/>
      <c r="E553"/>
      <c r="F553"/>
      <c r="G553"/>
      <c r="H553"/>
      <c r="I553"/>
      <c r="J553"/>
      <c r="K553"/>
      <c r="L553"/>
      <c r="M553"/>
      <c r="N553"/>
      <c r="O553"/>
      <c r="P553"/>
      <c r="Q553"/>
      <c r="R553"/>
      <c r="S553"/>
      <c r="T553"/>
    </row>
    <row r="554" spans="1:20" ht="15" x14ac:dyDescent="0.25">
      <c r="A554"/>
      <c r="B554"/>
      <c r="C554"/>
      <c r="D554"/>
      <c r="E554"/>
      <c r="F554"/>
      <c r="G554"/>
      <c r="H554"/>
      <c r="I554"/>
      <c r="J554"/>
      <c r="K554"/>
      <c r="L554"/>
      <c r="M554"/>
      <c r="N554"/>
      <c r="O554"/>
      <c r="P554"/>
      <c r="Q554"/>
      <c r="R554"/>
      <c r="S554"/>
      <c r="T554"/>
    </row>
    <row r="555" spans="1:20" ht="15" x14ac:dyDescent="0.25">
      <c r="A555"/>
      <c r="B555"/>
      <c r="C555"/>
      <c r="D555"/>
      <c r="E555"/>
      <c r="F555"/>
      <c r="G555"/>
      <c r="H555"/>
      <c r="I555"/>
      <c r="J555"/>
      <c r="K555"/>
      <c r="L555"/>
      <c r="M555"/>
      <c r="N555"/>
      <c r="O555"/>
      <c r="P555"/>
      <c r="Q555"/>
      <c r="R555"/>
      <c r="S555"/>
      <c r="T555"/>
    </row>
    <row r="556" spans="1:20" ht="15" x14ac:dyDescent="0.25">
      <c r="A556"/>
      <c r="B556"/>
      <c r="C556"/>
      <c r="D556"/>
      <c r="E556"/>
      <c r="F556"/>
      <c r="G556"/>
      <c r="H556"/>
      <c r="I556"/>
      <c r="J556"/>
      <c r="K556"/>
      <c r="L556"/>
      <c r="M556"/>
      <c r="N556"/>
      <c r="O556"/>
      <c r="P556"/>
      <c r="Q556"/>
      <c r="R556"/>
      <c r="S556"/>
      <c r="T556"/>
    </row>
    <row r="557" spans="1:20" ht="15" x14ac:dyDescent="0.25">
      <c r="A557"/>
      <c r="B557"/>
      <c r="C557"/>
      <c r="D557"/>
      <c r="E557"/>
      <c r="F557"/>
      <c r="G557"/>
      <c r="H557"/>
      <c r="I557"/>
      <c r="J557"/>
      <c r="K557"/>
      <c r="L557"/>
      <c r="M557"/>
      <c r="N557"/>
      <c r="O557"/>
      <c r="P557"/>
      <c r="Q557"/>
      <c r="R557"/>
      <c r="S557"/>
      <c r="T557"/>
    </row>
    <row r="558" spans="1:20" ht="15" x14ac:dyDescent="0.25">
      <c r="A558"/>
      <c r="B558"/>
      <c r="C558"/>
      <c r="D558"/>
      <c r="E558"/>
      <c r="F558"/>
      <c r="G558"/>
      <c r="H558"/>
      <c r="I558"/>
      <c r="J558"/>
      <c r="K558"/>
      <c r="L558"/>
      <c r="M558"/>
      <c r="N558"/>
      <c r="O558"/>
      <c r="P558"/>
      <c r="Q558"/>
      <c r="R558"/>
      <c r="S558"/>
      <c r="T558"/>
    </row>
    <row r="559" spans="1:20" ht="15" x14ac:dyDescent="0.25">
      <c r="A559"/>
      <c r="B559"/>
      <c r="C559"/>
      <c r="D559"/>
      <c r="E559"/>
      <c r="F559"/>
      <c r="G559"/>
      <c r="H559"/>
      <c r="I559"/>
      <c r="J559"/>
      <c r="K559"/>
      <c r="L559"/>
      <c r="M559"/>
      <c r="N559"/>
      <c r="O559"/>
      <c r="P559"/>
      <c r="Q559"/>
      <c r="R559"/>
      <c r="S559"/>
      <c r="T559"/>
    </row>
    <row r="560" spans="1:20" ht="15" x14ac:dyDescent="0.25">
      <c r="A560"/>
      <c r="B560"/>
      <c r="C560"/>
      <c r="D560"/>
      <c r="E560"/>
      <c r="F560"/>
      <c r="G560"/>
      <c r="H560"/>
      <c r="I560"/>
      <c r="J560"/>
      <c r="K560"/>
      <c r="L560"/>
      <c r="M560"/>
      <c r="N560"/>
      <c r="O560"/>
      <c r="P560"/>
      <c r="Q560"/>
      <c r="R560"/>
      <c r="S560"/>
      <c r="T560"/>
    </row>
    <row r="561" spans="1:20" ht="15" x14ac:dyDescent="0.25">
      <c r="A561"/>
      <c r="B561"/>
      <c r="C561"/>
      <c r="D561"/>
      <c r="E561"/>
      <c r="F561"/>
      <c r="G561"/>
      <c r="H561"/>
      <c r="I561"/>
      <c r="J561"/>
      <c r="K561"/>
      <c r="L561"/>
      <c r="M561"/>
      <c r="N561"/>
      <c r="O561"/>
      <c r="P561"/>
      <c r="Q561"/>
      <c r="R561"/>
      <c r="S561"/>
      <c r="T561"/>
    </row>
    <row r="562" spans="1:20" ht="15" x14ac:dyDescent="0.25">
      <c r="A562"/>
      <c r="B562"/>
      <c r="C562"/>
      <c r="D562"/>
      <c r="E562"/>
      <c r="F562"/>
      <c r="G562"/>
      <c r="H562"/>
      <c r="I562"/>
      <c r="J562"/>
      <c r="K562"/>
      <c r="L562"/>
      <c r="M562"/>
      <c r="N562"/>
      <c r="O562"/>
      <c r="P562"/>
      <c r="Q562"/>
      <c r="R562"/>
      <c r="S562"/>
      <c r="T562"/>
    </row>
    <row r="563" spans="1:20" ht="15" x14ac:dyDescent="0.25">
      <c r="A563"/>
      <c r="B563"/>
      <c r="C563"/>
      <c r="D563"/>
      <c r="E563"/>
      <c r="F563"/>
      <c r="G563"/>
      <c r="H563"/>
      <c r="I563"/>
      <c r="J563"/>
      <c r="K563"/>
      <c r="L563"/>
      <c r="M563"/>
      <c r="N563"/>
      <c r="O563"/>
      <c r="P563"/>
      <c r="Q563"/>
      <c r="R563"/>
      <c r="S563"/>
      <c r="T563"/>
    </row>
    <row r="564" spans="1:20" ht="15" x14ac:dyDescent="0.25">
      <c r="A564"/>
      <c r="B564"/>
      <c r="C564"/>
      <c r="D564"/>
      <c r="E564"/>
      <c r="F564"/>
      <c r="G564"/>
      <c r="H564"/>
      <c r="I564"/>
      <c r="J564"/>
      <c r="K564"/>
      <c r="L564"/>
      <c r="M564"/>
      <c r="N564"/>
      <c r="O564"/>
      <c r="P564"/>
      <c r="Q564"/>
      <c r="R564"/>
      <c r="S564"/>
      <c r="T564"/>
    </row>
    <row r="565" spans="1:20" ht="15" x14ac:dyDescent="0.25">
      <c r="A565"/>
      <c r="B565"/>
      <c r="C565"/>
      <c r="D565"/>
      <c r="E565"/>
      <c r="F565"/>
      <c r="G565"/>
      <c r="H565"/>
      <c r="I565"/>
      <c r="J565"/>
      <c r="K565"/>
      <c r="L565"/>
      <c r="M565"/>
      <c r="N565"/>
      <c r="O565"/>
      <c r="P565"/>
      <c r="Q565"/>
      <c r="R565"/>
      <c r="S565"/>
      <c r="T565"/>
    </row>
    <row r="566" spans="1:20" ht="15" x14ac:dyDescent="0.25">
      <c r="A566"/>
      <c r="B566"/>
      <c r="C566"/>
      <c r="D566"/>
      <c r="E566"/>
      <c r="F566"/>
      <c r="G566"/>
      <c r="H566"/>
      <c r="I566"/>
      <c r="J566"/>
      <c r="K566"/>
      <c r="L566"/>
      <c r="M566"/>
      <c r="N566"/>
      <c r="O566"/>
      <c r="P566"/>
      <c r="Q566"/>
      <c r="R566"/>
      <c r="S566"/>
      <c r="T566"/>
    </row>
    <row r="567" spans="1:20" ht="15" x14ac:dyDescent="0.25">
      <c r="A567"/>
      <c r="B567"/>
      <c r="C567"/>
      <c r="D567"/>
      <c r="E567"/>
      <c r="F567"/>
      <c r="G567"/>
      <c r="H567"/>
      <c r="I567"/>
      <c r="J567"/>
      <c r="K567"/>
      <c r="L567"/>
      <c r="M567"/>
      <c r="N567"/>
      <c r="O567"/>
      <c r="P567"/>
      <c r="Q567"/>
      <c r="R567"/>
      <c r="S567"/>
      <c r="T567"/>
    </row>
    <row r="568" spans="1:20" ht="15" x14ac:dyDescent="0.25">
      <c r="A568"/>
      <c r="B568"/>
      <c r="C568"/>
      <c r="D568"/>
      <c r="E568"/>
      <c r="F568"/>
      <c r="G568"/>
      <c r="H568"/>
      <c r="I568"/>
      <c r="J568"/>
      <c r="K568"/>
      <c r="L568"/>
      <c r="M568"/>
      <c r="N568"/>
      <c r="O568"/>
      <c r="P568"/>
      <c r="Q568"/>
      <c r="R568"/>
      <c r="S568"/>
      <c r="T568"/>
    </row>
    <row r="569" spans="1:20" ht="15" x14ac:dyDescent="0.25">
      <c r="A569"/>
      <c r="B569"/>
      <c r="C569"/>
      <c r="D569"/>
      <c r="E569"/>
      <c r="F569"/>
      <c r="G569"/>
      <c r="H569"/>
      <c r="I569"/>
      <c r="J569"/>
      <c r="K569"/>
      <c r="L569"/>
      <c r="M569"/>
      <c r="N569"/>
      <c r="O569"/>
      <c r="P569"/>
      <c r="Q569"/>
      <c r="R569"/>
      <c r="S569"/>
      <c r="T569"/>
    </row>
    <row r="570" spans="1:20" ht="15" x14ac:dyDescent="0.25">
      <c r="A570"/>
      <c r="B570"/>
      <c r="C570"/>
      <c r="D570"/>
      <c r="E570"/>
      <c r="F570"/>
      <c r="G570"/>
      <c r="H570"/>
      <c r="I570"/>
      <c r="J570"/>
      <c r="K570"/>
      <c r="L570"/>
      <c r="M570"/>
      <c r="N570"/>
      <c r="O570"/>
      <c r="P570"/>
      <c r="Q570"/>
      <c r="R570"/>
      <c r="S570"/>
      <c r="T570"/>
    </row>
    <row r="571" spans="1:20" ht="15" x14ac:dyDescent="0.25">
      <c r="A571"/>
      <c r="B571"/>
      <c r="C571"/>
      <c r="D571"/>
      <c r="E571"/>
      <c r="F571"/>
      <c r="G571"/>
      <c r="H571"/>
      <c r="I571"/>
      <c r="J571"/>
      <c r="K571"/>
      <c r="L571"/>
      <c r="M571"/>
      <c r="N571"/>
      <c r="O571"/>
      <c r="P571"/>
      <c r="Q571"/>
      <c r="R571"/>
      <c r="S571"/>
      <c r="T571"/>
    </row>
    <row r="572" spans="1:20" ht="15" x14ac:dyDescent="0.25">
      <c r="A572"/>
      <c r="B572"/>
      <c r="C572"/>
      <c r="D572"/>
      <c r="E572"/>
      <c r="F572"/>
      <c r="G572"/>
      <c r="H572"/>
      <c r="I572"/>
      <c r="J572"/>
      <c r="K572"/>
      <c r="L572"/>
      <c r="M572"/>
      <c r="N572"/>
      <c r="O572"/>
      <c r="P572"/>
      <c r="Q572"/>
      <c r="R572"/>
      <c r="S572"/>
      <c r="T572"/>
    </row>
    <row r="573" spans="1:20" ht="15" x14ac:dyDescent="0.25">
      <c r="A573"/>
      <c r="B573"/>
      <c r="C573"/>
      <c r="D573"/>
      <c r="E573"/>
      <c r="F573"/>
      <c r="G573"/>
      <c r="H573"/>
      <c r="I573"/>
      <c r="J573"/>
      <c r="K573"/>
      <c r="L573"/>
      <c r="M573"/>
      <c r="N573"/>
      <c r="O573"/>
      <c r="P573"/>
      <c r="Q573"/>
      <c r="R573"/>
      <c r="S573"/>
      <c r="T573"/>
    </row>
    <row r="574" spans="1:20" ht="15" x14ac:dyDescent="0.25">
      <c r="A574"/>
      <c r="B574"/>
      <c r="C574"/>
      <c r="D574"/>
      <c r="E574"/>
      <c r="F574"/>
      <c r="G574"/>
      <c r="H574"/>
      <c r="I574"/>
      <c r="J574"/>
      <c r="K574"/>
      <c r="L574"/>
      <c r="M574"/>
      <c r="N574"/>
      <c r="O574"/>
      <c r="P574"/>
      <c r="Q574"/>
      <c r="R574"/>
      <c r="S574"/>
      <c r="T574"/>
    </row>
    <row r="575" spans="1:20" ht="15" x14ac:dyDescent="0.25">
      <c r="A575"/>
      <c r="B575"/>
      <c r="C575"/>
      <c r="D575"/>
      <c r="E575"/>
      <c r="F575"/>
      <c r="G575"/>
      <c r="H575"/>
      <c r="I575"/>
      <c r="J575"/>
      <c r="K575"/>
      <c r="L575"/>
      <c r="M575"/>
      <c r="N575"/>
      <c r="O575"/>
      <c r="P575"/>
      <c r="Q575"/>
      <c r="R575"/>
      <c r="S575"/>
      <c r="T575"/>
    </row>
    <row r="576" spans="1:20" ht="15" x14ac:dyDescent="0.25">
      <c r="A576"/>
      <c r="B576"/>
      <c r="C576"/>
      <c r="D576"/>
      <c r="E576"/>
      <c r="F576"/>
      <c r="G576"/>
      <c r="H576"/>
      <c r="I576"/>
      <c r="J576"/>
      <c r="K576"/>
      <c r="L576"/>
      <c r="M576"/>
      <c r="N576"/>
      <c r="O576"/>
      <c r="P576"/>
      <c r="Q576"/>
      <c r="R576"/>
      <c r="S576"/>
      <c r="T576"/>
    </row>
    <row r="577" spans="1:20" ht="15" x14ac:dyDescent="0.25">
      <c r="A577"/>
      <c r="B577"/>
      <c r="C577"/>
      <c r="D577"/>
      <c r="E577"/>
      <c r="F577"/>
      <c r="G577"/>
      <c r="H577"/>
      <c r="I577"/>
      <c r="J577"/>
      <c r="K577"/>
      <c r="L577"/>
      <c r="M577"/>
      <c r="N577"/>
      <c r="O577"/>
      <c r="P577"/>
      <c r="Q577"/>
      <c r="R577"/>
      <c r="S577"/>
      <c r="T577"/>
    </row>
    <row r="578" spans="1:20" ht="15" x14ac:dyDescent="0.25">
      <c r="A578"/>
      <c r="B578"/>
      <c r="C578"/>
      <c r="D578"/>
      <c r="E578"/>
      <c r="F578"/>
      <c r="G578"/>
      <c r="H578"/>
      <c r="I578"/>
      <c r="J578"/>
      <c r="K578"/>
      <c r="L578"/>
      <c r="M578"/>
      <c r="N578"/>
      <c r="O578"/>
      <c r="P578"/>
      <c r="Q578"/>
      <c r="R578"/>
      <c r="S578"/>
      <c r="T578"/>
    </row>
    <row r="579" spans="1:20" ht="15" x14ac:dyDescent="0.25">
      <c r="A579"/>
      <c r="B579"/>
      <c r="C579"/>
      <c r="D579"/>
      <c r="E579"/>
      <c r="F579"/>
      <c r="G579"/>
      <c r="H579"/>
      <c r="I579"/>
      <c r="J579"/>
      <c r="K579"/>
      <c r="L579"/>
      <c r="M579"/>
      <c r="N579"/>
      <c r="O579"/>
      <c r="P579"/>
      <c r="Q579"/>
      <c r="R579"/>
      <c r="S579"/>
      <c r="T579"/>
    </row>
    <row r="580" spans="1:20" ht="15" x14ac:dyDescent="0.25">
      <c r="A580"/>
      <c r="B580"/>
      <c r="C580"/>
      <c r="D580"/>
      <c r="E580"/>
      <c r="F580"/>
      <c r="G580"/>
      <c r="H580"/>
      <c r="I580"/>
      <c r="J580"/>
      <c r="K580"/>
      <c r="L580"/>
      <c r="M580"/>
      <c r="N580"/>
      <c r="O580"/>
      <c r="P580"/>
      <c r="Q580"/>
      <c r="R580"/>
      <c r="S580"/>
      <c r="T580"/>
    </row>
    <row r="581" spans="1:20" ht="15" x14ac:dyDescent="0.25">
      <c r="A581"/>
      <c r="B581"/>
      <c r="C581"/>
      <c r="D581"/>
      <c r="E581"/>
      <c r="F581"/>
      <c r="G581"/>
      <c r="H581"/>
      <c r="I581"/>
      <c r="J581"/>
      <c r="K581"/>
      <c r="L581"/>
      <c r="M581"/>
      <c r="N581"/>
      <c r="O581"/>
      <c r="P581"/>
      <c r="Q581"/>
      <c r="R581"/>
      <c r="S581"/>
      <c r="T581"/>
    </row>
    <row r="582" spans="1:20" ht="15" x14ac:dyDescent="0.25">
      <c r="A582"/>
      <c r="B582"/>
      <c r="C582"/>
      <c r="D582"/>
      <c r="E582"/>
      <c r="F582"/>
      <c r="G582"/>
      <c r="H582"/>
      <c r="I582"/>
      <c r="J582"/>
      <c r="K582"/>
      <c r="L582"/>
      <c r="M582"/>
      <c r="N582"/>
      <c r="O582"/>
      <c r="P582"/>
      <c r="Q582"/>
      <c r="R582"/>
      <c r="S582"/>
      <c r="T582"/>
    </row>
    <row r="583" spans="1:20" ht="15" x14ac:dyDescent="0.25">
      <c r="A583"/>
      <c r="B583"/>
      <c r="C583"/>
      <c r="D583"/>
      <c r="E583"/>
      <c r="F583"/>
      <c r="G583"/>
      <c r="H583"/>
      <c r="I583"/>
      <c r="J583"/>
      <c r="K583"/>
      <c r="L583"/>
      <c r="M583"/>
      <c r="N583"/>
      <c r="O583"/>
      <c r="P583"/>
      <c r="Q583"/>
      <c r="R583"/>
      <c r="S583"/>
      <c r="T583"/>
    </row>
    <row r="584" spans="1:20" ht="15" x14ac:dyDescent="0.25">
      <c r="A584"/>
      <c r="B584"/>
      <c r="C584"/>
      <c r="D584"/>
      <c r="E584"/>
      <c r="F584"/>
      <c r="G584"/>
      <c r="H584"/>
      <c r="I584"/>
      <c r="J584"/>
      <c r="K584"/>
      <c r="L584"/>
      <c r="M584"/>
      <c r="N584"/>
      <c r="O584"/>
      <c r="P584"/>
      <c r="Q584"/>
      <c r="R584"/>
      <c r="S584"/>
      <c r="T584"/>
    </row>
    <row r="585" spans="1:20" ht="15" x14ac:dyDescent="0.25">
      <c r="A585"/>
      <c r="B585"/>
      <c r="C585"/>
      <c r="D585"/>
      <c r="E585"/>
      <c r="F585"/>
      <c r="G585"/>
      <c r="H585"/>
      <c r="I585"/>
      <c r="J585"/>
      <c r="K585"/>
      <c r="L585"/>
      <c r="M585"/>
      <c r="N585"/>
      <c r="O585"/>
      <c r="P585"/>
      <c r="Q585"/>
      <c r="R585"/>
      <c r="S585"/>
      <c r="T585"/>
    </row>
    <row r="586" spans="1:20" ht="15" x14ac:dyDescent="0.25">
      <c r="A586"/>
      <c r="B586"/>
      <c r="C586"/>
      <c r="D586"/>
      <c r="E586"/>
      <c r="F586"/>
      <c r="G586"/>
      <c r="H586"/>
      <c r="I586"/>
      <c r="J586"/>
      <c r="K586"/>
      <c r="L586"/>
      <c r="M586"/>
      <c r="N586"/>
      <c r="O586"/>
      <c r="P586"/>
      <c r="Q586"/>
      <c r="R586"/>
      <c r="S586"/>
      <c r="T586"/>
    </row>
    <row r="587" spans="1:20" ht="15" x14ac:dyDescent="0.25">
      <c r="A587"/>
      <c r="B587"/>
      <c r="C587"/>
      <c r="D587"/>
      <c r="E587"/>
      <c r="F587"/>
      <c r="G587"/>
      <c r="H587"/>
      <c r="I587"/>
      <c r="J587"/>
      <c r="K587"/>
      <c r="L587"/>
      <c r="M587"/>
      <c r="N587"/>
      <c r="O587"/>
      <c r="P587"/>
      <c r="Q587"/>
      <c r="R587"/>
      <c r="S587"/>
      <c r="T587"/>
    </row>
    <row r="588" spans="1:20" ht="15" x14ac:dyDescent="0.25">
      <c r="A588"/>
      <c r="B588"/>
      <c r="C588"/>
      <c r="D588"/>
      <c r="E588"/>
      <c r="F588"/>
      <c r="G588"/>
      <c r="H588"/>
      <c r="I588"/>
      <c r="J588"/>
      <c r="K588"/>
      <c r="L588"/>
      <c r="M588"/>
      <c r="N588"/>
      <c r="O588"/>
      <c r="P588"/>
      <c r="Q588"/>
      <c r="R588"/>
      <c r="S588"/>
      <c r="T588"/>
    </row>
    <row r="589" spans="1:20" ht="15" x14ac:dyDescent="0.25">
      <c r="A589"/>
      <c r="B589"/>
      <c r="C589"/>
      <c r="D589"/>
      <c r="E589"/>
      <c r="F589"/>
      <c r="G589"/>
      <c r="H589"/>
      <c r="I589"/>
      <c r="J589"/>
      <c r="K589"/>
      <c r="L589"/>
      <c r="M589"/>
      <c r="N589"/>
      <c r="O589"/>
      <c r="P589"/>
      <c r="Q589"/>
      <c r="R589"/>
      <c r="S589"/>
      <c r="T589"/>
    </row>
    <row r="590" spans="1:20" ht="15" x14ac:dyDescent="0.25">
      <c r="A590"/>
      <c r="B590"/>
      <c r="C590"/>
      <c r="D590"/>
      <c r="E590"/>
      <c r="F590"/>
      <c r="G590"/>
      <c r="H590"/>
      <c r="I590"/>
      <c r="J590"/>
      <c r="K590"/>
      <c r="L590"/>
      <c r="M590"/>
      <c r="N590"/>
      <c r="O590"/>
      <c r="P590"/>
      <c r="Q590"/>
      <c r="R590"/>
      <c r="S590"/>
      <c r="T590"/>
    </row>
    <row r="591" spans="1:20" ht="15" x14ac:dyDescent="0.25">
      <c r="A591"/>
      <c r="B591"/>
      <c r="C591"/>
      <c r="D591"/>
      <c r="E591"/>
      <c r="F591"/>
      <c r="G591"/>
      <c r="H591"/>
      <c r="I591"/>
      <c r="J591"/>
      <c r="K591"/>
      <c r="L591"/>
      <c r="M591"/>
      <c r="N591"/>
      <c r="O591"/>
      <c r="P591"/>
      <c r="Q591"/>
      <c r="R591"/>
      <c r="S591"/>
      <c r="T591"/>
    </row>
    <row r="592" spans="1:20" ht="15" x14ac:dyDescent="0.25">
      <c r="A592"/>
      <c r="B592"/>
      <c r="C592"/>
      <c r="D592"/>
      <c r="E592"/>
      <c r="F592"/>
      <c r="G592"/>
      <c r="H592"/>
      <c r="I592"/>
      <c r="J592"/>
      <c r="K592"/>
      <c r="L592"/>
      <c r="M592"/>
      <c r="N592"/>
      <c r="O592"/>
      <c r="P592"/>
      <c r="Q592"/>
      <c r="R592"/>
      <c r="S592"/>
      <c r="T592"/>
    </row>
    <row r="593" spans="1:20" ht="15" x14ac:dyDescent="0.25">
      <c r="A593"/>
      <c r="B593"/>
      <c r="C593"/>
      <c r="D593"/>
      <c r="E593"/>
      <c r="F593"/>
      <c r="G593"/>
      <c r="H593"/>
      <c r="I593"/>
      <c r="J593"/>
      <c r="K593"/>
      <c r="L593"/>
      <c r="M593"/>
      <c r="N593"/>
      <c r="O593"/>
      <c r="P593"/>
      <c r="Q593"/>
      <c r="R593"/>
      <c r="S593"/>
      <c r="T593"/>
    </row>
    <row r="594" spans="1:20" ht="15" x14ac:dyDescent="0.25">
      <c r="A594"/>
      <c r="B594"/>
      <c r="C594"/>
      <c r="D594"/>
      <c r="E594"/>
      <c r="F594"/>
      <c r="G594"/>
      <c r="H594"/>
      <c r="I594"/>
      <c r="J594"/>
      <c r="K594"/>
      <c r="L594"/>
      <c r="M594"/>
      <c r="N594"/>
      <c r="O594"/>
      <c r="P594"/>
      <c r="Q594"/>
      <c r="R594"/>
      <c r="S594"/>
      <c r="T594"/>
    </row>
    <row r="595" spans="1:20" ht="15" x14ac:dyDescent="0.25">
      <c r="A595"/>
      <c r="B595"/>
      <c r="C595"/>
      <c r="D595"/>
      <c r="E595"/>
      <c r="F595"/>
      <c r="G595"/>
      <c r="H595"/>
      <c r="I595"/>
      <c r="J595"/>
      <c r="K595"/>
      <c r="L595"/>
      <c r="M595"/>
      <c r="N595"/>
      <c r="O595"/>
      <c r="P595"/>
      <c r="Q595"/>
      <c r="R595"/>
      <c r="S595"/>
      <c r="T595"/>
    </row>
    <row r="596" spans="1:20" ht="15" x14ac:dyDescent="0.25">
      <c r="A596"/>
      <c r="B596"/>
      <c r="C596"/>
      <c r="D596"/>
      <c r="E596"/>
      <c r="F596"/>
      <c r="G596"/>
      <c r="H596"/>
      <c r="I596"/>
      <c r="J596"/>
      <c r="K596"/>
      <c r="L596"/>
      <c r="M596"/>
      <c r="N596"/>
      <c r="O596"/>
      <c r="P596"/>
      <c r="Q596"/>
      <c r="R596"/>
      <c r="S596"/>
      <c r="T596"/>
    </row>
    <row r="597" spans="1:20" ht="15" x14ac:dyDescent="0.25">
      <c r="A597"/>
      <c r="B597"/>
      <c r="C597"/>
      <c r="D597"/>
      <c r="E597"/>
      <c r="F597"/>
      <c r="G597"/>
      <c r="H597"/>
      <c r="I597"/>
      <c r="J597"/>
      <c r="K597"/>
      <c r="L597"/>
      <c r="M597"/>
      <c r="N597"/>
      <c r="O597"/>
      <c r="P597"/>
      <c r="Q597"/>
      <c r="R597"/>
      <c r="S597"/>
      <c r="T597"/>
    </row>
    <row r="598" spans="1:20" ht="15" x14ac:dyDescent="0.25">
      <c r="A598"/>
      <c r="B598"/>
      <c r="C598"/>
      <c r="D598"/>
      <c r="E598"/>
      <c r="F598"/>
      <c r="G598"/>
      <c r="H598"/>
      <c r="I598"/>
      <c r="J598"/>
      <c r="K598"/>
      <c r="L598"/>
      <c r="M598"/>
      <c r="N598"/>
      <c r="O598"/>
      <c r="P598"/>
      <c r="Q598"/>
      <c r="R598"/>
      <c r="S598"/>
      <c r="T598"/>
    </row>
    <row r="599" spans="1:20" ht="15" x14ac:dyDescent="0.25">
      <c r="A599"/>
      <c r="B599"/>
      <c r="C599"/>
      <c r="D599"/>
      <c r="E599"/>
      <c r="F599"/>
      <c r="G599"/>
      <c r="H599"/>
      <c r="I599"/>
      <c r="J599"/>
      <c r="K599"/>
      <c r="L599"/>
      <c r="M599"/>
      <c r="N599"/>
      <c r="O599"/>
      <c r="P599"/>
      <c r="Q599"/>
      <c r="R599"/>
      <c r="S599"/>
      <c r="T599"/>
    </row>
    <row r="600" spans="1:20" ht="15" x14ac:dyDescent="0.25">
      <c r="A600"/>
      <c r="B600"/>
      <c r="C600"/>
      <c r="D600"/>
      <c r="E600"/>
      <c r="F600"/>
      <c r="G600"/>
      <c r="H600"/>
      <c r="I600"/>
      <c r="J600"/>
      <c r="K600"/>
      <c r="L600"/>
      <c r="M600"/>
      <c r="N600"/>
      <c r="O600"/>
      <c r="P600"/>
      <c r="Q600"/>
      <c r="R600"/>
      <c r="S600"/>
      <c r="T600"/>
    </row>
    <row r="601" spans="1:20" ht="15" x14ac:dyDescent="0.25">
      <c r="A601"/>
      <c r="B601"/>
      <c r="C601"/>
      <c r="D601"/>
      <c r="E601"/>
      <c r="F601"/>
      <c r="G601"/>
      <c r="H601"/>
      <c r="I601"/>
      <c r="J601"/>
      <c r="K601"/>
      <c r="L601"/>
      <c r="M601"/>
      <c r="N601"/>
      <c r="O601"/>
      <c r="P601"/>
      <c r="Q601"/>
      <c r="R601"/>
      <c r="S601"/>
      <c r="T601"/>
    </row>
    <row r="602" spans="1:20" ht="15" x14ac:dyDescent="0.25">
      <c r="A602"/>
      <c r="B602"/>
      <c r="C602"/>
      <c r="D602"/>
      <c r="E602"/>
      <c r="F602"/>
      <c r="G602"/>
      <c r="H602"/>
      <c r="I602"/>
      <c r="J602"/>
      <c r="K602"/>
      <c r="L602"/>
      <c r="M602"/>
      <c r="N602"/>
      <c r="O602"/>
      <c r="P602"/>
      <c r="Q602"/>
      <c r="R602"/>
      <c r="S602"/>
      <c r="T602"/>
    </row>
    <row r="603" spans="1:20" ht="15" x14ac:dyDescent="0.25">
      <c r="A603"/>
      <c r="B603"/>
      <c r="C603"/>
      <c r="D603"/>
      <c r="E603"/>
      <c r="F603"/>
      <c r="G603"/>
      <c r="H603"/>
      <c r="I603"/>
      <c r="J603"/>
      <c r="K603"/>
      <c r="L603"/>
      <c r="M603"/>
      <c r="N603"/>
      <c r="O603"/>
      <c r="P603"/>
      <c r="Q603"/>
      <c r="R603"/>
      <c r="S603"/>
      <c r="T603"/>
    </row>
    <row r="604" spans="1:20" ht="15" x14ac:dyDescent="0.25">
      <c r="A604"/>
      <c r="B604"/>
      <c r="C604"/>
      <c r="D604"/>
      <c r="E604"/>
      <c r="F604"/>
      <c r="G604"/>
      <c r="H604"/>
      <c r="I604"/>
      <c r="J604"/>
      <c r="K604"/>
      <c r="L604"/>
      <c r="M604"/>
      <c r="N604"/>
      <c r="O604"/>
      <c r="P604"/>
      <c r="Q604"/>
      <c r="R604"/>
      <c r="S604"/>
      <c r="T604"/>
    </row>
    <row r="605" spans="1:20" ht="15" x14ac:dyDescent="0.25">
      <c r="A605"/>
      <c r="B605"/>
      <c r="C605"/>
      <c r="D605"/>
      <c r="E605"/>
      <c r="F605"/>
      <c r="G605"/>
      <c r="H605"/>
      <c r="I605"/>
      <c r="J605"/>
      <c r="K605"/>
      <c r="L605"/>
      <c r="M605"/>
      <c r="N605"/>
      <c r="O605"/>
      <c r="P605"/>
      <c r="Q605"/>
      <c r="R605"/>
      <c r="S605"/>
      <c r="T605"/>
    </row>
    <row r="606" spans="1:20" ht="15" x14ac:dyDescent="0.25">
      <c r="A606"/>
      <c r="B606"/>
      <c r="C606"/>
      <c r="D606"/>
      <c r="E606"/>
      <c r="F606"/>
      <c r="G606"/>
      <c r="H606"/>
      <c r="I606"/>
      <c r="J606"/>
      <c r="K606"/>
      <c r="L606"/>
      <c r="M606"/>
      <c r="N606"/>
      <c r="O606"/>
      <c r="P606"/>
      <c r="Q606"/>
      <c r="R606"/>
      <c r="S606"/>
      <c r="T606"/>
    </row>
    <row r="607" spans="1:20" ht="15" x14ac:dyDescent="0.25">
      <c r="A607"/>
      <c r="B607"/>
      <c r="C607"/>
      <c r="D607"/>
      <c r="E607"/>
      <c r="F607"/>
      <c r="G607"/>
      <c r="H607"/>
      <c r="I607"/>
      <c r="J607"/>
      <c r="K607"/>
      <c r="L607"/>
      <c r="M607"/>
      <c r="N607"/>
      <c r="O607"/>
      <c r="P607"/>
      <c r="Q607"/>
      <c r="R607"/>
      <c r="S607"/>
      <c r="T607"/>
    </row>
    <row r="608" spans="1:20" ht="15" x14ac:dyDescent="0.25">
      <c r="A608"/>
      <c r="B608"/>
      <c r="C608"/>
      <c r="D608"/>
      <c r="E608"/>
      <c r="F608"/>
      <c r="G608"/>
      <c r="H608"/>
      <c r="I608"/>
      <c r="J608"/>
      <c r="K608"/>
      <c r="L608"/>
      <c r="M608"/>
      <c r="N608"/>
      <c r="O608"/>
      <c r="P608"/>
      <c r="Q608"/>
      <c r="R608"/>
      <c r="S608"/>
      <c r="T608"/>
    </row>
    <row r="609" spans="1:20" ht="15" x14ac:dyDescent="0.25">
      <c r="A609"/>
      <c r="B609"/>
      <c r="C609"/>
      <c r="D609"/>
      <c r="E609"/>
      <c r="F609"/>
      <c r="G609"/>
      <c r="H609"/>
      <c r="I609"/>
      <c r="J609"/>
      <c r="K609"/>
      <c r="L609"/>
      <c r="M609"/>
      <c r="N609"/>
      <c r="O609"/>
      <c r="P609"/>
      <c r="Q609"/>
      <c r="R609"/>
      <c r="S609"/>
      <c r="T609"/>
    </row>
    <row r="610" spans="1:20" ht="15" x14ac:dyDescent="0.25">
      <c r="A610"/>
      <c r="B610"/>
      <c r="C610"/>
      <c r="D610"/>
      <c r="E610"/>
      <c r="F610"/>
      <c r="G610"/>
      <c r="H610"/>
      <c r="I610"/>
      <c r="J610"/>
      <c r="K610"/>
      <c r="L610"/>
      <c r="M610"/>
      <c r="N610"/>
      <c r="O610"/>
      <c r="P610"/>
      <c r="Q610"/>
      <c r="R610"/>
      <c r="S610"/>
      <c r="T610"/>
    </row>
    <row r="611" spans="1:20" ht="15" x14ac:dyDescent="0.25">
      <c r="A611"/>
      <c r="B611"/>
      <c r="C611"/>
      <c r="D611"/>
      <c r="E611"/>
      <c r="F611"/>
      <c r="G611"/>
      <c r="H611"/>
      <c r="I611"/>
      <c r="J611"/>
      <c r="K611"/>
      <c r="L611"/>
      <c r="M611"/>
      <c r="N611"/>
      <c r="O611"/>
      <c r="P611"/>
      <c r="Q611"/>
      <c r="R611"/>
      <c r="S611"/>
      <c r="T611"/>
    </row>
    <row r="612" spans="1:20" ht="15" x14ac:dyDescent="0.25">
      <c r="A612"/>
      <c r="B612"/>
      <c r="C612"/>
      <c r="D612"/>
      <c r="E612"/>
      <c r="F612"/>
      <c r="G612"/>
      <c r="H612"/>
      <c r="I612"/>
      <c r="J612"/>
      <c r="K612"/>
      <c r="L612"/>
      <c r="M612"/>
      <c r="N612"/>
      <c r="O612"/>
      <c r="P612"/>
      <c r="Q612"/>
      <c r="R612"/>
      <c r="S612"/>
      <c r="T612"/>
    </row>
    <row r="613" spans="1:20" ht="15" x14ac:dyDescent="0.25">
      <c r="A613"/>
      <c r="B613"/>
      <c r="C613"/>
      <c r="D613"/>
      <c r="E613"/>
      <c r="F613"/>
      <c r="G613"/>
      <c r="H613"/>
      <c r="I613"/>
      <c r="J613"/>
      <c r="K613"/>
      <c r="L613"/>
      <c r="M613"/>
      <c r="N613"/>
      <c r="O613"/>
      <c r="P613"/>
      <c r="Q613"/>
      <c r="R613"/>
      <c r="S613"/>
      <c r="T613"/>
    </row>
    <row r="614" spans="1:20" ht="15" x14ac:dyDescent="0.25">
      <c r="A614"/>
      <c r="B614"/>
      <c r="C614"/>
      <c r="D614"/>
      <c r="E614"/>
      <c r="F614"/>
      <c r="G614"/>
      <c r="H614"/>
      <c r="I614"/>
      <c r="J614"/>
      <c r="K614"/>
      <c r="L614"/>
      <c r="M614"/>
      <c r="N614"/>
      <c r="O614"/>
      <c r="P614"/>
      <c r="Q614"/>
      <c r="R614"/>
      <c r="S614"/>
      <c r="T614"/>
    </row>
    <row r="615" spans="1:20" ht="15" x14ac:dyDescent="0.25">
      <c r="A615"/>
      <c r="B615"/>
      <c r="C615"/>
      <c r="D615"/>
      <c r="E615"/>
      <c r="F615"/>
      <c r="G615"/>
      <c r="H615"/>
      <c r="I615"/>
      <c r="J615"/>
      <c r="K615"/>
      <c r="L615"/>
      <c r="M615"/>
      <c r="N615"/>
      <c r="O615"/>
      <c r="P615"/>
      <c r="Q615"/>
      <c r="R615"/>
      <c r="S615"/>
      <c r="T615"/>
    </row>
    <row r="616" spans="1:20" ht="15" x14ac:dyDescent="0.25">
      <c r="A616"/>
      <c r="B616"/>
      <c r="C616"/>
      <c r="D616"/>
      <c r="E616"/>
      <c r="F616"/>
      <c r="G616"/>
      <c r="H616"/>
      <c r="I616"/>
      <c r="J616"/>
      <c r="K616"/>
      <c r="L616"/>
      <c r="M616"/>
      <c r="N616"/>
      <c r="O616"/>
      <c r="P616"/>
      <c r="Q616"/>
      <c r="R616"/>
      <c r="S616"/>
      <c r="T616"/>
    </row>
    <row r="617" spans="1:20" ht="15" x14ac:dyDescent="0.25">
      <c r="A617"/>
      <c r="B617"/>
      <c r="C617"/>
      <c r="D617"/>
      <c r="E617"/>
      <c r="F617"/>
      <c r="G617"/>
      <c r="H617"/>
      <c r="I617"/>
      <c r="J617"/>
      <c r="K617"/>
      <c r="L617"/>
      <c r="M617"/>
      <c r="N617"/>
      <c r="O617"/>
      <c r="P617"/>
      <c r="Q617"/>
      <c r="R617"/>
      <c r="S617"/>
      <c r="T617"/>
    </row>
    <row r="618" spans="1:20" ht="15" x14ac:dyDescent="0.25">
      <c r="A618"/>
      <c r="B618"/>
      <c r="C618"/>
      <c r="D618"/>
      <c r="E618"/>
      <c r="F618"/>
      <c r="G618"/>
      <c r="H618"/>
      <c r="I618"/>
      <c r="J618"/>
      <c r="K618"/>
      <c r="L618"/>
      <c r="M618"/>
      <c r="N618"/>
      <c r="O618"/>
      <c r="P618"/>
      <c r="Q618"/>
      <c r="R618"/>
      <c r="S618"/>
      <c r="T618"/>
    </row>
    <row r="619" spans="1:20" ht="15" x14ac:dyDescent="0.25">
      <c r="A619"/>
      <c r="B619"/>
      <c r="C619"/>
      <c r="D619"/>
      <c r="E619"/>
      <c r="F619"/>
      <c r="G619"/>
      <c r="H619"/>
      <c r="I619"/>
      <c r="J619"/>
      <c r="K619"/>
      <c r="L619"/>
      <c r="M619"/>
      <c r="N619"/>
      <c r="O619"/>
      <c r="P619"/>
      <c r="Q619"/>
      <c r="R619"/>
      <c r="S619"/>
      <c r="T619"/>
    </row>
    <row r="620" spans="1:20" ht="15" x14ac:dyDescent="0.25">
      <c r="A620"/>
      <c r="B620"/>
      <c r="C620"/>
      <c r="D620"/>
      <c r="E620"/>
      <c r="F620"/>
      <c r="G620"/>
      <c r="H620"/>
      <c r="I620"/>
      <c r="J620"/>
      <c r="K620"/>
      <c r="L620"/>
      <c r="M620"/>
      <c r="N620"/>
      <c r="O620"/>
      <c r="P620"/>
      <c r="Q620"/>
      <c r="R620"/>
      <c r="S620"/>
      <c r="T620"/>
    </row>
    <row r="621" spans="1:20" ht="15" x14ac:dyDescent="0.25">
      <c r="A621"/>
      <c r="B621"/>
      <c r="C621"/>
      <c r="D621"/>
      <c r="E621"/>
      <c r="F621"/>
      <c r="G621"/>
      <c r="H621"/>
      <c r="I621"/>
      <c r="J621"/>
      <c r="K621"/>
      <c r="L621"/>
      <c r="M621"/>
      <c r="N621"/>
      <c r="O621"/>
      <c r="P621"/>
      <c r="Q621"/>
      <c r="R621"/>
      <c r="S621"/>
      <c r="T621"/>
    </row>
    <row r="622" spans="1:20" ht="15" x14ac:dyDescent="0.25">
      <c r="A622"/>
      <c r="B622"/>
      <c r="C622"/>
      <c r="D622"/>
      <c r="E622"/>
      <c r="F622"/>
      <c r="G622"/>
      <c r="H622"/>
      <c r="I622"/>
      <c r="J622"/>
      <c r="K622"/>
      <c r="L622"/>
      <c r="M622"/>
      <c r="N622"/>
      <c r="O622"/>
      <c r="P622"/>
      <c r="Q622"/>
      <c r="R622"/>
      <c r="S622"/>
      <c r="T622"/>
    </row>
    <row r="623" spans="1:20" ht="15" x14ac:dyDescent="0.25">
      <c r="A623"/>
      <c r="B623"/>
      <c r="C623"/>
      <c r="D623"/>
      <c r="E623"/>
      <c r="F623"/>
      <c r="G623"/>
      <c r="H623"/>
      <c r="I623"/>
      <c r="J623"/>
      <c r="K623"/>
      <c r="L623"/>
      <c r="M623"/>
      <c r="N623"/>
      <c r="O623"/>
      <c r="P623"/>
      <c r="Q623"/>
      <c r="R623"/>
      <c r="S623"/>
      <c r="T623"/>
    </row>
    <row r="624" spans="1:20" ht="15" x14ac:dyDescent="0.25">
      <c r="A624"/>
      <c r="B624"/>
      <c r="C624"/>
      <c r="D624"/>
      <c r="E624"/>
      <c r="F624"/>
      <c r="G624"/>
      <c r="H624"/>
      <c r="I624"/>
      <c r="J624"/>
      <c r="K624"/>
      <c r="L624"/>
      <c r="M624"/>
      <c r="N624"/>
      <c r="O624"/>
      <c r="P624"/>
      <c r="Q624"/>
      <c r="R624"/>
      <c r="S624"/>
      <c r="T624"/>
    </row>
    <row r="625" spans="1:20" ht="15" x14ac:dyDescent="0.25">
      <c r="A625"/>
      <c r="B625"/>
      <c r="C625"/>
      <c r="D625"/>
      <c r="E625"/>
      <c r="F625"/>
      <c r="G625"/>
      <c r="H625"/>
      <c r="I625"/>
      <c r="J625"/>
      <c r="K625"/>
      <c r="L625"/>
      <c r="M625"/>
      <c r="N625"/>
      <c r="O625"/>
      <c r="P625"/>
      <c r="Q625"/>
      <c r="R625"/>
      <c r="S625"/>
      <c r="T625"/>
    </row>
    <row r="626" spans="1:20" ht="15" x14ac:dyDescent="0.25">
      <c r="A626"/>
      <c r="B626"/>
      <c r="C626"/>
      <c r="D626"/>
      <c r="E626"/>
      <c r="F626"/>
      <c r="G626"/>
      <c r="H626"/>
      <c r="I626"/>
      <c r="J626"/>
      <c r="K626"/>
      <c r="L626"/>
      <c r="M626"/>
      <c r="N626"/>
      <c r="O626"/>
      <c r="P626"/>
      <c r="Q626"/>
      <c r="R626"/>
      <c r="S626"/>
      <c r="T626"/>
    </row>
    <row r="627" spans="1:20" ht="15" x14ac:dyDescent="0.25">
      <c r="A627"/>
      <c r="B627"/>
      <c r="C627"/>
      <c r="D627"/>
      <c r="E627"/>
      <c r="F627"/>
      <c r="G627"/>
      <c r="H627"/>
      <c r="I627"/>
      <c r="J627"/>
      <c r="K627"/>
      <c r="L627"/>
      <c r="M627"/>
      <c r="N627"/>
      <c r="O627"/>
      <c r="P627"/>
      <c r="Q627"/>
      <c r="R627"/>
      <c r="S627"/>
      <c r="T627"/>
    </row>
    <row r="628" spans="1:20" ht="15" x14ac:dyDescent="0.25">
      <c r="A628"/>
      <c r="B628"/>
      <c r="C628"/>
      <c r="D628"/>
      <c r="E628"/>
      <c r="F628"/>
      <c r="G628"/>
      <c r="H628"/>
      <c r="I628"/>
      <c r="J628"/>
      <c r="K628"/>
      <c r="L628"/>
      <c r="M628"/>
      <c r="N628"/>
      <c r="O628"/>
      <c r="P628"/>
      <c r="Q628"/>
      <c r="R628"/>
      <c r="S628"/>
      <c r="T628"/>
    </row>
    <row r="629" spans="1:20" ht="15" x14ac:dyDescent="0.25">
      <c r="A629"/>
      <c r="B629"/>
      <c r="C629"/>
      <c r="D629"/>
      <c r="E629"/>
      <c r="F629"/>
      <c r="G629"/>
      <c r="H629"/>
      <c r="I629"/>
      <c r="J629"/>
      <c r="K629"/>
      <c r="L629"/>
      <c r="M629"/>
      <c r="N629"/>
      <c r="O629"/>
      <c r="P629"/>
      <c r="Q629"/>
      <c r="R629"/>
      <c r="S629"/>
      <c r="T629"/>
    </row>
    <row r="630" spans="1:20" ht="15" x14ac:dyDescent="0.25">
      <c r="A630"/>
      <c r="B630"/>
      <c r="C630"/>
      <c r="D630"/>
      <c r="E630"/>
      <c r="F630"/>
      <c r="G630"/>
      <c r="H630"/>
      <c r="I630"/>
      <c r="J630"/>
      <c r="K630"/>
      <c r="L630"/>
      <c r="M630"/>
      <c r="N630"/>
      <c r="O630"/>
      <c r="P630"/>
      <c r="Q630"/>
      <c r="R630"/>
      <c r="S630"/>
      <c r="T630"/>
    </row>
    <row r="631" spans="1:20" ht="15" x14ac:dyDescent="0.25">
      <c r="A631"/>
      <c r="B631"/>
      <c r="C631"/>
      <c r="D631"/>
      <c r="E631"/>
      <c r="F631"/>
      <c r="G631"/>
      <c r="H631"/>
      <c r="I631"/>
      <c r="J631"/>
      <c r="K631"/>
      <c r="L631"/>
      <c r="M631"/>
      <c r="N631"/>
      <c r="O631"/>
      <c r="P631"/>
      <c r="Q631"/>
      <c r="R631"/>
      <c r="S631"/>
      <c r="T631"/>
    </row>
    <row r="632" spans="1:20" ht="15" x14ac:dyDescent="0.25">
      <c r="A632"/>
      <c r="B632"/>
      <c r="C632"/>
      <c r="D632"/>
      <c r="E632"/>
      <c r="F632"/>
      <c r="G632"/>
      <c r="H632"/>
      <c r="I632"/>
      <c r="J632"/>
      <c r="K632"/>
      <c r="L632"/>
      <c r="M632"/>
      <c r="N632"/>
      <c r="O632"/>
      <c r="P632"/>
      <c r="Q632"/>
      <c r="R632"/>
      <c r="S632"/>
      <c r="T632"/>
    </row>
    <row r="633" spans="1:20" ht="15" x14ac:dyDescent="0.25">
      <c r="A633"/>
      <c r="B633"/>
      <c r="C633"/>
      <c r="D633"/>
      <c r="E633"/>
      <c r="F633"/>
      <c r="G633"/>
      <c r="H633"/>
      <c r="I633"/>
      <c r="J633"/>
      <c r="K633"/>
      <c r="L633"/>
      <c r="M633"/>
      <c r="N633"/>
      <c r="O633"/>
      <c r="P633"/>
      <c r="Q633"/>
      <c r="R633"/>
      <c r="S633"/>
      <c r="T633"/>
    </row>
    <row r="634" spans="1:20" ht="15" x14ac:dyDescent="0.25">
      <c r="A634"/>
      <c r="B634"/>
      <c r="C634"/>
      <c r="D634"/>
      <c r="E634"/>
      <c r="F634"/>
      <c r="G634"/>
      <c r="H634"/>
      <c r="I634"/>
      <c r="J634"/>
      <c r="K634"/>
      <c r="L634"/>
      <c r="M634"/>
      <c r="N634"/>
      <c r="O634"/>
      <c r="P634"/>
      <c r="Q634"/>
      <c r="R634"/>
      <c r="S634"/>
      <c r="T634"/>
    </row>
    <row r="635" spans="1:20" ht="15" x14ac:dyDescent="0.25">
      <c r="A635"/>
      <c r="B635"/>
      <c r="C635"/>
      <c r="D635"/>
      <c r="E635"/>
      <c r="F635"/>
      <c r="G635"/>
      <c r="H635"/>
      <c r="I635"/>
      <c r="J635"/>
      <c r="K635"/>
      <c r="L635"/>
      <c r="M635"/>
      <c r="N635"/>
      <c r="O635"/>
      <c r="P635"/>
      <c r="Q635"/>
      <c r="R635"/>
      <c r="S635"/>
      <c r="T635"/>
    </row>
    <row r="636" spans="1:20" ht="15" x14ac:dyDescent="0.25">
      <c r="A636"/>
      <c r="B636"/>
      <c r="C636"/>
      <c r="D636"/>
      <c r="E636"/>
      <c r="F636"/>
      <c r="G636"/>
      <c r="H636"/>
      <c r="I636"/>
      <c r="J636"/>
      <c r="K636"/>
      <c r="L636"/>
      <c r="M636"/>
      <c r="N636"/>
      <c r="O636"/>
      <c r="P636"/>
      <c r="Q636"/>
      <c r="R636"/>
      <c r="S636"/>
      <c r="T636"/>
    </row>
    <row r="637" spans="1:20" ht="15" x14ac:dyDescent="0.25">
      <c r="A637"/>
      <c r="B637"/>
      <c r="C637"/>
      <c r="D637"/>
      <c r="E637"/>
      <c r="F637"/>
      <c r="G637"/>
      <c r="H637"/>
      <c r="I637"/>
      <c r="J637"/>
      <c r="K637"/>
      <c r="L637"/>
      <c r="M637"/>
      <c r="N637"/>
      <c r="O637"/>
      <c r="P637"/>
      <c r="Q637"/>
      <c r="R637"/>
      <c r="S637"/>
      <c r="T637"/>
    </row>
    <row r="638" spans="1:20" ht="15" x14ac:dyDescent="0.25">
      <c r="A638"/>
      <c r="B638"/>
      <c r="C638"/>
      <c r="D638"/>
      <c r="E638"/>
      <c r="F638"/>
      <c r="G638"/>
      <c r="H638"/>
      <c r="I638"/>
      <c r="J638"/>
      <c r="K638"/>
      <c r="L638"/>
      <c r="M638"/>
      <c r="N638"/>
      <c r="O638"/>
      <c r="P638"/>
      <c r="Q638"/>
      <c r="R638"/>
      <c r="S638"/>
      <c r="T638"/>
    </row>
    <row r="639" spans="1:20" ht="15" x14ac:dyDescent="0.25">
      <c r="A639"/>
      <c r="B639"/>
      <c r="C639"/>
      <c r="D639"/>
      <c r="E639"/>
      <c r="F639"/>
      <c r="G639"/>
      <c r="H639"/>
      <c r="I639"/>
      <c r="J639"/>
      <c r="K639"/>
      <c r="L639"/>
      <c r="M639"/>
      <c r="N639"/>
      <c r="O639"/>
      <c r="P639"/>
      <c r="Q639"/>
      <c r="R639"/>
      <c r="S639"/>
      <c r="T639"/>
    </row>
    <row r="640" spans="1:20" ht="15" x14ac:dyDescent="0.25">
      <c r="A640"/>
      <c r="B640"/>
      <c r="C640"/>
      <c r="D640"/>
      <c r="E640"/>
      <c r="F640"/>
      <c r="G640"/>
      <c r="H640"/>
      <c r="I640"/>
      <c r="J640"/>
      <c r="K640"/>
      <c r="L640"/>
      <c r="M640"/>
      <c r="N640"/>
      <c r="O640"/>
      <c r="P640"/>
      <c r="Q640"/>
      <c r="R640"/>
      <c r="S640"/>
      <c r="T640"/>
    </row>
    <row r="641" spans="1:20" ht="15" x14ac:dyDescent="0.25">
      <c r="A641"/>
      <c r="B641"/>
      <c r="C641"/>
      <c r="D641"/>
      <c r="E641"/>
      <c r="F641"/>
      <c r="G641"/>
      <c r="H641"/>
      <c r="I641"/>
      <c r="J641"/>
      <c r="K641"/>
      <c r="L641"/>
      <c r="M641"/>
      <c r="N641"/>
      <c r="O641"/>
      <c r="P641"/>
      <c r="Q641"/>
      <c r="R641"/>
      <c r="S641"/>
      <c r="T641"/>
    </row>
    <row r="642" spans="1:20" ht="15" x14ac:dyDescent="0.25">
      <c r="A642"/>
      <c r="B642"/>
      <c r="C642"/>
      <c r="D642"/>
      <c r="E642"/>
      <c r="F642"/>
      <c r="G642"/>
      <c r="H642"/>
      <c r="I642"/>
      <c r="J642"/>
      <c r="K642"/>
      <c r="L642"/>
      <c r="M642"/>
      <c r="N642"/>
      <c r="O642"/>
      <c r="P642"/>
      <c r="Q642"/>
      <c r="R642"/>
      <c r="S642"/>
      <c r="T642"/>
    </row>
    <row r="643" spans="1:20" ht="15" x14ac:dyDescent="0.25">
      <c r="A643"/>
      <c r="B643"/>
      <c r="C643"/>
      <c r="D643"/>
      <c r="E643"/>
      <c r="F643"/>
      <c r="G643"/>
      <c r="H643"/>
      <c r="I643"/>
      <c r="J643"/>
      <c r="K643"/>
      <c r="L643"/>
      <c r="M643"/>
      <c r="N643"/>
      <c r="O643"/>
      <c r="P643"/>
      <c r="Q643"/>
      <c r="R643"/>
      <c r="S643"/>
      <c r="T643"/>
    </row>
    <row r="644" spans="1:20" ht="15" x14ac:dyDescent="0.25">
      <c r="A644"/>
      <c r="B644"/>
      <c r="C644"/>
      <c r="D644"/>
      <c r="E644"/>
      <c r="F644"/>
      <c r="G644"/>
      <c r="H644"/>
      <c r="I644"/>
      <c r="J644"/>
      <c r="K644"/>
      <c r="L644"/>
      <c r="M644"/>
      <c r="N644"/>
      <c r="O644"/>
      <c r="P644"/>
      <c r="Q644"/>
      <c r="R644"/>
      <c r="S644"/>
      <c r="T644"/>
    </row>
    <row r="645" spans="1:20" ht="15" x14ac:dyDescent="0.25">
      <c r="A645"/>
      <c r="B645"/>
      <c r="C645"/>
      <c r="D645"/>
      <c r="E645"/>
      <c r="F645"/>
      <c r="G645"/>
      <c r="H645"/>
      <c r="I645"/>
      <c r="J645"/>
      <c r="K645"/>
      <c r="L645"/>
      <c r="M645"/>
      <c r="N645"/>
      <c r="O645"/>
      <c r="P645"/>
      <c r="Q645"/>
      <c r="R645"/>
      <c r="S645"/>
      <c r="T645"/>
    </row>
    <row r="646" spans="1:20" ht="15" x14ac:dyDescent="0.25">
      <c r="A646"/>
      <c r="B646"/>
      <c r="C646"/>
      <c r="D646"/>
      <c r="E646"/>
      <c r="F646"/>
      <c r="G646"/>
      <c r="H646"/>
      <c r="I646"/>
      <c r="J646"/>
      <c r="K646"/>
      <c r="L646"/>
      <c r="M646"/>
      <c r="N646"/>
      <c r="O646"/>
      <c r="P646"/>
      <c r="Q646"/>
      <c r="R646"/>
      <c r="S646"/>
      <c r="T646"/>
    </row>
    <row r="647" spans="1:20" ht="15" x14ac:dyDescent="0.25">
      <c r="A647"/>
      <c r="B647"/>
      <c r="C647"/>
      <c r="D647"/>
      <c r="E647"/>
      <c r="F647"/>
      <c r="G647"/>
      <c r="H647"/>
      <c r="I647"/>
      <c r="J647"/>
      <c r="K647"/>
      <c r="L647"/>
      <c r="M647"/>
      <c r="N647"/>
      <c r="O647"/>
      <c r="P647"/>
      <c r="Q647"/>
      <c r="R647"/>
      <c r="S647"/>
      <c r="T647"/>
    </row>
    <row r="648" spans="1:20" ht="15" x14ac:dyDescent="0.25">
      <c r="A648"/>
      <c r="B648"/>
      <c r="C648"/>
      <c r="D648"/>
      <c r="E648"/>
      <c r="F648"/>
      <c r="G648"/>
      <c r="H648"/>
      <c r="I648"/>
      <c r="J648"/>
      <c r="K648"/>
      <c r="L648"/>
      <c r="M648"/>
      <c r="N648"/>
      <c r="O648"/>
      <c r="P648"/>
      <c r="Q648"/>
      <c r="R648"/>
      <c r="S648"/>
      <c r="T648"/>
    </row>
    <row r="649" spans="1:20" ht="15" x14ac:dyDescent="0.25">
      <c r="A649"/>
      <c r="B649"/>
      <c r="C649"/>
      <c r="D649"/>
      <c r="E649"/>
      <c r="F649"/>
      <c r="G649"/>
      <c r="H649"/>
      <c r="I649"/>
      <c r="J649"/>
      <c r="K649"/>
      <c r="L649"/>
      <c r="M649"/>
      <c r="N649"/>
      <c r="O649"/>
      <c r="P649"/>
      <c r="Q649"/>
      <c r="R649"/>
      <c r="S649"/>
      <c r="T649"/>
    </row>
    <row r="650" spans="1:20" ht="15" x14ac:dyDescent="0.25">
      <c r="A650"/>
      <c r="B650"/>
      <c r="C650"/>
      <c r="D650"/>
      <c r="E650"/>
      <c r="F650"/>
      <c r="G650"/>
      <c r="H650"/>
      <c r="I650"/>
      <c r="J650"/>
      <c r="K650"/>
      <c r="L650"/>
      <c r="M650"/>
      <c r="N650"/>
      <c r="O650"/>
      <c r="P650"/>
      <c r="Q650"/>
      <c r="R650"/>
      <c r="S650"/>
      <c r="T650"/>
    </row>
    <row r="651" spans="1:20" ht="15" x14ac:dyDescent="0.25">
      <c r="A651"/>
      <c r="B651"/>
      <c r="C651"/>
      <c r="D651"/>
      <c r="E651"/>
      <c r="F651"/>
      <c r="G651"/>
      <c r="H651"/>
      <c r="I651"/>
      <c r="J651"/>
      <c r="K651"/>
      <c r="L651"/>
      <c r="M651"/>
      <c r="N651"/>
      <c r="O651"/>
      <c r="P651"/>
      <c r="Q651"/>
      <c r="R651"/>
      <c r="S651"/>
      <c r="T651"/>
    </row>
    <row r="652" spans="1:20" ht="15" x14ac:dyDescent="0.25">
      <c r="A652"/>
      <c r="B652"/>
      <c r="C652"/>
      <c r="D652"/>
      <c r="E652"/>
      <c r="F652"/>
      <c r="G652"/>
      <c r="H652"/>
      <c r="I652"/>
      <c r="J652"/>
      <c r="K652"/>
      <c r="L652"/>
      <c r="M652"/>
      <c r="N652"/>
      <c r="O652"/>
      <c r="P652"/>
      <c r="Q652"/>
      <c r="R652"/>
      <c r="S652"/>
      <c r="T652"/>
    </row>
    <row r="653" spans="1:20" ht="15" x14ac:dyDescent="0.25">
      <c r="A653"/>
      <c r="B653"/>
      <c r="C653"/>
      <c r="D653"/>
      <c r="E653"/>
      <c r="F653"/>
      <c r="G653"/>
      <c r="H653"/>
      <c r="I653"/>
      <c r="J653"/>
      <c r="K653"/>
      <c r="L653"/>
      <c r="M653"/>
      <c r="N653"/>
      <c r="O653"/>
      <c r="P653"/>
      <c r="Q653"/>
      <c r="R653"/>
      <c r="S653"/>
      <c r="T653"/>
    </row>
    <row r="654" spans="1:20" ht="15" x14ac:dyDescent="0.25">
      <c r="A654"/>
      <c r="B654"/>
      <c r="C654"/>
      <c r="D654"/>
      <c r="E654"/>
      <c r="F654"/>
      <c r="G654"/>
      <c r="H654"/>
      <c r="I654"/>
      <c r="J654"/>
      <c r="K654"/>
      <c r="L654"/>
      <c r="M654"/>
      <c r="N654"/>
      <c r="O654"/>
      <c r="P654"/>
      <c r="Q654"/>
      <c r="R654"/>
      <c r="S654"/>
      <c r="T654"/>
    </row>
    <row r="655" spans="1:20" ht="15" x14ac:dyDescent="0.25">
      <c r="A655"/>
      <c r="B655"/>
      <c r="C655"/>
      <c r="D655"/>
      <c r="E655"/>
      <c r="F655"/>
      <c r="G655"/>
      <c r="H655"/>
      <c r="I655"/>
      <c r="J655"/>
      <c r="K655"/>
      <c r="L655"/>
      <c r="M655"/>
      <c r="N655"/>
      <c r="O655"/>
      <c r="P655"/>
      <c r="Q655"/>
      <c r="R655"/>
      <c r="S655"/>
      <c r="T655"/>
    </row>
    <row r="656" spans="1:20" ht="15" x14ac:dyDescent="0.25">
      <c r="A656"/>
      <c r="B656"/>
      <c r="C656"/>
      <c r="D656"/>
      <c r="E656"/>
      <c r="F656"/>
      <c r="G656"/>
      <c r="H656"/>
      <c r="I656"/>
      <c r="J656"/>
      <c r="K656"/>
      <c r="L656"/>
      <c r="M656"/>
      <c r="N656"/>
      <c r="O656"/>
      <c r="P656"/>
      <c r="Q656"/>
      <c r="R656"/>
      <c r="S656"/>
      <c r="T656"/>
    </row>
    <row r="657" spans="1:20" ht="15" x14ac:dyDescent="0.25">
      <c r="A657"/>
      <c r="B657"/>
      <c r="C657"/>
      <c r="D657"/>
      <c r="E657"/>
      <c r="F657"/>
      <c r="G657"/>
      <c r="H657"/>
      <c r="I657"/>
      <c r="J657"/>
      <c r="K657"/>
      <c r="L657"/>
      <c r="M657"/>
      <c r="N657"/>
      <c r="O657"/>
      <c r="P657"/>
      <c r="Q657"/>
      <c r="R657"/>
      <c r="S657"/>
      <c r="T657"/>
    </row>
    <row r="658" spans="1:20" ht="15" x14ac:dyDescent="0.25">
      <c r="A658"/>
      <c r="B658"/>
      <c r="C658"/>
      <c r="D658"/>
      <c r="E658"/>
      <c r="F658"/>
      <c r="G658"/>
      <c r="H658"/>
      <c r="I658"/>
      <c r="J658"/>
      <c r="K658"/>
      <c r="L658"/>
      <c r="M658"/>
      <c r="N658"/>
      <c r="O658"/>
      <c r="P658"/>
      <c r="Q658"/>
      <c r="R658"/>
      <c r="S658"/>
      <c r="T658"/>
    </row>
    <row r="659" spans="1:20" ht="15" x14ac:dyDescent="0.25">
      <c r="A659"/>
      <c r="B659"/>
      <c r="C659"/>
      <c r="D659"/>
      <c r="E659"/>
      <c r="F659"/>
      <c r="G659"/>
      <c r="H659"/>
      <c r="I659"/>
      <c r="J659"/>
      <c r="K659"/>
      <c r="L659"/>
      <c r="M659"/>
      <c r="N659"/>
      <c r="O659"/>
      <c r="P659"/>
      <c r="Q659"/>
      <c r="R659"/>
      <c r="S659"/>
      <c r="T659"/>
    </row>
    <row r="660" spans="1:20" ht="15" x14ac:dyDescent="0.25">
      <c r="A660"/>
      <c r="B660"/>
      <c r="C660"/>
      <c r="D660"/>
      <c r="E660"/>
      <c r="F660"/>
      <c r="G660"/>
      <c r="H660"/>
      <c r="I660"/>
      <c r="J660"/>
      <c r="K660"/>
      <c r="L660"/>
      <c r="M660"/>
      <c r="N660"/>
      <c r="O660"/>
      <c r="P660"/>
      <c r="Q660"/>
      <c r="R660"/>
      <c r="S660"/>
      <c r="T660"/>
    </row>
    <row r="661" spans="1:20" ht="15" x14ac:dyDescent="0.25">
      <c r="A661"/>
      <c r="B661"/>
      <c r="C661"/>
      <c r="D661"/>
      <c r="E661"/>
      <c r="F661"/>
      <c r="G661"/>
      <c r="H661"/>
      <c r="I661"/>
      <c r="J661"/>
      <c r="K661"/>
      <c r="L661"/>
      <c r="M661"/>
      <c r="N661"/>
      <c r="O661"/>
      <c r="P661"/>
      <c r="Q661"/>
      <c r="R661"/>
      <c r="S661"/>
      <c r="T661"/>
    </row>
    <row r="662" spans="1:20" ht="14.45" customHeight="1" x14ac:dyDescent="0.25">
      <c r="A662"/>
      <c r="B662"/>
      <c r="C662"/>
      <c r="D662"/>
      <c r="E662"/>
      <c r="F662" s="51"/>
      <c r="G662" s="53"/>
      <c r="H662"/>
      <c r="I662"/>
      <c r="J662"/>
      <c r="K662"/>
      <c r="L662" s="95"/>
      <c r="M662"/>
      <c r="N662"/>
      <c r="O662"/>
      <c r="P662"/>
      <c r="Q662"/>
      <c r="R662" s="10"/>
      <c r="S662" s="10"/>
      <c r="T662" s="10"/>
    </row>
    <row r="663" spans="1:20" ht="14.45" customHeight="1" x14ac:dyDescent="0.25">
      <c r="A663"/>
      <c r="B663"/>
      <c r="C663"/>
      <c r="D663"/>
      <c r="E663"/>
      <c r="F663" s="51"/>
      <c r="G663" s="53"/>
      <c r="H663"/>
      <c r="I663"/>
      <c r="J663"/>
      <c r="K663"/>
      <c r="L663" s="95"/>
      <c r="M663"/>
      <c r="N663"/>
      <c r="O663"/>
      <c r="P663"/>
      <c r="Q663"/>
      <c r="R663" s="10"/>
      <c r="S663" s="10"/>
      <c r="T663" s="10"/>
    </row>
    <row r="664" spans="1:20" ht="14.45" customHeight="1" x14ac:dyDescent="0.25">
      <c r="A664"/>
      <c r="B664"/>
      <c r="C664"/>
      <c r="D664"/>
      <c r="E664"/>
      <c r="F664" s="51"/>
      <c r="G664" s="53"/>
      <c r="H664"/>
      <c r="I664"/>
      <c r="J664"/>
      <c r="K664"/>
      <c r="L664" s="95"/>
      <c r="M664"/>
      <c r="N664"/>
      <c r="O664"/>
      <c r="P664"/>
      <c r="Q664"/>
      <c r="R664" s="10"/>
      <c r="S664" s="10"/>
      <c r="T664" s="10"/>
    </row>
    <row r="665" spans="1:20" ht="14.45" customHeight="1" x14ac:dyDescent="0.25">
      <c r="A665"/>
      <c r="B665"/>
      <c r="C665"/>
      <c r="D665"/>
      <c r="E665"/>
      <c r="F665" s="51"/>
      <c r="G665" s="53"/>
      <c r="H665"/>
      <c r="I665"/>
      <c r="J665"/>
      <c r="K665"/>
      <c r="L665" s="95"/>
      <c r="M665"/>
      <c r="N665"/>
      <c r="O665"/>
      <c r="P665"/>
      <c r="Q665"/>
      <c r="R665" s="10"/>
      <c r="S665" s="10"/>
      <c r="T665" s="10"/>
    </row>
    <row r="666" spans="1:20" ht="14.45" customHeight="1" x14ac:dyDescent="0.25">
      <c r="A666"/>
      <c r="B666"/>
      <c r="C666"/>
      <c r="D666"/>
      <c r="E666"/>
      <c r="F666" s="51"/>
      <c r="G666" s="53"/>
      <c r="H666"/>
      <c r="I666"/>
      <c r="J666"/>
      <c r="K666"/>
      <c r="L666" s="95"/>
      <c r="M666"/>
      <c r="N666"/>
      <c r="O666"/>
      <c r="P666"/>
      <c r="Q666"/>
      <c r="R666" s="10"/>
      <c r="S666" s="10"/>
      <c r="T666" s="10"/>
    </row>
    <row r="667" spans="1:20" ht="14.45" customHeight="1" x14ac:dyDescent="0.25">
      <c r="A667"/>
      <c r="B667"/>
      <c r="C667"/>
      <c r="D667"/>
      <c r="E667"/>
      <c r="F667" s="51"/>
      <c r="G667" s="53"/>
      <c r="H667"/>
      <c r="I667"/>
      <c r="J667"/>
      <c r="K667"/>
      <c r="L667" s="95"/>
      <c r="M667"/>
      <c r="N667"/>
      <c r="O667"/>
      <c r="P667"/>
      <c r="Q667"/>
      <c r="R667" s="10"/>
      <c r="S667" s="10"/>
      <c r="T667" s="10"/>
    </row>
    <row r="668" spans="1:20" ht="14.45" customHeight="1" x14ac:dyDescent="0.25">
      <c r="A668"/>
      <c r="B668"/>
      <c r="C668"/>
      <c r="D668"/>
      <c r="E668"/>
      <c r="F668" s="51"/>
      <c r="G668" s="53"/>
      <c r="H668"/>
      <c r="I668"/>
      <c r="J668"/>
      <c r="K668"/>
      <c r="L668" s="95"/>
      <c r="M668"/>
      <c r="N668"/>
      <c r="O668"/>
      <c r="P668"/>
      <c r="Q668"/>
      <c r="R668" s="10"/>
      <c r="S668" s="10"/>
      <c r="T668" s="10"/>
    </row>
    <row r="669" spans="1:20" ht="14.45" customHeight="1" x14ac:dyDescent="0.25">
      <c r="A669"/>
      <c r="B669"/>
      <c r="C669"/>
      <c r="D669"/>
      <c r="E669"/>
      <c r="F669" s="51"/>
      <c r="G669" s="53"/>
      <c r="H669"/>
      <c r="I669"/>
      <c r="J669"/>
      <c r="K669"/>
      <c r="L669" s="95"/>
      <c r="M669"/>
      <c r="N669"/>
      <c r="O669"/>
      <c r="P669"/>
      <c r="Q669"/>
      <c r="R669" s="10"/>
      <c r="S669" s="10"/>
      <c r="T669" s="10"/>
    </row>
    <row r="670" spans="1:20" ht="14.45" customHeight="1" x14ac:dyDescent="0.25">
      <c r="A670"/>
      <c r="B670"/>
      <c r="C670"/>
      <c r="D670"/>
      <c r="E670"/>
      <c r="F670" s="51"/>
      <c r="G670" s="53"/>
      <c r="H670"/>
      <c r="I670"/>
      <c r="J670"/>
      <c r="K670"/>
      <c r="L670" s="95"/>
      <c r="M670"/>
      <c r="N670"/>
      <c r="O670"/>
      <c r="P670"/>
      <c r="Q670"/>
      <c r="R670" s="10"/>
      <c r="S670" s="10"/>
      <c r="T670" s="10"/>
    </row>
    <row r="671" spans="1:20" ht="14.45" customHeight="1" x14ac:dyDescent="0.25">
      <c r="A671"/>
      <c r="B671"/>
      <c r="C671"/>
      <c r="D671"/>
      <c r="E671"/>
      <c r="F671" s="51"/>
      <c r="G671" s="53"/>
      <c r="H671"/>
      <c r="I671"/>
      <c r="J671"/>
      <c r="K671"/>
      <c r="L671" s="95"/>
      <c r="M671"/>
      <c r="N671"/>
      <c r="O671"/>
      <c r="P671"/>
      <c r="Q671"/>
      <c r="R671" s="10"/>
      <c r="S671" s="10"/>
      <c r="T671" s="10"/>
    </row>
    <row r="672" spans="1:20" ht="14.45" customHeight="1" x14ac:dyDescent="0.25">
      <c r="A672"/>
      <c r="B672"/>
      <c r="C672"/>
      <c r="D672"/>
      <c r="E672"/>
      <c r="F672" s="51"/>
      <c r="G672" s="53"/>
      <c r="H672"/>
      <c r="I672"/>
      <c r="J672"/>
      <c r="K672"/>
      <c r="L672" s="95"/>
      <c r="M672"/>
      <c r="N672"/>
      <c r="O672"/>
      <c r="P672"/>
      <c r="Q672"/>
      <c r="R672" s="10"/>
      <c r="S672" s="10"/>
      <c r="T672" s="10"/>
    </row>
    <row r="673" spans="1:17" ht="14.45" customHeight="1" x14ac:dyDescent="0.25">
      <c r="A673"/>
      <c r="B673"/>
      <c r="C673"/>
      <c r="D673"/>
      <c r="E673"/>
      <c r="F673" s="51"/>
      <c r="G673" s="53"/>
      <c r="H673"/>
      <c r="I673"/>
      <c r="J673"/>
      <c r="K673"/>
      <c r="L673" s="95"/>
      <c r="M673"/>
      <c r="N673"/>
      <c r="O673"/>
      <c r="P673"/>
      <c r="Q673"/>
    </row>
    <row r="674" spans="1:17" ht="14.45" customHeight="1" x14ac:dyDescent="0.25">
      <c r="A674"/>
      <c r="B674"/>
      <c r="C674"/>
      <c r="D674"/>
      <c r="E674"/>
      <c r="F674" s="51"/>
      <c r="G674" s="53"/>
      <c r="H674"/>
      <c r="I674"/>
      <c r="J674"/>
      <c r="K674"/>
      <c r="L674" s="95"/>
      <c r="M674"/>
      <c r="N674"/>
      <c r="O674"/>
      <c r="P674"/>
      <c r="Q674"/>
    </row>
    <row r="675" spans="1:17" ht="14.45" customHeight="1" x14ac:dyDescent="0.25">
      <c r="A675"/>
      <c r="B675"/>
      <c r="C675"/>
      <c r="D675"/>
      <c r="E675"/>
      <c r="F675" s="51"/>
      <c r="G675" s="53"/>
      <c r="H675"/>
      <c r="I675"/>
      <c r="J675"/>
      <c r="K675"/>
      <c r="L675" s="95"/>
      <c r="M675"/>
      <c r="N675"/>
      <c r="O675"/>
      <c r="P675"/>
      <c r="Q675"/>
    </row>
    <row r="676" spans="1:17" ht="14.45" customHeight="1" x14ac:dyDescent="0.25">
      <c r="A676"/>
      <c r="B676"/>
      <c r="C676"/>
      <c r="D676"/>
      <c r="E676"/>
      <c r="F676" s="51"/>
      <c r="G676" s="53"/>
      <c r="H676"/>
      <c r="I676"/>
      <c r="J676"/>
      <c r="K676"/>
      <c r="L676" s="95"/>
      <c r="M676"/>
      <c r="N676"/>
      <c r="O676"/>
      <c r="P676"/>
      <c r="Q676"/>
    </row>
    <row r="677" spans="1:17" ht="14.45" customHeight="1" x14ac:dyDescent="0.25">
      <c r="A677"/>
      <c r="B677"/>
      <c r="C677"/>
      <c r="D677"/>
      <c r="E677"/>
      <c r="F677" s="51"/>
      <c r="G677" s="53"/>
      <c r="H677"/>
      <c r="I677"/>
      <c r="J677"/>
      <c r="K677"/>
      <c r="L677" s="95"/>
      <c r="M677"/>
      <c r="N677"/>
      <c r="O677"/>
      <c r="P677"/>
      <c r="Q677"/>
    </row>
    <row r="678" spans="1:17" ht="14.45" customHeight="1" x14ac:dyDescent="0.25">
      <c r="A678"/>
      <c r="B678"/>
      <c r="C678"/>
      <c r="D678"/>
      <c r="E678"/>
      <c r="F678" s="51"/>
      <c r="G678" s="53"/>
      <c r="H678"/>
      <c r="I678"/>
      <c r="J678"/>
      <c r="K678"/>
      <c r="L678" s="95"/>
      <c r="M678"/>
      <c r="N678"/>
      <c r="O678"/>
      <c r="P678"/>
      <c r="Q678"/>
    </row>
    <row r="679" spans="1:17" ht="14.45" customHeight="1" x14ac:dyDescent="0.25">
      <c r="A679"/>
      <c r="B679"/>
      <c r="C679"/>
      <c r="D679"/>
      <c r="E679"/>
      <c r="F679" s="51"/>
      <c r="G679" s="53"/>
      <c r="H679"/>
      <c r="I679"/>
      <c r="J679"/>
      <c r="K679"/>
      <c r="L679" s="95"/>
      <c r="M679"/>
      <c r="N679"/>
      <c r="O679"/>
      <c r="P679"/>
      <c r="Q679"/>
    </row>
    <row r="680" spans="1:17" ht="14.45" customHeight="1" x14ac:dyDescent="0.25">
      <c r="A680"/>
      <c r="B680"/>
      <c r="C680"/>
      <c r="D680"/>
      <c r="E680"/>
      <c r="F680" s="51"/>
      <c r="G680" s="53"/>
      <c r="H680"/>
      <c r="I680"/>
      <c r="J680"/>
      <c r="K680"/>
      <c r="L680" s="95"/>
      <c r="M680"/>
      <c r="N680"/>
      <c r="O680"/>
      <c r="P680"/>
      <c r="Q680"/>
    </row>
    <row r="681" spans="1:17" ht="14.45" customHeight="1" x14ac:dyDescent="0.25">
      <c r="A681"/>
      <c r="B681"/>
      <c r="C681"/>
      <c r="D681"/>
      <c r="E681"/>
      <c r="F681" s="51"/>
      <c r="G681" s="53"/>
      <c r="H681"/>
      <c r="I681"/>
      <c r="J681"/>
      <c r="K681"/>
      <c r="L681" s="95"/>
      <c r="M681"/>
      <c r="N681"/>
      <c r="O681"/>
      <c r="P681"/>
      <c r="Q681"/>
    </row>
  </sheetData>
  <autoFilter ref="A17:R590"/>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C7416"/>
  <sheetViews>
    <sheetView showGridLines="0" zoomScaleNormal="100" workbookViewId="0">
      <pane xSplit="2" ySplit="1" topLeftCell="C2" activePane="bottomRight" state="frozen"/>
      <selection pane="topRight" activeCell="C1" sqref="C1"/>
      <selection pane="bottomLeft" activeCell="A2" sqref="A2"/>
      <selection pane="bottomRight" activeCell="B27" sqref="B27"/>
    </sheetView>
  </sheetViews>
  <sheetFormatPr defaultColWidth="9.140625" defaultRowHeight="12.95" customHeight="1" x14ac:dyDescent="0.25"/>
  <cols>
    <col min="1" max="1" width="29.42578125" style="61" bestFit="1" customWidth="1"/>
    <col min="2" max="2" width="53.85546875" style="65" customWidth="1"/>
    <col min="3" max="3" width="10.7109375" style="62" customWidth="1"/>
    <col min="4" max="4" width="60.42578125" style="61" bestFit="1" customWidth="1"/>
    <col min="5" max="5" width="255.7109375" style="61" bestFit="1" customWidth="1"/>
    <col min="6" max="6" width="11.7109375" style="61" customWidth="1"/>
    <col min="7" max="7" width="15.42578125" style="61" customWidth="1"/>
    <col min="8" max="8" width="15.7109375" style="61" customWidth="1"/>
    <col min="9" max="9" width="17" style="61" customWidth="1"/>
    <col min="10" max="11" width="15.7109375" style="61" customWidth="1"/>
    <col min="12" max="12" width="10.28515625" style="61" customWidth="1"/>
    <col min="13" max="13" width="11" style="61" customWidth="1"/>
    <col min="14" max="14" width="16.42578125" style="61" customWidth="1"/>
    <col min="15" max="15" width="16.28515625" style="61" customWidth="1"/>
    <col min="16" max="16" width="13.5703125" style="61" customWidth="1"/>
    <col min="17" max="17" width="11.7109375" style="61" customWidth="1"/>
    <col min="18" max="18" width="13.7109375" style="61" customWidth="1"/>
    <col min="19" max="19" width="16.140625" style="61" customWidth="1"/>
    <col min="20" max="20" width="18.140625" style="61" customWidth="1"/>
    <col min="21" max="21" width="8.85546875" style="61" customWidth="1"/>
    <col min="22" max="22" width="14.5703125" style="61" customWidth="1"/>
    <col min="23" max="23" width="21.42578125" style="61" bestFit="1" customWidth="1"/>
    <col min="24" max="24" width="14.140625" style="61" customWidth="1"/>
    <col min="25" max="25" width="15.5703125" style="61" customWidth="1"/>
    <col min="26" max="26" width="12.7109375" style="61" customWidth="1"/>
    <col min="27" max="27" width="16.28515625" style="61" customWidth="1"/>
    <col min="28" max="28" width="15.140625" style="61" customWidth="1"/>
    <col min="29" max="29" width="15.28515625" style="61" customWidth="1"/>
    <col min="30" max="30" width="16.140625" style="61" customWidth="1"/>
    <col min="31" max="31" width="15.140625" style="61" customWidth="1"/>
    <col min="32" max="32" width="15.5703125" style="61" customWidth="1"/>
    <col min="33" max="33" width="12.5703125" style="61" customWidth="1"/>
    <col min="34" max="34" width="21.28515625" style="61" customWidth="1"/>
    <col min="35" max="35" width="17" style="61" customWidth="1"/>
    <col min="36" max="36" width="13.42578125" style="61" customWidth="1"/>
    <col min="37" max="37" width="9.5703125" style="61" customWidth="1"/>
    <col min="38" max="38" width="10.28515625" style="61" customWidth="1"/>
    <col min="39" max="39" width="15.28515625" style="61" customWidth="1"/>
    <col min="40" max="40" width="13.140625" style="61" customWidth="1"/>
    <col min="41" max="41" width="18.5703125" style="61" bestFit="1" customWidth="1"/>
    <col min="42" max="42" width="19" style="61" customWidth="1"/>
    <col min="43" max="43" width="9.85546875" style="61" customWidth="1"/>
    <col min="44" max="44" width="12.85546875" style="61" customWidth="1"/>
    <col min="45" max="45" width="17.140625" style="61" customWidth="1"/>
    <col min="46" max="46" width="18.140625" style="61" customWidth="1"/>
    <col min="47" max="47" width="16.5703125" style="61" customWidth="1"/>
    <col min="48" max="48" width="12.42578125" style="61" customWidth="1"/>
    <col min="49" max="49" width="10.85546875" style="61" customWidth="1"/>
    <col min="50" max="50" width="19.140625" style="61" customWidth="1"/>
    <col min="51" max="51" width="13.7109375" style="61" customWidth="1"/>
    <col min="52" max="52" width="16.28515625" style="61" customWidth="1"/>
    <col min="53" max="53" width="18.140625" style="61" bestFit="1" customWidth="1"/>
    <col min="54" max="54" width="17" style="61" bestFit="1" customWidth="1"/>
    <col min="55" max="55" width="16.42578125" style="61" customWidth="1"/>
    <col min="56" max="56" width="18.5703125" style="61" bestFit="1" customWidth="1"/>
    <col min="57" max="57" width="20.28515625" style="61" customWidth="1"/>
    <col min="58" max="58" width="16.5703125" style="61" customWidth="1"/>
    <col min="59" max="59" width="14.140625" style="61" customWidth="1"/>
    <col min="60" max="60" width="13.5703125" style="61" customWidth="1"/>
    <col min="61" max="61" width="13.140625" style="61" customWidth="1"/>
    <col min="62" max="62" width="21.85546875" style="61" bestFit="1" customWidth="1"/>
    <col min="63" max="63" width="22.28515625" style="61" customWidth="1"/>
    <col min="64" max="64" width="17.28515625" style="61" customWidth="1"/>
    <col min="65" max="65" width="16.42578125" style="61" customWidth="1"/>
    <col min="66" max="66" width="28" style="61" customWidth="1"/>
    <col min="67" max="67" width="15.5703125" style="61" customWidth="1"/>
    <col min="68" max="68" width="16.7109375" style="61" bestFit="1" customWidth="1"/>
    <col min="69" max="69" width="14.5703125" style="61" customWidth="1"/>
    <col min="70" max="70" width="19.42578125" style="61" customWidth="1"/>
    <col min="71" max="71" width="12.7109375" style="61" customWidth="1"/>
    <col min="72" max="72" width="18.5703125" style="61" customWidth="1"/>
    <col min="73" max="73" width="17.140625" style="61" customWidth="1"/>
    <col min="74" max="74" width="12.42578125" style="61" customWidth="1"/>
    <col min="75" max="75" width="15.5703125" style="61" customWidth="1"/>
    <col min="76" max="76" width="15.42578125" style="61" customWidth="1"/>
    <col min="77" max="77" width="15.28515625" style="61" customWidth="1"/>
    <col min="78" max="78" width="15.7109375" style="61" customWidth="1"/>
    <col min="79" max="80" width="11.5703125" style="61" customWidth="1"/>
    <col min="81" max="81" width="20.140625" style="61" bestFit="1" customWidth="1"/>
    <col min="82" max="82" width="16" style="61" customWidth="1"/>
    <col min="83" max="83" width="12.5703125" style="61" customWidth="1"/>
    <col min="84" max="84" width="18.140625" style="61" customWidth="1"/>
    <col min="85" max="85" width="16.5703125" style="61" customWidth="1"/>
    <col min="86" max="86" width="21.140625" style="61" customWidth="1"/>
    <col min="87" max="87" width="16" style="61" bestFit="1" customWidth="1"/>
    <col min="88" max="88" width="17.28515625" style="61" customWidth="1"/>
    <col min="89" max="89" width="46" style="61" bestFit="1" customWidth="1"/>
    <col min="90" max="90" width="7.7109375" style="61" customWidth="1"/>
    <col min="91" max="91" width="18.140625" style="61" bestFit="1" customWidth="1"/>
    <col min="92" max="92" width="16.42578125" style="61" bestFit="1" customWidth="1"/>
    <col min="93" max="93" width="16.5703125" style="61" bestFit="1" customWidth="1"/>
    <col min="94" max="94" width="16" style="61" bestFit="1" customWidth="1"/>
    <col min="95" max="95" width="15.7109375" style="61" bestFit="1" customWidth="1"/>
    <col min="96" max="96" width="18.28515625" style="61" bestFit="1" customWidth="1"/>
    <col min="97" max="97" width="18.7109375" style="61" bestFit="1" customWidth="1"/>
    <col min="98" max="98" width="16.7109375" style="61" bestFit="1" customWidth="1"/>
    <col min="99" max="99" width="14.140625" style="61" bestFit="1" customWidth="1"/>
    <col min="100" max="100" width="18.140625" style="61" bestFit="1" customWidth="1"/>
    <col min="101" max="101" width="23.5703125" style="61" bestFit="1" customWidth="1"/>
    <col min="102" max="102" width="21.85546875" style="61" bestFit="1" customWidth="1"/>
    <col min="103" max="103" width="19.7109375" style="61" bestFit="1" customWidth="1"/>
    <col min="104" max="104" width="18.140625" style="61" bestFit="1" customWidth="1"/>
    <col min="105" max="105" width="17.28515625" style="61" bestFit="1" customWidth="1"/>
    <col min="106" max="106" width="19" style="61" bestFit="1" customWidth="1"/>
    <col min="107" max="107" width="21.140625" style="61" bestFit="1" customWidth="1"/>
    <col min="108" max="108" width="17.140625" style="61" bestFit="1" customWidth="1"/>
    <col min="109" max="109" width="14.42578125" style="61" bestFit="1" customWidth="1"/>
    <col min="110" max="110" width="13.140625" style="61" bestFit="1" customWidth="1"/>
    <col min="111" max="111" width="12.7109375" style="61" bestFit="1" customWidth="1"/>
    <col min="112" max="112" width="15.42578125" style="61" bestFit="1" customWidth="1"/>
    <col min="113" max="113" width="21.140625" style="61" bestFit="1" customWidth="1"/>
    <col min="114" max="114" width="20.28515625" style="61" bestFit="1" customWidth="1"/>
    <col min="115" max="115" width="16" style="61" bestFit="1" customWidth="1"/>
    <col min="116" max="116" width="16.42578125" style="61" bestFit="1" customWidth="1"/>
    <col min="117" max="117" width="16.7109375" style="61" bestFit="1" customWidth="1"/>
    <col min="118" max="118" width="14.140625" style="61" bestFit="1" customWidth="1"/>
    <col min="119" max="119" width="17.140625" style="61" bestFit="1" customWidth="1"/>
    <col min="120" max="120" width="15.42578125" style="61" bestFit="1" customWidth="1"/>
    <col min="121" max="121" width="18.85546875" style="61" bestFit="1" customWidth="1"/>
    <col min="122" max="122" width="12.7109375" style="61" bestFit="1" customWidth="1"/>
    <col min="123" max="123" width="13.28515625" style="61" bestFit="1" customWidth="1"/>
    <col min="124" max="124" width="19.5703125" style="61" bestFit="1" customWidth="1"/>
    <col min="125" max="125" width="20" style="61" bestFit="1" customWidth="1"/>
    <col min="126" max="126" width="23.140625" style="61" bestFit="1" customWidth="1"/>
    <col min="127" max="127" width="17.7109375" style="61" bestFit="1" customWidth="1"/>
    <col min="128" max="129" width="19.85546875" style="61" bestFit="1" customWidth="1"/>
    <col min="130" max="130" width="21" style="61" bestFit="1" customWidth="1"/>
    <col min="131" max="131" width="20.85546875" style="61" bestFit="1" customWidth="1"/>
    <col min="132" max="132" width="13.7109375" style="61" bestFit="1" customWidth="1"/>
    <col min="133" max="133" width="16.85546875" style="61" bestFit="1" customWidth="1"/>
    <col min="134" max="134" width="18.140625" style="61" bestFit="1" customWidth="1"/>
    <col min="135" max="135" width="20.140625" style="61" bestFit="1" customWidth="1"/>
    <col min="136" max="136" width="16.5703125" style="61" bestFit="1" customWidth="1"/>
    <col min="137" max="137" width="20.5703125" style="61" bestFit="1" customWidth="1"/>
    <col min="138" max="138" width="17.42578125" style="61" bestFit="1" customWidth="1"/>
    <col min="139" max="139" width="19" style="61" bestFit="1" customWidth="1"/>
    <col min="140" max="16384" width="9.140625" style="61"/>
  </cols>
  <sheetData>
    <row r="1" spans="1:3" ht="12.95" customHeight="1" x14ac:dyDescent="0.25">
      <c r="B1" s="55"/>
    </row>
    <row r="2" spans="1:3" ht="15" customHeight="1" x14ac:dyDescent="0.25">
      <c r="B2"/>
      <c r="C2"/>
    </row>
    <row r="4" spans="1:3" ht="15" customHeight="1" x14ac:dyDescent="0.25">
      <c r="A4" s="68" t="s">
        <v>250</v>
      </c>
      <c r="B4" s="60" t="s">
        <v>5</v>
      </c>
      <c r="C4" s="63"/>
    </row>
    <row r="5" spans="1:3" ht="15" customHeight="1" x14ac:dyDescent="0.25">
      <c r="A5" s="68" t="s">
        <v>1434</v>
      </c>
      <c r="B5" s="60" t="s">
        <v>5</v>
      </c>
      <c r="C5" s="63"/>
    </row>
    <row r="6" spans="1:3" ht="15" customHeight="1" x14ac:dyDescent="0.25">
      <c r="A6" s="68" t="s">
        <v>1435</v>
      </c>
      <c r="B6" s="60">
        <v>200</v>
      </c>
      <c r="C6" s="64"/>
    </row>
    <row r="7" spans="1:3" ht="15" customHeight="1" x14ac:dyDescent="0.25">
      <c r="A7" s="68" t="s">
        <v>1436</v>
      </c>
      <c r="B7" s="60" t="s">
        <v>1306</v>
      </c>
      <c r="C7" s="63"/>
    </row>
    <row r="8" spans="1:3" ht="15" customHeight="1" x14ac:dyDescent="0.25">
      <c r="A8" s="68" t="s">
        <v>1437</v>
      </c>
      <c r="B8" s="60" t="s">
        <v>5</v>
      </c>
      <c r="C8" s="63"/>
    </row>
    <row r="9" spans="1:3" ht="15" customHeight="1" x14ac:dyDescent="0.25">
      <c r="A9" s="68" t="s">
        <v>1438</v>
      </c>
      <c r="B9" s="60" t="s">
        <v>1306</v>
      </c>
      <c r="C9" s="63"/>
    </row>
    <row r="10" spans="1:3" ht="15" customHeight="1" x14ac:dyDescent="0.25">
      <c r="A10" s="68" t="s">
        <v>1439</v>
      </c>
      <c r="B10" s="60" t="s">
        <v>1346</v>
      </c>
      <c r="C10" s="63"/>
    </row>
    <row r="11" spans="1:3" ht="15" customHeight="1" x14ac:dyDescent="0.25">
      <c r="A11" s="68" t="s">
        <v>1440</v>
      </c>
      <c r="B11" s="60" t="s">
        <v>1362</v>
      </c>
      <c r="C11" s="63"/>
    </row>
    <row r="12" spans="1:3" ht="15" customHeight="1" x14ac:dyDescent="0.25">
      <c r="A12" s="68" t="s">
        <v>3</v>
      </c>
      <c r="B12" s="60" t="s">
        <v>1256</v>
      </c>
      <c r="C12" s="63"/>
    </row>
    <row r="13" spans="1:3" ht="15" customHeight="1" x14ac:dyDescent="0.25">
      <c r="A13" s="68" t="s">
        <v>1441</v>
      </c>
      <c r="B13" s="60" t="s">
        <v>1308</v>
      </c>
      <c r="C13" s="63"/>
    </row>
    <row r="14" spans="1:3" ht="15" customHeight="1" x14ac:dyDescent="0.25">
      <c r="A14" s="68" t="s">
        <v>1442</v>
      </c>
      <c r="B14" s="60" t="s">
        <v>1343</v>
      </c>
      <c r="C14" s="63"/>
    </row>
    <row r="15" spans="1:3" ht="15" customHeight="1" x14ac:dyDescent="0.25">
      <c r="A15" s="68" t="s">
        <v>2</v>
      </c>
      <c r="B15" s="60" t="s">
        <v>1362</v>
      </c>
      <c r="C15" s="63"/>
    </row>
    <row r="16" spans="1:3" ht="15" customHeight="1" x14ac:dyDescent="0.25">
      <c r="A16" s="68" t="s">
        <v>1443</v>
      </c>
      <c r="B16" s="60" t="s">
        <v>1371</v>
      </c>
      <c r="C16" s="63"/>
    </row>
    <row r="17" spans="1:3" ht="15" customHeight="1" x14ac:dyDescent="0.25">
      <c r="A17" s="68" t="s">
        <v>1444</v>
      </c>
      <c r="B17" s="60" t="s">
        <v>40</v>
      </c>
      <c r="C17" s="63"/>
    </row>
    <row r="18" spans="1:3" ht="15" customHeight="1" x14ac:dyDescent="0.25">
      <c r="A18" s="68" t="s">
        <v>1445</v>
      </c>
      <c r="B18" s="60" t="s">
        <v>1256</v>
      </c>
      <c r="C18" s="63"/>
    </row>
    <row r="19" spans="1:3" ht="15" customHeight="1" x14ac:dyDescent="0.25">
      <c r="A19" s="68" t="s">
        <v>1446</v>
      </c>
      <c r="B19" s="60" t="s">
        <v>1392</v>
      </c>
      <c r="C19" s="63"/>
    </row>
    <row r="20" spans="1:3" ht="15" customHeight="1" x14ac:dyDescent="0.25">
      <c r="A20" s="68" t="s">
        <v>1447</v>
      </c>
      <c r="B20" s="60" t="s">
        <v>1395</v>
      </c>
      <c r="C20" s="63"/>
    </row>
    <row r="21" spans="1:3" ht="15" customHeight="1" x14ac:dyDescent="0.25">
      <c r="A21" s="68" t="s">
        <v>1448</v>
      </c>
      <c r="B21" s="60" t="s">
        <v>1398</v>
      </c>
      <c r="C21" s="63"/>
    </row>
    <row r="22" spans="1:3" ht="12.95" customHeight="1" x14ac:dyDescent="0.25">
      <c r="A22" s="63"/>
      <c r="B22" s="60" t="s">
        <v>1401</v>
      </c>
      <c r="C22" s="63"/>
    </row>
    <row r="23" spans="1:3" ht="12.95" customHeight="1" x14ac:dyDescent="0.25">
      <c r="B23" s="60" t="s">
        <v>1404</v>
      </c>
      <c r="C23" s="63"/>
    </row>
    <row r="24" spans="1:3" ht="12.95" customHeight="1" x14ac:dyDescent="0.25">
      <c r="B24" s="60" t="s">
        <v>64</v>
      </c>
      <c r="C24" s="63"/>
    </row>
    <row r="25" spans="1:3" ht="12.95" customHeight="1" x14ac:dyDescent="0.25">
      <c r="B25" s="60" t="s">
        <v>1256</v>
      </c>
    </row>
    <row r="26" spans="1:3" ht="12.95" customHeight="1" x14ac:dyDescent="0.25">
      <c r="B26" s="60" t="s">
        <v>1275</v>
      </c>
    </row>
    <row r="27" spans="1:3" ht="12.95" customHeight="1" x14ac:dyDescent="0.25">
      <c r="B27" s="60" t="s">
        <v>76</v>
      </c>
    </row>
    <row r="28" spans="1:3" ht="12.95" customHeight="1" x14ac:dyDescent="0.25">
      <c r="B28" s="60">
        <v>8</v>
      </c>
    </row>
    <row r="29" spans="1:3" ht="12.95" customHeight="1" x14ac:dyDescent="0.25">
      <c r="B29" s="60" t="s">
        <v>5</v>
      </c>
    </row>
    <row r="30" spans="1:3" ht="12.95" customHeight="1" x14ac:dyDescent="0.25">
      <c r="B30" s="60" t="s">
        <v>5</v>
      </c>
    </row>
    <row r="31" spans="1:3" ht="12.95" customHeight="1" x14ac:dyDescent="0.25">
      <c r="B31" s="60" t="s">
        <v>501</v>
      </c>
    </row>
    <row r="32" spans="1:3" ht="12.95" customHeight="1" x14ac:dyDescent="0.25">
      <c r="B32" s="60" t="s">
        <v>509</v>
      </c>
    </row>
    <row r="33" spans="2:2" ht="12.95" customHeight="1" x14ac:dyDescent="0.25">
      <c r="B33" s="60" t="s">
        <v>5</v>
      </c>
    </row>
    <row r="34" spans="2:2" ht="12.95" customHeight="1" x14ac:dyDescent="0.25">
      <c r="B34" s="60" t="s">
        <v>84</v>
      </c>
    </row>
    <row r="35" spans="2:2" ht="12.95" customHeight="1" x14ac:dyDescent="0.25">
      <c r="B35" s="60" t="s">
        <v>678</v>
      </c>
    </row>
    <row r="36" spans="2:2" ht="12.95" customHeight="1" x14ac:dyDescent="0.25">
      <c r="B36" s="60" t="s">
        <v>271</v>
      </c>
    </row>
    <row r="37" spans="2:2" ht="12.95" customHeight="1" x14ac:dyDescent="0.25">
      <c r="B37" s="60" t="s">
        <v>111</v>
      </c>
    </row>
    <row r="38" spans="2:2" ht="12.95" customHeight="1" x14ac:dyDescent="0.25">
      <c r="B38" s="60" t="s">
        <v>1256</v>
      </c>
    </row>
    <row r="39" spans="2:2" ht="12.95" customHeight="1" x14ac:dyDescent="0.25">
      <c r="B39" s="60" t="s">
        <v>1374</v>
      </c>
    </row>
    <row r="40" spans="2:2" ht="12.95" customHeight="1" x14ac:dyDescent="0.25">
      <c r="B40" s="60" t="s">
        <v>1375</v>
      </c>
    </row>
    <row r="41" spans="2:2" ht="12.95" customHeight="1" x14ac:dyDescent="0.25">
      <c r="B41" s="60" t="s">
        <v>1379</v>
      </c>
    </row>
    <row r="42" spans="2:2" ht="12.95" customHeight="1" x14ac:dyDescent="0.25">
      <c r="B42" s="60" t="s">
        <v>118</v>
      </c>
    </row>
    <row r="43" spans="2:2" ht="12.95" customHeight="1" x14ac:dyDescent="0.25">
      <c r="B43" s="60" t="s">
        <v>678</v>
      </c>
    </row>
    <row r="44" spans="2:2" ht="12.95" customHeight="1" x14ac:dyDescent="0.25">
      <c r="B44" s="60" t="s">
        <v>271</v>
      </c>
    </row>
    <row r="45" spans="2:2" ht="12.95" customHeight="1" x14ac:dyDescent="0.25">
      <c r="B45" s="60" t="s">
        <v>127</v>
      </c>
    </row>
    <row r="46" spans="2:2" ht="12.95" customHeight="1" x14ac:dyDescent="0.25">
      <c r="B46" s="60" t="s">
        <v>486</v>
      </c>
    </row>
    <row r="47" spans="2:2" ht="12.95" customHeight="1" x14ac:dyDescent="0.25">
      <c r="B47" s="60" t="s">
        <v>5</v>
      </c>
    </row>
    <row r="48" spans="2:2" ht="12.95" customHeight="1" x14ac:dyDescent="0.25">
      <c r="B48" s="60" t="s">
        <v>130</v>
      </c>
    </row>
    <row r="49" spans="2:2" ht="12.95" customHeight="1" x14ac:dyDescent="0.25">
      <c r="B49" s="60" t="s">
        <v>572</v>
      </c>
    </row>
    <row r="50" spans="2:2" ht="12.95" customHeight="1" x14ac:dyDescent="0.25">
      <c r="B50" s="60" t="s">
        <v>5</v>
      </c>
    </row>
    <row r="51" spans="2:2" ht="12.95" customHeight="1" x14ac:dyDescent="0.25">
      <c r="B51" s="60" t="s">
        <v>136</v>
      </c>
    </row>
    <row r="52" spans="2:2" ht="12.95" customHeight="1" x14ac:dyDescent="0.25">
      <c r="B52" s="60" t="s">
        <v>5</v>
      </c>
    </row>
    <row r="53" spans="2:2" ht="12.95" customHeight="1" x14ac:dyDescent="0.25">
      <c r="B53" s="60" t="s">
        <v>5</v>
      </c>
    </row>
    <row r="54" spans="2:2" ht="12.95" customHeight="1" x14ac:dyDescent="0.25">
      <c r="B54" s="60" t="s">
        <v>143</v>
      </c>
    </row>
    <row r="55" spans="2:2" ht="12.95" customHeight="1" x14ac:dyDescent="0.25">
      <c r="B55" s="60" t="s">
        <v>678</v>
      </c>
    </row>
    <row r="56" spans="2:2" ht="12.95" customHeight="1" x14ac:dyDescent="0.25">
      <c r="B56" s="60" t="s">
        <v>271</v>
      </c>
    </row>
    <row r="57" spans="2:2" ht="12.95" customHeight="1" x14ac:dyDescent="0.25">
      <c r="B57" s="60" t="s">
        <v>144</v>
      </c>
    </row>
    <row r="58" spans="2:2" ht="12.95" customHeight="1" x14ac:dyDescent="0.25">
      <c r="B58" s="60" t="s">
        <v>354</v>
      </c>
    </row>
    <row r="59" spans="2:2" ht="12.95" customHeight="1" x14ac:dyDescent="0.25">
      <c r="B59" s="60" t="s">
        <v>271</v>
      </c>
    </row>
    <row r="60" spans="2:2" ht="12.95" customHeight="1" x14ac:dyDescent="0.25">
      <c r="B60" s="60" t="s">
        <v>178</v>
      </c>
    </row>
    <row r="61" spans="2:2" ht="12.95" customHeight="1" x14ac:dyDescent="0.25">
      <c r="B61" s="60">
        <v>5</v>
      </c>
    </row>
    <row r="62" spans="2:2" ht="12.95" customHeight="1" x14ac:dyDescent="0.25">
      <c r="B62" s="60" t="s">
        <v>5</v>
      </c>
    </row>
    <row r="63" spans="2:2" ht="12.95" customHeight="1" x14ac:dyDescent="0.25">
      <c r="B63" s="60" t="s">
        <v>438</v>
      </c>
    </row>
    <row r="64" spans="2:2" ht="12.95" customHeight="1" x14ac:dyDescent="0.25">
      <c r="B64" s="60" t="s">
        <v>1256</v>
      </c>
    </row>
    <row r="65" spans="2:2" ht="12.95" customHeight="1" x14ac:dyDescent="0.25">
      <c r="B65" s="60" t="s">
        <v>1292</v>
      </c>
    </row>
    <row r="66" spans="2:2" ht="12.95" customHeight="1" x14ac:dyDescent="0.25">
      <c r="B66" s="60" t="s">
        <v>1294</v>
      </c>
    </row>
    <row r="67" spans="2:2" ht="12.95" customHeight="1" x14ac:dyDescent="0.25">
      <c r="B67" s="60" t="s">
        <v>194</v>
      </c>
    </row>
    <row r="68" spans="2:2" ht="12.95" customHeight="1" x14ac:dyDescent="0.25">
      <c r="B68" s="60" t="s">
        <v>678</v>
      </c>
    </row>
    <row r="69" spans="2:2" ht="12.95" customHeight="1" x14ac:dyDescent="0.25">
      <c r="B69" s="60" t="s">
        <v>271</v>
      </c>
    </row>
    <row r="70" spans="2:2" ht="12.95" customHeight="1" x14ac:dyDescent="0.25">
      <c r="B70" s="60" t="s">
        <v>201</v>
      </c>
    </row>
    <row r="71" spans="2:2" ht="12.95" customHeight="1" x14ac:dyDescent="0.25">
      <c r="B71" s="60" t="s">
        <v>1256</v>
      </c>
    </row>
    <row r="72" spans="2:2" ht="12.95" customHeight="1" x14ac:dyDescent="0.25">
      <c r="B72" s="60" t="s">
        <v>1298</v>
      </c>
    </row>
    <row r="73" spans="2:2" ht="12.95" customHeight="1" x14ac:dyDescent="0.25">
      <c r="B73" s="60" t="s">
        <v>1303</v>
      </c>
    </row>
    <row r="74" spans="2:2" ht="12.95" customHeight="1" x14ac:dyDescent="0.25">
      <c r="B74" s="60" t="s">
        <v>203</v>
      </c>
    </row>
    <row r="75" spans="2:2" ht="12.95" customHeight="1" x14ac:dyDescent="0.25">
      <c r="B75" s="60" t="s">
        <v>678</v>
      </c>
    </row>
    <row r="76" spans="2:2" ht="12.95" customHeight="1" x14ac:dyDescent="0.25">
      <c r="B76" s="60" t="s">
        <v>271</v>
      </c>
    </row>
    <row r="77" spans="2:2" ht="12.95" customHeight="1" x14ac:dyDescent="0.25">
      <c r="B77" s="60" t="s">
        <v>213</v>
      </c>
    </row>
    <row r="78" spans="2:2" ht="12.95" customHeight="1" x14ac:dyDescent="0.25">
      <c r="B78" s="60" t="s">
        <v>1256</v>
      </c>
    </row>
    <row r="79" spans="2:2" ht="12.95" customHeight="1" x14ac:dyDescent="0.25">
      <c r="B79" s="60" t="s">
        <v>1388</v>
      </c>
    </row>
    <row r="80" spans="2:2" ht="12.95" customHeight="1" x14ac:dyDescent="0.25">
      <c r="B80" s="60" t="s">
        <v>195</v>
      </c>
    </row>
    <row r="81" spans="2:2" ht="12.95" customHeight="1" x14ac:dyDescent="0.25">
      <c r="B81" s="60" t="s">
        <v>1256</v>
      </c>
    </row>
    <row r="82" spans="2:2" ht="12.95" customHeight="1" x14ac:dyDescent="0.25">
      <c r="B82" s="60" t="s">
        <v>1257</v>
      </c>
    </row>
    <row r="83" spans="2:2" ht="12.95" customHeight="1" x14ac:dyDescent="0.25">
      <c r="B83" s="60" t="s">
        <v>137</v>
      </c>
    </row>
    <row r="84" spans="2:2" ht="12.95" customHeight="1" x14ac:dyDescent="0.25">
      <c r="B84" s="60" t="s">
        <v>5</v>
      </c>
    </row>
    <row r="85" spans="2:2" ht="12.95" customHeight="1" x14ac:dyDescent="0.25">
      <c r="B85" s="60" t="s">
        <v>1266</v>
      </c>
    </row>
    <row r="86" spans="2:2" ht="12.95" customHeight="1" x14ac:dyDescent="0.25">
      <c r="B86" s="60" t="s">
        <v>1256</v>
      </c>
    </row>
    <row r="87" spans="2:2" ht="12.95" customHeight="1" x14ac:dyDescent="0.25">
      <c r="B87" s="60" t="s">
        <v>1261</v>
      </c>
    </row>
    <row r="88" spans="2:2" ht="12.95" customHeight="1" x14ac:dyDescent="0.25">
      <c r="B88" s="60" t="s">
        <v>1266</v>
      </c>
    </row>
    <row r="89" spans="2:2" ht="12.95" customHeight="1" x14ac:dyDescent="0.25">
      <c r="B89" s="60" t="s">
        <v>1323</v>
      </c>
    </row>
    <row r="90" spans="2:2" ht="12.95" customHeight="1" x14ac:dyDescent="0.25">
      <c r="B90" s="60" t="s">
        <v>1331</v>
      </c>
    </row>
    <row r="91" spans="2:2" ht="12.95" customHeight="1" x14ac:dyDescent="0.25">
      <c r="B91" s="60" t="s">
        <v>1334</v>
      </c>
    </row>
    <row r="92" spans="2:2" ht="12.95" customHeight="1" x14ac:dyDescent="0.25">
      <c r="B92" s="60" t="s">
        <v>1337</v>
      </c>
    </row>
    <row r="93" spans="2:2" ht="12.95" customHeight="1" x14ac:dyDescent="0.25">
      <c r="B93" s="60" t="s">
        <v>1409</v>
      </c>
    </row>
    <row r="94" spans="2:2" ht="12.95" customHeight="1" x14ac:dyDescent="0.25">
      <c r="B94" s="60" t="s">
        <v>1268</v>
      </c>
    </row>
    <row r="95" spans="2:2" ht="12.95" customHeight="1" x14ac:dyDescent="0.25">
      <c r="B95" s="60" t="s">
        <v>1266</v>
      </c>
    </row>
    <row r="96" spans="2:2" ht="12.95" customHeight="1" x14ac:dyDescent="0.25">
      <c r="B96" s="60" t="s">
        <v>1340</v>
      </c>
    </row>
    <row r="97" spans="2:2" ht="12.95" customHeight="1" x14ac:dyDescent="0.25">
      <c r="B97" s="60" t="s">
        <v>1341</v>
      </c>
    </row>
    <row r="98" spans="2:2" ht="12.95" customHeight="1" x14ac:dyDescent="0.25">
      <c r="B98" s="60" t="s">
        <v>1406</v>
      </c>
    </row>
    <row r="99" spans="2:2" ht="12.95" customHeight="1" x14ac:dyDescent="0.25">
      <c r="B99" s="60" t="s">
        <v>204</v>
      </c>
    </row>
    <row r="100" spans="2:2" ht="12.95" customHeight="1" x14ac:dyDescent="0.25">
      <c r="B100" s="60" t="s">
        <v>1256</v>
      </c>
    </row>
    <row r="101" spans="2:2" ht="12.95" customHeight="1" x14ac:dyDescent="0.25">
      <c r="B101" s="60" t="s">
        <v>5</v>
      </c>
    </row>
    <row r="102" spans="2:2" ht="12.95" customHeight="1" x14ac:dyDescent="0.25">
      <c r="B102" s="60" t="s">
        <v>1281</v>
      </c>
    </row>
    <row r="103" spans="2:2" ht="12.95" customHeight="1" x14ac:dyDescent="0.25">
      <c r="B103" s="60" t="s">
        <v>228</v>
      </c>
    </row>
    <row r="104" spans="2:2" ht="12.95" customHeight="1" x14ac:dyDescent="0.25">
      <c r="B104" s="60" t="s">
        <v>1256</v>
      </c>
    </row>
    <row r="105" spans="2:2" ht="12.95" customHeight="1" x14ac:dyDescent="0.25">
      <c r="B105" s="60" t="s">
        <v>1285</v>
      </c>
    </row>
    <row r="106" spans="2:2" ht="12.95" customHeight="1" x14ac:dyDescent="0.25">
      <c r="B106" s="60" t="s">
        <v>1288</v>
      </c>
    </row>
    <row r="107" spans="2:2" ht="12.95" customHeight="1" x14ac:dyDescent="0.25">
      <c r="B107" s="60" t="s">
        <v>216</v>
      </c>
    </row>
    <row r="108" spans="2:2" ht="12.95" customHeight="1" x14ac:dyDescent="0.25">
      <c r="B108" s="60" t="s">
        <v>1256</v>
      </c>
    </row>
    <row r="109" spans="2:2" ht="12.95" customHeight="1" x14ac:dyDescent="0.25">
      <c r="B109" s="60" t="s">
        <v>1313</v>
      </c>
    </row>
    <row r="110" spans="2:2" ht="12.95" customHeight="1" x14ac:dyDescent="0.25">
      <c r="B110" s="60" t="s">
        <v>72</v>
      </c>
    </row>
    <row r="111" spans="2:2" ht="12.95" customHeight="1" x14ac:dyDescent="0.25">
      <c r="B111" s="60" t="s">
        <v>1256</v>
      </c>
    </row>
    <row r="112" spans="2:2" ht="12.95" customHeight="1" x14ac:dyDescent="0.25">
      <c r="B112" s="60" t="s">
        <v>1320</v>
      </c>
    </row>
    <row r="113" spans="2:2" ht="12.95" customHeight="1" x14ac:dyDescent="0.25">
      <c r="B113" s="60" t="s">
        <v>1416</v>
      </c>
    </row>
    <row r="114" spans="2:2" ht="12.95" customHeight="1" x14ac:dyDescent="0.25">
      <c r="B114" s="60" t="s">
        <v>149</v>
      </c>
    </row>
    <row r="115" spans="2:2" ht="12.95" customHeight="1" x14ac:dyDescent="0.25">
      <c r="B115" s="60" t="s">
        <v>1256</v>
      </c>
    </row>
    <row r="116" spans="2:2" ht="12.95" customHeight="1" x14ac:dyDescent="0.25">
      <c r="B116" s="60" t="s">
        <v>5</v>
      </c>
    </row>
    <row r="117" spans="2:2" ht="12.95" customHeight="1" x14ac:dyDescent="0.25">
      <c r="B117" s="60" t="s">
        <v>1328</v>
      </c>
    </row>
    <row r="118" spans="2:2" ht="12.95" customHeight="1" x14ac:dyDescent="0.25">
      <c r="B118" s="60" t="s">
        <v>52</v>
      </c>
    </row>
    <row r="119" spans="2:2" ht="12.95" customHeight="1" x14ac:dyDescent="0.25">
      <c r="B119" s="60" t="s">
        <v>1352</v>
      </c>
    </row>
    <row r="120" spans="2:2" ht="12.95" customHeight="1" x14ac:dyDescent="0.25">
      <c r="B120" s="60" t="s">
        <v>1354</v>
      </c>
    </row>
    <row r="121" spans="2:2" ht="12.95" customHeight="1" x14ac:dyDescent="0.25">
      <c r="B121" s="60" t="s">
        <v>1358</v>
      </c>
    </row>
    <row r="122" spans="2:2" ht="12.95" customHeight="1" x14ac:dyDescent="0.25">
      <c r="B122" s="60" t="s">
        <v>104</v>
      </c>
    </row>
    <row r="123" spans="2:2" ht="12.95" customHeight="1" x14ac:dyDescent="0.25">
      <c r="B123" s="60" t="s">
        <v>1352</v>
      </c>
    </row>
    <row r="124" spans="2:2" ht="12.95" customHeight="1" x14ac:dyDescent="0.25">
      <c r="B124" s="60" t="s">
        <v>1367</v>
      </c>
    </row>
    <row r="125" spans="2:2" ht="12.95" customHeight="1" x14ac:dyDescent="0.25">
      <c r="B125" s="60" t="s">
        <v>1368</v>
      </c>
    </row>
    <row r="126" spans="2:2" ht="12.95" customHeight="1" x14ac:dyDescent="0.25">
      <c r="B126" s="60" t="s">
        <v>151</v>
      </c>
    </row>
    <row r="127" spans="2:2" ht="12.95" customHeight="1" x14ac:dyDescent="0.25">
      <c r="B127" s="60" t="s">
        <v>1256</v>
      </c>
    </row>
    <row r="128" spans="2:2" ht="12.95" customHeight="1" x14ac:dyDescent="0.25">
      <c r="B128" s="60" t="s">
        <v>1383</v>
      </c>
    </row>
    <row r="129" spans="2:2" ht="12.95" customHeight="1" x14ac:dyDescent="0.25">
      <c r="B129" s="60" t="s">
        <v>192</v>
      </c>
    </row>
    <row r="130" spans="2:2" ht="12.95" customHeight="1" x14ac:dyDescent="0.25">
      <c r="B130" s="60" t="s">
        <v>1256</v>
      </c>
    </row>
    <row r="131" spans="2:2" ht="12.95" customHeight="1" x14ac:dyDescent="0.25">
      <c r="B131" s="60" t="s">
        <v>1412</v>
      </c>
    </row>
    <row r="132" spans="2:2" ht="12.95" customHeight="1" x14ac:dyDescent="0.25">
      <c r="B132" s="60" t="s">
        <v>680</v>
      </c>
    </row>
    <row r="133" spans="2:2" ht="12.95" customHeight="1" x14ac:dyDescent="0.25">
      <c r="B133" s="60" t="s">
        <v>111</v>
      </c>
    </row>
    <row r="134" spans="2:2" ht="12.95" customHeight="1" x14ac:dyDescent="0.25">
      <c r="B134" s="60" t="s">
        <v>678</v>
      </c>
    </row>
    <row r="135" spans="2:2" ht="12.95" customHeight="1" x14ac:dyDescent="0.25">
      <c r="B135" s="60" t="s">
        <v>271</v>
      </c>
    </row>
    <row r="136" spans="2:2" ht="12.95" customHeight="1" x14ac:dyDescent="0.25">
      <c r="B136" s="60" t="s">
        <v>451</v>
      </c>
    </row>
    <row r="137" spans="2:2" ht="12.95" customHeight="1" x14ac:dyDescent="0.25">
      <c r="B137" s="60" t="s">
        <v>49</v>
      </c>
    </row>
    <row r="138" spans="2:2" ht="12.95" customHeight="1" x14ac:dyDescent="0.25">
      <c r="B138" s="60">
        <v>2080</v>
      </c>
    </row>
    <row r="139" spans="2:2" ht="12.95" customHeight="1" x14ac:dyDescent="0.25">
      <c r="B139" s="60" t="s">
        <v>456</v>
      </c>
    </row>
    <row r="140" spans="2:2" ht="12.95" customHeight="1" x14ac:dyDescent="0.25">
      <c r="B140" s="60" t="s">
        <v>464</v>
      </c>
    </row>
    <row r="141" spans="2:2" ht="12.95" customHeight="1" x14ac:dyDescent="0.25">
      <c r="B141" s="60" t="s">
        <v>111</v>
      </c>
    </row>
    <row r="142" spans="2:2" ht="12.95" customHeight="1" x14ac:dyDescent="0.25">
      <c r="B142" s="60">
        <v>622</v>
      </c>
    </row>
    <row r="143" spans="2:2" ht="12.95" customHeight="1" x14ac:dyDescent="0.25">
      <c r="B143" s="60" t="s">
        <v>271</v>
      </c>
    </row>
    <row r="144" spans="2:2" ht="12.95" customHeight="1" x14ac:dyDescent="0.25">
      <c r="B144" s="60" t="s">
        <v>5</v>
      </c>
    </row>
    <row r="145" spans="2:2" ht="12.95" customHeight="1" x14ac:dyDescent="0.25">
      <c r="B145" s="60" t="s">
        <v>271</v>
      </c>
    </row>
    <row r="146" spans="2:2" ht="12.95" customHeight="1" x14ac:dyDescent="0.25">
      <c r="B146" s="60" t="s">
        <v>486</v>
      </c>
    </row>
    <row r="147" spans="2:2" ht="12.95" customHeight="1" x14ac:dyDescent="0.25">
      <c r="B147" s="60" t="s">
        <v>271</v>
      </c>
    </row>
    <row r="148" spans="2:2" ht="12.95" customHeight="1" x14ac:dyDescent="0.25">
      <c r="B148" s="60" t="s">
        <v>218</v>
      </c>
    </row>
    <row r="149" spans="2:2" ht="12.95" customHeight="1" x14ac:dyDescent="0.25">
      <c r="B149" s="60" t="s">
        <v>5</v>
      </c>
    </row>
    <row r="150" spans="2:2" ht="12.95" customHeight="1" x14ac:dyDescent="0.25">
      <c r="B150" s="60" t="s">
        <v>361</v>
      </c>
    </row>
    <row r="151" spans="2:2" ht="12.95" customHeight="1" x14ac:dyDescent="0.25">
      <c r="B151" s="60" t="s">
        <v>469</v>
      </c>
    </row>
    <row r="152" spans="2:2" ht="12.95" customHeight="1" x14ac:dyDescent="0.25">
      <c r="B152" s="60" t="s">
        <v>271</v>
      </c>
    </row>
    <row r="153" spans="2:2" ht="12.95" customHeight="1" x14ac:dyDescent="0.25">
      <c r="B153" s="60" t="s">
        <v>619</v>
      </c>
    </row>
    <row r="154" spans="2:2" ht="12.95" customHeight="1" x14ac:dyDescent="0.25">
      <c r="B154" s="60" t="s">
        <v>271</v>
      </c>
    </row>
    <row r="155" spans="2:2" ht="12.95" customHeight="1" x14ac:dyDescent="0.25">
      <c r="B155" s="60" t="s">
        <v>231</v>
      </c>
    </row>
    <row r="156" spans="2:2" ht="12.95" customHeight="1" x14ac:dyDescent="0.25">
      <c r="B156" s="60">
        <v>7</v>
      </c>
    </row>
    <row r="157" spans="2:2" ht="12.95" customHeight="1" x14ac:dyDescent="0.25">
      <c r="B157" s="60" t="s">
        <v>271</v>
      </c>
    </row>
    <row r="158" spans="2:2" ht="12.95" customHeight="1" x14ac:dyDescent="0.25">
      <c r="B158" s="60" t="s">
        <v>434</v>
      </c>
    </row>
    <row r="159" spans="2:2" ht="12.95" customHeight="1" x14ac:dyDescent="0.25">
      <c r="B159" s="60" t="s">
        <v>178</v>
      </c>
    </row>
    <row r="160" spans="2:2" ht="12.95" customHeight="1" x14ac:dyDescent="0.25">
      <c r="B160" s="60">
        <v>1</v>
      </c>
    </row>
    <row r="161" spans="2:2" ht="12.95" customHeight="1" x14ac:dyDescent="0.25">
      <c r="B161" s="60" t="s">
        <v>438</v>
      </c>
    </row>
    <row r="162" spans="2:2" ht="12.95" customHeight="1" x14ac:dyDescent="0.25">
      <c r="B162" s="60">
        <v>5</v>
      </c>
    </row>
    <row r="163" spans="2:2" ht="12.95" customHeight="1" x14ac:dyDescent="0.25">
      <c r="B163" s="60" t="s">
        <v>438</v>
      </c>
    </row>
    <row r="164" spans="2:2" ht="12.95" customHeight="1" x14ac:dyDescent="0.25">
      <c r="B164" s="60">
        <v>8800</v>
      </c>
    </row>
    <row r="165" spans="2:2" ht="12.95" customHeight="1" x14ac:dyDescent="0.25">
      <c r="B165" s="60" t="s">
        <v>438</v>
      </c>
    </row>
    <row r="166" spans="2:2" ht="12.95" customHeight="1" x14ac:dyDescent="0.25">
      <c r="B166" s="60" t="s">
        <v>509</v>
      </c>
    </row>
    <row r="167" spans="2:2" ht="12.95" customHeight="1" x14ac:dyDescent="0.25">
      <c r="B167" s="60" t="s">
        <v>438</v>
      </c>
    </row>
    <row r="168" spans="2:2" ht="12.95" customHeight="1" x14ac:dyDescent="0.25">
      <c r="B168" s="60" t="s">
        <v>1206</v>
      </c>
    </row>
    <row r="169" spans="2:2" ht="12.95" customHeight="1" x14ac:dyDescent="0.25">
      <c r="B169" s="60" t="s">
        <v>438</v>
      </c>
    </row>
    <row r="170" spans="2:2" ht="12.95" customHeight="1" x14ac:dyDescent="0.25">
      <c r="B170" s="60" t="s">
        <v>1092</v>
      </c>
    </row>
    <row r="171" spans="2:2" ht="12.95" customHeight="1" x14ac:dyDescent="0.25">
      <c r="B171" s="60" t="s">
        <v>76</v>
      </c>
    </row>
    <row r="172" spans="2:2" ht="12.95" customHeight="1" x14ac:dyDescent="0.25">
      <c r="B172" s="60" t="s">
        <v>298</v>
      </c>
    </row>
    <row r="173" spans="2:2" ht="12.95" customHeight="1" x14ac:dyDescent="0.25">
      <c r="B173" s="60" t="s">
        <v>5</v>
      </c>
    </row>
    <row r="174" spans="2:2" ht="12.95" customHeight="1" x14ac:dyDescent="0.25">
      <c r="B174" s="60" t="s">
        <v>218</v>
      </c>
    </row>
    <row r="175" spans="2:2" ht="12.95" customHeight="1" x14ac:dyDescent="0.25">
      <c r="B175" s="60" t="s">
        <v>354</v>
      </c>
    </row>
    <row r="176" spans="2:2" ht="12.95" customHeight="1" x14ac:dyDescent="0.25">
      <c r="B176" s="60" t="s">
        <v>5</v>
      </c>
    </row>
    <row r="177" spans="2:2" ht="12.95" customHeight="1" x14ac:dyDescent="0.25">
      <c r="B177" s="60" t="s">
        <v>958</v>
      </c>
    </row>
    <row r="178" spans="2:2" ht="12.95" customHeight="1" x14ac:dyDescent="0.25">
      <c r="B178" s="60" t="s">
        <v>24</v>
      </c>
    </row>
    <row r="179" spans="2:2" ht="12.95" customHeight="1" x14ac:dyDescent="0.25">
      <c r="B179" s="60" t="s">
        <v>1073</v>
      </c>
    </row>
    <row r="180" spans="2:2" ht="12.95" customHeight="1" x14ac:dyDescent="0.25">
      <c r="B180" s="60" t="s">
        <v>5</v>
      </c>
    </row>
    <row r="181" spans="2:2" ht="12.95" customHeight="1" x14ac:dyDescent="0.25">
      <c r="B181" s="60" t="s">
        <v>64</v>
      </c>
    </row>
    <row r="182" spans="2:2" ht="12.95" customHeight="1" x14ac:dyDescent="0.25">
      <c r="B182" s="60" t="s">
        <v>1432</v>
      </c>
    </row>
    <row r="183" spans="2:2" ht="12.95" customHeight="1" x14ac:dyDescent="0.25">
      <c r="B183" s="60" t="s">
        <v>5</v>
      </c>
    </row>
    <row r="184" spans="2:2" ht="12.95" customHeight="1" x14ac:dyDescent="0.25">
      <c r="B184" s="60" t="s">
        <v>69</v>
      </c>
    </row>
    <row r="185" spans="2:2" ht="12.95" customHeight="1" x14ac:dyDescent="0.25">
      <c r="B185" s="60">
        <v>1</v>
      </c>
    </row>
    <row r="186" spans="2:2" ht="12.95" customHeight="1" x14ac:dyDescent="0.25">
      <c r="B186" s="60" t="s">
        <v>271</v>
      </c>
    </row>
    <row r="187" spans="2:2" ht="12.95" customHeight="1" x14ac:dyDescent="0.25">
      <c r="B187" s="60" t="s">
        <v>5</v>
      </c>
    </row>
    <row r="188" spans="2:2" ht="12.95" customHeight="1" x14ac:dyDescent="0.25">
      <c r="B188" s="60" t="s">
        <v>271</v>
      </c>
    </row>
    <row r="189" spans="2:2" ht="12.95" customHeight="1" x14ac:dyDescent="0.25">
      <c r="B189" s="60">
        <v>901</v>
      </c>
    </row>
    <row r="190" spans="2:2" ht="12.95" customHeight="1" x14ac:dyDescent="0.25">
      <c r="B190" s="60" t="s">
        <v>271</v>
      </c>
    </row>
    <row r="191" spans="2:2" ht="12.95" customHeight="1" x14ac:dyDescent="0.25">
      <c r="B191" s="60" t="s">
        <v>1015</v>
      </c>
    </row>
    <row r="192" spans="2:2" ht="12.95" customHeight="1" x14ac:dyDescent="0.25">
      <c r="B192" s="60" t="s">
        <v>76</v>
      </c>
    </row>
    <row r="193" spans="2:2" ht="12.95" customHeight="1" x14ac:dyDescent="0.25">
      <c r="B193" s="60" t="s">
        <v>5</v>
      </c>
    </row>
    <row r="194" spans="2:2" ht="12.95" customHeight="1" x14ac:dyDescent="0.25">
      <c r="B194" s="60" t="s">
        <v>963</v>
      </c>
    </row>
    <row r="195" spans="2:2" ht="12.95" customHeight="1" x14ac:dyDescent="0.25">
      <c r="B195" s="60" t="s">
        <v>87</v>
      </c>
    </row>
    <row r="196" spans="2:2" ht="12.95" customHeight="1" x14ac:dyDescent="0.25">
      <c r="B196" s="60" t="s">
        <v>678</v>
      </c>
    </row>
    <row r="197" spans="2:2" ht="12.95" customHeight="1" x14ac:dyDescent="0.25">
      <c r="B197" s="60" t="s">
        <v>5</v>
      </c>
    </row>
    <row r="198" spans="2:2" ht="12.95" customHeight="1" x14ac:dyDescent="0.25">
      <c r="B198" s="60" t="s">
        <v>108</v>
      </c>
    </row>
    <row r="199" spans="2:2" ht="12.95" customHeight="1" x14ac:dyDescent="0.25">
      <c r="B199" s="60" t="s">
        <v>678</v>
      </c>
    </row>
    <row r="200" spans="2:2" ht="12.95" customHeight="1" x14ac:dyDescent="0.25">
      <c r="B200" s="60" t="s">
        <v>5</v>
      </c>
    </row>
    <row r="201" spans="2:2" ht="12.95" customHeight="1" x14ac:dyDescent="0.25">
      <c r="B201" s="60">
        <v>901</v>
      </c>
    </row>
    <row r="202" spans="2:2" ht="12.95" customHeight="1" x14ac:dyDescent="0.25">
      <c r="B202" s="60" t="s">
        <v>985</v>
      </c>
    </row>
    <row r="203" spans="2:2" ht="12.95" customHeight="1" x14ac:dyDescent="0.25">
      <c r="B203" s="60">
        <v>3002</v>
      </c>
    </row>
    <row r="204" spans="2:2" ht="12.95" customHeight="1" x14ac:dyDescent="0.25">
      <c r="B204" s="60" t="s">
        <v>5</v>
      </c>
    </row>
    <row r="205" spans="2:2" ht="12.95" customHeight="1" x14ac:dyDescent="0.25">
      <c r="B205" s="60" t="s">
        <v>111</v>
      </c>
    </row>
    <row r="206" spans="2:2" ht="12.95" customHeight="1" x14ac:dyDescent="0.25">
      <c r="B206" s="60" t="s">
        <v>5</v>
      </c>
    </row>
    <row r="207" spans="2:2" ht="12.95" customHeight="1" x14ac:dyDescent="0.25">
      <c r="B207" s="60" t="s">
        <v>271</v>
      </c>
    </row>
    <row r="208" spans="2:2" ht="12.95" customHeight="1" x14ac:dyDescent="0.25">
      <c r="B208" s="60" t="s">
        <v>994</v>
      </c>
    </row>
    <row r="209" spans="2:2" ht="12.95" customHeight="1" x14ac:dyDescent="0.25">
      <c r="B209" s="60" t="s">
        <v>678</v>
      </c>
    </row>
    <row r="210" spans="2:2" ht="12.95" customHeight="1" x14ac:dyDescent="0.25">
      <c r="B210" s="60" t="s">
        <v>994</v>
      </c>
    </row>
    <row r="211" spans="2:2" ht="12.95" customHeight="1" x14ac:dyDescent="0.25">
      <c r="B211" s="60">
        <v>901</v>
      </c>
    </row>
    <row r="212" spans="2:2" ht="12.95" customHeight="1" x14ac:dyDescent="0.25">
      <c r="B212" s="60" t="s">
        <v>999</v>
      </c>
    </row>
    <row r="213" spans="2:2" ht="12.95" customHeight="1" x14ac:dyDescent="0.25">
      <c r="B213" s="60" t="s">
        <v>994</v>
      </c>
    </row>
    <row r="214" spans="2:2" ht="12.95" customHeight="1" x14ac:dyDescent="0.25">
      <c r="B214" s="60" t="s">
        <v>124</v>
      </c>
    </row>
    <row r="215" spans="2:2" ht="12.95" customHeight="1" x14ac:dyDescent="0.25">
      <c r="B215" s="60" t="s">
        <v>678</v>
      </c>
    </row>
    <row r="216" spans="2:2" ht="12.95" customHeight="1" x14ac:dyDescent="0.25">
      <c r="B216" s="60" t="s">
        <v>271</v>
      </c>
    </row>
    <row r="217" spans="2:2" ht="12.95" customHeight="1" x14ac:dyDescent="0.25">
      <c r="B217" s="60" t="s">
        <v>127</v>
      </c>
    </row>
    <row r="218" spans="2:2" ht="12.95" customHeight="1" x14ac:dyDescent="0.25">
      <c r="B218" s="60">
        <v>4647</v>
      </c>
    </row>
    <row r="219" spans="2:2" ht="12.95" customHeight="1" x14ac:dyDescent="0.25">
      <c r="B219" s="60" t="s">
        <v>5</v>
      </c>
    </row>
    <row r="220" spans="2:2" ht="12.95" customHeight="1" x14ac:dyDescent="0.25">
      <c r="B220" s="60" t="s">
        <v>136</v>
      </c>
    </row>
    <row r="221" spans="2:2" ht="12.95" customHeight="1" x14ac:dyDescent="0.25">
      <c r="B221" s="60" t="s">
        <v>678</v>
      </c>
    </row>
    <row r="222" spans="2:2" ht="12.95" customHeight="1" x14ac:dyDescent="0.25">
      <c r="B222" s="60" t="s">
        <v>5</v>
      </c>
    </row>
    <row r="223" spans="2:2" ht="12.95" customHeight="1" x14ac:dyDescent="0.25">
      <c r="B223" s="60">
        <v>901</v>
      </c>
    </row>
    <row r="224" spans="2:2" ht="12.95" customHeight="1" x14ac:dyDescent="0.25">
      <c r="B224" s="60" t="s">
        <v>5</v>
      </c>
    </row>
    <row r="225" spans="2:2" ht="12.95" customHeight="1" x14ac:dyDescent="0.25">
      <c r="B225" s="60" t="s">
        <v>144</v>
      </c>
    </row>
    <row r="226" spans="2:2" ht="12.95" customHeight="1" x14ac:dyDescent="0.25">
      <c r="B226" s="60">
        <v>901</v>
      </c>
    </row>
    <row r="227" spans="2:2" ht="12.95" customHeight="1" x14ac:dyDescent="0.25">
      <c r="B227" s="60" t="s">
        <v>271</v>
      </c>
    </row>
    <row r="228" spans="2:2" ht="12.95" customHeight="1" x14ac:dyDescent="0.25">
      <c r="B228" s="60" t="s">
        <v>170</v>
      </c>
    </row>
    <row r="229" spans="2:2" ht="12.95" customHeight="1" x14ac:dyDescent="0.25">
      <c r="B229" s="60">
        <v>2</v>
      </c>
    </row>
    <row r="230" spans="2:2" ht="12.95" customHeight="1" x14ac:dyDescent="0.25">
      <c r="B230" s="60" t="s">
        <v>271</v>
      </c>
    </row>
    <row r="231" spans="2:2" ht="12.95" customHeight="1" x14ac:dyDescent="0.25">
      <c r="B231" s="60">
        <v>100</v>
      </c>
    </row>
    <row r="232" spans="2:2" ht="12.95" customHeight="1" x14ac:dyDescent="0.25">
      <c r="B232" s="60" t="s">
        <v>271</v>
      </c>
    </row>
    <row r="233" spans="2:2" ht="12.95" customHeight="1" x14ac:dyDescent="0.25">
      <c r="B233" s="60">
        <v>8008</v>
      </c>
    </row>
    <row r="234" spans="2:2" ht="12.95" customHeight="1" x14ac:dyDescent="0.25">
      <c r="B234" s="60" t="s">
        <v>271</v>
      </c>
    </row>
    <row r="235" spans="2:2" ht="12.95" customHeight="1" x14ac:dyDescent="0.25">
      <c r="B235" s="60" t="s">
        <v>354</v>
      </c>
    </row>
    <row r="236" spans="2:2" ht="12.95" customHeight="1" x14ac:dyDescent="0.25">
      <c r="B236" s="60" t="s">
        <v>271</v>
      </c>
    </row>
    <row r="237" spans="2:2" ht="12.95" customHeight="1" x14ac:dyDescent="0.25">
      <c r="B237" s="60">
        <v>901</v>
      </c>
    </row>
    <row r="238" spans="2:2" ht="12.95" customHeight="1" x14ac:dyDescent="0.25">
      <c r="B238" s="60" t="s">
        <v>271</v>
      </c>
    </row>
    <row r="239" spans="2:2" ht="12.95" customHeight="1" x14ac:dyDescent="0.25">
      <c r="B239" s="60" t="s">
        <v>218</v>
      </c>
    </row>
    <row r="240" spans="2:2" ht="12.95" customHeight="1" x14ac:dyDescent="0.25">
      <c r="B240" s="60" t="s">
        <v>5</v>
      </c>
    </row>
    <row r="241" spans="2:2" ht="12.95" customHeight="1" x14ac:dyDescent="0.25">
      <c r="B241" s="60" t="s">
        <v>1052</v>
      </c>
    </row>
    <row r="242" spans="2:2" ht="12.95" customHeight="1" x14ac:dyDescent="0.25">
      <c r="B242" s="60" t="s">
        <v>354</v>
      </c>
    </row>
    <row r="243" spans="2:2" ht="12.95" customHeight="1" x14ac:dyDescent="0.25">
      <c r="B243" s="60" t="s">
        <v>271</v>
      </c>
    </row>
    <row r="244" spans="2:2" ht="12.95" customHeight="1" x14ac:dyDescent="0.25">
      <c r="B244" s="60">
        <v>901</v>
      </c>
    </row>
    <row r="245" spans="2:2" ht="12.95" customHeight="1" x14ac:dyDescent="0.25">
      <c r="B245" s="60" t="s">
        <v>271</v>
      </c>
    </row>
    <row r="246" spans="2:2" ht="12.95" customHeight="1" x14ac:dyDescent="0.25">
      <c r="B246" s="60" t="s">
        <v>220</v>
      </c>
    </row>
    <row r="247" spans="2:2" ht="12.95" customHeight="1" x14ac:dyDescent="0.25">
      <c r="B247" s="60">
        <v>9601</v>
      </c>
    </row>
    <row r="248" spans="2:2" ht="12.95" customHeight="1" x14ac:dyDescent="0.25">
      <c r="B248" s="60" t="s">
        <v>5</v>
      </c>
    </row>
    <row r="249" spans="2:2" ht="12.95" customHeight="1" x14ac:dyDescent="0.25">
      <c r="B249" s="60" t="s">
        <v>231</v>
      </c>
    </row>
    <row r="250" spans="2:2" ht="12.95" customHeight="1" x14ac:dyDescent="0.25">
      <c r="B250" s="60">
        <v>6</v>
      </c>
    </row>
    <row r="251" spans="2:2" ht="12.95" customHeight="1" x14ac:dyDescent="0.25">
      <c r="B251" s="60" t="s">
        <v>5</v>
      </c>
    </row>
    <row r="252" spans="2:2" ht="12.95" customHeight="1" x14ac:dyDescent="0.25">
      <c r="B252" s="60" t="s">
        <v>678</v>
      </c>
    </row>
    <row r="253" spans="2:2" ht="12.95" customHeight="1" x14ac:dyDescent="0.25">
      <c r="B253" s="60" t="s">
        <v>5</v>
      </c>
    </row>
    <row r="254" spans="2:2" ht="12.95" customHeight="1" x14ac:dyDescent="0.25">
      <c r="B254" s="60" t="s">
        <v>271</v>
      </c>
    </row>
    <row r="255" spans="2:2" ht="12.95" customHeight="1" x14ac:dyDescent="0.25">
      <c r="B255" s="60">
        <v>901</v>
      </c>
    </row>
    <row r="256" spans="2:2" ht="12.95" customHeight="1" x14ac:dyDescent="0.25">
      <c r="B256" s="60" t="s">
        <v>5</v>
      </c>
    </row>
    <row r="257" spans="2:2" ht="12.95" customHeight="1" x14ac:dyDescent="0.25">
      <c r="B257" s="60">
        <v>3002</v>
      </c>
    </row>
    <row r="258" spans="2:2" ht="12.95" customHeight="1" x14ac:dyDescent="0.25">
      <c r="B258" s="60" t="s">
        <v>5</v>
      </c>
    </row>
    <row r="259" spans="2:2" ht="12.95" customHeight="1" x14ac:dyDescent="0.25">
      <c r="B259" s="60" t="s">
        <v>180</v>
      </c>
    </row>
    <row r="260" spans="2:2" ht="12.95" customHeight="1" x14ac:dyDescent="0.25">
      <c r="B260" s="60">
        <v>1201</v>
      </c>
    </row>
    <row r="261" spans="2:2" ht="12.95" customHeight="1" x14ac:dyDescent="0.25">
      <c r="B261" s="60" t="s">
        <v>1048</v>
      </c>
    </row>
    <row r="262" spans="2:2" ht="12.95" customHeight="1" x14ac:dyDescent="0.25">
      <c r="B262" s="60" t="s">
        <v>121</v>
      </c>
    </row>
    <row r="263" spans="2:2" ht="12.95" customHeight="1" x14ac:dyDescent="0.25">
      <c r="B263" s="60" t="s">
        <v>298</v>
      </c>
    </row>
    <row r="264" spans="2:2" ht="12.95" customHeight="1" x14ac:dyDescent="0.25">
      <c r="B264" s="60" t="s">
        <v>5</v>
      </c>
    </row>
    <row r="265" spans="2:2" ht="12.95" customHeight="1" x14ac:dyDescent="0.25">
      <c r="B265" s="60" t="s">
        <v>555</v>
      </c>
    </row>
    <row r="266" spans="2:2" ht="12.95" customHeight="1" x14ac:dyDescent="0.25">
      <c r="B266" s="60" t="s">
        <v>115</v>
      </c>
    </row>
    <row r="267" spans="2:2" ht="12.95" customHeight="1" x14ac:dyDescent="0.25">
      <c r="B267" s="60">
        <v>1</v>
      </c>
    </row>
    <row r="268" spans="2:2" ht="12.95" customHeight="1" x14ac:dyDescent="0.25">
      <c r="B268" s="60" t="s">
        <v>559</v>
      </c>
    </row>
    <row r="269" spans="2:2" ht="12.95" customHeight="1" x14ac:dyDescent="0.25">
      <c r="B269" s="60" t="s">
        <v>141</v>
      </c>
    </row>
    <row r="270" spans="2:2" ht="12.95" customHeight="1" x14ac:dyDescent="0.25">
      <c r="B270" s="60" t="s">
        <v>5</v>
      </c>
    </row>
    <row r="271" spans="2:2" ht="12.95" customHeight="1" x14ac:dyDescent="0.25">
      <c r="B271" s="60" t="s">
        <v>5</v>
      </c>
    </row>
    <row r="272" spans="2:2" ht="12.95" customHeight="1" x14ac:dyDescent="0.25">
      <c r="B272" s="60" t="s">
        <v>459</v>
      </c>
    </row>
    <row r="273" spans="2:2" ht="12.95" customHeight="1" x14ac:dyDescent="0.25">
      <c r="B273" s="60" t="s">
        <v>49</v>
      </c>
    </row>
    <row r="274" spans="2:2" ht="12.95" customHeight="1" x14ac:dyDescent="0.25">
      <c r="B274" s="60">
        <v>4033</v>
      </c>
    </row>
    <row r="275" spans="2:2" ht="12.95" customHeight="1" x14ac:dyDescent="0.25">
      <c r="B275" s="60" t="s">
        <v>456</v>
      </c>
    </row>
    <row r="276" spans="2:2" ht="12.95" customHeight="1" x14ac:dyDescent="0.25">
      <c r="B276" s="60" t="s">
        <v>652</v>
      </c>
    </row>
    <row r="277" spans="2:2" ht="12.95" customHeight="1" x14ac:dyDescent="0.25">
      <c r="B277" s="60" t="s">
        <v>218</v>
      </c>
    </row>
    <row r="278" spans="2:2" ht="12.95" customHeight="1" x14ac:dyDescent="0.25">
      <c r="B278" s="60">
        <v>4190</v>
      </c>
    </row>
    <row r="279" spans="2:2" ht="12.95" customHeight="1" x14ac:dyDescent="0.25">
      <c r="B279" s="60" t="s">
        <v>271</v>
      </c>
    </row>
    <row r="280" spans="2:2" ht="12.95" customHeight="1" x14ac:dyDescent="0.25">
      <c r="B280" s="60" t="s">
        <v>231</v>
      </c>
    </row>
    <row r="281" spans="2:2" ht="12.95" customHeight="1" x14ac:dyDescent="0.25">
      <c r="B281" s="60">
        <v>100</v>
      </c>
    </row>
    <row r="282" spans="2:2" ht="12.95" customHeight="1" x14ac:dyDescent="0.25">
      <c r="B282" s="60" t="s">
        <v>655</v>
      </c>
    </row>
    <row r="283" spans="2:2" ht="12.95" customHeight="1" x14ac:dyDescent="0.25">
      <c r="B283" s="60">
        <v>4190</v>
      </c>
    </row>
    <row r="284" spans="2:2" ht="12.95" customHeight="1" x14ac:dyDescent="0.25">
      <c r="B284" s="60" t="s">
        <v>271</v>
      </c>
    </row>
    <row r="285" spans="2:2" ht="12.95" customHeight="1" x14ac:dyDescent="0.25">
      <c r="B285" s="60" t="s">
        <v>1099</v>
      </c>
    </row>
    <row r="286" spans="2:2" ht="12.95" customHeight="1" x14ac:dyDescent="0.25">
      <c r="B286" s="60" t="s">
        <v>37</v>
      </c>
    </row>
    <row r="287" spans="2:2" ht="12.95" customHeight="1" x14ac:dyDescent="0.25">
      <c r="B287" s="60">
        <v>3</v>
      </c>
    </row>
    <row r="288" spans="2:2" ht="12.95" customHeight="1" x14ac:dyDescent="0.25">
      <c r="B288" s="60" t="s">
        <v>271</v>
      </c>
    </row>
    <row r="289" spans="2:2" ht="12.95" customHeight="1" x14ac:dyDescent="0.25">
      <c r="B289" s="60" t="s">
        <v>57</v>
      </c>
    </row>
    <row r="290" spans="2:2" ht="12.95" customHeight="1" x14ac:dyDescent="0.25">
      <c r="B290" s="60" t="s">
        <v>304</v>
      </c>
    </row>
    <row r="291" spans="2:2" ht="12.95" customHeight="1" x14ac:dyDescent="0.25">
      <c r="B291" s="60" t="s">
        <v>5</v>
      </c>
    </row>
    <row r="292" spans="2:2" ht="12.95" customHeight="1" x14ac:dyDescent="0.25">
      <c r="B292" s="60" t="s">
        <v>69</v>
      </c>
    </row>
    <row r="293" spans="2:2" ht="12.95" customHeight="1" x14ac:dyDescent="0.25">
      <c r="B293" s="60" t="s">
        <v>304</v>
      </c>
    </row>
    <row r="294" spans="2:2" ht="12.95" customHeight="1" x14ac:dyDescent="0.25">
      <c r="B294" s="60" t="s">
        <v>5</v>
      </c>
    </row>
    <row r="295" spans="2:2" ht="12.95" customHeight="1" x14ac:dyDescent="0.25">
      <c r="B295" s="60" t="s">
        <v>76</v>
      </c>
    </row>
    <row r="296" spans="2:2" ht="12.95" customHeight="1" x14ac:dyDescent="0.25">
      <c r="B296" s="60" t="s">
        <v>304</v>
      </c>
    </row>
    <row r="297" spans="2:2" ht="12.95" customHeight="1" x14ac:dyDescent="0.25">
      <c r="B297" s="60" t="s">
        <v>5</v>
      </c>
    </row>
    <row r="298" spans="2:2" ht="12.95" customHeight="1" x14ac:dyDescent="0.25">
      <c r="B298" s="60" t="s">
        <v>96</v>
      </c>
    </row>
    <row r="299" spans="2:2" ht="12.95" customHeight="1" x14ac:dyDescent="0.25">
      <c r="B299" s="60" t="s">
        <v>304</v>
      </c>
    </row>
    <row r="300" spans="2:2" ht="12.95" customHeight="1" x14ac:dyDescent="0.25">
      <c r="B300" s="60" t="s">
        <v>271</v>
      </c>
    </row>
    <row r="301" spans="2:2" ht="12.95" customHeight="1" x14ac:dyDescent="0.25">
      <c r="B301" s="60" t="s">
        <v>109</v>
      </c>
    </row>
    <row r="302" spans="2:2" ht="12.95" customHeight="1" x14ac:dyDescent="0.25">
      <c r="B302" s="60" t="s">
        <v>354</v>
      </c>
    </row>
    <row r="303" spans="2:2" ht="12.95" customHeight="1" x14ac:dyDescent="0.25">
      <c r="B303" s="60" t="s">
        <v>271</v>
      </c>
    </row>
    <row r="304" spans="2:2" ht="12.95" customHeight="1" x14ac:dyDescent="0.25">
      <c r="B304" s="60" t="s">
        <v>111</v>
      </c>
    </row>
    <row r="305" spans="2:2" ht="12.95" customHeight="1" x14ac:dyDescent="0.25">
      <c r="B305" s="60" t="s">
        <v>354</v>
      </c>
    </row>
    <row r="306" spans="2:2" ht="12.95" customHeight="1" x14ac:dyDescent="0.25">
      <c r="B306" s="60" t="s">
        <v>271</v>
      </c>
    </row>
    <row r="307" spans="2:2" ht="12.95" customHeight="1" x14ac:dyDescent="0.25">
      <c r="B307" s="60" t="s">
        <v>1121</v>
      </c>
    </row>
    <row r="308" spans="2:2" ht="12.95" customHeight="1" x14ac:dyDescent="0.25">
      <c r="B308" s="60" t="s">
        <v>271</v>
      </c>
    </row>
    <row r="309" spans="2:2" ht="12.95" customHeight="1" x14ac:dyDescent="0.25">
      <c r="B309" s="60" t="s">
        <v>126</v>
      </c>
    </row>
    <row r="310" spans="2:2" ht="12.95" customHeight="1" x14ac:dyDescent="0.25">
      <c r="B310" s="60" t="s">
        <v>304</v>
      </c>
    </row>
    <row r="311" spans="2:2" ht="12.95" customHeight="1" x14ac:dyDescent="0.25">
      <c r="B311" s="60" t="s">
        <v>5</v>
      </c>
    </row>
    <row r="312" spans="2:2" ht="12.95" customHeight="1" x14ac:dyDescent="0.25">
      <c r="B312" s="60" t="s">
        <v>127</v>
      </c>
    </row>
    <row r="313" spans="2:2" ht="12.95" customHeight="1" x14ac:dyDescent="0.25">
      <c r="B313" s="60" t="s">
        <v>304</v>
      </c>
    </row>
    <row r="314" spans="2:2" ht="12.95" customHeight="1" x14ac:dyDescent="0.25">
      <c r="B314" s="60" t="s">
        <v>5</v>
      </c>
    </row>
    <row r="315" spans="2:2" ht="12.95" customHeight="1" x14ac:dyDescent="0.25">
      <c r="B315" s="60" t="s">
        <v>271</v>
      </c>
    </row>
    <row r="316" spans="2:2" ht="12.95" customHeight="1" x14ac:dyDescent="0.25">
      <c r="B316" s="60" t="s">
        <v>1131</v>
      </c>
    </row>
    <row r="317" spans="2:2" ht="12.95" customHeight="1" x14ac:dyDescent="0.25">
      <c r="B317" s="60" t="s">
        <v>128</v>
      </c>
    </row>
    <row r="318" spans="2:2" ht="12.95" customHeight="1" x14ac:dyDescent="0.25">
      <c r="B318" s="60" t="s">
        <v>298</v>
      </c>
    </row>
    <row r="319" spans="2:2" ht="12.95" customHeight="1" x14ac:dyDescent="0.25">
      <c r="B319" s="60" t="s">
        <v>5</v>
      </c>
    </row>
    <row r="320" spans="2:2" ht="12.95" customHeight="1" x14ac:dyDescent="0.25">
      <c r="B320" s="60" t="s">
        <v>135</v>
      </c>
    </row>
    <row r="321" spans="2:2" ht="12.95" customHeight="1" x14ac:dyDescent="0.25">
      <c r="B321" s="60" t="s">
        <v>304</v>
      </c>
    </row>
    <row r="322" spans="2:2" ht="12.95" customHeight="1" x14ac:dyDescent="0.25">
      <c r="B322" s="60" t="s">
        <v>5</v>
      </c>
    </row>
    <row r="323" spans="2:2" ht="12.95" customHeight="1" x14ac:dyDescent="0.25">
      <c r="B323" s="60" t="s">
        <v>139</v>
      </c>
    </row>
    <row r="324" spans="2:2" ht="12.95" customHeight="1" x14ac:dyDescent="0.25">
      <c r="B324" s="60">
        <v>4</v>
      </c>
    </row>
    <row r="325" spans="2:2" ht="12.95" customHeight="1" x14ac:dyDescent="0.25">
      <c r="B325" s="60" t="s">
        <v>5</v>
      </c>
    </row>
    <row r="326" spans="2:2" ht="12.95" customHeight="1" x14ac:dyDescent="0.25">
      <c r="B326" s="60" t="s">
        <v>167</v>
      </c>
    </row>
    <row r="327" spans="2:2" ht="12.95" customHeight="1" x14ac:dyDescent="0.25">
      <c r="B327" s="60" t="s">
        <v>5</v>
      </c>
    </row>
    <row r="328" spans="2:2" ht="12.95" customHeight="1" x14ac:dyDescent="0.25">
      <c r="B328" s="60" t="s">
        <v>1161</v>
      </c>
    </row>
    <row r="329" spans="2:2" ht="12.95" customHeight="1" x14ac:dyDescent="0.25">
      <c r="B329" s="60" t="s">
        <v>169</v>
      </c>
    </row>
    <row r="330" spans="2:2" ht="12.95" customHeight="1" x14ac:dyDescent="0.25">
      <c r="B330" s="60" t="s">
        <v>298</v>
      </c>
    </row>
    <row r="331" spans="2:2" ht="12.95" customHeight="1" x14ac:dyDescent="0.25">
      <c r="B331" s="60" t="s">
        <v>5</v>
      </c>
    </row>
    <row r="332" spans="2:2" ht="12.95" customHeight="1" x14ac:dyDescent="0.25">
      <c r="B332" s="60" t="s">
        <v>170</v>
      </c>
    </row>
    <row r="333" spans="2:2" ht="12.95" customHeight="1" x14ac:dyDescent="0.25">
      <c r="B333" s="60" t="s">
        <v>304</v>
      </c>
    </row>
    <row r="334" spans="2:2" ht="12.95" customHeight="1" x14ac:dyDescent="0.25">
      <c r="B334" s="60" t="s">
        <v>1166</v>
      </c>
    </row>
    <row r="335" spans="2:2" ht="12.95" customHeight="1" x14ac:dyDescent="0.25">
      <c r="B335" s="60" t="s">
        <v>189</v>
      </c>
    </row>
    <row r="336" spans="2:2" ht="12.95" customHeight="1" x14ac:dyDescent="0.25">
      <c r="B336" s="60" t="s">
        <v>311</v>
      </c>
    </row>
    <row r="337" spans="2:2" ht="12.95" customHeight="1" x14ac:dyDescent="0.25">
      <c r="B337" s="60" t="s">
        <v>5</v>
      </c>
    </row>
    <row r="338" spans="2:2" ht="12.95" customHeight="1" x14ac:dyDescent="0.25">
      <c r="B338" s="60" t="s">
        <v>196</v>
      </c>
    </row>
    <row r="339" spans="2:2" ht="12.95" customHeight="1" x14ac:dyDescent="0.25">
      <c r="B339" s="60" t="s">
        <v>304</v>
      </c>
    </row>
    <row r="340" spans="2:2" ht="12.95" customHeight="1" x14ac:dyDescent="0.25">
      <c r="B340" s="60" t="s">
        <v>5</v>
      </c>
    </row>
    <row r="341" spans="2:2" ht="12.95" customHeight="1" x14ac:dyDescent="0.25">
      <c r="B341" s="60" t="s">
        <v>198</v>
      </c>
    </row>
    <row r="342" spans="2:2" ht="12.95" customHeight="1" x14ac:dyDescent="0.25">
      <c r="B342" s="60" t="s">
        <v>304</v>
      </c>
    </row>
    <row r="343" spans="2:2" ht="12.95" customHeight="1" x14ac:dyDescent="0.25">
      <c r="B343" s="60" t="s">
        <v>1174</v>
      </c>
    </row>
    <row r="344" spans="2:2" ht="12.95" customHeight="1" x14ac:dyDescent="0.25">
      <c r="B344" s="60" t="s">
        <v>213</v>
      </c>
    </row>
    <row r="345" spans="2:2" ht="12.95" customHeight="1" x14ac:dyDescent="0.25">
      <c r="B345" s="60" t="s">
        <v>311</v>
      </c>
    </row>
    <row r="346" spans="2:2" ht="12.95" customHeight="1" x14ac:dyDescent="0.25">
      <c r="B346" s="60" t="s">
        <v>5</v>
      </c>
    </row>
    <row r="347" spans="2:2" ht="12.95" customHeight="1" x14ac:dyDescent="0.25">
      <c r="B347" s="60" t="s">
        <v>220</v>
      </c>
    </row>
    <row r="348" spans="2:2" ht="12.95" customHeight="1" x14ac:dyDescent="0.25">
      <c r="B348" s="60" t="s">
        <v>1186</v>
      </c>
    </row>
    <row r="349" spans="2:2" ht="12.95" customHeight="1" x14ac:dyDescent="0.25">
      <c r="B349" s="60" t="s">
        <v>5</v>
      </c>
    </row>
    <row r="350" spans="2:2" ht="12.95" customHeight="1" x14ac:dyDescent="0.25">
      <c r="B350" s="60" t="s">
        <v>231</v>
      </c>
    </row>
    <row r="351" spans="2:2" ht="12.95" customHeight="1" x14ac:dyDescent="0.25">
      <c r="B351" s="60" t="s">
        <v>298</v>
      </c>
    </row>
    <row r="352" spans="2:2" ht="12.95" customHeight="1" x14ac:dyDescent="0.25">
      <c r="B352" s="60" t="s">
        <v>5</v>
      </c>
    </row>
    <row r="353" spans="2:2" ht="12.95" customHeight="1" x14ac:dyDescent="0.25">
      <c r="B353" s="60" t="s">
        <v>290</v>
      </c>
    </row>
    <row r="354" spans="2:2" ht="12.95" customHeight="1" x14ac:dyDescent="0.25">
      <c r="B354" s="60" t="s">
        <v>271</v>
      </c>
    </row>
    <row r="355" spans="2:2" ht="12.95" customHeight="1" x14ac:dyDescent="0.25">
      <c r="B355" s="60" t="s">
        <v>59</v>
      </c>
    </row>
    <row r="356" spans="2:2" ht="12.95" customHeight="1" x14ac:dyDescent="0.25">
      <c r="B356" s="60" t="s">
        <v>1156</v>
      </c>
    </row>
    <row r="357" spans="2:2" ht="12.95" customHeight="1" x14ac:dyDescent="0.25">
      <c r="B357" s="60" t="s">
        <v>5</v>
      </c>
    </row>
    <row r="358" spans="2:2" ht="12.95" customHeight="1" x14ac:dyDescent="0.25">
      <c r="B358" s="60" t="s">
        <v>357</v>
      </c>
    </row>
    <row r="359" spans="2:2" ht="12.95" customHeight="1" x14ac:dyDescent="0.25">
      <c r="B359" s="60" t="s">
        <v>37</v>
      </c>
    </row>
    <row r="360" spans="2:2" ht="12.95" customHeight="1" x14ac:dyDescent="0.25">
      <c r="B360" s="60">
        <v>1</v>
      </c>
    </row>
    <row r="361" spans="2:2" ht="12.95" customHeight="1" x14ac:dyDescent="0.25">
      <c r="B361" s="60" t="s">
        <v>5</v>
      </c>
    </row>
    <row r="362" spans="2:2" ht="12.95" customHeight="1" x14ac:dyDescent="0.25">
      <c r="B362" s="60" t="s">
        <v>5</v>
      </c>
    </row>
    <row r="363" spans="2:2" ht="12.95" customHeight="1" x14ac:dyDescent="0.25">
      <c r="B363" s="60" t="s">
        <v>361</v>
      </c>
    </row>
    <row r="364" spans="2:2" ht="12.95" customHeight="1" x14ac:dyDescent="0.25">
      <c r="B364" s="60" t="s">
        <v>486</v>
      </c>
    </row>
    <row r="365" spans="2:2" ht="12.95" customHeight="1" x14ac:dyDescent="0.25">
      <c r="B365" s="60" t="s">
        <v>5</v>
      </c>
    </row>
    <row r="366" spans="2:2" ht="12.95" customHeight="1" x14ac:dyDescent="0.25">
      <c r="B366" s="60">
        <v>3940</v>
      </c>
    </row>
    <row r="367" spans="2:2" ht="12.95" customHeight="1" x14ac:dyDescent="0.25">
      <c r="B367" s="60" t="s">
        <v>5</v>
      </c>
    </row>
    <row r="368" spans="2:2" ht="12.95" customHeight="1" x14ac:dyDescent="0.25">
      <c r="B368" s="60">
        <v>3200</v>
      </c>
    </row>
    <row r="369" spans="2:2" ht="12.95" customHeight="1" x14ac:dyDescent="0.25">
      <c r="B369" s="60" t="s">
        <v>271</v>
      </c>
    </row>
    <row r="370" spans="2:2" ht="12.95" customHeight="1" x14ac:dyDescent="0.25">
      <c r="B370" s="60">
        <v>3910</v>
      </c>
    </row>
    <row r="371" spans="2:2" ht="12.95" customHeight="1" x14ac:dyDescent="0.25">
      <c r="B371" s="60" t="s">
        <v>271</v>
      </c>
    </row>
    <row r="372" spans="2:2" ht="12.95" customHeight="1" x14ac:dyDescent="0.25">
      <c r="B372" s="60">
        <v>3010</v>
      </c>
    </row>
    <row r="373" spans="2:2" ht="12.95" customHeight="1" x14ac:dyDescent="0.25">
      <c r="B373" s="60" t="s">
        <v>271</v>
      </c>
    </row>
    <row r="374" spans="2:2" ht="12.95" customHeight="1" x14ac:dyDescent="0.25">
      <c r="B374" s="60" t="s">
        <v>57</v>
      </c>
    </row>
    <row r="375" spans="2:2" ht="12.95" customHeight="1" x14ac:dyDescent="0.25">
      <c r="B375" s="60" t="s">
        <v>5</v>
      </c>
    </row>
    <row r="376" spans="2:2" ht="12.95" customHeight="1" x14ac:dyDescent="0.25">
      <c r="B376" s="60" t="s">
        <v>271</v>
      </c>
    </row>
    <row r="377" spans="2:2" ht="12.95" customHeight="1" x14ac:dyDescent="0.25">
      <c r="B377" s="60" t="s">
        <v>109</v>
      </c>
    </row>
    <row r="378" spans="2:2" ht="12.95" customHeight="1" x14ac:dyDescent="0.25">
      <c r="B378" s="60">
        <v>1</v>
      </c>
    </row>
    <row r="379" spans="2:2" ht="12.95" customHeight="1" x14ac:dyDescent="0.25">
      <c r="B379" s="60" t="s">
        <v>271</v>
      </c>
    </row>
    <row r="380" spans="2:2" ht="12.95" customHeight="1" x14ac:dyDescent="0.25">
      <c r="B380" s="60">
        <v>3910</v>
      </c>
    </row>
    <row r="381" spans="2:2" ht="12.95" customHeight="1" x14ac:dyDescent="0.25">
      <c r="B381" s="60" t="s">
        <v>271</v>
      </c>
    </row>
    <row r="382" spans="2:2" ht="12.95" customHeight="1" x14ac:dyDescent="0.25">
      <c r="B382" s="60" t="s">
        <v>146</v>
      </c>
    </row>
    <row r="383" spans="2:2" ht="12.95" customHeight="1" x14ac:dyDescent="0.25">
      <c r="B383" s="60" t="s">
        <v>5</v>
      </c>
    </row>
    <row r="384" spans="2:2" ht="12.95" customHeight="1" x14ac:dyDescent="0.25">
      <c r="B384" s="60" t="s">
        <v>370</v>
      </c>
    </row>
    <row r="385" spans="2:2" ht="12.95" customHeight="1" x14ac:dyDescent="0.25">
      <c r="B385" s="60" t="s">
        <v>210</v>
      </c>
    </row>
    <row r="386" spans="2:2" ht="12.95" customHeight="1" x14ac:dyDescent="0.25">
      <c r="B386" s="60" t="s">
        <v>486</v>
      </c>
    </row>
    <row r="387" spans="2:2" ht="12.95" customHeight="1" x14ac:dyDescent="0.25">
      <c r="B387" s="60" t="s">
        <v>5</v>
      </c>
    </row>
    <row r="388" spans="2:2" ht="12.95" customHeight="1" x14ac:dyDescent="0.25">
      <c r="B388" s="60" t="s">
        <v>222</v>
      </c>
    </row>
    <row r="389" spans="2:2" ht="12.95" customHeight="1" x14ac:dyDescent="0.25">
      <c r="B389" s="60" t="s">
        <v>496</v>
      </c>
    </row>
    <row r="390" spans="2:2" ht="12.95" customHeight="1" x14ac:dyDescent="0.25">
      <c r="B390" s="60" t="s">
        <v>5</v>
      </c>
    </row>
    <row r="391" spans="2:2" ht="12.95" customHeight="1" x14ac:dyDescent="0.25">
      <c r="B391" s="60" t="s">
        <v>488</v>
      </c>
    </row>
    <row r="392" spans="2:2" ht="12.95" customHeight="1" x14ac:dyDescent="0.25">
      <c r="B392" s="60" t="s">
        <v>50</v>
      </c>
    </row>
    <row r="393" spans="2:2" ht="12.95" customHeight="1" x14ac:dyDescent="0.25">
      <c r="B393" s="60">
        <v>18</v>
      </c>
    </row>
    <row r="394" spans="2:2" ht="12.95" customHeight="1" x14ac:dyDescent="0.25">
      <c r="B394" s="60" t="s">
        <v>5</v>
      </c>
    </row>
    <row r="395" spans="2:2" ht="12.95" customHeight="1" x14ac:dyDescent="0.25">
      <c r="B395" s="60" t="s">
        <v>493</v>
      </c>
    </row>
    <row r="396" spans="2:2" ht="12.95" customHeight="1" x14ac:dyDescent="0.25">
      <c r="B396" s="60">
        <v>4170</v>
      </c>
    </row>
    <row r="397" spans="2:2" ht="12.95" customHeight="1" x14ac:dyDescent="0.25">
      <c r="B397" s="60" t="s">
        <v>493</v>
      </c>
    </row>
    <row r="398" spans="2:2" ht="12.95" customHeight="1" x14ac:dyDescent="0.25">
      <c r="B398" s="60" t="s">
        <v>143</v>
      </c>
    </row>
    <row r="399" spans="2:2" ht="12.95" customHeight="1" x14ac:dyDescent="0.25">
      <c r="B399" s="60">
        <v>18</v>
      </c>
    </row>
    <row r="400" spans="2:2" ht="12.95" customHeight="1" x14ac:dyDescent="0.25">
      <c r="B400" s="60" t="s">
        <v>5</v>
      </c>
    </row>
    <row r="401" spans="2:2" ht="12.95" customHeight="1" x14ac:dyDescent="0.25">
      <c r="B401" s="60" t="s">
        <v>453</v>
      </c>
    </row>
    <row r="402" spans="2:2" ht="12.95" customHeight="1" x14ac:dyDescent="0.25">
      <c r="B402" s="60" t="s">
        <v>200</v>
      </c>
    </row>
    <row r="403" spans="2:2" ht="12.95" customHeight="1" x14ac:dyDescent="0.25">
      <c r="B403" s="60">
        <v>2080</v>
      </c>
    </row>
    <row r="404" spans="2:2" ht="12.95" customHeight="1" x14ac:dyDescent="0.25">
      <c r="B404" s="60" t="s">
        <v>456</v>
      </c>
    </row>
    <row r="405" spans="2:2" ht="12.95" customHeight="1" x14ac:dyDescent="0.25">
      <c r="B405" s="60" t="s">
        <v>405</v>
      </c>
    </row>
    <row r="406" spans="2:2" ht="12.95" customHeight="1" x14ac:dyDescent="0.25">
      <c r="B406" s="60" t="s">
        <v>144</v>
      </c>
    </row>
    <row r="407" spans="2:2" ht="12.95" customHeight="1" x14ac:dyDescent="0.25">
      <c r="B407" s="60">
        <v>8700</v>
      </c>
    </row>
    <row r="408" spans="2:2" ht="12.95" customHeight="1" x14ac:dyDescent="0.25">
      <c r="B408" s="60" t="s">
        <v>271</v>
      </c>
    </row>
    <row r="409" spans="2:2" ht="12.95" customHeight="1" x14ac:dyDescent="0.25">
      <c r="B409" s="60" t="s">
        <v>381</v>
      </c>
    </row>
    <row r="410" spans="2:2" ht="12.95" customHeight="1" x14ac:dyDescent="0.25">
      <c r="B410" s="60" t="s">
        <v>44</v>
      </c>
    </row>
    <row r="411" spans="2:2" ht="12.95" customHeight="1" x14ac:dyDescent="0.25">
      <c r="B411" s="60" t="s">
        <v>5</v>
      </c>
    </row>
    <row r="412" spans="2:2" ht="12.95" customHeight="1" x14ac:dyDescent="0.25">
      <c r="B412" s="60" t="s">
        <v>387</v>
      </c>
    </row>
    <row r="413" spans="2:2" ht="12.95" customHeight="1" x14ac:dyDescent="0.25">
      <c r="B413" s="60" t="s">
        <v>388</v>
      </c>
    </row>
    <row r="414" spans="2:2" ht="12.95" customHeight="1" x14ac:dyDescent="0.25">
      <c r="B414" s="60" t="s">
        <v>62</v>
      </c>
    </row>
    <row r="415" spans="2:2" ht="12.95" customHeight="1" x14ac:dyDescent="0.25">
      <c r="B415" s="60">
        <v>8500</v>
      </c>
    </row>
    <row r="416" spans="2:2" ht="12.95" customHeight="1" x14ac:dyDescent="0.25">
      <c r="B416" s="60" t="s">
        <v>391</v>
      </c>
    </row>
    <row r="417" spans="2:2" ht="12.95" customHeight="1" x14ac:dyDescent="0.25">
      <c r="B417" s="60" t="s">
        <v>76</v>
      </c>
    </row>
    <row r="418" spans="2:2" ht="12.95" customHeight="1" x14ac:dyDescent="0.25">
      <c r="B418" s="60">
        <v>8700</v>
      </c>
    </row>
    <row r="419" spans="2:2" ht="12.95" customHeight="1" x14ac:dyDescent="0.25">
      <c r="B419" s="60" t="s">
        <v>271</v>
      </c>
    </row>
    <row r="420" spans="2:2" ht="12.95" customHeight="1" x14ac:dyDescent="0.25">
      <c r="B420" s="60" t="s">
        <v>79</v>
      </c>
    </row>
    <row r="421" spans="2:2" ht="12.95" customHeight="1" x14ac:dyDescent="0.25">
      <c r="B421" s="60">
        <v>8400</v>
      </c>
    </row>
    <row r="422" spans="2:2" ht="12.95" customHeight="1" x14ac:dyDescent="0.25">
      <c r="B422" s="60" t="s">
        <v>398</v>
      </c>
    </row>
    <row r="423" spans="2:2" ht="12.95" customHeight="1" x14ac:dyDescent="0.25">
      <c r="B423" s="60" t="s">
        <v>111</v>
      </c>
    </row>
    <row r="424" spans="2:2" ht="12.95" customHeight="1" x14ac:dyDescent="0.25">
      <c r="B424" s="60">
        <v>8300</v>
      </c>
    </row>
    <row r="425" spans="2:2" ht="12.95" customHeight="1" x14ac:dyDescent="0.25">
      <c r="B425" s="60" t="s">
        <v>271</v>
      </c>
    </row>
    <row r="426" spans="2:2" ht="12.95" customHeight="1" x14ac:dyDescent="0.25">
      <c r="B426" s="60" t="s">
        <v>147</v>
      </c>
    </row>
    <row r="427" spans="2:2" ht="12.95" customHeight="1" x14ac:dyDescent="0.25">
      <c r="B427" s="60">
        <v>8700</v>
      </c>
    </row>
    <row r="428" spans="2:2" ht="12.95" customHeight="1" x14ac:dyDescent="0.25">
      <c r="B428" s="60" t="s">
        <v>411</v>
      </c>
    </row>
    <row r="429" spans="2:2" ht="12.95" customHeight="1" x14ac:dyDescent="0.25">
      <c r="B429" s="60" t="s">
        <v>165</v>
      </c>
    </row>
    <row r="430" spans="2:2" ht="12.95" customHeight="1" x14ac:dyDescent="0.25">
      <c r="B430" s="60">
        <v>8400</v>
      </c>
    </row>
    <row r="431" spans="2:2" ht="12.95" customHeight="1" x14ac:dyDescent="0.25">
      <c r="B431" s="60" t="s">
        <v>398</v>
      </c>
    </row>
    <row r="432" spans="2:2" ht="12.95" customHeight="1" x14ac:dyDescent="0.25">
      <c r="B432" s="60" t="s">
        <v>170</v>
      </c>
    </row>
    <row r="433" spans="2:2" ht="12.95" customHeight="1" x14ac:dyDescent="0.25">
      <c r="B433" s="60">
        <v>8500</v>
      </c>
    </row>
    <row r="434" spans="2:2" ht="12.95" customHeight="1" x14ac:dyDescent="0.25">
      <c r="B434" s="60" t="s">
        <v>5</v>
      </c>
    </row>
    <row r="435" spans="2:2" ht="12.95" customHeight="1" x14ac:dyDescent="0.25">
      <c r="B435" s="60" t="s">
        <v>398</v>
      </c>
    </row>
    <row r="436" spans="2:2" ht="12.95" customHeight="1" x14ac:dyDescent="0.25">
      <c r="B436" s="60">
        <v>8600</v>
      </c>
    </row>
    <row r="437" spans="2:2" ht="12.95" customHeight="1" x14ac:dyDescent="0.25">
      <c r="B437" s="60" t="s">
        <v>398</v>
      </c>
    </row>
    <row r="438" spans="2:2" ht="12.95" customHeight="1" x14ac:dyDescent="0.25">
      <c r="B438" s="60" t="s">
        <v>175</v>
      </c>
    </row>
    <row r="439" spans="2:2" ht="12.95" customHeight="1" x14ac:dyDescent="0.25">
      <c r="B439" s="60">
        <v>8400</v>
      </c>
    </row>
    <row r="440" spans="2:2" ht="12.95" customHeight="1" x14ac:dyDescent="0.25">
      <c r="B440" s="60" t="s">
        <v>398</v>
      </c>
    </row>
    <row r="441" spans="2:2" ht="12.95" customHeight="1" x14ac:dyDescent="0.25">
      <c r="B441" s="60" t="s">
        <v>213</v>
      </c>
    </row>
    <row r="442" spans="2:2" ht="12.95" customHeight="1" x14ac:dyDescent="0.25">
      <c r="B442" s="60">
        <v>8700</v>
      </c>
    </row>
    <row r="443" spans="2:2" ht="12.95" customHeight="1" x14ac:dyDescent="0.25">
      <c r="B443" s="60" t="s">
        <v>5</v>
      </c>
    </row>
    <row r="444" spans="2:2" ht="12.95" customHeight="1" x14ac:dyDescent="0.25">
      <c r="B444" s="60" t="s">
        <v>224</v>
      </c>
    </row>
    <row r="445" spans="2:2" ht="12.95" customHeight="1" x14ac:dyDescent="0.25">
      <c r="B445" s="60" t="s">
        <v>354</v>
      </c>
    </row>
    <row r="446" spans="2:2" ht="12.95" customHeight="1" x14ac:dyDescent="0.25">
      <c r="B446" s="60" t="s">
        <v>398</v>
      </c>
    </row>
    <row r="447" spans="2:2" ht="12.95" customHeight="1" x14ac:dyDescent="0.25">
      <c r="B447" s="60" t="s">
        <v>231</v>
      </c>
    </row>
    <row r="448" spans="2:2" ht="12.95" customHeight="1" x14ac:dyDescent="0.25">
      <c r="B448" s="60">
        <v>8800</v>
      </c>
    </row>
    <row r="449" spans="2:2" ht="12.95" customHeight="1" x14ac:dyDescent="0.25">
      <c r="B449" s="60" t="s">
        <v>271</v>
      </c>
    </row>
    <row r="450" spans="2:2" ht="12.95" customHeight="1" x14ac:dyDescent="0.25">
      <c r="B450" s="60" t="s">
        <v>546</v>
      </c>
    </row>
    <row r="451" spans="2:2" ht="12.95" customHeight="1" x14ac:dyDescent="0.25">
      <c r="B451" s="60" t="s">
        <v>144</v>
      </c>
    </row>
    <row r="452" spans="2:2" ht="12.95" customHeight="1" x14ac:dyDescent="0.25">
      <c r="B452" s="60">
        <v>8</v>
      </c>
    </row>
    <row r="453" spans="2:2" ht="12.95" customHeight="1" x14ac:dyDescent="0.25">
      <c r="B453" s="60" t="s">
        <v>271</v>
      </c>
    </row>
    <row r="454" spans="2:2" ht="12.95" customHeight="1" x14ac:dyDescent="0.25">
      <c r="B454" s="60">
        <v>2000</v>
      </c>
    </row>
    <row r="455" spans="2:2" ht="12.95" customHeight="1" x14ac:dyDescent="0.25">
      <c r="B455" s="60" t="s">
        <v>271</v>
      </c>
    </row>
    <row r="456" spans="2:2" ht="12.95" customHeight="1" x14ac:dyDescent="0.25">
      <c r="B456" s="60" t="s">
        <v>213</v>
      </c>
    </row>
    <row r="457" spans="2:2" ht="12.95" customHeight="1" x14ac:dyDescent="0.25">
      <c r="B457" s="60" t="s">
        <v>5</v>
      </c>
    </row>
    <row r="458" spans="2:2" ht="12.95" customHeight="1" x14ac:dyDescent="0.25">
      <c r="B458" s="60" t="s">
        <v>639</v>
      </c>
    </row>
    <row r="459" spans="2:2" ht="12.95" customHeight="1" x14ac:dyDescent="0.25">
      <c r="B459" s="60" t="s">
        <v>486</v>
      </c>
    </row>
    <row r="460" spans="2:2" ht="12.95" customHeight="1" x14ac:dyDescent="0.25">
      <c r="B460" s="60" t="s">
        <v>5</v>
      </c>
    </row>
    <row r="461" spans="2:2" ht="12.95" customHeight="1" x14ac:dyDescent="0.25">
      <c r="B461" s="60" t="s">
        <v>1072</v>
      </c>
    </row>
    <row r="462" spans="2:2" ht="12.95" customHeight="1" x14ac:dyDescent="0.25">
      <c r="B462" s="60" t="s">
        <v>108</v>
      </c>
    </row>
    <row r="463" spans="2:2" ht="12.95" customHeight="1" x14ac:dyDescent="0.25">
      <c r="B463" s="60" t="s">
        <v>1073</v>
      </c>
    </row>
    <row r="464" spans="2:2" ht="12.95" customHeight="1" x14ac:dyDescent="0.25">
      <c r="B464" s="60" t="s">
        <v>5</v>
      </c>
    </row>
    <row r="465" spans="2:2" ht="12.95" customHeight="1" x14ac:dyDescent="0.25">
      <c r="B465" s="60" t="s">
        <v>495</v>
      </c>
    </row>
    <row r="466" spans="2:2" ht="12.95" customHeight="1" x14ac:dyDescent="0.25">
      <c r="B466" s="60" t="s">
        <v>57</v>
      </c>
    </row>
    <row r="467" spans="2:2" ht="12.95" customHeight="1" x14ac:dyDescent="0.25">
      <c r="B467" s="60" t="s">
        <v>496</v>
      </c>
    </row>
    <row r="468" spans="2:2" ht="12.95" customHeight="1" x14ac:dyDescent="0.25">
      <c r="B468" s="60" t="s">
        <v>497</v>
      </c>
    </row>
    <row r="469" spans="2:2" ht="12.95" customHeight="1" x14ac:dyDescent="0.25">
      <c r="B469" s="60" t="s">
        <v>109</v>
      </c>
    </row>
    <row r="470" spans="2:2" ht="12.95" customHeight="1" x14ac:dyDescent="0.25">
      <c r="B470" s="60" t="s">
        <v>486</v>
      </c>
    </row>
    <row r="471" spans="2:2" ht="12.95" customHeight="1" x14ac:dyDescent="0.25">
      <c r="B471" s="60" t="s">
        <v>5</v>
      </c>
    </row>
    <row r="472" spans="2:2" ht="12.95" customHeight="1" x14ac:dyDescent="0.25">
      <c r="B472" s="60" t="s">
        <v>285</v>
      </c>
    </row>
    <row r="473" spans="2:2" ht="12.95" customHeight="1" x14ac:dyDescent="0.25">
      <c r="B473" s="60" t="s">
        <v>24</v>
      </c>
    </row>
    <row r="474" spans="2:2" ht="12.95" customHeight="1" x14ac:dyDescent="0.25">
      <c r="B474" s="60" t="s">
        <v>304</v>
      </c>
    </row>
    <row r="475" spans="2:2" ht="12.95" customHeight="1" x14ac:dyDescent="0.25">
      <c r="B475" s="60" t="s">
        <v>5</v>
      </c>
    </row>
    <row r="476" spans="2:2" ht="12.95" customHeight="1" x14ac:dyDescent="0.25">
      <c r="B476" s="60" t="s">
        <v>76</v>
      </c>
    </row>
    <row r="477" spans="2:2" ht="12.95" customHeight="1" x14ac:dyDescent="0.25">
      <c r="B477" s="60" t="s">
        <v>298</v>
      </c>
    </row>
    <row r="478" spans="2:2" ht="12.95" customHeight="1" x14ac:dyDescent="0.25">
      <c r="B478" s="60" t="s">
        <v>299</v>
      </c>
    </row>
    <row r="479" spans="2:2" ht="12.95" customHeight="1" x14ac:dyDescent="0.25">
      <c r="B479" s="60" t="s">
        <v>91</v>
      </c>
    </row>
    <row r="480" spans="2:2" ht="12.95" customHeight="1" x14ac:dyDescent="0.25">
      <c r="B480" s="60" t="s">
        <v>304</v>
      </c>
    </row>
    <row r="481" spans="2:2" ht="12.95" customHeight="1" x14ac:dyDescent="0.25">
      <c r="B481" s="60" t="s">
        <v>5</v>
      </c>
    </row>
    <row r="482" spans="2:2" ht="12.95" customHeight="1" x14ac:dyDescent="0.25">
      <c r="B482" s="60" t="s">
        <v>94</v>
      </c>
    </row>
    <row r="483" spans="2:2" ht="12.95" customHeight="1" x14ac:dyDescent="0.25">
      <c r="B483" s="60" t="s">
        <v>311</v>
      </c>
    </row>
    <row r="484" spans="2:2" ht="12.95" customHeight="1" x14ac:dyDescent="0.25">
      <c r="B484" s="60" t="s">
        <v>5</v>
      </c>
    </row>
    <row r="485" spans="2:2" ht="12.95" customHeight="1" x14ac:dyDescent="0.25">
      <c r="B485" s="60" t="s">
        <v>101</v>
      </c>
    </row>
    <row r="486" spans="2:2" ht="12.95" customHeight="1" x14ac:dyDescent="0.25">
      <c r="B486" s="60" t="s">
        <v>304</v>
      </c>
    </row>
    <row r="487" spans="2:2" ht="12.95" customHeight="1" x14ac:dyDescent="0.25">
      <c r="B487" s="60" t="s">
        <v>5</v>
      </c>
    </row>
    <row r="488" spans="2:2" ht="12.95" customHeight="1" x14ac:dyDescent="0.25">
      <c r="B488" s="60" t="s">
        <v>108</v>
      </c>
    </row>
    <row r="489" spans="2:2" ht="12.95" customHeight="1" x14ac:dyDescent="0.25">
      <c r="B489" s="60" t="s">
        <v>311</v>
      </c>
    </row>
    <row r="490" spans="2:2" ht="12.95" customHeight="1" x14ac:dyDescent="0.25">
      <c r="B490" s="60" t="s">
        <v>5</v>
      </c>
    </row>
    <row r="491" spans="2:2" ht="12.95" customHeight="1" x14ac:dyDescent="0.25">
      <c r="B491" s="60" t="s">
        <v>124</v>
      </c>
    </row>
    <row r="492" spans="2:2" ht="12.95" customHeight="1" x14ac:dyDescent="0.25">
      <c r="B492" s="60" t="s">
        <v>311</v>
      </c>
    </row>
    <row r="493" spans="2:2" ht="12.95" customHeight="1" x14ac:dyDescent="0.25">
      <c r="B493" s="60" t="s">
        <v>271</v>
      </c>
    </row>
    <row r="494" spans="2:2" ht="12.95" customHeight="1" x14ac:dyDescent="0.25">
      <c r="B494" s="60" t="s">
        <v>136</v>
      </c>
    </row>
    <row r="495" spans="2:2" ht="12.95" customHeight="1" x14ac:dyDescent="0.25">
      <c r="B495" s="60" t="s">
        <v>304</v>
      </c>
    </row>
    <row r="496" spans="2:2" ht="12.95" customHeight="1" x14ac:dyDescent="0.25">
      <c r="B496" s="60" t="s">
        <v>5</v>
      </c>
    </row>
    <row r="497" spans="2:2" ht="12.95" customHeight="1" x14ac:dyDescent="0.25">
      <c r="B497" s="60" t="s">
        <v>144</v>
      </c>
    </row>
    <row r="498" spans="2:2" ht="12.95" customHeight="1" x14ac:dyDescent="0.25">
      <c r="B498" s="60" t="s">
        <v>304</v>
      </c>
    </row>
    <row r="499" spans="2:2" ht="12.95" customHeight="1" x14ac:dyDescent="0.25">
      <c r="B499" s="60" t="s">
        <v>271</v>
      </c>
    </row>
    <row r="500" spans="2:2" ht="12.95" customHeight="1" x14ac:dyDescent="0.25">
      <c r="B500" s="60" t="s">
        <v>145</v>
      </c>
    </row>
    <row r="501" spans="2:2" ht="12.95" customHeight="1" x14ac:dyDescent="0.25">
      <c r="B501" s="60">
        <v>71</v>
      </c>
    </row>
    <row r="502" spans="2:2" ht="12.95" customHeight="1" x14ac:dyDescent="0.25">
      <c r="B502" s="60" t="s">
        <v>5</v>
      </c>
    </row>
    <row r="503" spans="2:2" ht="12.95" customHeight="1" x14ac:dyDescent="0.25">
      <c r="B503" s="60" t="s">
        <v>201</v>
      </c>
    </row>
    <row r="504" spans="2:2" ht="12.95" customHeight="1" x14ac:dyDescent="0.25">
      <c r="B504" s="60" t="s">
        <v>349</v>
      </c>
    </row>
    <row r="505" spans="2:2" ht="12.95" customHeight="1" x14ac:dyDescent="0.25">
      <c r="B505" s="60" t="s">
        <v>5</v>
      </c>
    </row>
    <row r="506" spans="2:2" ht="12.95" customHeight="1" x14ac:dyDescent="0.25">
      <c r="B506" s="60" t="s">
        <v>205</v>
      </c>
    </row>
    <row r="507" spans="2:2" ht="12.95" customHeight="1" x14ac:dyDescent="0.25">
      <c r="B507" s="60" t="s">
        <v>311</v>
      </c>
    </row>
    <row r="508" spans="2:2" ht="12.95" customHeight="1" x14ac:dyDescent="0.25">
      <c r="B508" s="60" t="s">
        <v>5</v>
      </c>
    </row>
    <row r="509" spans="2:2" ht="12.95" customHeight="1" x14ac:dyDescent="0.25">
      <c r="B509" s="60" t="s">
        <v>290</v>
      </c>
    </row>
    <row r="510" spans="2:2" ht="12.95" customHeight="1" x14ac:dyDescent="0.25">
      <c r="B510" s="60" t="s">
        <v>5</v>
      </c>
    </row>
    <row r="511" spans="2:2" ht="12.95" customHeight="1" x14ac:dyDescent="0.25">
      <c r="B511" s="60" t="s">
        <v>206</v>
      </c>
    </row>
    <row r="512" spans="2:2" ht="12.95" customHeight="1" x14ac:dyDescent="0.25">
      <c r="B512" s="60" t="s">
        <v>304</v>
      </c>
    </row>
    <row r="513" spans="2:2" ht="12.95" customHeight="1" x14ac:dyDescent="0.25">
      <c r="B513" s="60" t="s">
        <v>5</v>
      </c>
    </row>
    <row r="514" spans="2:2" ht="12.95" customHeight="1" x14ac:dyDescent="0.25">
      <c r="B514" s="60" t="s">
        <v>225</v>
      </c>
    </row>
    <row r="515" spans="2:2" ht="12.95" customHeight="1" x14ac:dyDescent="0.25">
      <c r="B515" s="60" t="s">
        <v>304</v>
      </c>
    </row>
    <row r="516" spans="2:2" ht="12.95" customHeight="1" x14ac:dyDescent="0.25">
      <c r="B516" s="60" t="s">
        <v>5</v>
      </c>
    </row>
    <row r="517" spans="2:2" ht="12.95" customHeight="1" x14ac:dyDescent="0.25">
      <c r="B517" s="60" t="s">
        <v>183</v>
      </c>
    </row>
    <row r="518" spans="2:2" ht="12.95" customHeight="1" x14ac:dyDescent="0.25">
      <c r="B518" s="60" t="s">
        <v>290</v>
      </c>
    </row>
    <row r="519" spans="2:2" ht="12.95" customHeight="1" x14ac:dyDescent="0.25">
      <c r="B519" s="60" t="s">
        <v>5</v>
      </c>
    </row>
    <row r="520" spans="2:2" ht="12.95" customHeight="1" x14ac:dyDescent="0.25">
      <c r="B520" s="60" t="s">
        <v>133</v>
      </c>
    </row>
    <row r="521" spans="2:2" ht="12.95" customHeight="1" x14ac:dyDescent="0.25">
      <c r="B521" s="60" t="s">
        <v>354</v>
      </c>
    </row>
    <row r="522" spans="2:2" ht="12.95" customHeight="1" x14ac:dyDescent="0.25">
      <c r="B522" s="60" t="s">
        <v>5</v>
      </c>
    </row>
    <row r="523" spans="2:2" ht="12.95" customHeight="1" x14ac:dyDescent="0.25">
      <c r="B523" s="60" t="s">
        <v>625</v>
      </c>
    </row>
    <row r="524" spans="2:2" ht="12.95" customHeight="1" x14ac:dyDescent="0.25">
      <c r="B524" s="60" t="s">
        <v>182</v>
      </c>
    </row>
    <row r="525" spans="2:2" ht="12.95" customHeight="1" x14ac:dyDescent="0.25">
      <c r="B525" s="60">
        <v>33</v>
      </c>
    </row>
    <row r="526" spans="2:2" ht="12.95" customHeight="1" x14ac:dyDescent="0.25">
      <c r="B526" s="60" t="s">
        <v>630</v>
      </c>
    </row>
    <row r="527" spans="2:2" ht="12.95" customHeight="1" x14ac:dyDescent="0.25">
      <c r="B527" s="60" t="s">
        <v>506</v>
      </c>
    </row>
    <row r="528" spans="2:2" ht="12.95" customHeight="1" x14ac:dyDescent="0.25">
      <c r="B528" s="60" t="s">
        <v>144</v>
      </c>
    </row>
    <row r="529" spans="2:2" ht="12.95" customHeight="1" x14ac:dyDescent="0.25">
      <c r="B529" s="60">
        <v>200</v>
      </c>
    </row>
    <row r="530" spans="2:2" ht="12.95" customHeight="1" x14ac:dyDescent="0.25">
      <c r="B530" s="60" t="s">
        <v>271</v>
      </c>
    </row>
    <row r="531" spans="2:2" ht="12.95" customHeight="1" x14ac:dyDescent="0.25">
      <c r="B531" s="60" t="s">
        <v>1079</v>
      </c>
    </row>
    <row r="532" spans="2:2" ht="12.95" customHeight="1" x14ac:dyDescent="0.25">
      <c r="B532" s="60" t="s">
        <v>144</v>
      </c>
    </row>
    <row r="533" spans="2:2" ht="12.95" customHeight="1" x14ac:dyDescent="0.25">
      <c r="B533" s="60">
        <v>1</v>
      </c>
    </row>
    <row r="534" spans="2:2" ht="12.95" customHeight="1" x14ac:dyDescent="0.25">
      <c r="B534" s="60" t="s">
        <v>271</v>
      </c>
    </row>
    <row r="535" spans="2:2" ht="12.95" customHeight="1" x14ac:dyDescent="0.25">
      <c r="B535" s="60" t="s">
        <v>528</v>
      </c>
    </row>
    <row r="536" spans="2:2" ht="12.95" customHeight="1" x14ac:dyDescent="0.25">
      <c r="B536" s="60" t="s">
        <v>111</v>
      </c>
    </row>
    <row r="537" spans="2:2" ht="12.95" customHeight="1" x14ac:dyDescent="0.25">
      <c r="B537" s="60">
        <v>8</v>
      </c>
    </row>
    <row r="538" spans="2:2" ht="12.95" customHeight="1" x14ac:dyDescent="0.25">
      <c r="B538" s="60" t="s">
        <v>271</v>
      </c>
    </row>
    <row r="539" spans="2:2" ht="12.95" customHeight="1" x14ac:dyDescent="0.25">
      <c r="B539" s="60">
        <v>101</v>
      </c>
    </row>
    <row r="540" spans="2:2" ht="12.95" customHeight="1" x14ac:dyDescent="0.25">
      <c r="B540" s="60" t="s">
        <v>271</v>
      </c>
    </row>
    <row r="541" spans="2:2" ht="12.95" customHeight="1" x14ac:dyDescent="0.25">
      <c r="B541" s="60" t="s">
        <v>5</v>
      </c>
    </row>
    <row r="542" spans="2:2" ht="12.95" customHeight="1" x14ac:dyDescent="0.25">
      <c r="B542" s="60" t="s">
        <v>271</v>
      </c>
    </row>
    <row r="543" spans="2:2" ht="12.95" customHeight="1" x14ac:dyDescent="0.25">
      <c r="B543" s="60" t="s">
        <v>574</v>
      </c>
    </row>
    <row r="544" spans="2:2" ht="12.95" customHeight="1" x14ac:dyDescent="0.25">
      <c r="B544" s="60" t="s">
        <v>139</v>
      </c>
    </row>
    <row r="545" spans="2:2" ht="12.95" customHeight="1" x14ac:dyDescent="0.25">
      <c r="B545" s="60" t="s">
        <v>486</v>
      </c>
    </row>
    <row r="546" spans="2:2" ht="12.95" customHeight="1" x14ac:dyDescent="0.25">
      <c r="B546" s="60" t="s">
        <v>5</v>
      </c>
    </row>
    <row r="547" spans="2:2" ht="12.95" customHeight="1" x14ac:dyDescent="0.25">
      <c r="B547" s="60" t="s">
        <v>140</v>
      </c>
    </row>
    <row r="548" spans="2:2" ht="12.95" customHeight="1" x14ac:dyDescent="0.25">
      <c r="B548" s="60" t="s">
        <v>486</v>
      </c>
    </row>
    <row r="549" spans="2:2" ht="12.95" customHeight="1" x14ac:dyDescent="0.25">
      <c r="B549" s="60" t="s">
        <v>5</v>
      </c>
    </row>
    <row r="550" spans="2:2" ht="12.95" customHeight="1" x14ac:dyDescent="0.25">
      <c r="B550" s="60" t="s">
        <v>1082</v>
      </c>
    </row>
    <row r="551" spans="2:2" ht="12.95" customHeight="1" x14ac:dyDescent="0.25">
      <c r="B551" s="60" t="s">
        <v>41</v>
      </c>
    </row>
    <row r="552" spans="2:2" ht="12.95" customHeight="1" x14ac:dyDescent="0.25">
      <c r="B552" s="60" t="s">
        <v>290</v>
      </c>
    </row>
    <row r="553" spans="2:2" ht="12.95" customHeight="1" x14ac:dyDescent="0.25">
      <c r="B553" s="60" t="s">
        <v>5</v>
      </c>
    </row>
    <row r="554" spans="2:2" ht="12.95" customHeight="1" x14ac:dyDescent="0.25">
      <c r="B554" s="60" t="s">
        <v>466</v>
      </c>
    </row>
    <row r="555" spans="2:2" ht="12.95" customHeight="1" x14ac:dyDescent="0.25">
      <c r="B555" s="60" t="s">
        <v>79</v>
      </c>
    </row>
    <row r="556" spans="2:2" ht="12.95" customHeight="1" x14ac:dyDescent="0.25">
      <c r="B556" s="60" t="s">
        <v>496</v>
      </c>
    </row>
    <row r="557" spans="2:2" ht="12.95" customHeight="1" x14ac:dyDescent="0.25">
      <c r="B557" s="60" t="s">
        <v>5</v>
      </c>
    </row>
    <row r="558" spans="2:2" ht="12.95" customHeight="1" x14ac:dyDescent="0.25">
      <c r="B558" s="60" t="s">
        <v>669</v>
      </c>
    </row>
    <row r="559" spans="2:2" ht="12.95" customHeight="1" x14ac:dyDescent="0.25">
      <c r="B559" s="60" t="s">
        <v>76</v>
      </c>
    </row>
    <row r="560" spans="2:2" ht="12.95" customHeight="1" x14ac:dyDescent="0.25">
      <c r="B560" s="60" t="s">
        <v>354</v>
      </c>
    </row>
    <row r="561" spans="2:2" ht="12.95" customHeight="1" x14ac:dyDescent="0.25">
      <c r="B561" s="60" t="s">
        <v>271</v>
      </c>
    </row>
    <row r="562" spans="2:2" ht="12.95" customHeight="1" x14ac:dyDescent="0.25">
      <c r="B562" s="60" t="s">
        <v>1225</v>
      </c>
    </row>
    <row r="563" spans="2:2" ht="12.95" customHeight="1" x14ac:dyDescent="0.25">
      <c r="B563" s="60" t="s">
        <v>16</v>
      </c>
    </row>
    <row r="564" spans="2:2" ht="12.95" customHeight="1" x14ac:dyDescent="0.25">
      <c r="B564" s="60">
        <v>4190</v>
      </c>
    </row>
    <row r="565" spans="2:2" ht="12.95" customHeight="1" x14ac:dyDescent="0.25">
      <c r="B565" s="60" t="s">
        <v>271</v>
      </c>
    </row>
    <row r="566" spans="2:2" ht="12.95" customHeight="1" x14ac:dyDescent="0.25">
      <c r="B566" s="60" t="s">
        <v>515</v>
      </c>
    </row>
    <row r="567" spans="2:2" ht="12.95" customHeight="1" x14ac:dyDescent="0.25">
      <c r="B567" s="60" t="s">
        <v>93</v>
      </c>
    </row>
    <row r="568" spans="2:2" ht="12.95" customHeight="1" x14ac:dyDescent="0.25">
      <c r="B568" s="60" t="s">
        <v>486</v>
      </c>
    </row>
    <row r="569" spans="2:2" ht="12.95" customHeight="1" x14ac:dyDescent="0.25">
      <c r="B569" s="60" t="s">
        <v>5</v>
      </c>
    </row>
    <row r="570" spans="2:2" ht="12.95" customHeight="1" x14ac:dyDescent="0.25">
      <c r="B570" s="60" t="s">
        <v>612</v>
      </c>
    </row>
    <row r="571" spans="2:2" ht="12.95" customHeight="1" x14ac:dyDescent="0.25">
      <c r="B571" s="60" t="s">
        <v>181</v>
      </c>
    </row>
    <row r="572" spans="2:2" ht="12.95" customHeight="1" x14ac:dyDescent="0.25">
      <c r="B572" s="60">
        <v>3</v>
      </c>
    </row>
    <row r="573" spans="2:2" ht="12.95" customHeight="1" x14ac:dyDescent="0.25">
      <c r="B573" s="60" t="s">
        <v>5</v>
      </c>
    </row>
    <row r="574" spans="2:2" ht="12.95" customHeight="1" x14ac:dyDescent="0.25">
      <c r="B574" s="60" t="s">
        <v>592</v>
      </c>
    </row>
    <row r="575" spans="2:2" ht="12.95" customHeight="1" x14ac:dyDescent="0.25">
      <c r="B575" s="60" t="s">
        <v>154</v>
      </c>
    </row>
    <row r="576" spans="2:2" ht="12.95" customHeight="1" x14ac:dyDescent="0.25">
      <c r="B576" s="60" t="s">
        <v>597</v>
      </c>
    </row>
    <row r="577" spans="2:2" ht="12.95" customHeight="1" x14ac:dyDescent="0.25">
      <c r="B577" s="60" t="s">
        <v>5</v>
      </c>
    </row>
    <row r="578" spans="2:2" ht="12.95" customHeight="1" x14ac:dyDescent="0.25">
      <c r="B578" s="60" t="s">
        <v>1212</v>
      </c>
    </row>
    <row r="579" spans="2:2" ht="12.95" customHeight="1" x14ac:dyDescent="0.25">
      <c r="B579" s="60" t="s">
        <v>50</v>
      </c>
    </row>
    <row r="580" spans="2:2" ht="12.95" customHeight="1" x14ac:dyDescent="0.25">
      <c r="B580" s="60">
        <v>2011</v>
      </c>
    </row>
    <row r="581" spans="2:2" ht="12.95" customHeight="1" x14ac:dyDescent="0.25">
      <c r="B581" s="60" t="s">
        <v>5</v>
      </c>
    </row>
    <row r="582" spans="2:2" ht="12.95" customHeight="1" x14ac:dyDescent="0.25">
      <c r="B582" s="60" t="s">
        <v>173</v>
      </c>
    </row>
    <row r="583" spans="2:2" ht="12.95" customHeight="1" x14ac:dyDescent="0.25">
      <c r="B583" s="60">
        <v>3900</v>
      </c>
    </row>
    <row r="584" spans="2:2" ht="12.95" customHeight="1" x14ac:dyDescent="0.25">
      <c r="B584" s="60" t="s">
        <v>5</v>
      </c>
    </row>
    <row r="585" spans="2:2" ht="12.95" customHeight="1" x14ac:dyDescent="0.25">
      <c r="B585" s="60" t="s">
        <v>1219</v>
      </c>
    </row>
    <row r="586" spans="2:2" ht="12.95" customHeight="1" x14ac:dyDescent="0.25">
      <c r="B586" s="60" t="s">
        <v>64</v>
      </c>
    </row>
    <row r="587" spans="2:2" ht="12.95" customHeight="1" x14ac:dyDescent="0.25">
      <c r="B587" s="60">
        <v>4190</v>
      </c>
    </row>
    <row r="588" spans="2:2" ht="12.95" customHeight="1" x14ac:dyDescent="0.25">
      <c r="B588" s="60" t="s">
        <v>271</v>
      </c>
    </row>
    <row r="589" spans="2:2" ht="12.95" customHeight="1" x14ac:dyDescent="0.25">
      <c r="B589" s="60" t="s">
        <v>267</v>
      </c>
    </row>
    <row r="590" spans="2:2" ht="12.95" customHeight="1" x14ac:dyDescent="0.25">
      <c r="B590" s="60" t="s">
        <v>127</v>
      </c>
    </row>
    <row r="591" spans="2:2" ht="12.95" customHeight="1" x14ac:dyDescent="0.25">
      <c r="B591" s="60">
        <v>9</v>
      </c>
    </row>
    <row r="592" spans="2:2" ht="12.95" customHeight="1" x14ac:dyDescent="0.25">
      <c r="B592" s="60" t="s">
        <v>271</v>
      </c>
    </row>
    <row r="593" spans="2:2" ht="12.95" customHeight="1" x14ac:dyDescent="0.25">
      <c r="B593" s="60" t="s">
        <v>144</v>
      </c>
    </row>
    <row r="594" spans="2:2" ht="12.95" customHeight="1" x14ac:dyDescent="0.25">
      <c r="B594" s="60">
        <v>9</v>
      </c>
    </row>
    <row r="595" spans="2:2" ht="12.95" customHeight="1" x14ac:dyDescent="0.25">
      <c r="B595" s="60" t="s">
        <v>271</v>
      </c>
    </row>
    <row r="596" spans="2:2" ht="12.95" customHeight="1" x14ac:dyDescent="0.25">
      <c r="B596" s="60" t="s">
        <v>170</v>
      </c>
    </row>
    <row r="597" spans="2:2" ht="12.95" customHeight="1" x14ac:dyDescent="0.25">
      <c r="B597" s="60">
        <v>9</v>
      </c>
    </row>
    <row r="598" spans="2:2" ht="12.95" customHeight="1" x14ac:dyDescent="0.25">
      <c r="B598" s="60" t="s">
        <v>271</v>
      </c>
    </row>
    <row r="599" spans="2:2" ht="12.95" customHeight="1" x14ac:dyDescent="0.25">
      <c r="B599" s="60" t="s">
        <v>218</v>
      </c>
    </row>
    <row r="600" spans="2:2" ht="12.95" customHeight="1" x14ac:dyDescent="0.25">
      <c r="B600" s="60">
        <v>9</v>
      </c>
    </row>
    <row r="601" spans="2:2" ht="12.95" customHeight="1" x14ac:dyDescent="0.25">
      <c r="B601" s="60" t="s">
        <v>5</v>
      </c>
    </row>
    <row r="602" spans="2:2" ht="12.95" customHeight="1" x14ac:dyDescent="0.25">
      <c r="B602" s="60" t="s">
        <v>671</v>
      </c>
    </row>
    <row r="603" spans="2:2" ht="12.95" customHeight="1" x14ac:dyDescent="0.25">
      <c r="B603" s="60" t="s">
        <v>108</v>
      </c>
    </row>
    <row r="604" spans="2:2" ht="12.95" customHeight="1" x14ac:dyDescent="0.25">
      <c r="B604" s="60" t="s">
        <v>678</v>
      </c>
    </row>
    <row r="605" spans="2:2" ht="12.95" customHeight="1" x14ac:dyDescent="0.25">
      <c r="B605" s="60" t="s">
        <v>5</v>
      </c>
    </row>
    <row r="606" spans="2:2" ht="12.95" customHeight="1" x14ac:dyDescent="0.25">
      <c r="B606" s="60" t="s">
        <v>600</v>
      </c>
    </row>
    <row r="607" spans="2:2" ht="12.95" customHeight="1" x14ac:dyDescent="0.25">
      <c r="B607" s="60" t="s">
        <v>165</v>
      </c>
    </row>
    <row r="608" spans="2:2" ht="12.95" customHeight="1" x14ac:dyDescent="0.25">
      <c r="B608" s="60">
        <v>2</v>
      </c>
    </row>
    <row r="609" spans="2:2" ht="12.95" customHeight="1" x14ac:dyDescent="0.25">
      <c r="B609" s="60" t="s">
        <v>603</v>
      </c>
    </row>
    <row r="610" spans="2:2" ht="12.95" customHeight="1" x14ac:dyDescent="0.25">
      <c r="B610" s="60" t="s">
        <v>542</v>
      </c>
    </row>
    <row r="611" spans="2:2" ht="12.95" customHeight="1" x14ac:dyDescent="0.25">
      <c r="B611" s="60" t="s">
        <v>111</v>
      </c>
    </row>
    <row r="612" spans="2:2" ht="12.95" customHeight="1" x14ac:dyDescent="0.25">
      <c r="B612" s="60" t="s">
        <v>5</v>
      </c>
    </row>
    <row r="613" spans="2:2" ht="12.95" customHeight="1" x14ac:dyDescent="0.25">
      <c r="B613" s="60" t="s">
        <v>271</v>
      </c>
    </row>
    <row r="614" spans="2:2" ht="12.95" customHeight="1" x14ac:dyDescent="0.25">
      <c r="B614" s="60" t="s">
        <v>481</v>
      </c>
    </row>
    <row r="615" spans="2:2" ht="12.95" customHeight="1" x14ac:dyDescent="0.25">
      <c r="B615" s="60" t="s">
        <v>35</v>
      </c>
    </row>
    <row r="616" spans="2:2" ht="12.95" customHeight="1" x14ac:dyDescent="0.25">
      <c r="B616" s="60" t="s">
        <v>5</v>
      </c>
    </row>
    <row r="617" spans="2:2" ht="12.95" customHeight="1" x14ac:dyDescent="0.25">
      <c r="B617" s="60" t="s">
        <v>271</v>
      </c>
    </row>
    <row r="618" spans="2:2" ht="12.95" customHeight="1" x14ac:dyDescent="0.25">
      <c r="B618" s="60" t="s">
        <v>1235</v>
      </c>
    </row>
    <row r="619" spans="2:2" ht="12.95" customHeight="1" x14ac:dyDescent="0.25">
      <c r="B619" s="60" t="s">
        <v>231</v>
      </c>
    </row>
    <row r="620" spans="2:2" ht="12.95" customHeight="1" x14ac:dyDescent="0.25">
      <c r="B620" s="60">
        <v>9530</v>
      </c>
    </row>
    <row r="621" spans="2:2" ht="12.95" customHeight="1" x14ac:dyDescent="0.25">
      <c r="B621" s="60" t="s">
        <v>271</v>
      </c>
    </row>
    <row r="622" spans="2:2" ht="12.95" customHeight="1" x14ac:dyDescent="0.25">
      <c r="B622" s="60" t="s">
        <v>1418</v>
      </c>
    </row>
    <row r="623" spans="2:2" ht="12.95" customHeight="1" x14ac:dyDescent="0.25">
      <c r="B623" s="60" t="s">
        <v>218</v>
      </c>
    </row>
    <row r="624" spans="2:2" ht="12.95" customHeight="1" x14ac:dyDescent="0.25">
      <c r="B624" s="60">
        <v>2</v>
      </c>
    </row>
    <row r="625" spans="2:2" ht="12.95" customHeight="1" x14ac:dyDescent="0.25">
      <c r="B625" s="60" t="s">
        <v>1422</v>
      </c>
    </row>
    <row r="626" spans="2:2" ht="12.95" customHeight="1" x14ac:dyDescent="0.25">
      <c r="B626" s="60" t="s">
        <v>471</v>
      </c>
    </row>
    <row r="627" spans="2:2" ht="12.95" customHeight="1" x14ac:dyDescent="0.25">
      <c r="B627" s="60" t="s">
        <v>136</v>
      </c>
    </row>
    <row r="628" spans="2:2" ht="12.95" customHeight="1" x14ac:dyDescent="0.25">
      <c r="B628" s="60" t="s">
        <v>5</v>
      </c>
    </row>
    <row r="629" spans="2:2" ht="12.95" customHeight="1" x14ac:dyDescent="0.25">
      <c r="B629" s="60" t="s">
        <v>5</v>
      </c>
    </row>
    <row r="630" spans="2:2" ht="12.95" customHeight="1" x14ac:dyDescent="0.25">
      <c r="B630" s="60" t="s">
        <v>507</v>
      </c>
    </row>
    <row r="631" spans="2:2" ht="12.95" customHeight="1" x14ac:dyDescent="0.25">
      <c r="B631" s="60" t="s">
        <v>136</v>
      </c>
    </row>
    <row r="632" spans="2:2" ht="12.95" customHeight="1" x14ac:dyDescent="0.25">
      <c r="B632" s="60" t="s">
        <v>509</v>
      </c>
    </row>
    <row r="633" spans="2:2" ht="12.95" customHeight="1" x14ac:dyDescent="0.25">
      <c r="B633" s="60" t="s">
        <v>663</v>
      </c>
    </row>
    <row r="634" spans="2:2" ht="12.95" customHeight="1" x14ac:dyDescent="0.25">
      <c r="B634" s="60" t="s">
        <v>358</v>
      </c>
    </row>
    <row r="635" spans="2:2" ht="12.95" customHeight="1" x14ac:dyDescent="0.25">
      <c r="B635" s="60" t="s">
        <v>98</v>
      </c>
    </row>
    <row r="636" spans="2:2" ht="12.95" customHeight="1" x14ac:dyDescent="0.25">
      <c r="B636" s="60">
        <v>18</v>
      </c>
    </row>
    <row r="637" spans="2:2" ht="12.95" customHeight="1" x14ac:dyDescent="0.25">
      <c r="B637" s="60" t="s">
        <v>5</v>
      </c>
    </row>
    <row r="638" spans="2:2" ht="12.95" customHeight="1" x14ac:dyDescent="0.25">
      <c r="B638" s="60" t="s">
        <v>520</v>
      </c>
    </row>
    <row r="639" spans="2:2" ht="12.95" customHeight="1" x14ac:dyDescent="0.25">
      <c r="B639" s="60" t="s">
        <v>105</v>
      </c>
    </row>
    <row r="640" spans="2:2" ht="12.95" customHeight="1" x14ac:dyDescent="0.25">
      <c r="B640" s="60">
        <v>2011</v>
      </c>
    </row>
    <row r="641" spans="2:2" ht="12.95" customHeight="1" x14ac:dyDescent="0.25">
      <c r="B641" s="60" t="s">
        <v>5</v>
      </c>
    </row>
    <row r="642" spans="2:2" ht="12.95" customHeight="1" x14ac:dyDescent="0.25">
      <c r="B642" s="60" t="s">
        <v>231</v>
      </c>
    </row>
    <row r="643" spans="2:2" ht="12.95" customHeight="1" x14ac:dyDescent="0.25">
      <c r="B643" s="60">
        <v>9000</v>
      </c>
    </row>
    <row r="644" spans="2:2" ht="12.95" customHeight="1" x14ac:dyDescent="0.25">
      <c r="B644" s="60" t="s">
        <v>5</v>
      </c>
    </row>
    <row r="645" spans="2:2" ht="12.95" customHeight="1" x14ac:dyDescent="0.25">
      <c r="B645" s="60" t="s">
        <v>1193</v>
      </c>
    </row>
    <row r="646" spans="2:2" ht="12.95" customHeight="1" x14ac:dyDescent="0.25">
      <c r="B646" s="60" t="s">
        <v>218</v>
      </c>
    </row>
    <row r="647" spans="2:2" ht="12.95" customHeight="1" x14ac:dyDescent="0.25">
      <c r="B647" s="60">
        <v>2008</v>
      </c>
    </row>
    <row r="648" spans="2:2" ht="12.95" customHeight="1" x14ac:dyDescent="0.25">
      <c r="B648" s="60" t="s">
        <v>271</v>
      </c>
    </row>
    <row r="649" spans="2:2" ht="12.95" customHeight="1" x14ac:dyDescent="0.25">
      <c r="B649" s="60" t="s">
        <v>551</v>
      </c>
    </row>
    <row r="650" spans="2:2" ht="12.95" customHeight="1" x14ac:dyDescent="0.25">
      <c r="B650" s="60" t="s">
        <v>144</v>
      </c>
    </row>
    <row r="651" spans="2:2" ht="12.95" customHeight="1" x14ac:dyDescent="0.25">
      <c r="B651" s="60">
        <v>10</v>
      </c>
    </row>
    <row r="652" spans="2:2" ht="12.95" customHeight="1" x14ac:dyDescent="0.25">
      <c r="B652" s="60" t="s">
        <v>271</v>
      </c>
    </row>
    <row r="653" spans="2:2" ht="12.95" customHeight="1" x14ac:dyDescent="0.25">
      <c r="B653" s="60" t="s">
        <v>1423</v>
      </c>
    </row>
    <row r="654" spans="2:2" ht="12.95" customHeight="1" x14ac:dyDescent="0.25">
      <c r="B654" s="60" t="s">
        <v>231</v>
      </c>
    </row>
    <row r="655" spans="2:2" ht="12.95" customHeight="1" x14ac:dyDescent="0.25">
      <c r="B655" s="60">
        <v>3900</v>
      </c>
    </row>
    <row r="656" spans="2:2" ht="12.95" customHeight="1" x14ac:dyDescent="0.25">
      <c r="B656" s="60" t="s">
        <v>271</v>
      </c>
    </row>
    <row r="657" spans="2:2" ht="12.95" customHeight="1" x14ac:dyDescent="0.25">
      <c r="B657" s="60" t="s">
        <v>605</v>
      </c>
    </row>
    <row r="658" spans="2:2" ht="12.95" customHeight="1" x14ac:dyDescent="0.25">
      <c r="B658" s="60" t="s">
        <v>176</v>
      </c>
    </row>
    <row r="659" spans="2:2" ht="12.95" customHeight="1" x14ac:dyDescent="0.25">
      <c r="B659" s="60">
        <v>1</v>
      </c>
    </row>
    <row r="660" spans="2:2" ht="12.95" customHeight="1" x14ac:dyDescent="0.25">
      <c r="B660" s="60" t="s">
        <v>608</v>
      </c>
    </row>
    <row r="661" spans="2:2" ht="12.95" customHeight="1" x14ac:dyDescent="0.25">
      <c r="B661" s="60" t="s">
        <v>335</v>
      </c>
    </row>
    <row r="662" spans="2:2" ht="12.95" customHeight="1" x14ac:dyDescent="0.25">
      <c r="B662" s="60" t="s">
        <v>136</v>
      </c>
    </row>
    <row r="663" spans="2:2" ht="12.95" customHeight="1" x14ac:dyDescent="0.25">
      <c r="B663" s="60" t="s">
        <v>290</v>
      </c>
    </row>
    <row r="664" spans="2:2" ht="12.95" customHeight="1" x14ac:dyDescent="0.25">
      <c r="B664" s="60" t="s">
        <v>5</v>
      </c>
    </row>
    <row r="665" spans="2:2" ht="12.95" customHeight="1" x14ac:dyDescent="0.25">
      <c r="B665" s="60" t="s">
        <v>485</v>
      </c>
    </row>
    <row r="666" spans="2:2" ht="12.95" customHeight="1" x14ac:dyDescent="0.25">
      <c r="B666" s="60" t="s">
        <v>208</v>
      </c>
    </row>
    <row r="667" spans="2:2" ht="12.95" customHeight="1" x14ac:dyDescent="0.25">
      <c r="B667" s="60" t="s">
        <v>486</v>
      </c>
    </row>
    <row r="668" spans="2:2" ht="12.95" customHeight="1" x14ac:dyDescent="0.25">
      <c r="B668" s="60" t="s">
        <v>5</v>
      </c>
    </row>
    <row r="669" spans="2:2" ht="12.95" customHeight="1" x14ac:dyDescent="0.25">
      <c r="B669" s="60" t="s">
        <v>689</v>
      </c>
    </row>
    <row r="670" spans="2:2" ht="12.95" customHeight="1" x14ac:dyDescent="0.25">
      <c r="B670" s="60" t="s">
        <v>5</v>
      </c>
    </row>
    <row r="671" spans="2:2" ht="12.95" customHeight="1" x14ac:dyDescent="0.25">
      <c r="B671" s="60">
        <v>4010</v>
      </c>
    </row>
    <row r="672" spans="2:2" ht="12.95" customHeight="1" x14ac:dyDescent="0.25">
      <c r="B672" s="60" t="s">
        <v>5</v>
      </c>
    </row>
    <row r="673" spans="2:2" ht="12.95" customHeight="1" x14ac:dyDescent="0.25">
      <c r="B673" s="60" t="s">
        <v>47</v>
      </c>
    </row>
    <row r="674" spans="2:2" ht="12.95" customHeight="1" x14ac:dyDescent="0.25">
      <c r="B674" s="60">
        <v>4010</v>
      </c>
    </row>
    <row r="675" spans="2:2" ht="12.95" customHeight="1" x14ac:dyDescent="0.25">
      <c r="B675" s="60" t="s">
        <v>5</v>
      </c>
    </row>
    <row r="676" spans="2:2" ht="12.95" customHeight="1" x14ac:dyDescent="0.25">
      <c r="B676" s="60" t="s">
        <v>102</v>
      </c>
    </row>
    <row r="677" spans="2:2" ht="12.95" customHeight="1" x14ac:dyDescent="0.25">
      <c r="B677" s="60">
        <v>4010</v>
      </c>
    </row>
    <row r="678" spans="2:2" ht="12.95" customHeight="1" x14ac:dyDescent="0.25">
      <c r="B678" s="60" t="s">
        <v>5</v>
      </c>
    </row>
    <row r="679" spans="2:2" ht="12.95" customHeight="1" x14ac:dyDescent="0.25">
      <c r="B679" s="60" t="s">
        <v>103</v>
      </c>
    </row>
    <row r="680" spans="2:2" ht="12.95" customHeight="1" x14ac:dyDescent="0.25">
      <c r="B680" s="60">
        <v>4010</v>
      </c>
    </row>
    <row r="681" spans="2:2" ht="12.95" customHeight="1" x14ac:dyDescent="0.25">
      <c r="B681" s="60" t="s">
        <v>5</v>
      </c>
    </row>
    <row r="682" spans="2:2" ht="12.95" customHeight="1" x14ac:dyDescent="0.25">
      <c r="B682" s="60" t="s">
        <v>797</v>
      </c>
    </row>
    <row r="683" spans="2:2" ht="12.95" customHeight="1" x14ac:dyDescent="0.25">
      <c r="B683" s="60" t="s">
        <v>791</v>
      </c>
    </row>
    <row r="684" spans="2:2" ht="12.95" customHeight="1" x14ac:dyDescent="0.25">
      <c r="B684" s="60" t="s">
        <v>786</v>
      </c>
    </row>
    <row r="685" spans="2:2" ht="12.95" customHeight="1" x14ac:dyDescent="0.25">
      <c r="B685" s="60" t="s">
        <v>799</v>
      </c>
    </row>
    <row r="686" spans="2:2" ht="12.95" customHeight="1" x14ac:dyDescent="0.25">
      <c r="B686" s="60" t="s">
        <v>792</v>
      </c>
    </row>
    <row r="687" spans="2:2" ht="12.95" customHeight="1" x14ac:dyDescent="0.25">
      <c r="B687" s="60" t="s">
        <v>113</v>
      </c>
    </row>
    <row r="688" spans="2:2" ht="12.95" customHeight="1" x14ac:dyDescent="0.25">
      <c r="B688" s="60">
        <v>4010</v>
      </c>
    </row>
    <row r="689" spans="2:2" ht="12.95" customHeight="1" x14ac:dyDescent="0.25">
      <c r="B689" s="60" t="s">
        <v>5</v>
      </c>
    </row>
    <row r="690" spans="2:2" ht="12.95" customHeight="1" x14ac:dyDescent="0.25">
      <c r="B690" s="60" t="s">
        <v>802</v>
      </c>
    </row>
    <row r="691" spans="2:2" ht="12.95" customHeight="1" x14ac:dyDescent="0.25">
      <c r="B691" s="60" t="s">
        <v>811</v>
      </c>
    </row>
    <row r="692" spans="2:2" ht="12.95" customHeight="1" x14ac:dyDescent="0.25">
      <c r="B692" s="60" t="s">
        <v>122</v>
      </c>
    </row>
    <row r="693" spans="2:2" ht="12.95" customHeight="1" x14ac:dyDescent="0.25">
      <c r="B693" s="60">
        <v>4010</v>
      </c>
    </row>
    <row r="694" spans="2:2" ht="12.95" customHeight="1" x14ac:dyDescent="0.25">
      <c r="B694" s="60" t="s">
        <v>813</v>
      </c>
    </row>
    <row r="695" spans="2:2" ht="12.95" customHeight="1" x14ac:dyDescent="0.25">
      <c r="B695" s="60" t="s">
        <v>123</v>
      </c>
    </row>
    <row r="696" spans="2:2" ht="12.95" customHeight="1" x14ac:dyDescent="0.25">
      <c r="B696" s="60">
        <v>4010</v>
      </c>
    </row>
    <row r="697" spans="2:2" ht="12.95" customHeight="1" x14ac:dyDescent="0.25">
      <c r="B697" s="60" t="s">
        <v>5</v>
      </c>
    </row>
    <row r="698" spans="2:2" ht="12.95" customHeight="1" x14ac:dyDescent="0.25">
      <c r="B698" s="60" t="s">
        <v>127</v>
      </c>
    </row>
    <row r="699" spans="2:2" ht="12.95" customHeight="1" x14ac:dyDescent="0.25">
      <c r="B699" s="60">
        <v>4010</v>
      </c>
    </row>
    <row r="700" spans="2:2" ht="12.95" customHeight="1" x14ac:dyDescent="0.25">
      <c r="B700" s="60" t="s">
        <v>5</v>
      </c>
    </row>
    <row r="701" spans="2:2" ht="12.95" customHeight="1" x14ac:dyDescent="0.25">
      <c r="B701" s="60" t="s">
        <v>131</v>
      </c>
    </row>
    <row r="702" spans="2:2" ht="12.95" customHeight="1" x14ac:dyDescent="0.25">
      <c r="B702" s="60">
        <v>4010</v>
      </c>
    </row>
    <row r="703" spans="2:2" ht="12.95" customHeight="1" x14ac:dyDescent="0.25">
      <c r="B703" s="60" t="s">
        <v>5</v>
      </c>
    </row>
    <row r="704" spans="2:2" ht="12.95" customHeight="1" x14ac:dyDescent="0.25">
      <c r="B704" s="60" t="s">
        <v>158</v>
      </c>
    </row>
    <row r="705" spans="2:2" ht="12.95" customHeight="1" x14ac:dyDescent="0.25">
      <c r="B705" s="60">
        <v>4010</v>
      </c>
    </row>
    <row r="706" spans="2:2" ht="12.95" customHeight="1" x14ac:dyDescent="0.25">
      <c r="B706" s="60" t="s">
        <v>5</v>
      </c>
    </row>
    <row r="707" spans="2:2" ht="12.95" customHeight="1" x14ac:dyDescent="0.25">
      <c r="B707" s="60" t="s">
        <v>160</v>
      </c>
    </row>
    <row r="708" spans="2:2" ht="12.95" customHeight="1" x14ac:dyDescent="0.25">
      <c r="B708" s="60">
        <v>4010</v>
      </c>
    </row>
    <row r="709" spans="2:2" ht="12.95" customHeight="1" x14ac:dyDescent="0.25">
      <c r="B709" s="60" t="s">
        <v>5</v>
      </c>
    </row>
    <row r="710" spans="2:2" ht="12.95" customHeight="1" x14ac:dyDescent="0.25">
      <c r="B710" s="60" t="s">
        <v>171</v>
      </c>
    </row>
    <row r="711" spans="2:2" ht="12.95" customHeight="1" x14ac:dyDescent="0.25">
      <c r="B711" s="60">
        <v>4010</v>
      </c>
    </row>
    <row r="712" spans="2:2" ht="12.95" customHeight="1" x14ac:dyDescent="0.25">
      <c r="B712" s="60" t="s">
        <v>5</v>
      </c>
    </row>
    <row r="713" spans="2:2" ht="12.95" customHeight="1" x14ac:dyDescent="0.25">
      <c r="B713" s="60" t="s">
        <v>186</v>
      </c>
    </row>
    <row r="714" spans="2:2" ht="12.95" customHeight="1" x14ac:dyDescent="0.25">
      <c r="B714" s="60">
        <v>4010</v>
      </c>
    </row>
    <row r="715" spans="2:2" ht="12.95" customHeight="1" x14ac:dyDescent="0.25">
      <c r="B715" s="60" t="s">
        <v>5</v>
      </c>
    </row>
    <row r="716" spans="2:2" ht="12.95" customHeight="1" x14ac:dyDescent="0.25">
      <c r="B716" s="60" t="s">
        <v>921</v>
      </c>
    </row>
    <row r="717" spans="2:2" ht="12.95" customHeight="1" x14ac:dyDescent="0.25">
      <c r="B717" s="60" t="s">
        <v>201</v>
      </c>
    </row>
    <row r="718" spans="2:2" ht="12.95" customHeight="1" x14ac:dyDescent="0.25">
      <c r="B718" s="60">
        <v>4010</v>
      </c>
    </row>
    <row r="719" spans="2:2" ht="12.95" customHeight="1" x14ac:dyDescent="0.25">
      <c r="B719" s="60" t="s">
        <v>271</v>
      </c>
    </row>
    <row r="720" spans="2:2" ht="12.95" customHeight="1" x14ac:dyDescent="0.25">
      <c r="B720" s="60" t="s">
        <v>213</v>
      </c>
    </row>
    <row r="721" spans="2:2" ht="12.95" customHeight="1" x14ac:dyDescent="0.25">
      <c r="B721" s="60">
        <v>4010</v>
      </c>
    </row>
    <row r="722" spans="2:2" ht="12.95" customHeight="1" x14ac:dyDescent="0.25">
      <c r="B722" s="60" t="s">
        <v>5</v>
      </c>
    </row>
    <row r="723" spans="2:2" ht="12.95" customHeight="1" x14ac:dyDescent="0.25">
      <c r="B723" s="60" t="s">
        <v>214</v>
      </c>
    </row>
    <row r="724" spans="2:2" ht="12.95" customHeight="1" x14ac:dyDescent="0.25">
      <c r="B724" s="60">
        <v>4010</v>
      </c>
    </row>
    <row r="725" spans="2:2" ht="12.95" customHeight="1" x14ac:dyDescent="0.25">
      <c r="B725" s="60" t="s">
        <v>5</v>
      </c>
    </row>
    <row r="726" spans="2:2" ht="12.95" customHeight="1" x14ac:dyDescent="0.25">
      <c r="B726" s="60" t="s">
        <v>218</v>
      </c>
    </row>
    <row r="727" spans="2:2" ht="12.95" customHeight="1" x14ac:dyDescent="0.25">
      <c r="B727" s="60">
        <v>4010</v>
      </c>
    </row>
    <row r="728" spans="2:2" ht="12.95" customHeight="1" x14ac:dyDescent="0.25">
      <c r="B728" s="60" t="s">
        <v>5</v>
      </c>
    </row>
    <row r="729" spans="2:2" ht="12.95" customHeight="1" x14ac:dyDescent="0.25">
      <c r="B729" s="60" t="s">
        <v>224</v>
      </c>
    </row>
    <row r="730" spans="2:2" ht="12.95" customHeight="1" x14ac:dyDescent="0.25">
      <c r="B730" s="60">
        <v>4010</v>
      </c>
    </row>
    <row r="731" spans="2:2" ht="12.95" customHeight="1" x14ac:dyDescent="0.25">
      <c r="B731" s="60" t="s">
        <v>5</v>
      </c>
    </row>
    <row r="732" spans="2:2" ht="12.95" customHeight="1" x14ac:dyDescent="0.25">
      <c r="B732" s="60" t="s">
        <v>227</v>
      </c>
    </row>
    <row r="733" spans="2:2" ht="12.95" customHeight="1" x14ac:dyDescent="0.25">
      <c r="B733" s="60">
        <v>4010</v>
      </c>
    </row>
    <row r="734" spans="2:2" ht="12.95" customHeight="1" x14ac:dyDescent="0.25">
      <c r="B734" s="60" t="s">
        <v>928</v>
      </c>
    </row>
    <row r="735" spans="2:2" ht="12.95" customHeight="1" x14ac:dyDescent="0.25">
      <c r="B735" s="60" t="s">
        <v>229</v>
      </c>
    </row>
    <row r="736" spans="2:2" ht="12.95" customHeight="1" x14ac:dyDescent="0.25">
      <c r="B736" s="60">
        <v>4010</v>
      </c>
    </row>
    <row r="737" spans="2:2" ht="12.95" customHeight="1" x14ac:dyDescent="0.25">
      <c r="B737" s="60" t="s">
        <v>5</v>
      </c>
    </row>
    <row r="738" spans="2:2" ht="12.95" customHeight="1" x14ac:dyDescent="0.25">
      <c r="B738" s="60" t="s">
        <v>32</v>
      </c>
    </row>
    <row r="739" spans="2:2" ht="12.95" customHeight="1" x14ac:dyDescent="0.25">
      <c r="B739" s="60">
        <v>4010</v>
      </c>
    </row>
    <row r="740" spans="2:2" ht="12.95" customHeight="1" x14ac:dyDescent="0.25">
      <c r="B740" s="60" t="s">
        <v>5</v>
      </c>
    </row>
    <row r="741" spans="2:2" ht="12.95" customHeight="1" x14ac:dyDescent="0.25">
      <c r="B741" s="60" t="s">
        <v>695</v>
      </c>
    </row>
    <row r="742" spans="2:2" ht="12.95" customHeight="1" x14ac:dyDescent="0.25">
      <c r="B742" s="60" t="s">
        <v>565</v>
      </c>
    </row>
    <row r="743" spans="2:2" ht="12.95" customHeight="1" x14ac:dyDescent="0.25">
      <c r="B743" s="60" t="s">
        <v>124</v>
      </c>
    </row>
    <row r="744" spans="2:2" ht="12.95" customHeight="1" x14ac:dyDescent="0.25">
      <c r="B744" s="60" t="s">
        <v>486</v>
      </c>
    </row>
    <row r="745" spans="2:2" ht="12.95" customHeight="1" x14ac:dyDescent="0.25">
      <c r="B745" s="60" t="s">
        <v>271</v>
      </c>
    </row>
    <row r="746" spans="2:2" ht="12.95" customHeight="1" x14ac:dyDescent="0.25">
      <c r="B746" s="60" t="s">
        <v>221</v>
      </c>
    </row>
    <row r="747" spans="2:2" ht="12.95" customHeight="1" x14ac:dyDescent="0.25">
      <c r="B747" s="60">
        <v>18</v>
      </c>
    </row>
    <row r="748" spans="2:2" ht="12.95" customHeight="1" x14ac:dyDescent="0.25">
      <c r="B748" s="60" t="s">
        <v>5</v>
      </c>
    </row>
    <row r="749" spans="2:2" ht="12.95" customHeight="1" x14ac:dyDescent="0.25">
      <c r="B749" s="60" t="s">
        <v>530</v>
      </c>
    </row>
    <row r="750" spans="2:2" ht="12.95" customHeight="1" x14ac:dyDescent="0.25">
      <c r="B750" s="60" t="s">
        <v>111</v>
      </c>
    </row>
    <row r="751" spans="2:2" ht="12.95" customHeight="1" x14ac:dyDescent="0.25">
      <c r="B751" s="60" t="s">
        <v>533</v>
      </c>
    </row>
    <row r="752" spans="2:2" ht="12.95" customHeight="1" x14ac:dyDescent="0.25">
      <c r="B752" s="60" t="s">
        <v>5</v>
      </c>
    </row>
    <row r="753" spans="2:2" ht="12.95" customHeight="1" x14ac:dyDescent="0.25">
      <c r="B753" s="60" t="s">
        <v>1066</v>
      </c>
    </row>
    <row r="754" spans="2:2" ht="12.95" customHeight="1" x14ac:dyDescent="0.25">
      <c r="B754" s="60" t="s">
        <v>208</v>
      </c>
    </row>
    <row r="755" spans="2:2" ht="12.95" customHeight="1" x14ac:dyDescent="0.25">
      <c r="B755" s="60">
        <v>1</v>
      </c>
    </row>
    <row r="756" spans="2:2" ht="12.95" customHeight="1" x14ac:dyDescent="0.25">
      <c r="B756" s="60" t="s">
        <v>5</v>
      </c>
    </row>
    <row r="757" spans="2:2" ht="12.95" customHeight="1" x14ac:dyDescent="0.25">
      <c r="B757" s="58"/>
    </row>
    <row r="758" spans="2:2" ht="12.95" customHeight="1" x14ac:dyDescent="0.25">
      <c r="B758" s="58"/>
    </row>
    <row r="759" spans="2:2" ht="12.95" customHeight="1" x14ac:dyDescent="0.25">
      <c r="B759" s="58"/>
    </row>
    <row r="760" spans="2:2" ht="12.95" customHeight="1" x14ac:dyDescent="0.25">
      <c r="B760" s="58"/>
    </row>
    <row r="761" spans="2:2" ht="12.95" customHeight="1" x14ac:dyDescent="0.25">
      <c r="B761" s="58"/>
    </row>
    <row r="762" spans="2:2" ht="12.95" customHeight="1" x14ac:dyDescent="0.25">
      <c r="B762" s="58"/>
    </row>
    <row r="763" spans="2:2" ht="12.95" customHeight="1" x14ac:dyDescent="0.25">
      <c r="B763" s="58"/>
    </row>
    <row r="764" spans="2:2" ht="12.95" customHeight="1" x14ac:dyDescent="0.25">
      <c r="B764" s="58"/>
    </row>
    <row r="765" spans="2:2" ht="12.95" customHeight="1" x14ac:dyDescent="0.25">
      <c r="B765" s="58"/>
    </row>
    <row r="766" spans="2:2" ht="12.95" customHeight="1" x14ac:dyDescent="0.25">
      <c r="B766" s="58"/>
    </row>
    <row r="767" spans="2:2" ht="12.95" customHeight="1" x14ac:dyDescent="0.25">
      <c r="B767" s="58"/>
    </row>
    <row r="768" spans="2:2" ht="12.95" customHeight="1" x14ac:dyDescent="0.25">
      <c r="B768" s="58"/>
    </row>
    <row r="769" spans="2:2" ht="12.95" customHeight="1" x14ac:dyDescent="0.25">
      <c r="B769" s="58"/>
    </row>
    <row r="770" spans="2:2" ht="12.95" customHeight="1" x14ac:dyDescent="0.25">
      <c r="B770" s="58"/>
    </row>
    <row r="771" spans="2:2" ht="12.95" customHeight="1" x14ac:dyDescent="0.25">
      <c r="B771" s="58"/>
    </row>
    <row r="772" spans="2:2" ht="12.95" customHeight="1" x14ac:dyDescent="0.25">
      <c r="B772" s="58"/>
    </row>
    <row r="773" spans="2:2" ht="12.95" customHeight="1" x14ac:dyDescent="0.25">
      <c r="B773" s="58"/>
    </row>
    <row r="774" spans="2:2" ht="12.95" customHeight="1" x14ac:dyDescent="0.25">
      <c r="B774" s="58"/>
    </row>
    <row r="775" spans="2:2" ht="12.95" customHeight="1" x14ac:dyDescent="0.25">
      <c r="B775" s="58"/>
    </row>
    <row r="776" spans="2:2" ht="12.95" customHeight="1" x14ac:dyDescent="0.25">
      <c r="B776" s="58"/>
    </row>
    <row r="777" spans="2:2" ht="12.95" customHeight="1" x14ac:dyDescent="0.25">
      <c r="B777" s="58"/>
    </row>
    <row r="778" spans="2:2" ht="12.95" customHeight="1" x14ac:dyDescent="0.25">
      <c r="B778" s="58"/>
    </row>
    <row r="779" spans="2:2" ht="12.95" customHeight="1" x14ac:dyDescent="0.25">
      <c r="B779" s="58"/>
    </row>
    <row r="780" spans="2:2" ht="12.95" customHeight="1" x14ac:dyDescent="0.25">
      <c r="B780" s="58"/>
    </row>
    <row r="781" spans="2:2" ht="12.95" customHeight="1" x14ac:dyDescent="0.25">
      <c r="B781" s="58"/>
    </row>
    <row r="782" spans="2:2" ht="12.95" customHeight="1" x14ac:dyDescent="0.25">
      <c r="B782" s="58"/>
    </row>
    <row r="783" spans="2:2" ht="12.95" customHeight="1" x14ac:dyDescent="0.25">
      <c r="B783" s="58"/>
    </row>
    <row r="784" spans="2:2" ht="12.95" customHeight="1" x14ac:dyDescent="0.25">
      <c r="B784" s="58"/>
    </row>
    <row r="785" spans="2:2" ht="12.95" customHeight="1" x14ac:dyDescent="0.25">
      <c r="B785" s="58"/>
    </row>
    <row r="786" spans="2:2" ht="12.95" customHeight="1" x14ac:dyDescent="0.25">
      <c r="B786" s="58"/>
    </row>
    <row r="787" spans="2:2" ht="12.95" customHeight="1" x14ac:dyDescent="0.25">
      <c r="B787" s="58"/>
    </row>
    <row r="788" spans="2:2" ht="12.95" customHeight="1" x14ac:dyDescent="0.25">
      <c r="B788" s="58"/>
    </row>
    <row r="789" spans="2:2" ht="12.95" customHeight="1" x14ac:dyDescent="0.25">
      <c r="B789" s="58"/>
    </row>
    <row r="790" spans="2:2" ht="12.95" customHeight="1" x14ac:dyDescent="0.25">
      <c r="B790" s="58"/>
    </row>
    <row r="791" spans="2:2" ht="12.95" customHeight="1" x14ac:dyDescent="0.25">
      <c r="B791" s="58"/>
    </row>
    <row r="792" spans="2:2" ht="12.95" customHeight="1" x14ac:dyDescent="0.25">
      <c r="B792" s="58"/>
    </row>
    <row r="793" spans="2:2" ht="12.95" customHeight="1" x14ac:dyDescent="0.25">
      <c r="B793" s="58"/>
    </row>
    <row r="794" spans="2:2" ht="12.95" customHeight="1" x14ac:dyDescent="0.25">
      <c r="B794" s="58"/>
    </row>
    <row r="795" spans="2:2" ht="12.95" customHeight="1" x14ac:dyDescent="0.25">
      <c r="B795" s="58"/>
    </row>
    <row r="796" spans="2:2" ht="12.95" customHeight="1" x14ac:dyDescent="0.25">
      <c r="B796" s="58"/>
    </row>
    <row r="797" spans="2:2" ht="12.95" customHeight="1" x14ac:dyDescent="0.25">
      <c r="B797" s="58"/>
    </row>
    <row r="798" spans="2:2" ht="12.95" customHeight="1" x14ac:dyDescent="0.25">
      <c r="B798" s="58"/>
    </row>
    <row r="799" spans="2:2" ht="12.95" customHeight="1" x14ac:dyDescent="0.25">
      <c r="B799" s="58"/>
    </row>
    <row r="800" spans="2:2" ht="12.95" customHeight="1" x14ac:dyDescent="0.25">
      <c r="B800" s="58"/>
    </row>
    <row r="801" spans="2:2" ht="12.95" customHeight="1" x14ac:dyDescent="0.25">
      <c r="B801" s="58"/>
    </row>
    <row r="802" spans="2:2" ht="12.95" customHeight="1" x14ac:dyDescent="0.25">
      <c r="B802" s="58"/>
    </row>
    <row r="803" spans="2:2" ht="12.95" customHeight="1" x14ac:dyDescent="0.25">
      <c r="B803" s="58"/>
    </row>
    <row r="804" spans="2:2" ht="12.95" customHeight="1" x14ac:dyDescent="0.25">
      <c r="B804" s="58"/>
    </row>
    <row r="805" spans="2:2" ht="12.95" customHeight="1" x14ac:dyDescent="0.25">
      <c r="B805" s="58"/>
    </row>
    <row r="806" spans="2:2" ht="12.95" customHeight="1" x14ac:dyDescent="0.25">
      <c r="B806" s="58"/>
    </row>
    <row r="807" spans="2:2" ht="12.95" customHeight="1" x14ac:dyDescent="0.25">
      <c r="B807" s="58"/>
    </row>
    <row r="808" spans="2:2" ht="12.95" customHeight="1" x14ac:dyDescent="0.25">
      <c r="B808" s="58"/>
    </row>
    <row r="809" spans="2:2" ht="12.95" customHeight="1" x14ac:dyDescent="0.25">
      <c r="B809" s="58"/>
    </row>
    <row r="810" spans="2:2" ht="12.95" customHeight="1" x14ac:dyDescent="0.25">
      <c r="B810" s="58"/>
    </row>
    <row r="811" spans="2:2" ht="12.95" customHeight="1" x14ac:dyDescent="0.25">
      <c r="B811" s="58"/>
    </row>
    <row r="812" spans="2:2" ht="12.95" customHeight="1" x14ac:dyDescent="0.25">
      <c r="B812" s="58"/>
    </row>
    <row r="813" spans="2:2" ht="12.95" customHeight="1" x14ac:dyDescent="0.25">
      <c r="B813" s="58"/>
    </row>
    <row r="814" spans="2:2" ht="12.95" customHeight="1" x14ac:dyDescent="0.25">
      <c r="B814" s="58"/>
    </row>
    <row r="815" spans="2:2" ht="12.95" customHeight="1" x14ac:dyDescent="0.25">
      <c r="B815" s="58"/>
    </row>
    <row r="816" spans="2:2" ht="12.95" customHeight="1" x14ac:dyDescent="0.25">
      <c r="B816" s="58"/>
    </row>
    <row r="817" spans="2:2" ht="12.95" customHeight="1" x14ac:dyDescent="0.25">
      <c r="B817" s="58"/>
    </row>
    <row r="818" spans="2:2" ht="12.95" customHeight="1" x14ac:dyDescent="0.25">
      <c r="B818" s="58"/>
    </row>
    <row r="819" spans="2:2" ht="12.95" customHeight="1" x14ac:dyDescent="0.25">
      <c r="B819" s="58"/>
    </row>
    <row r="820" spans="2:2" ht="12.95" customHeight="1" x14ac:dyDescent="0.25">
      <c r="B820" s="58"/>
    </row>
    <row r="821" spans="2:2" ht="12.95" customHeight="1" x14ac:dyDescent="0.25">
      <c r="B821" s="58"/>
    </row>
    <row r="822" spans="2:2" ht="12.95" customHeight="1" x14ac:dyDescent="0.25">
      <c r="B822" s="58"/>
    </row>
    <row r="823" spans="2:2" ht="12.95" customHeight="1" x14ac:dyDescent="0.25">
      <c r="B823" s="58"/>
    </row>
    <row r="824" spans="2:2" ht="12.95" customHeight="1" x14ac:dyDescent="0.25">
      <c r="B824" s="58"/>
    </row>
    <row r="825" spans="2:2" ht="12.95" customHeight="1" x14ac:dyDescent="0.25">
      <c r="B825" s="58"/>
    </row>
    <row r="826" spans="2:2" ht="12.95" customHeight="1" x14ac:dyDescent="0.25">
      <c r="B826" s="58"/>
    </row>
    <row r="827" spans="2:2" ht="12.95" customHeight="1" x14ac:dyDescent="0.25">
      <c r="B827" s="58"/>
    </row>
    <row r="828" spans="2:2" ht="12.95" customHeight="1" x14ac:dyDescent="0.25">
      <c r="B828" s="58"/>
    </row>
    <row r="829" spans="2:2" ht="12.95" customHeight="1" x14ac:dyDescent="0.25">
      <c r="B829" s="58"/>
    </row>
    <row r="830" spans="2:2" ht="12.95" customHeight="1" x14ac:dyDescent="0.25">
      <c r="B830" s="58"/>
    </row>
    <row r="831" spans="2:2" ht="12.95" customHeight="1" x14ac:dyDescent="0.25">
      <c r="B831" s="58"/>
    </row>
    <row r="832" spans="2:2" ht="12.95" customHeight="1" x14ac:dyDescent="0.25">
      <c r="B832" s="58"/>
    </row>
    <row r="833" spans="2:2" ht="12.95" customHeight="1" x14ac:dyDescent="0.25">
      <c r="B833" s="58"/>
    </row>
    <row r="834" spans="2:2" ht="12.95" customHeight="1" x14ac:dyDescent="0.25">
      <c r="B834" s="58"/>
    </row>
    <row r="835" spans="2:2" ht="12.95" customHeight="1" x14ac:dyDescent="0.25">
      <c r="B835" s="58"/>
    </row>
    <row r="836" spans="2:2" ht="12.95" customHeight="1" x14ac:dyDescent="0.25">
      <c r="B836" s="58"/>
    </row>
    <row r="837" spans="2:2" ht="12.95" customHeight="1" x14ac:dyDescent="0.25">
      <c r="B837" s="58"/>
    </row>
    <row r="838" spans="2:2" ht="12.95" customHeight="1" x14ac:dyDescent="0.25">
      <c r="B838" s="58"/>
    </row>
    <row r="839" spans="2:2" ht="12.95" customHeight="1" x14ac:dyDescent="0.25">
      <c r="B839" s="58"/>
    </row>
    <row r="840" spans="2:2" ht="12.95" customHeight="1" x14ac:dyDescent="0.25">
      <c r="B840" s="58"/>
    </row>
    <row r="841" spans="2:2" ht="12.95" customHeight="1" x14ac:dyDescent="0.25">
      <c r="B841" s="58"/>
    </row>
    <row r="842" spans="2:2" ht="12.95" customHeight="1" x14ac:dyDescent="0.25">
      <c r="B842" s="58"/>
    </row>
    <row r="843" spans="2:2" ht="12.95" customHeight="1" x14ac:dyDescent="0.25">
      <c r="B843" s="58"/>
    </row>
    <row r="844" spans="2:2" ht="12.95" customHeight="1" x14ac:dyDescent="0.25">
      <c r="B844" s="58"/>
    </row>
    <row r="845" spans="2:2" ht="12.95" customHeight="1" x14ac:dyDescent="0.25">
      <c r="B845" s="58"/>
    </row>
    <row r="846" spans="2:2" ht="12.95" customHeight="1" x14ac:dyDescent="0.25">
      <c r="B846" s="58"/>
    </row>
    <row r="847" spans="2:2" ht="12.95" customHeight="1" x14ac:dyDescent="0.25">
      <c r="B847" s="58"/>
    </row>
    <row r="848" spans="2:2" ht="12.95" customHeight="1" x14ac:dyDescent="0.25">
      <c r="B848" s="58"/>
    </row>
    <row r="849" spans="2:2" ht="12.95" customHeight="1" x14ac:dyDescent="0.25">
      <c r="B849" s="58"/>
    </row>
    <row r="850" spans="2:2" ht="12.95" customHeight="1" x14ac:dyDescent="0.25">
      <c r="B850" s="58"/>
    </row>
    <row r="851" spans="2:2" ht="12.95" customHeight="1" x14ac:dyDescent="0.25">
      <c r="B851" s="58"/>
    </row>
    <row r="852" spans="2:2" ht="12.95" customHeight="1" x14ac:dyDescent="0.25">
      <c r="B852" s="58"/>
    </row>
    <row r="853" spans="2:2" ht="12.95" customHeight="1" x14ac:dyDescent="0.25">
      <c r="B853" s="58"/>
    </row>
    <row r="854" spans="2:2" ht="12.95" customHeight="1" x14ac:dyDescent="0.25">
      <c r="B854" s="58"/>
    </row>
    <row r="855" spans="2:2" ht="12.95" customHeight="1" x14ac:dyDescent="0.25">
      <c r="B855" s="58"/>
    </row>
    <row r="856" spans="2:2" ht="12.95" customHeight="1" x14ac:dyDescent="0.25">
      <c r="B856" s="58"/>
    </row>
    <row r="857" spans="2:2" ht="12.95" customHeight="1" x14ac:dyDescent="0.25">
      <c r="B857" s="58"/>
    </row>
    <row r="858" spans="2:2" ht="12.95" customHeight="1" x14ac:dyDescent="0.25">
      <c r="B858" s="58"/>
    </row>
    <row r="859" spans="2:2" ht="12.95" customHeight="1" x14ac:dyDescent="0.25">
      <c r="B859" s="58"/>
    </row>
    <row r="860" spans="2:2" ht="12.95" customHeight="1" x14ac:dyDescent="0.25">
      <c r="B860" s="58"/>
    </row>
    <row r="861" spans="2:2" ht="12.95" customHeight="1" x14ac:dyDescent="0.25">
      <c r="B861" s="58"/>
    </row>
    <row r="862" spans="2:2" ht="12.95" customHeight="1" x14ac:dyDescent="0.25">
      <c r="B862" s="58"/>
    </row>
    <row r="863" spans="2:2" ht="12.95" customHeight="1" x14ac:dyDescent="0.25">
      <c r="B863" s="58"/>
    </row>
    <row r="864" spans="2:2" ht="12.95" customHeight="1" x14ac:dyDescent="0.25">
      <c r="B864" s="58"/>
    </row>
    <row r="865" spans="2:2" ht="12.95" customHeight="1" x14ac:dyDescent="0.25">
      <c r="B865" s="58"/>
    </row>
    <row r="866" spans="2:2" ht="12.95" customHeight="1" x14ac:dyDescent="0.25">
      <c r="B866" s="58"/>
    </row>
    <row r="867" spans="2:2" ht="12.95" customHeight="1" x14ac:dyDescent="0.25">
      <c r="B867" s="58"/>
    </row>
    <row r="868" spans="2:2" ht="12.95" customHeight="1" x14ac:dyDescent="0.25">
      <c r="B868" s="58"/>
    </row>
    <row r="869" spans="2:2" ht="12.95" customHeight="1" x14ac:dyDescent="0.25">
      <c r="B869" s="58"/>
    </row>
    <row r="870" spans="2:2" ht="12.95" customHeight="1" x14ac:dyDescent="0.25">
      <c r="B870" s="58"/>
    </row>
    <row r="871" spans="2:2" ht="12.95" customHeight="1" x14ac:dyDescent="0.25">
      <c r="B871" s="58"/>
    </row>
    <row r="872" spans="2:2" ht="12.95" customHeight="1" x14ac:dyDescent="0.25">
      <c r="B872" s="58"/>
    </row>
    <row r="873" spans="2:2" ht="12.95" customHeight="1" x14ac:dyDescent="0.25">
      <c r="B873" s="58"/>
    </row>
    <row r="874" spans="2:2" ht="12.95" customHeight="1" x14ac:dyDescent="0.25">
      <c r="B874" s="58"/>
    </row>
    <row r="875" spans="2:2" ht="12.95" customHeight="1" x14ac:dyDescent="0.25">
      <c r="B875" s="58"/>
    </row>
    <row r="876" spans="2:2" ht="12.95" customHeight="1" x14ac:dyDescent="0.25">
      <c r="B876" s="58"/>
    </row>
    <row r="877" spans="2:2" ht="12.95" customHeight="1" x14ac:dyDescent="0.25">
      <c r="B877" s="58"/>
    </row>
    <row r="878" spans="2:2" ht="12.95" customHeight="1" x14ac:dyDescent="0.25">
      <c r="B878" s="58"/>
    </row>
    <row r="879" spans="2:2" ht="12.95" customHeight="1" x14ac:dyDescent="0.25">
      <c r="B879" s="58"/>
    </row>
    <row r="880" spans="2:2" ht="12.95" customHeight="1" x14ac:dyDescent="0.25">
      <c r="B880" s="58"/>
    </row>
    <row r="881" spans="2:2" ht="12.95" customHeight="1" x14ac:dyDescent="0.25">
      <c r="B881" s="58"/>
    </row>
    <row r="882" spans="2:2" ht="12.95" customHeight="1" x14ac:dyDescent="0.25">
      <c r="B882" s="58"/>
    </row>
    <row r="883" spans="2:2" ht="12.95" customHeight="1" x14ac:dyDescent="0.25">
      <c r="B883" s="58"/>
    </row>
    <row r="884" spans="2:2" ht="12.95" customHeight="1" x14ac:dyDescent="0.25">
      <c r="B884" s="58"/>
    </row>
    <row r="885" spans="2:2" ht="12.95" customHeight="1" x14ac:dyDescent="0.25">
      <c r="B885" s="58"/>
    </row>
    <row r="886" spans="2:2" ht="12.95" customHeight="1" x14ac:dyDescent="0.25">
      <c r="B886" s="58"/>
    </row>
    <row r="887" spans="2:2" ht="12.95" customHeight="1" x14ac:dyDescent="0.25">
      <c r="B887" s="58"/>
    </row>
    <row r="888" spans="2:2" ht="12.95" customHeight="1" x14ac:dyDescent="0.25">
      <c r="B888" s="58"/>
    </row>
    <row r="889" spans="2:2" ht="12.95" customHeight="1" x14ac:dyDescent="0.25">
      <c r="B889" s="58"/>
    </row>
    <row r="890" spans="2:2" ht="12.95" customHeight="1" x14ac:dyDescent="0.25">
      <c r="B890" s="58"/>
    </row>
    <row r="891" spans="2:2" ht="12.95" customHeight="1" x14ac:dyDescent="0.25">
      <c r="B891" s="58"/>
    </row>
    <row r="892" spans="2:2" ht="12.95" customHeight="1" x14ac:dyDescent="0.25">
      <c r="B892" s="58"/>
    </row>
    <row r="893" spans="2:2" ht="12.95" customHeight="1" x14ac:dyDescent="0.25">
      <c r="B893" s="58"/>
    </row>
    <row r="894" spans="2:2" ht="12.95" customHeight="1" x14ac:dyDescent="0.25">
      <c r="B894" s="58"/>
    </row>
    <row r="895" spans="2:2" ht="12.95" customHeight="1" x14ac:dyDescent="0.25">
      <c r="B895" s="58"/>
    </row>
    <row r="896" spans="2:2" ht="12.95" customHeight="1" x14ac:dyDescent="0.25">
      <c r="B896" s="58"/>
    </row>
    <row r="897" spans="2:2" ht="12.95" customHeight="1" x14ac:dyDescent="0.25">
      <c r="B897" s="58"/>
    </row>
    <row r="898" spans="2:2" ht="12.95" customHeight="1" x14ac:dyDescent="0.25">
      <c r="B898" s="58"/>
    </row>
    <row r="899" spans="2:2" ht="12.95" customHeight="1" x14ac:dyDescent="0.25">
      <c r="B899" s="58"/>
    </row>
    <row r="900" spans="2:2" ht="12.95" customHeight="1" x14ac:dyDescent="0.25">
      <c r="B900" s="58"/>
    </row>
    <row r="901" spans="2:2" ht="12.95" customHeight="1" x14ac:dyDescent="0.25">
      <c r="B901" s="58"/>
    </row>
    <row r="902" spans="2:2" ht="12.95" customHeight="1" x14ac:dyDescent="0.25">
      <c r="B902" s="58"/>
    </row>
    <row r="903" spans="2:2" ht="12.95" customHeight="1" x14ac:dyDescent="0.25">
      <c r="B903" s="58"/>
    </row>
    <row r="904" spans="2:2" ht="12.95" customHeight="1" x14ac:dyDescent="0.25">
      <c r="B904" s="58"/>
    </row>
    <row r="905" spans="2:2" ht="12.95" customHeight="1" x14ac:dyDescent="0.25">
      <c r="B905" s="58"/>
    </row>
    <row r="906" spans="2:2" ht="12.95" customHeight="1" x14ac:dyDescent="0.25">
      <c r="B906" s="58"/>
    </row>
    <row r="907" spans="2:2" ht="12.95" customHeight="1" x14ac:dyDescent="0.25">
      <c r="B907" s="58"/>
    </row>
    <row r="908" spans="2:2" ht="12.95" customHeight="1" x14ac:dyDescent="0.25">
      <c r="B908" s="58"/>
    </row>
    <row r="909" spans="2:2" ht="12.95" customHeight="1" x14ac:dyDescent="0.25">
      <c r="B909" s="58"/>
    </row>
    <row r="910" spans="2:2" ht="12.95" customHeight="1" x14ac:dyDescent="0.25">
      <c r="B910" s="58"/>
    </row>
    <row r="911" spans="2:2" ht="12.95" customHeight="1" x14ac:dyDescent="0.25">
      <c r="B911" s="58"/>
    </row>
    <row r="912" spans="2:2" ht="12.95" customHeight="1" x14ac:dyDescent="0.25">
      <c r="B912" s="58"/>
    </row>
    <row r="913" spans="2:2" ht="12.95" customHeight="1" x14ac:dyDescent="0.25">
      <c r="B913" s="58"/>
    </row>
    <row r="914" spans="2:2" ht="12.95" customHeight="1" x14ac:dyDescent="0.25">
      <c r="B914" s="58"/>
    </row>
    <row r="915" spans="2:2" ht="12.95" customHeight="1" x14ac:dyDescent="0.25">
      <c r="B915" s="58"/>
    </row>
    <row r="916" spans="2:2" ht="12.95" customHeight="1" x14ac:dyDescent="0.25">
      <c r="B916" s="58"/>
    </row>
    <row r="917" spans="2:2" ht="12.95" customHeight="1" x14ac:dyDescent="0.25">
      <c r="B917" s="58"/>
    </row>
    <row r="918" spans="2:2" ht="12.95" customHeight="1" x14ac:dyDescent="0.25">
      <c r="B918" s="58"/>
    </row>
    <row r="919" spans="2:2" ht="12.95" customHeight="1" x14ac:dyDescent="0.25">
      <c r="B919" s="58"/>
    </row>
    <row r="920" spans="2:2" ht="12.95" customHeight="1" x14ac:dyDescent="0.25">
      <c r="B920" s="58"/>
    </row>
    <row r="921" spans="2:2" ht="12.95" customHeight="1" x14ac:dyDescent="0.25">
      <c r="B921" s="58"/>
    </row>
    <row r="922" spans="2:2" ht="12.95" customHeight="1" x14ac:dyDescent="0.25">
      <c r="B922" s="58"/>
    </row>
    <row r="923" spans="2:2" ht="12.95" customHeight="1" x14ac:dyDescent="0.25">
      <c r="B923" s="58"/>
    </row>
    <row r="924" spans="2:2" ht="12.95" customHeight="1" x14ac:dyDescent="0.25">
      <c r="B924" s="58"/>
    </row>
    <row r="925" spans="2:2" ht="12.95" customHeight="1" x14ac:dyDescent="0.25">
      <c r="B925" s="58"/>
    </row>
    <row r="926" spans="2:2" ht="12.95" customHeight="1" x14ac:dyDescent="0.25">
      <c r="B926" s="58"/>
    </row>
    <row r="927" spans="2:2" ht="12.95" customHeight="1" x14ac:dyDescent="0.25">
      <c r="B927" s="58"/>
    </row>
    <row r="928" spans="2:2" ht="12.95" customHeight="1" x14ac:dyDescent="0.25">
      <c r="B928" s="58"/>
    </row>
    <row r="929" spans="2:2" ht="12.95" customHeight="1" x14ac:dyDescent="0.25">
      <c r="B929" s="58"/>
    </row>
    <row r="930" spans="2:2" ht="12.95" customHeight="1" x14ac:dyDescent="0.25">
      <c r="B930" s="58"/>
    </row>
    <row r="931" spans="2:2" ht="12.95" customHeight="1" x14ac:dyDescent="0.25">
      <c r="B931" s="58"/>
    </row>
    <row r="932" spans="2:2" ht="12.95" customHeight="1" x14ac:dyDescent="0.25">
      <c r="B932" s="58"/>
    </row>
    <row r="933" spans="2:2" ht="12.95" customHeight="1" x14ac:dyDescent="0.25">
      <c r="B933" s="58"/>
    </row>
    <row r="934" spans="2:2" ht="12.95" customHeight="1" x14ac:dyDescent="0.25">
      <c r="B934" s="58"/>
    </row>
    <row r="935" spans="2:2" ht="12.95" customHeight="1" x14ac:dyDescent="0.25">
      <c r="B935" s="58"/>
    </row>
    <row r="936" spans="2:2" ht="12.95" customHeight="1" x14ac:dyDescent="0.25">
      <c r="B936" s="58"/>
    </row>
    <row r="937" spans="2:2" ht="12.95" customHeight="1" x14ac:dyDescent="0.25">
      <c r="B937" s="58"/>
    </row>
    <row r="938" spans="2:2" ht="12.95" customHeight="1" x14ac:dyDescent="0.25">
      <c r="B938" s="58"/>
    </row>
    <row r="939" spans="2:2" ht="12.95" customHeight="1" x14ac:dyDescent="0.25">
      <c r="B939" s="58"/>
    </row>
    <row r="940" spans="2:2" ht="12.95" customHeight="1" x14ac:dyDescent="0.25">
      <c r="B940" s="58"/>
    </row>
    <row r="941" spans="2:2" ht="12.95" customHeight="1" x14ac:dyDescent="0.25">
      <c r="B941" s="58"/>
    </row>
    <row r="942" spans="2:2" ht="12.95" customHeight="1" x14ac:dyDescent="0.25">
      <c r="B942" s="58"/>
    </row>
    <row r="943" spans="2:2" ht="12.95" customHeight="1" x14ac:dyDescent="0.25">
      <c r="B943" s="58"/>
    </row>
    <row r="944" spans="2:2" ht="12.95" customHeight="1" x14ac:dyDescent="0.25">
      <c r="B944" s="58"/>
    </row>
    <row r="945" spans="2:2" ht="12.95" customHeight="1" x14ac:dyDescent="0.25">
      <c r="B945" s="58"/>
    </row>
    <row r="946" spans="2:2" ht="12.95" customHeight="1" x14ac:dyDescent="0.25">
      <c r="B946" s="58"/>
    </row>
    <row r="947" spans="2:2" ht="12.95" customHeight="1" x14ac:dyDescent="0.25">
      <c r="B947" s="58"/>
    </row>
    <row r="948" spans="2:2" ht="12.95" customHeight="1" x14ac:dyDescent="0.25">
      <c r="B948" s="58"/>
    </row>
    <row r="949" spans="2:2" ht="12.95" customHeight="1" x14ac:dyDescent="0.25">
      <c r="B949" s="58"/>
    </row>
    <row r="950" spans="2:2" ht="12.95" customHeight="1" x14ac:dyDescent="0.25">
      <c r="B950" s="58"/>
    </row>
    <row r="951" spans="2:2" ht="12.95" customHeight="1" x14ac:dyDescent="0.25">
      <c r="B951" s="58"/>
    </row>
    <row r="952" spans="2:2" ht="12.95" customHeight="1" x14ac:dyDescent="0.25">
      <c r="B952" s="58"/>
    </row>
    <row r="953" spans="2:2" ht="12.95" customHeight="1" x14ac:dyDescent="0.25">
      <c r="B953" s="58"/>
    </row>
    <row r="954" spans="2:2" ht="12.95" customHeight="1" x14ac:dyDescent="0.25">
      <c r="B954" s="58"/>
    </row>
    <row r="955" spans="2:2" ht="12.95" customHeight="1" x14ac:dyDescent="0.25">
      <c r="B955" s="58"/>
    </row>
    <row r="956" spans="2:2" ht="12.95" customHeight="1" x14ac:dyDescent="0.25">
      <c r="B956" s="58"/>
    </row>
    <row r="957" spans="2:2" ht="12.95" customHeight="1" x14ac:dyDescent="0.25">
      <c r="B957" s="58"/>
    </row>
    <row r="958" spans="2:2" ht="12.95" customHeight="1" x14ac:dyDescent="0.25">
      <c r="B958" s="58"/>
    </row>
    <row r="959" spans="2:2" ht="12.95" customHeight="1" x14ac:dyDescent="0.25">
      <c r="B959" s="58"/>
    </row>
    <row r="960" spans="2:2" ht="12.95" customHeight="1" x14ac:dyDescent="0.25">
      <c r="B960" s="58"/>
    </row>
    <row r="961" spans="2:2" ht="12.95" customHeight="1" x14ac:dyDescent="0.25">
      <c r="B961" s="58"/>
    </row>
    <row r="962" spans="2:2" ht="12.95" customHeight="1" x14ac:dyDescent="0.25">
      <c r="B962" s="58"/>
    </row>
    <row r="963" spans="2:2" ht="12.95" customHeight="1" x14ac:dyDescent="0.25">
      <c r="B963" s="58"/>
    </row>
    <row r="964" spans="2:2" ht="12.95" customHeight="1" x14ac:dyDescent="0.25">
      <c r="B964" s="58"/>
    </row>
    <row r="965" spans="2:2" ht="12.95" customHeight="1" x14ac:dyDescent="0.25">
      <c r="B965" s="58"/>
    </row>
    <row r="966" spans="2:2" ht="12.95" customHeight="1" x14ac:dyDescent="0.25">
      <c r="B966" s="58"/>
    </row>
    <row r="967" spans="2:2" ht="12.95" customHeight="1" x14ac:dyDescent="0.25">
      <c r="B967" s="58"/>
    </row>
    <row r="968" spans="2:2" ht="12.95" customHeight="1" x14ac:dyDescent="0.25">
      <c r="B968" s="58"/>
    </row>
    <row r="969" spans="2:2" ht="12.95" customHeight="1" x14ac:dyDescent="0.25">
      <c r="B969" s="58"/>
    </row>
    <row r="970" spans="2:2" ht="12.95" customHeight="1" x14ac:dyDescent="0.25">
      <c r="B970" s="58"/>
    </row>
    <row r="971" spans="2:2" ht="12.95" customHeight="1" x14ac:dyDescent="0.25">
      <c r="B971" s="58"/>
    </row>
    <row r="972" spans="2:2" ht="12.95" customHeight="1" x14ac:dyDescent="0.25">
      <c r="B972" s="58"/>
    </row>
    <row r="973" spans="2:2" ht="12.95" customHeight="1" x14ac:dyDescent="0.25">
      <c r="B973" s="58"/>
    </row>
    <row r="974" spans="2:2" ht="12.95" customHeight="1" x14ac:dyDescent="0.25">
      <c r="B974" s="58"/>
    </row>
    <row r="975" spans="2:2" ht="12.95" customHeight="1" x14ac:dyDescent="0.25">
      <c r="B975" s="58"/>
    </row>
    <row r="976" spans="2:2" ht="12.95" customHeight="1" x14ac:dyDescent="0.25">
      <c r="B976" s="58"/>
    </row>
    <row r="977" spans="2:2" ht="12.95" customHeight="1" x14ac:dyDescent="0.25">
      <c r="B977" s="58"/>
    </row>
    <row r="978" spans="2:2" ht="12.95" customHeight="1" x14ac:dyDescent="0.25">
      <c r="B978" s="58"/>
    </row>
    <row r="979" spans="2:2" ht="12.95" customHeight="1" x14ac:dyDescent="0.25">
      <c r="B979" s="58"/>
    </row>
    <row r="980" spans="2:2" ht="12.95" customHeight="1" x14ac:dyDescent="0.25">
      <c r="B980" s="58"/>
    </row>
    <row r="981" spans="2:2" ht="12.95" customHeight="1" x14ac:dyDescent="0.25">
      <c r="B981" s="58"/>
    </row>
    <row r="982" spans="2:2" ht="12.95" customHeight="1" x14ac:dyDescent="0.25">
      <c r="B982" s="58"/>
    </row>
    <row r="983" spans="2:2" ht="12.95" customHeight="1" x14ac:dyDescent="0.25">
      <c r="B983" s="58"/>
    </row>
    <row r="984" spans="2:2" ht="12.95" customHeight="1" x14ac:dyDescent="0.25">
      <c r="B984" s="58"/>
    </row>
    <row r="985" spans="2:2" ht="12.95" customHeight="1" x14ac:dyDescent="0.25">
      <c r="B985" s="58"/>
    </row>
    <row r="986" spans="2:2" ht="12.95" customHeight="1" x14ac:dyDescent="0.25">
      <c r="B986" s="58"/>
    </row>
    <row r="987" spans="2:2" ht="12.95" customHeight="1" x14ac:dyDescent="0.25">
      <c r="B987" s="58"/>
    </row>
    <row r="988" spans="2:2" ht="12.95" customHeight="1" x14ac:dyDescent="0.25">
      <c r="B988" s="58"/>
    </row>
    <row r="989" spans="2:2" ht="12.95" customHeight="1" x14ac:dyDescent="0.25">
      <c r="B989" s="58"/>
    </row>
    <row r="990" spans="2:2" ht="12.95" customHeight="1" x14ac:dyDescent="0.25">
      <c r="B990" s="58"/>
    </row>
    <row r="991" spans="2:2" ht="12.95" customHeight="1" x14ac:dyDescent="0.25">
      <c r="B991" s="58"/>
    </row>
    <row r="992" spans="2:2" ht="12.95" customHeight="1" x14ac:dyDescent="0.25">
      <c r="B992" s="58"/>
    </row>
    <row r="993" spans="2:2" ht="12.95" customHeight="1" x14ac:dyDescent="0.25">
      <c r="B993" s="58"/>
    </row>
    <row r="994" spans="2:2" ht="12.95" customHeight="1" x14ac:dyDescent="0.25">
      <c r="B994" s="58"/>
    </row>
    <row r="995" spans="2:2" ht="12.95" customHeight="1" x14ac:dyDescent="0.25">
      <c r="B995" s="58"/>
    </row>
    <row r="996" spans="2:2" ht="12.95" customHeight="1" x14ac:dyDescent="0.25">
      <c r="B996" s="58"/>
    </row>
    <row r="997" spans="2:2" ht="12.95" customHeight="1" x14ac:dyDescent="0.25">
      <c r="B997" s="58"/>
    </row>
    <row r="998" spans="2:2" ht="12.95" customHeight="1" x14ac:dyDescent="0.25">
      <c r="B998" s="58"/>
    </row>
    <row r="999" spans="2:2" ht="12.95" customHeight="1" x14ac:dyDescent="0.25">
      <c r="B999" s="58"/>
    </row>
    <row r="1000" spans="2:2" ht="12.95" customHeight="1" x14ac:dyDescent="0.25">
      <c r="B1000" s="58"/>
    </row>
    <row r="1001" spans="2:2" ht="12.95" customHeight="1" x14ac:dyDescent="0.25">
      <c r="B1001" s="58"/>
    </row>
    <row r="1002" spans="2:2" ht="12.95" customHeight="1" x14ac:dyDescent="0.25">
      <c r="B1002" s="58"/>
    </row>
    <row r="1003" spans="2:2" ht="12.95" customHeight="1" x14ac:dyDescent="0.25">
      <c r="B1003" s="58"/>
    </row>
    <row r="1004" spans="2:2" ht="12.95" customHeight="1" x14ac:dyDescent="0.25">
      <c r="B1004" s="58"/>
    </row>
    <row r="1005" spans="2:2" ht="12.95" customHeight="1" x14ac:dyDescent="0.25">
      <c r="B1005" s="58"/>
    </row>
    <row r="1006" spans="2:2" ht="12.95" customHeight="1" x14ac:dyDescent="0.25">
      <c r="B1006" s="58"/>
    </row>
    <row r="1007" spans="2:2" ht="12.95" customHeight="1" x14ac:dyDescent="0.25">
      <c r="B1007" s="58"/>
    </row>
    <row r="1008" spans="2:2" ht="12.95" customHeight="1" x14ac:dyDescent="0.25">
      <c r="B1008" s="58"/>
    </row>
    <row r="1009" spans="2:2" ht="12.95" customHeight="1" x14ac:dyDescent="0.25">
      <c r="B1009" s="58"/>
    </row>
    <row r="1010" spans="2:2" ht="12.95" customHeight="1" x14ac:dyDescent="0.25">
      <c r="B1010" s="58"/>
    </row>
    <row r="1011" spans="2:2" ht="12.95" customHeight="1" x14ac:dyDescent="0.25">
      <c r="B1011" s="58"/>
    </row>
    <row r="1012" spans="2:2" ht="12.95" customHeight="1" x14ac:dyDescent="0.25">
      <c r="B1012" s="58"/>
    </row>
    <row r="1013" spans="2:2" ht="12.95" customHeight="1" x14ac:dyDescent="0.25">
      <c r="B1013" s="58"/>
    </row>
    <row r="1014" spans="2:2" ht="12.95" customHeight="1" x14ac:dyDescent="0.25">
      <c r="B1014" s="58"/>
    </row>
    <row r="1015" spans="2:2" ht="12.95" customHeight="1" x14ac:dyDescent="0.25">
      <c r="B1015" s="58"/>
    </row>
    <row r="1016" spans="2:2" ht="12.95" customHeight="1" x14ac:dyDescent="0.25">
      <c r="B1016" s="58"/>
    </row>
    <row r="1017" spans="2:2" ht="12.95" customHeight="1" x14ac:dyDescent="0.25">
      <c r="B1017" s="58"/>
    </row>
    <row r="1018" spans="2:2" ht="12.95" customHeight="1" x14ac:dyDescent="0.25">
      <c r="B1018" s="58"/>
    </row>
    <row r="1019" spans="2:2" ht="12.95" customHeight="1" x14ac:dyDescent="0.25">
      <c r="B1019" s="58"/>
    </row>
    <row r="1020" spans="2:2" ht="12.95" customHeight="1" x14ac:dyDescent="0.25">
      <c r="B1020" s="58"/>
    </row>
    <row r="1021" spans="2:2" ht="12.95" customHeight="1" x14ac:dyDescent="0.25">
      <c r="B1021" s="58"/>
    </row>
    <row r="1022" spans="2:2" ht="12.95" customHeight="1" x14ac:dyDescent="0.25">
      <c r="B1022" s="58"/>
    </row>
    <row r="1023" spans="2:2" ht="12.95" customHeight="1" x14ac:dyDescent="0.25">
      <c r="B1023" s="58"/>
    </row>
    <row r="1024" spans="2:2" ht="12.95" customHeight="1" x14ac:dyDescent="0.25">
      <c r="B1024" s="58"/>
    </row>
    <row r="1025" spans="2:2" ht="12.95" customHeight="1" x14ac:dyDescent="0.25">
      <c r="B1025" s="58"/>
    </row>
    <row r="1026" spans="2:2" ht="12.95" customHeight="1" x14ac:dyDescent="0.25">
      <c r="B1026" s="58"/>
    </row>
    <row r="1027" spans="2:2" ht="12.95" customHeight="1" x14ac:dyDescent="0.25">
      <c r="B1027" s="58"/>
    </row>
    <row r="1028" spans="2:2" ht="12.95" customHeight="1" x14ac:dyDescent="0.25">
      <c r="B1028" s="58"/>
    </row>
    <row r="1029" spans="2:2" ht="12.95" customHeight="1" x14ac:dyDescent="0.25">
      <c r="B1029" s="58"/>
    </row>
    <row r="1030" spans="2:2" ht="12.95" customHeight="1" x14ac:dyDescent="0.25">
      <c r="B1030" s="58"/>
    </row>
    <row r="1031" spans="2:2" ht="12.95" customHeight="1" x14ac:dyDescent="0.25">
      <c r="B1031" s="58"/>
    </row>
    <row r="1032" spans="2:2" ht="12.95" customHeight="1" x14ac:dyDescent="0.25">
      <c r="B1032" s="58"/>
    </row>
    <row r="1033" spans="2:2" ht="12.95" customHeight="1" x14ac:dyDescent="0.25">
      <c r="B1033" s="58"/>
    </row>
    <row r="1034" spans="2:2" ht="12.95" customHeight="1" x14ac:dyDescent="0.25">
      <c r="B1034" s="58"/>
    </row>
    <row r="1035" spans="2:2" ht="12.95" customHeight="1" x14ac:dyDescent="0.25">
      <c r="B1035" s="58"/>
    </row>
    <row r="1036" spans="2:2" ht="12.95" customHeight="1" x14ac:dyDescent="0.25">
      <c r="B1036" s="58"/>
    </row>
    <row r="1037" spans="2:2" ht="12.95" customHeight="1" x14ac:dyDescent="0.25">
      <c r="B1037" s="58"/>
    </row>
    <row r="1038" spans="2:2" ht="12.95" customHeight="1" x14ac:dyDescent="0.25">
      <c r="B1038" s="58"/>
    </row>
    <row r="1039" spans="2:2" ht="12.95" customHeight="1" x14ac:dyDescent="0.25">
      <c r="B1039" s="58"/>
    </row>
    <row r="1040" spans="2:2" ht="12.95" customHeight="1" x14ac:dyDescent="0.25">
      <c r="B1040" s="58"/>
    </row>
    <row r="1041" spans="2:2" ht="12.95" customHeight="1" x14ac:dyDescent="0.25">
      <c r="B1041" s="58"/>
    </row>
    <row r="1042" spans="2:2" ht="12.95" customHeight="1" x14ac:dyDescent="0.25">
      <c r="B1042" s="58"/>
    </row>
    <row r="1043" spans="2:2" ht="12.95" customHeight="1" x14ac:dyDescent="0.25">
      <c r="B1043" s="58"/>
    </row>
    <row r="1044" spans="2:2" ht="12.95" customHeight="1" x14ac:dyDescent="0.25">
      <c r="B1044" s="58"/>
    </row>
    <row r="1045" spans="2:2" ht="12.95" customHeight="1" x14ac:dyDescent="0.25">
      <c r="B1045" s="58"/>
    </row>
    <row r="1046" spans="2:2" ht="12.95" customHeight="1" x14ac:dyDescent="0.25">
      <c r="B1046" s="58"/>
    </row>
    <row r="1047" spans="2:2" ht="12.95" customHeight="1" x14ac:dyDescent="0.25">
      <c r="B1047" s="58"/>
    </row>
    <row r="1048" spans="2:2" ht="12.95" customHeight="1" x14ac:dyDescent="0.25">
      <c r="B1048" s="58"/>
    </row>
    <row r="1049" spans="2:2" ht="12.95" customHeight="1" x14ac:dyDescent="0.25">
      <c r="B1049" s="58"/>
    </row>
    <row r="1050" spans="2:2" ht="12.95" customHeight="1" x14ac:dyDescent="0.25">
      <c r="B1050" s="58"/>
    </row>
    <row r="1051" spans="2:2" ht="12.95" customHeight="1" x14ac:dyDescent="0.25">
      <c r="B1051" s="58"/>
    </row>
    <row r="1052" spans="2:2" ht="12.95" customHeight="1" x14ac:dyDescent="0.25">
      <c r="B1052" s="58"/>
    </row>
    <row r="1053" spans="2:2" ht="12.95" customHeight="1" x14ac:dyDescent="0.25">
      <c r="B1053" s="58"/>
    </row>
    <row r="1054" spans="2:2" ht="12.95" customHeight="1" x14ac:dyDescent="0.25">
      <c r="B1054" s="58"/>
    </row>
    <row r="1055" spans="2:2" ht="12.95" customHeight="1" x14ac:dyDescent="0.25">
      <c r="B1055" s="58"/>
    </row>
    <row r="1056" spans="2:2" ht="12.95" customHeight="1" x14ac:dyDescent="0.25">
      <c r="B1056" s="58"/>
    </row>
    <row r="1057" spans="2:2" ht="12.95" customHeight="1" x14ac:dyDescent="0.25">
      <c r="B1057" s="58"/>
    </row>
    <row r="1058" spans="2:2" ht="12.95" customHeight="1" x14ac:dyDescent="0.25">
      <c r="B1058" s="58"/>
    </row>
    <row r="1059" spans="2:2" ht="12.95" customHeight="1" x14ac:dyDescent="0.25">
      <c r="B1059" s="58"/>
    </row>
    <row r="1060" spans="2:2" ht="12.95" customHeight="1" x14ac:dyDescent="0.25">
      <c r="B1060" s="58"/>
    </row>
    <row r="1061" spans="2:2" ht="12.95" customHeight="1" x14ac:dyDescent="0.25">
      <c r="B1061" s="58"/>
    </row>
    <row r="1062" spans="2:2" ht="12.95" customHeight="1" x14ac:dyDescent="0.25">
      <c r="B1062" s="58"/>
    </row>
    <row r="1063" spans="2:2" ht="12.95" customHeight="1" x14ac:dyDescent="0.25">
      <c r="B1063" s="58"/>
    </row>
    <row r="1064" spans="2:2" ht="12.95" customHeight="1" x14ac:dyDescent="0.25">
      <c r="B1064" s="58"/>
    </row>
    <row r="1065" spans="2:2" ht="12.95" customHeight="1" x14ac:dyDescent="0.25">
      <c r="B1065" s="58"/>
    </row>
    <row r="1066" spans="2:2" ht="12.95" customHeight="1" x14ac:dyDescent="0.25">
      <c r="B1066" s="58"/>
    </row>
    <row r="1067" spans="2:2" ht="12.95" customHeight="1" x14ac:dyDescent="0.25">
      <c r="B1067" s="58"/>
    </row>
    <row r="1068" spans="2:2" ht="12.95" customHeight="1" x14ac:dyDescent="0.25">
      <c r="B1068" s="58"/>
    </row>
    <row r="1069" spans="2:2" ht="12.95" customHeight="1" x14ac:dyDescent="0.25">
      <c r="B1069" s="58"/>
    </row>
    <row r="1070" spans="2:2" ht="12.95" customHeight="1" x14ac:dyDescent="0.25">
      <c r="B1070" s="58"/>
    </row>
    <row r="1071" spans="2:2" ht="12.95" customHeight="1" x14ac:dyDescent="0.25">
      <c r="B1071" s="58"/>
    </row>
    <row r="1072" spans="2:2" ht="12.95" customHeight="1" x14ac:dyDescent="0.25">
      <c r="B1072" s="58"/>
    </row>
    <row r="1073" spans="2:2" ht="12.95" customHeight="1" x14ac:dyDescent="0.25">
      <c r="B1073" s="58"/>
    </row>
    <row r="1074" spans="2:2" ht="12.95" customHeight="1" x14ac:dyDescent="0.25">
      <c r="B1074" s="58"/>
    </row>
    <row r="1075" spans="2:2" ht="12.95" customHeight="1" x14ac:dyDescent="0.25">
      <c r="B1075" s="58"/>
    </row>
    <row r="1076" spans="2:2" ht="12.95" customHeight="1" x14ac:dyDescent="0.25">
      <c r="B1076" s="58"/>
    </row>
    <row r="1077" spans="2:2" ht="12.95" customHeight="1" x14ac:dyDescent="0.25">
      <c r="B1077" s="58"/>
    </row>
    <row r="1078" spans="2:2" ht="12.95" customHeight="1" x14ac:dyDescent="0.25">
      <c r="B1078" s="58"/>
    </row>
    <row r="1079" spans="2:2" ht="12.95" customHeight="1" x14ac:dyDescent="0.25">
      <c r="B1079" s="58"/>
    </row>
    <row r="1080" spans="2:2" ht="12.95" customHeight="1" x14ac:dyDescent="0.25">
      <c r="B1080" s="58"/>
    </row>
    <row r="1081" spans="2:2" ht="12.95" customHeight="1" x14ac:dyDescent="0.25">
      <c r="B1081" s="58"/>
    </row>
    <row r="1082" spans="2:2" ht="12.95" customHeight="1" x14ac:dyDescent="0.25">
      <c r="B1082" s="58"/>
    </row>
    <row r="1083" spans="2:2" ht="12.95" customHeight="1" x14ac:dyDescent="0.25">
      <c r="B1083" s="58"/>
    </row>
    <row r="1084" spans="2:2" ht="12.95" customHeight="1" x14ac:dyDescent="0.25">
      <c r="B1084" s="58"/>
    </row>
    <row r="1085" spans="2:2" ht="12.95" customHeight="1" x14ac:dyDescent="0.25">
      <c r="B1085" s="58"/>
    </row>
    <row r="1086" spans="2:2" ht="12.95" customHeight="1" x14ac:dyDescent="0.25">
      <c r="B1086" s="58"/>
    </row>
    <row r="1087" spans="2:2" ht="12.95" customHeight="1" x14ac:dyDescent="0.25">
      <c r="B1087" s="58"/>
    </row>
    <row r="1088" spans="2:2" ht="12.95" customHeight="1" x14ac:dyDescent="0.25">
      <c r="B1088" s="58"/>
    </row>
    <row r="1089" spans="2:2" ht="12.95" customHeight="1" x14ac:dyDescent="0.25">
      <c r="B1089" s="58"/>
    </row>
    <row r="1090" spans="2:2" ht="12.95" customHeight="1" x14ac:dyDescent="0.25">
      <c r="B1090" s="58"/>
    </row>
    <row r="1091" spans="2:2" ht="12.95" customHeight="1" x14ac:dyDescent="0.25">
      <c r="B1091" s="58"/>
    </row>
    <row r="1092" spans="2:2" ht="12.95" customHeight="1" x14ac:dyDescent="0.25">
      <c r="B1092" s="58"/>
    </row>
    <row r="1093" spans="2:2" ht="12.95" customHeight="1" x14ac:dyDescent="0.25">
      <c r="B1093" s="58"/>
    </row>
    <row r="1094" spans="2:2" ht="12.95" customHeight="1" x14ac:dyDescent="0.25">
      <c r="B1094" s="58"/>
    </row>
    <row r="1095" spans="2:2" ht="12.95" customHeight="1" x14ac:dyDescent="0.25">
      <c r="B1095" s="58"/>
    </row>
    <row r="1096" spans="2:2" ht="12.95" customHeight="1" x14ac:dyDescent="0.25">
      <c r="B1096" s="58"/>
    </row>
    <row r="1097" spans="2:2" ht="12.95" customHeight="1" x14ac:dyDescent="0.25">
      <c r="B1097" s="58"/>
    </row>
    <row r="1098" spans="2:2" ht="12.95" customHeight="1" x14ac:dyDescent="0.25">
      <c r="B1098" s="58"/>
    </row>
    <row r="1099" spans="2:2" ht="12.95" customHeight="1" x14ac:dyDescent="0.25">
      <c r="B1099" s="58"/>
    </row>
    <row r="1100" spans="2:2" ht="12.95" customHeight="1" x14ac:dyDescent="0.25">
      <c r="B1100" s="58"/>
    </row>
    <row r="1101" spans="2:2" ht="12.95" customHeight="1" x14ac:dyDescent="0.25">
      <c r="B1101" s="58"/>
    </row>
    <row r="1102" spans="2:2" ht="12.95" customHeight="1" x14ac:dyDescent="0.25">
      <c r="B1102" s="58"/>
    </row>
    <row r="1103" spans="2:2" ht="12.95" customHeight="1" x14ac:dyDescent="0.25">
      <c r="B1103" s="58"/>
    </row>
    <row r="1104" spans="2:2" ht="12.95" customHeight="1" x14ac:dyDescent="0.25">
      <c r="B1104" s="58"/>
    </row>
    <row r="1105" spans="2:2" ht="12.95" customHeight="1" x14ac:dyDescent="0.25">
      <c r="B1105" s="58"/>
    </row>
    <row r="1106" spans="2:2" ht="12.95" customHeight="1" x14ac:dyDescent="0.25">
      <c r="B1106" s="58"/>
    </row>
    <row r="1107" spans="2:2" ht="12.95" customHeight="1" x14ac:dyDescent="0.25">
      <c r="B1107" s="58"/>
    </row>
    <row r="1108" spans="2:2" ht="12.95" customHeight="1" x14ac:dyDescent="0.25">
      <c r="B1108" s="58"/>
    </row>
    <row r="1109" spans="2:2" ht="12.95" customHeight="1" x14ac:dyDescent="0.25">
      <c r="B1109" s="58"/>
    </row>
    <row r="1110" spans="2:2" ht="12.95" customHeight="1" x14ac:dyDescent="0.25">
      <c r="B1110" s="58"/>
    </row>
    <row r="1111" spans="2:2" ht="12.95" customHeight="1" x14ac:dyDescent="0.25">
      <c r="B1111" s="58"/>
    </row>
    <row r="1112" spans="2:2" ht="12.95" customHeight="1" x14ac:dyDescent="0.25">
      <c r="B1112" s="58"/>
    </row>
    <row r="1113" spans="2:2" ht="12.95" customHeight="1" x14ac:dyDescent="0.25">
      <c r="B1113" s="58"/>
    </row>
    <row r="1114" spans="2:2" ht="12.95" customHeight="1" x14ac:dyDescent="0.25">
      <c r="B1114" s="58"/>
    </row>
    <row r="1115" spans="2:2" ht="12.95" customHeight="1" x14ac:dyDescent="0.25">
      <c r="B1115" s="58"/>
    </row>
    <row r="1116" spans="2:2" ht="12.95" customHeight="1" x14ac:dyDescent="0.25">
      <c r="B1116" s="58"/>
    </row>
    <row r="1117" spans="2:2" ht="12.95" customHeight="1" x14ac:dyDescent="0.25">
      <c r="B1117" s="58"/>
    </row>
    <row r="1118" spans="2:2" ht="12.95" customHeight="1" x14ac:dyDescent="0.25">
      <c r="B1118" s="58"/>
    </row>
    <row r="1119" spans="2:2" ht="12.95" customHeight="1" x14ac:dyDescent="0.25">
      <c r="B1119" s="58"/>
    </row>
    <row r="1120" spans="2:2" ht="12.95" customHeight="1" x14ac:dyDescent="0.25">
      <c r="B1120" s="58"/>
    </row>
    <row r="1121" spans="2:2" ht="12.95" customHeight="1" x14ac:dyDescent="0.25">
      <c r="B1121" s="58"/>
    </row>
    <row r="1122" spans="2:2" ht="12.95" customHeight="1" x14ac:dyDescent="0.25">
      <c r="B1122" s="58"/>
    </row>
    <row r="1123" spans="2:2" ht="12.95" customHeight="1" x14ac:dyDescent="0.25">
      <c r="B1123" s="58"/>
    </row>
    <row r="1124" spans="2:2" ht="12.95" customHeight="1" x14ac:dyDescent="0.25">
      <c r="B1124" s="58"/>
    </row>
    <row r="1125" spans="2:2" ht="12.95" customHeight="1" x14ac:dyDescent="0.25">
      <c r="B1125" s="58"/>
    </row>
    <row r="1126" spans="2:2" ht="12.95" customHeight="1" x14ac:dyDescent="0.25">
      <c r="B1126" s="58"/>
    </row>
    <row r="1127" spans="2:2" ht="12.95" customHeight="1" x14ac:dyDescent="0.25">
      <c r="B1127" s="58"/>
    </row>
    <row r="1128" spans="2:2" ht="12.95" customHeight="1" x14ac:dyDescent="0.25">
      <c r="B1128" s="58"/>
    </row>
    <row r="1129" spans="2:2" ht="12.95" customHeight="1" x14ac:dyDescent="0.25">
      <c r="B1129" s="58"/>
    </row>
    <row r="1130" spans="2:2" ht="12.95" customHeight="1" x14ac:dyDescent="0.25">
      <c r="B1130" s="58"/>
    </row>
    <row r="1131" spans="2:2" ht="12.95" customHeight="1" x14ac:dyDescent="0.25">
      <c r="B1131" s="58"/>
    </row>
    <row r="1132" spans="2:2" ht="12.95" customHeight="1" x14ac:dyDescent="0.25">
      <c r="B1132" s="58"/>
    </row>
    <row r="1133" spans="2:2" ht="12.95" customHeight="1" x14ac:dyDescent="0.25">
      <c r="B1133" s="58"/>
    </row>
    <row r="1134" spans="2:2" ht="12.95" customHeight="1" x14ac:dyDescent="0.25">
      <c r="B1134" s="58"/>
    </row>
    <row r="1135" spans="2:2" ht="12.95" customHeight="1" x14ac:dyDescent="0.25">
      <c r="B1135" s="58"/>
    </row>
    <row r="1136" spans="2:2" ht="12.95" customHeight="1" x14ac:dyDescent="0.25">
      <c r="B1136" s="58"/>
    </row>
    <row r="1137" spans="2:2" ht="12.95" customHeight="1" x14ac:dyDescent="0.25">
      <c r="B1137" s="58"/>
    </row>
    <row r="1138" spans="2:2" ht="12.95" customHeight="1" x14ac:dyDescent="0.25">
      <c r="B1138" s="58"/>
    </row>
    <row r="1139" spans="2:2" ht="12.95" customHeight="1" x14ac:dyDescent="0.25">
      <c r="B1139" s="58"/>
    </row>
    <row r="1140" spans="2:2" ht="12.95" customHeight="1" x14ac:dyDescent="0.25">
      <c r="B1140" s="58"/>
    </row>
    <row r="1141" spans="2:2" ht="12.95" customHeight="1" x14ac:dyDescent="0.25">
      <c r="B1141" s="58"/>
    </row>
    <row r="1142" spans="2:2" ht="12.95" customHeight="1" x14ac:dyDescent="0.25">
      <c r="B1142" s="58"/>
    </row>
    <row r="1143" spans="2:2" ht="12.95" customHeight="1" x14ac:dyDescent="0.25">
      <c r="B1143" s="58"/>
    </row>
    <row r="1144" spans="2:2" ht="12.95" customHeight="1" x14ac:dyDescent="0.25">
      <c r="B1144" s="58"/>
    </row>
    <row r="1145" spans="2:2" ht="12.95" customHeight="1" x14ac:dyDescent="0.25">
      <c r="B1145" s="58"/>
    </row>
    <row r="1146" spans="2:2" ht="12.95" customHeight="1" x14ac:dyDescent="0.25">
      <c r="B1146" s="58"/>
    </row>
    <row r="1147" spans="2:2" ht="12.95" customHeight="1" x14ac:dyDescent="0.25">
      <c r="B1147" s="58"/>
    </row>
    <row r="1148" spans="2:2" ht="12.95" customHeight="1" x14ac:dyDescent="0.25">
      <c r="B1148" s="58"/>
    </row>
    <row r="1149" spans="2:2" ht="12.95" customHeight="1" x14ac:dyDescent="0.25">
      <c r="B1149" s="58"/>
    </row>
    <row r="1150" spans="2:2" ht="12.95" customHeight="1" x14ac:dyDescent="0.25">
      <c r="B1150" s="58"/>
    </row>
    <row r="1151" spans="2:2" ht="12.95" customHeight="1" x14ac:dyDescent="0.25">
      <c r="B1151" s="58"/>
    </row>
    <row r="1152" spans="2:2" ht="12.95" customHeight="1" x14ac:dyDescent="0.25">
      <c r="B1152" s="58"/>
    </row>
    <row r="1153" spans="2:2" ht="12.95" customHeight="1" x14ac:dyDescent="0.25">
      <c r="B1153" s="58"/>
    </row>
    <row r="1154" spans="2:2" ht="12.95" customHeight="1" x14ac:dyDescent="0.25">
      <c r="B1154" s="58"/>
    </row>
    <row r="1155" spans="2:2" ht="12.95" customHeight="1" x14ac:dyDescent="0.25">
      <c r="B1155" s="58"/>
    </row>
    <row r="1156" spans="2:2" ht="12.95" customHeight="1" x14ac:dyDescent="0.25">
      <c r="B1156" s="58"/>
    </row>
    <row r="1157" spans="2:2" ht="12.95" customHeight="1" x14ac:dyDescent="0.25">
      <c r="B1157" s="58"/>
    </row>
    <row r="1158" spans="2:2" ht="12.95" customHeight="1" x14ac:dyDescent="0.25">
      <c r="B1158" s="58"/>
    </row>
    <row r="1159" spans="2:2" ht="12.95" customHeight="1" x14ac:dyDescent="0.25">
      <c r="B1159" s="58"/>
    </row>
    <row r="1160" spans="2:2" ht="12.95" customHeight="1" x14ac:dyDescent="0.25">
      <c r="B1160" s="58"/>
    </row>
    <row r="1161" spans="2:2" ht="12.95" customHeight="1" x14ac:dyDescent="0.25">
      <c r="B1161" s="58"/>
    </row>
    <row r="1162" spans="2:2" ht="12.95" customHeight="1" x14ac:dyDescent="0.25">
      <c r="B1162" s="58"/>
    </row>
    <row r="1163" spans="2:2" ht="12.95" customHeight="1" x14ac:dyDescent="0.25">
      <c r="B1163" s="58"/>
    </row>
    <row r="1164" spans="2:2" ht="12.95" customHeight="1" x14ac:dyDescent="0.25">
      <c r="B1164" s="58"/>
    </row>
    <row r="1165" spans="2:2" ht="12.95" customHeight="1" x14ac:dyDescent="0.25">
      <c r="B1165" s="58"/>
    </row>
    <row r="1166" spans="2:2" ht="12.95" customHeight="1" x14ac:dyDescent="0.25">
      <c r="B1166" s="58"/>
    </row>
    <row r="1167" spans="2:2" ht="12.95" customHeight="1" x14ac:dyDescent="0.25">
      <c r="B1167" s="58"/>
    </row>
    <row r="1168" spans="2:2" ht="12.95" customHeight="1" x14ac:dyDescent="0.25">
      <c r="B1168" s="58"/>
    </row>
    <row r="1169" spans="2:2" ht="12.95" customHeight="1" x14ac:dyDescent="0.25">
      <c r="B1169" s="58"/>
    </row>
    <row r="1170" spans="2:2" ht="12.95" customHeight="1" x14ac:dyDescent="0.25">
      <c r="B1170" s="58"/>
    </row>
    <row r="1171" spans="2:2" ht="12.95" customHeight="1" x14ac:dyDescent="0.25">
      <c r="B1171" s="58"/>
    </row>
    <row r="1172" spans="2:2" ht="12.95" customHeight="1" x14ac:dyDescent="0.25">
      <c r="B1172" s="58"/>
    </row>
    <row r="1173" spans="2:2" ht="12.95" customHeight="1" x14ac:dyDescent="0.25">
      <c r="B1173" s="58"/>
    </row>
    <row r="1174" spans="2:2" ht="12.95" customHeight="1" x14ac:dyDescent="0.25">
      <c r="B1174" s="58"/>
    </row>
    <row r="1175" spans="2:2" ht="12.95" customHeight="1" x14ac:dyDescent="0.25">
      <c r="B1175" s="58"/>
    </row>
    <row r="1176" spans="2:2" ht="12.95" customHeight="1" x14ac:dyDescent="0.25">
      <c r="B1176" s="58"/>
    </row>
    <row r="1177" spans="2:2" ht="12.95" customHeight="1" x14ac:dyDescent="0.25">
      <c r="B1177" s="58"/>
    </row>
    <row r="1178" spans="2:2" ht="12.95" customHeight="1" x14ac:dyDescent="0.25">
      <c r="B1178" s="58"/>
    </row>
    <row r="1179" spans="2:2" ht="12.95" customHeight="1" x14ac:dyDescent="0.25">
      <c r="B1179" s="58"/>
    </row>
    <row r="1180" spans="2:2" ht="12.95" customHeight="1" x14ac:dyDescent="0.25">
      <c r="B1180" s="58"/>
    </row>
    <row r="1181" spans="2:2" ht="12.95" customHeight="1" x14ac:dyDescent="0.25">
      <c r="B1181" s="58"/>
    </row>
    <row r="1182" spans="2:2" ht="12.95" customHeight="1" x14ac:dyDescent="0.25">
      <c r="B1182" s="58"/>
    </row>
    <row r="1183" spans="2:2" ht="12.95" customHeight="1" x14ac:dyDescent="0.25">
      <c r="B1183" s="58"/>
    </row>
    <row r="1184" spans="2:2" ht="12.95" customHeight="1" x14ac:dyDescent="0.25">
      <c r="B1184" s="58"/>
    </row>
    <row r="1185" spans="2:2" ht="12.95" customHeight="1" x14ac:dyDescent="0.25">
      <c r="B1185" s="58"/>
    </row>
    <row r="1186" spans="2:2" ht="12.95" customHeight="1" x14ac:dyDescent="0.25">
      <c r="B1186" s="58"/>
    </row>
    <row r="1187" spans="2:2" ht="12.95" customHeight="1" x14ac:dyDescent="0.25">
      <c r="B1187" s="58"/>
    </row>
    <row r="1188" spans="2:2" ht="12.95" customHeight="1" x14ac:dyDescent="0.25">
      <c r="B1188" s="58"/>
    </row>
    <row r="1189" spans="2:2" ht="12.95" customHeight="1" x14ac:dyDescent="0.25">
      <c r="B1189" s="58"/>
    </row>
    <row r="1190" spans="2:2" ht="12.95" customHeight="1" x14ac:dyDescent="0.25">
      <c r="B1190" s="58"/>
    </row>
    <row r="1191" spans="2:2" ht="12.95" customHeight="1" x14ac:dyDescent="0.25">
      <c r="B1191" s="58"/>
    </row>
    <row r="1192" spans="2:2" ht="12.95" customHeight="1" x14ac:dyDescent="0.25">
      <c r="B1192" s="58"/>
    </row>
    <row r="1193" spans="2:2" ht="12.95" customHeight="1" x14ac:dyDescent="0.25">
      <c r="B1193" s="58"/>
    </row>
    <row r="1194" spans="2:2" ht="12.95" customHeight="1" x14ac:dyDescent="0.25">
      <c r="B1194" s="58"/>
    </row>
    <row r="1195" spans="2:2" ht="12.95" customHeight="1" x14ac:dyDescent="0.25">
      <c r="B1195" s="58"/>
    </row>
    <row r="1196" spans="2:2" ht="12.95" customHeight="1" x14ac:dyDescent="0.25">
      <c r="B1196" s="58"/>
    </row>
    <row r="1197" spans="2:2" ht="12.95" customHeight="1" x14ac:dyDescent="0.25">
      <c r="B1197" s="58"/>
    </row>
    <row r="1198" spans="2:2" ht="12.95" customHeight="1" x14ac:dyDescent="0.25">
      <c r="B1198" s="58"/>
    </row>
    <row r="1199" spans="2:2" ht="12.95" customHeight="1" x14ac:dyDescent="0.25">
      <c r="B1199" s="58"/>
    </row>
    <row r="1200" spans="2:2" ht="12.95" customHeight="1" x14ac:dyDescent="0.25">
      <c r="B1200" s="58"/>
    </row>
    <row r="1201" spans="2:2" ht="12.95" customHeight="1" x14ac:dyDescent="0.25">
      <c r="B1201" s="58"/>
    </row>
    <row r="1202" spans="2:2" ht="12.95" customHeight="1" x14ac:dyDescent="0.25">
      <c r="B1202" s="58"/>
    </row>
    <row r="1203" spans="2:2" ht="12.95" customHeight="1" x14ac:dyDescent="0.25">
      <c r="B1203" s="58"/>
    </row>
    <row r="1204" spans="2:2" ht="12.95" customHeight="1" x14ac:dyDescent="0.25">
      <c r="B1204" s="58"/>
    </row>
    <row r="1205" spans="2:2" ht="12.95" customHeight="1" x14ac:dyDescent="0.25">
      <c r="B1205" s="58"/>
    </row>
    <row r="1206" spans="2:2" ht="12.95" customHeight="1" x14ac:dyDescent="0.25">
      <c r="B1206" s="58"/>
    </row>
    <row r="1207" spans="2:2" ht="12.95" customHeight="1" x14ac:dyDescent="0.25">
      <c r="B1207" s="58"/>
    </row>
    <row r="1208" spans="2:2" ht="12.95" customHeight="1" x14ac:dyDescent="0.25">
      <c r="B1208" s="58"/>
    </row>
    <row r="1209" spans="2:2" ht="12.95" customHeight="1" x14ac:dyDescent="0.25">
      <c r="B1209" s="58"/>
    </row>
    <row r="1210" spans="2:2" ht="12.95" customHeight="1" x14ac:dyDescent="0.25">
      <c r="B1210" s="58"/>
    </row>
    <row r="1211" spans="2:2" ht="12.95" customHeight="1" x14ac:dyDescent="0.25">
      <c r="B1211" s="58"/>
    </row>
    <row r="1212" spans="2:2" ht="12.95" customHeight="1" x14ac:dyDescent="0.25">
      <c r="B1212" s="58"/>
    </row>
    <row r="1213" spans="2:2" ht="12.95" customHeight="1" x14ac:dyDescent="0.25">
      <c r="B1213" s="58"/>
    </row>
    <row r="1214" spans="2:2" ht="12.95" customHeight="1" x14ac:dyDescent="0.25">
      <c r="B1214" s="58"/>
    </row>
    <row r="1215" spans="2:2" ht="12.95" customHeight="1" x14ac:dyDescent="0.25">
      <c r="B1215" s="58"/>
    </row>
    <row r="1216" spans="2:2" ht="12.95" customHeight="1" x14ac:dyDescent="0.25">
      <c r="B1216" s="58"/>
    </row>
    <row r="1217" spans="2:2" ht="12.95" customHeight="1" x14ac:dyDescent="0.25">
      <c r="B1217" s="58"/>
    </row>
    <row r="1218" spans="2:2" ht="12.95" customHeight="1" x14ac:dyDescent="0.25">
      <c r="B1218" s="58"/>
    </row>
    <row r="1219" spans="2:2" ht="12.95" customHeight="1" x14ac:dyDescent="0.25">
      <c r="B1219" s="58"/>
    </row>
    <row r="1220" spans="2:2" ht="12.95" customHeight="1" x14ac:dyDescent="0.25">
      <c r="B1220" s="58"/>
    </row>
    <row r="1221" spans="2:2" ht="12.95" customHeight="1" x14ac:dyDescent="0.25">
      <c r="B1221" s="58"/>
    </row>
    <row r="1222" spans="2:2" ht="12.95" customHeight="1" x14ac:dyDescent="0.25">
      <c r="B1222" s="58"/>
    </row>
    <row r="1223" spans="2:2" ht="12.95" customHeight="1" x14ac:dyDescent="0.25">
      <c r="B1223" s="58"/>
    </row>
    <row r="1224" spans="2:2" ht="12.95" customHeight="1" x14ac:dyDescent="0.25">
      <c r="B1224" s="58"/>
    </row>
    <row r="1225" spans="2:2" ht="12.95" customHeight="1" x14ac:dyDescent="0.25">
      <c r="B1225" s="58"/>
    </row>
    <row r="1226" spans="2:2" ht="12.95" customHeight="1" x14ac:dyDescent="0.25">
      <c r="B1226" s="58"/>
    </row>
    <row r="1227" spans="2:2" ht="12.95" customHeight="1" x14ac:dyDescent="0.25">
      <c r="B1227" s="58"/>
    </row>
    <row r="1228" spans="2:2" ht="12.95" customHeight="1" x14ac:dyDescent="0.25">
      <c r="B1228" s="58"/>
    </row>
    <row r="1229" spans="2:2" ht="12.95" customHeight="1" x14ac:dyDescent="0.25">
      <c r="B1229" s="58"/>
    </row>
    <row r="1230" spans="2:2" ht="12.95" customHeight="1" x14ac:dyDescent="0.25">
      <c r="B1230" s="58"/>
    </row>
    <row r="1231" spans="2:2" ht="12.95" customHeight="1" x14ac:dyDescent="0.25">
      <c r="B1231" s="58"/>
    </row>
    <row r="1232" spans="2:2" ht="12.95" customHeight="1" x14ac:dyDescent="0.25">
      <c r="B1232" s="58"/>
    </row>
    <row r="1233" spans="2:2" ht="12.95" customHeight="1" x14ac:dyDescent="0.25">
      <c r="B1233" s="58"/>
    </row>
    <row r="1234" spans="2:2" ht="12.95" customHeight="1" x14ac:dyDescent="0.25">
      <c r="B1234" s="58"/>
    </row>
    <row r="1235" spans="2:2" ht="12.95" customHeight="1" x14ac:dyDescent="0.25">
      <c r="B1235" s="58"/>
    </row>
    <row r="1236" spans="2:2" ht="12.95" customHeight="1" x14ac:dyDescent="0.25">
      <c r="B1236" s="58"/>
    </row>
    <row r="1237" spans="2:2" ht="12.95" customHeight="1" x14ac:dyDescent="0.25">
      <c r="B1237" s="58"/>
    </row>
    <row r="1238" spans="2:2" ht="12.95" customHeight="1" x14ac:dyDescent="0.25">
      <c r="B1238" s="58"/>
    </row>
    <row r="1239" spans="2:2" ht="12.95" customHeight="1" x14ac:dyDescent="0.25">
      <c r="B1239" s="58"/>
    </row>
    <row r="1240" spans="2:2" ht="12.95" customHeight="1" x14ac:dyDescent="0.25">
      <c r="B1240" s="58"/>
    </row>
    <row r="1241" spans="2:2" ht="12.95" customHeight="1" x14ac:dyDescent="0.25">
      <c r="B1241" s="58"/>
    </row>
    <row r="1242" spans="2:2" ht="12.95" customHeight="1" x14ac:dyDescent="0.25">
      <c r="B1242" s="58"/>
    </row>
    <row r="1243" spans="2:2" ht="12.95" customHeight="1" x14ac:dyDescent="0.25">
      <c r="B1243" s="58"/>
    </row>
    <row r="1244" spans="2:2" ht="12.95" customHeight="1" x14ac:dyDescent="0.25">
      <c r="B1244" s="58"/>
    </row>
    <row r="1245" spans="2:2" ht="12.95" customHeight="1" x14ac:dyDescent="0.25">
      <c r="B1245" s="58"/>
    </row>
    <row r="1246" spans="2:2" ht="12.95" customHeight="1" x14ac:dyDescent="0.25">
      <c r="B1246" s="58"/>
    </row>
    <row r="1247" spans="2:2" ht="12.95" customHeight="1" x14ac:dyDescent="0.25">
      <c r="B1247" s="58"/>
    </row>
    <row r="1248" spans="2:2" ht="12.95" customHeight="1" x14ac:dyDescent="0.25">
      <c r="B1248" s="58"/>
    </row>
    <row r="1249" spans="2:2" ht="12.95" customHeight="1" x14ac:dyDescent="0.25">
      <c r="B1249" s="58"/>
    </row>
    <row r="1250" spans="2:2" ht="12.95" customHeight="1" x14ac:dyDescent="0.25">
      <c r="B1250" s="58"/>
    </row>
    <row r="1251" spans="2:2" ht="12.95" customHeight="1" x14ac:dyDescent="0.25">
      <c r="B1251" s="58"/>
    </row>
    <row r="1252" spans="2:2" ht="12.95" customHeight="1" x14ac:dyDescent="0.25">
      <c r="B1252" s="58"/>
    </row>
    <row r="1253" spans="2:2" ht="12.95" customHeight="1" x14ac:dyDescent="0.25">
      <c r="B1253" s="58"/>
    </row>
    <row r="1254" spans="2:2" ht="12.95" customHeight="1" x14ac:dyDescent="0.25">
      <c r="B1254" s="58"/>
    </row>
    <row r="1255" spans="2:2" ht="12.95" customHeight="1" x14ac:dyDescent="0.25">
      <c r="B1255" s="58"/>
    </row>
    <row r="1256" spans="2:2" ht="12.95" customHeight="1" x14ac:dyDescent="0.25">
      <c r="B1256" s="58"/>
    </row>
    <row r="1257" spans="2:2" ht="12.95" customHeight="1" x14ac:dyDescent="0.25">
      <c r="B1257" s="58"/>
    </row>
    <row r="1258" spans="2:2" ht="12.95" customHeight="1" x14ac:dyDescent="0.25">
      <c r="B1258" s="58"/>
    </row>
    <row r="1259" spans="2:2" ht="12.95" customHeight="1" x14ac:dyDescent="0.25">
      <c r="B1259" s="58"/>
    </row>
    <row r="1260" spans="2:2" ht="12.95" customHeight="1" x14ac:dyDescent="0.25">
      <c r="B1260" s="58"/>
    </row>
    <row r="1261" spans="2:2" ht="12.95" customHeight="1" x14ac:dyDescent="0.25">
      <c r="B1261" s="58"/>
    </row>
    <row r="1262" spans="2:2" ht="12.95" customHeight="1" x14ac:dyDescent="0.25">
      <c r="B1262" s="58"/>
    </row>
    <row r="1263" spans="2:2" ht="12.95" customHeight="1" x14ac:dyDescent="0.25">
      <c r="B1263" s="58"/>
    </row>
    <row r="1264" spans="2:2" ht="12.95" customHeight="1" x14ac:dyDescent="0.25">
      <c r="B1264" s="58"/>
    </row>
    <row r="1265" spans="2:2" ht="12.95" customHeight="1" x14ac:dyDescent="0.25">
      <c r="B1265" s="58"/>
    </row>
    <row r="1266" spans="2:2" ht="12.95" customHeight="1" x14ac:dyDescent="0.25">
      <c r="B1266" s="58"/>
    </row>
    <row r="1267" spans="2:2" ht="12.95" customHeight="1" x14ac:dyDescent="0.25">
      <c r="B1267" s="58"/>
    </row>
    <row r="1268" spans="2:2" ht="12.95" customHeight="1" x14ac:dyDescent="0.25">
      <c r="B1268" s="58"/>
    </row>
    <row r="1269" spans="2:2" ht="12.95" customHeight="1" x14ac:dyDescent="0.25">
      <c r="B1269" s="58"/>
    </row>
    <row r="1270" spans="2:2" ht="12.95" customHeight="1" x14ac:dyDescent="0.25">
      <c r="B1270" s="58"/>
    </row>
    <row r="1271" spans="2:2" ht="12.95" customHeight="1" x14ac:dyDescent="0.25">
      <c r="B1271" s="58"/>
    </row>
    <row r="1272" spans="2:2" ht="12.95" customHeight="1" x14ac:dyDescent="0.25">
      <c r="B1272" s="58"/>
    </row>
    <row r="1273" spans="2:2" ht="12.95" customHeight="1" x14ac:dyDescent="0.25">
      <c r="B1273" s="58"/>
    </row>
    <row r="1274" spans="2:2" ht="12.95" customHeight="1" x14ac:dyDescent="0.25">
      <c r="B1274" s="58"/>
    </row>
    <row r="1275" spans="2:2" ht="12.95" customHeight="1" x14ac:dyDescent="0.25">
      <c r="B1275" s="58"/>
    </row>
    <row r="1276" spans="2:2" ht="12.95" customHeight="1" x14ac:dyDescent="0.25">
      <c r="B1276" s="58"/>
    </row>
    <row r="1277" spans="2:2" ht="12.95" customHeight="1" x14ac:dyDescent="0.25">
      <c r="B1277" s="58"/>
    </row>
    <row r="1278" spans="2:2" ht="12.95" customHeight="1" x14ac:dyDescent="0.25">
      <c r="B1278" s="58"/>
    </row>
    <row r="1279" spans="2:2" ht="12.95" customHeight="1" x14ac:dyDescent="0.25">
      <c r="B1279" s="58"/>
    </row>
    <row r="1280" spans="2:2" ht="12.95" customHeight="1" x14ac:dyDescent="0.25">
      <c r="B1280" s="58"/>
    </row>
    <row r="1281" spans="2:2" ht="12.95" customHeight="1" x14ac:dyDescent="0.25">
      <c r="B1281" s="58"/>
    </row>
    <row r="1282" spans="2:2" ht="12.95" customHeight="1" x14ac:dyDescent="0.25">
      <c r="B1282" s="58"/>
    </row>
    <row r="1283" spans="2:2" ht="12.95" customHeight="1" x14ac:dyDescent="0.25">
      <c r="B1283" s="58"/>
    </row>
    <row r="1284" spans="2:2" ht="12.95" customHeight="1" x14ac:dyDescent="0.25">
      <c r="B1284" s="58"/>
    </row>
    <row r="1285" spans="2:2" ht="12.95" customHeight="1" x14ac:dyDescent="0.25">
      <c r="B1285" s="58"/>
    </row>
    <row r="1286" spans="2:2" ht="12.95" customHeight="1" x14ac:dyDescent="0.25">
      <c r="B1286" s="58"/>
    </row>
    <row r="1287" spans="2:2" ht="12.95" customHeight="1" x14ac:dyDescent="0.25">
      <c r="B1287" s="58"/>
    </row>
    <row r="1288" spans="2:2" ht="12.95" customHeight="1" x14ac:dyDescent="0.25">
      <c r="B1288" s="58"/>
    </row>
    <row r="1289" spans="2:2" ht="12.95" customHeight="1" x14ac:dyDescent="0.25">
      <c r="B1289" s="58"/>
    </row>
    <row r="1290" spans="2:2" ht="12.95" customHeight="1" x14ac:dyDescent="0.25">
      <c r="B1290" s="58"/>
    </row>
    <row r="1291" spans="2:2" ht="12.95" customHeight="1" x14ac:dyDescent="0.25">
      <c r="B1291" s="58"/>
    </row>
    <row r="1292" spans="2:2" ht="12.95" customHeight="1" x14ac:dyDescent="0.25">
      <c r="B1292" s="58"/>
    </row>
    <row r="1293" spans="2:2" ht="12.95" customHeight="1" x14ac:dyDescent="0.25">
      <c r="B1293" s="58"/>
    </row>
    <row r="1294" spans="2:2" ht="12.95" customHeight="1" x14ac:dyDescent="0.25">
      <c r="B1294" s="58"/>
    </row>
    <row r="1295" spans="2:2" ht="12.95" customHeight="1" x14ac:dyDescent="0.25">
      <c r="B1295" s="58"/>
    </row>
    <row r="1296" spans="2:2" ht="12.95" customHeight="1" x14ac:dyDescent="0.25">
      <c r="B1296" s="58"/>
    </row>
    <row r="1297" spans="2:2" ht="12.95" customHeight="1" x14ac:dyDescent="0.25">
      <c r="B1297" s="58"/>
    </row>
    <row r="1298" spans="2:2" ht="12.95" customHeight="1" x14ac:dyDescent="0.25">
      <c r="B1298" s="58"/>
    </row>
    <row r="1299" spans="2:2" ht="12.95" customHeight="1" x14ac:dyDescent="0.25">
      <c r="B1299" s="58"/>
    </row>
    <row r="1300" spans="2:2" ht="12.95" customHeight="1" x14ac:dyDescent="0.25">
      <c r="B1300" s="58"/>
    </row>
    <row r="1301" spans="2:2" ht="12.95" customHeight="1" x14ac:dyDescent="0.25">
      <c r="B1301" s="58"/>
    </row>
    <row r="1302" spans="2:2" ht="12.95" customHeight="1" x14ac:dyDescent="0.25">
      <c r="B1302" s="58"/>
    </row>
    <row r="1303" spans="2:2" ht="12.95" customHeight="1" x14ac:dyDescent="0.25">
      <c r="B1303" s="58"/>
    </row>
    <row r="1304" spans="2:2" ht="12.95" customHeight="1" x14ac:dyDescent="0.25">
      <c r="B1304" s="58"/>
    </row>
    <row r="1305" spans="2:2" ht="12.95" customHeight="1" x14ac:dyDescent="0.25">
      <c r="B1305" s="58"/>
    </row>
    <row r="1306" spans="2:2" ht="12.95" customHeight="1" x14ac:dyDescent="0.25">
      <c r="B1306" s="58"/>
    </row>
    <row r="1307" spans="2:2" ht="12.95" customHeight="1" x14ac:dyDescent="0.25">
      <c r="B1307" s="58"/>
    </row>
    <row r="1308" spans="2:2" ht="12.95" customHeight="1" x14ac:dyDescent="0.25">
      <c r="B1308" s="58"/>
    </row>
    <row r="1309" spans="2:2" ht="12.95" customHeight="1" x14ac:dyDescent="0.25">
      <c r="B1309" s="58"/>
    </row>
    <row r="1310" spans="2:2" ht="12.95" customHeight="1" x14ac:dyDescent="0.25">
      <c r="B1310" s="58"/>
    </row>
    <row r="1311" spans="2:2" ht="12.95" customHeight="1" x14ac:dyDescent="0.25">
      <c r="B1311" s="58"/>
    </row>
    <row r="1312" spans="2:2" ht="12.95" customHeight="1" x14ac:dyDescent="0.25">
      <c r="B1312" s="58"/>
    </row>
    <row r="1313" spans="2:2" ht="12.95" customHeight="1" x14ac:dyDescent="0.25">
      <c r="B1313" s="58"/>
    </row>
    <row r="1314" spans="2:2" ht="12.95" customHeight="1" x14ac:dyDescent="0.25">
      <c r="B1314" s="58"/>
    </row>
    <row r="1315" spans="2:2" ht="12.95" customHeight="1" x14ac:dyDescent="0.25">
      <c r="B1315" s="58"/>
    </row>
    <row r="1316" spans="2:2" ht="12.95" customHeight="1" x14ac:dyDescent="0.25">
      <c r="B1316" s="58"/>
    </row>
    <row r="1317" spans="2:2" ht="12.95" customHeight="1" x14ac:dyDescent="0.25">
      <c r="B1317" s="58"/>
    </row>
    <row r="1318" spans="2:2" ht="12.95" customHeight="1" x14ac:dyDescent="0.25">
      <c r="B1318" s="58"/>
    </row>
    <row r="1319" spans="2:2" ht="12.95" customHeight="1" x14ac:dyDescent="0.25">
      <c r="B1319" s="58"/>
    </row>
    <row r="1320" spans="2:2" ht="12.95" customHeight="1" x14ac:dyDescent="0.25">
      <c r="B1320" s="58"/>
    </row>
    <row r="1321" spans="2:2" ht="12.95" customHeight="1" x14ac:dyDescent="0.25">
      <c r="B1321" s="58"/>
    </row>
    <row r="1322" spans="2:2" ht="12.95" customHeight="1" x14ac:dyDescent="0.25">
      <c r="B1322" s="58"/>
    </row>
    <row r="1323" spans="2:2" ht="12.95" customHeight="1" x14ac:dyDescent="0.25">
      <c r="B1323" s="58"/>
    </row>
    <row r="1324" spans="2:2" ht="12.95" customHeight="1" x14ac:dyDescent="0.25">
      <c r="B1324" s="58"/>
    </row>
    <row r="1325" spans="2:2" ht="12.95" customHeight="1" x14ac:dyDescent="0.25">
      <c r="B1325" s="58"/>
    </row>
    <row r="1326" spans="2:2" ht="12.95" customHeight="1" x14ac:dyDescent="0.25">
      <c r="B1326" s="58"/>
    </row>
    <row r="1327" spans="2:2" ht="12.95" customHeight="1" x14ac:dyDescent="0.25">
      <c r="B1327" s="58"/>
    </row>
    <row r="1328" spans="2:2" ht="12.95" customHeight="1" x14ac:dyDescent="0.25">
      <c r="B1328" s="58"/>
    </row>
    <row r="1329" spans="2:2" ht="12.95" customHeight="1" x14ac:dyDescent="0.25">
      <c r="B1329" s="58"/>
    </row>
    <row r="1330" spans="2:2" ht="12.95" customHeight="1" x14ac:dyDescent="0.25">
      <c r="B1330" s="58"/>
    </row>
    <row r="1331" spans="2:2" ht="12.95" customHeight="1" x14ac:dyDescent="0.25">
      <c r="B1331" s="58"/>
    </row>
    <row r="1332" spans="2:2" ht="12.95" customHeight="1" x14ac:dyDescent="0.25">
      <c r="B1332" s="58"/>
    </row>
    <row r="1333" spans="2:2" ht="12.95" customHeight="1" x14ac:dyDescent="0.25">
      <c r="B1333" s="58"/>
    </row>
    <row r="1334" spans="2:2" ht="12.95" customHeight="1" x14ac:dyDescent="0.25">
      <c r="B1334" s="58"/>
    </row>
    <row r="1335" spans="2:2" ht="12.95" customHeight="1" x14ac:dyDescent="0.25">
      <c r="B1335" s="58"/>
    </row>
    <row r="1336" spans="2:2" ht="12.95" customHeight="1" x14ac:dyDescent="0.25">
      <c r="B1336" s="58"/>
    </row>
    <row r="1337" spans="2:2" ht="12.95" customHeight="1" x14ac:dyDescent="0.25">
      <c r="B1337" s="58"/>
    </row>
    <row r="1338" spans="2:2" ht="12.95" customHeight="1" x14ac:dyDescent="0.25">
      <c r="B1338" s="58"/>
    </row>
    <row r="1339" spans="2:2" ht="12.95" customHeight="1" x14ac:dyDescent="0.25">
      <c r="B1339" s="58"/>
    </row>
    <row r="1340" spans="2:2" ht="12.95" customHeight="1" x14ac:dyDescent="0.25">
      <c r="B1340" s="58"/>
    </row>
    <row r="1341" spans="2:2" ht="12.95" customHeight="1" x14ac:dyDescent="0.25">
      <c r="B1341" s="58"/>
    </row>
    <row r="1342" spans="2:2" ht="12.95" customHeight="1" x14ac:dyDescent="0.25">
      <c r="B1342" s="58"/>
    </row>
    <row r="1343" spans="2:2" ht="12.95" customHeight="1" x14ac:dyDescent="0.25">
      <c r="B1343" s="58"/>
    </row>
    <row r="1344" spans="2:2" ht="12.95" customHeight="1" x14ac:dyDescent="0.25">
      <c r="B1344" s="58"/>
    </row>
    <row r="1345" spans="2:2" ht="12.95" customHeight="1" x14ac:dyDescent="0.25">
      <c r="B1345" s="58"/>
    </row>
    <row r="1346" spans="2:2" ht="12.95" customHeight="1" x14ac:dyDescent="0.25">
      <c r="B1346" s="58"/>
    </row>
    <row r="1347" spans="2:2" ht="12.95" customHeight="1" x14ac:dyDescent="0.25">
      <c r="B1347" s="58"/>
    </row>
    <row r="1348" spans="2:2" ht="12.95" customHeight="1" x14ac:dyDescent="0.25">
      <c r="B1348" s="58"/>
    </row>
    <row r="1349" spans="2:2" ht="12.95" customHeight="1" x14ac:dyDescent="0.25">
      <c r="B1349" s="58"/>
    </row>
    <row r="1350" spans="2:2" ht="12.95" customHeight="1" x14ac:dyDescent="0.25">
      <c r="B1350" s="58"/>
    </row>
    <row r="1351" spans="2:2" ht="12.95" customHeight="1" x14ac:dyDescent="0.25">
      <c r="B1351" s="58"/>
    </row>
    <row r="1352" spans="2:2" ht="12.95" customHeight="1" x14ac:dyDescent="0.25">
      <c r="B1352" s="58"/>
    </row>
    <row r="1353" spans="2:2" ht="12.95" customHeight="1" x14ac:dyDescent="0.25">
      <c r="B1353" s="58"/>
    </row>
    <row r="1354" spans="2:2" ht="12.95" customHeight="1" x14ac:dyDescent="0.25">
      <c r="B1354" s="58"/>
    </row>
    <row r="1355" spans="2:2" ht="12.95" customHeight="1" x14ac:dyDescent="0.25">
      <c r="B1355" s="58"/>
    </row>
    <row r="1356" spans="2:2" ht="12.95" customHeight="1" x14ac:dyDescent="0.25">
      <c r="B1356" s="58"/>
    </row>
    <row r="1357" spans="2:2" ht="12.95" customHeight="1" x14ac:dyDescent="0.25">
      <c r="B1357" s="58"/>
    </row>
    <row r="1358" spans="2:2" ht="12.95" customHeight="1" x14ac:dyDescent="0.25">
      <c r="B1358" s="58"/>
    </row>
    <row r="1359" spans="2:2" ht="12.95" customHeight="1" x14ac:dyDescent="0.25">
      <c r="B1359" s="58"/>
    </row>
    <row r="1360" spans="2:2" ht="12.95" customHeight="1" x14ac:dyDescent="0.25">
      <c r="B1360" s="58"/>
    </row>
    <row r="1361" spans="2:2" ht="12.95" customHeight="1" x14ac:dyDescent="0.25">
      <c r="B1361" s="58"/>
    </row>
    <row r="1362" spans="2:2" ht="12.95" customHeight="1" x14ac:dyDescent="0.25">
      <c r="B1362" s="58"/>
    </row>
    <row r="1363" spans="2:2" ht="12.95" customHeight="1" x14ac:dyDescent="0.25">
      <c r="B1363" s="58"/>
    </row>
    <row r="1364" spans="2:2" ht="12.95" customHeight="1" x14ac:dyDescent="0.25">
      <c r="B1364" s="58"/>
    </row>
    <row r="1365" spans="2:2" ht="12.95" customHeight="1" x14ac:dyDescent="0.25">
      <c r="B1365" s="58"/>
    </row>
    <row r="1366" spans="2:2" ht="12.95" customHeight="1" x14ac:dyDescent="0.25">
      <c r="B1366" s="58"/>
    </row>
    <row r="1367" spans="2:2" ht="12.95" customHeight="1" x14ac:dyDescent="0.25">
      <c r="B1367" s="58"/>
    </row>
    <row r="1368" spans="2:2" ht="12.95" customHeight="1" x14ac:dyDescent="0.25">
      <c r="B1368" s="58"/>
    </row>
    <row r="1369" spans="2:2" ht="12.95" customHeight="1" x14ac:dyDescent="0.25">
      <c r="B1369" s="58"/>
    </row>
    <row r="1370" spans="2:2" ht="12.95" customHeight="1" x14ac:dyDescent="0.25">
      <c r="B1370" s="58"/>
    </row>
    <row r="1371" spans="2:2" ht="12.95" customHeight="1" x14ac:dyDescent="0.25">
      <c r="B1371" s="58"/>
    </row>
    <row r="1372" spans="2:2" ht="12.95" customHeight="1" x14ac:dyDescent="0.25">
      <c r="B1372" s="58"/>
    </row>
    <row r="1373" spans="2:2" ht="12.95" customHeight="1" x14ac:dyDescent="0.25">
      <c r="B1373" s="58"/>
    </row>
    <row r="1374" spans="2:2" ht="12.95" customHeight="1" x14ac:dyDescent="0.25">
      <c r="B1374" s="58"/>
    </row>
    <row r="1375" spans="2:2" ht="12.95" customHeight="1" x14ac:dyDescent="0.25">
      <c r="B1375" s="58"/>
    </row>
    <row r="1376" spans="2:2" ht="12.95" customHeight="1" x14ac:dyDescent="0.25">
      <c r="B1376" s="58"/>
    </row>
    <row r="1377" spans="2:2" ht="12.95" customHeight="1" x14ac:dyDescent="0.25">
      <c r="B1377" s="58"/>
    </row>
    <row r="1378" spans="2:2" ht="12.95" customHeight="1" x14ac:dyDescent="0.25">
      <c r="B1378" s="58"/>
    </row>
    <row r="1379" spans="2:2" ht="12.95" customHeight="1" x14ac:dyDescent="0.25">
      <c r="B1379" s="58"/>
    </row>
    <row r="1380" spans="2:2" ht="12.95" customHeight="1" x14ac:dyDescent="0.25">
      <c r="B1380" s="58"/>
    </row>
    <row r="1381" spans="2:2" ht="12.95" customHeight="1" x14ac:dyDescent="0.25">
      <c r="B1381" s="58"/>
    </row>
    <row r="1382" spans="2:2" ht="12.95" customHeight="1" x14ac:dyDescent="0.25">
      <c r="B1382" s="58"/>
    </row>
    <row r="1383" spans="2:2" ht="12.95" customHeight="1" x14ac:dyDescent="0.25">
      <c r="B1383" s="58"/>
    </row>
    <row r="1384" spans="2:2" ht="12.95" customHeight="1" x14ac:dyDescent="0.25">
      <c r="B1384" s="58"/>
    </row>
    <row r="1385" spans="2:2" ht="12.95" customHeight="1" x14ac:dyDescent="0.25">
      <c r="B1385" s="58"/>
    </row>
    <row r="1386" spans="2:2" ht="12.95" customHeight="1" x14ac:dyDescent="0.25">
      <c r="B1386" s="58"/>
    </row>
    <row r="1387" spans="2:2" ht="12.95" customHeight="1" x14ac:dyDescent="0.25">
      <c r="B1387" s="58"/>
    </row>
    <row r="1388" spans="2:2" ht="12.95" customHeight="1" x14ac:dyDescent="0.25">
      <c r="B1388" s="58"/>
    </row>
    <row r="1389" spans="2:2" ht="12.95" customHeight="1" x14ac:dyDescent="0.25">
      <c r="B1389" s="58"/>
    </row>
    <row r="1390" spans="2:2" ht="12.95" customHeight="1" x14ac:dyDescent="0.25">
      <c r="B1390" s="58"/>
    </row>
    <row r="1391" spans="2:2" ht="12.95" customHeight="1" x14ac:dyDescent="0.25">
      <c r="B1391" s="58"/>
    </row>
    <row r="1392" spans="2:2" ht="12.95" customHeight="1" x14ac:dyDescent="0.25">
      <c r="B1392" s="58"/>
    </row>
    <row r="1393" spans="2:2" ht="12.95" customHeight="1" x14ac:dyDescent="0.25">
      <c r="B1393" s="58"/>
    </row>
    <row r="1394" spans="2:2" ht="12.95" customHeight="1" x14ac:dyDescent="0.25">
      <c r="B1394" s="58"/>
    </row>
    <row r="1395" spans="2:2" ht="12.95" customHeight="1" x14ac:dyDescent="0.25">
      <c r="B1395" s="58"/>
    </row>
    <row r="1396" spans="2:2" ht="12.95" customHeight="1" x14ac:dyDescent="0.25">
      <c r="B1396" s="58"/>
    </row>
    <row r="1397" spans="2:2" ht="12.95" customHeight="1" x14ac:dyDescent="0.25">
      <c r="B1397" s="58"/>
    </row>
    <row r="1398" spans="2:2" ht="12.95" customHeight="1" x14ac:dyDescent="0.25">
      <c r="B1398" s="58"/>
    </row>
    <row r="1399" spans="2:2" ht="12.95" customHeight="1" x14ac:dyDescent="0.25">
      <c r="B1399" s="58"/>
    </row>
    <row r="1400" spans="2:2" ht="12.95" customHeight="1" x14ac:dyDescent="0.25">
      <c r="B1400" s="58"/>
    </row>
    <row r="1401" spans="2:2" ht="12.95" customHeight="1" x14ac:dyDescent="0.25">
      <c r="B1401" s="58"/>
    </row>
    <row r="1402" spans="2:2" ht="12.95" customHeight="1" x14ac:dyDescent="0.25">
      <c r="B1402" s="58"/>
    </row>
    <row r="1403" spans="2:2" ht="12.95" customHeight="1" x14ac:dyDescent="0.25">
      <c r="B1403" s="58"/>
    </row>
    <row r="1404" spans="2:2" ht="12.95" customHeight="1" x14ac:dyDescent="0.25">
      <c r="B1404" s="58"/>
    </row>
    <row r="1405" spans="2:2" ht="12.95" customHeight="1" x14ac:dyDescent="0.25">
      <c r="B1405" s="58"/>
    </row>
    <row r="1406" spans="2:2" ht="12.95" customHeight="1" x14ac:dyDescent="0.25">
      <c r="B1406" s="58"/>
    </row>
    <row r="1407" spans="2:2" ht="12.95" customHeight="1" x14ac:dyDescent="0.25">
      <c r="B1407" s="58"/>
    </row>
    <row r="1408" spans="2:2" ht="12.95" customHeight="1" x14ac:dyDescent="0.25">
      <c r="B1408" s="58"/>
    </row>
    <row r="1409" spans="2:2" ht="12.95" customHeight="1" x14ac:dyDescent="0.25">
      <c r="B1409" s="58"/>
    </row>
    <row r="1410" spans="2:2" ht="12.95" customHeight="1" x14ac:dyDescent="0.25">
      <c r="B1410" s="58"/>
    </row>
    <row r="1411" spans="2:2" ht="12.95" customHeight="1" x14ac:dyDescent="0.25">
      <c r="B1411" s="58"/>
    </row>
    <row r="1412" spans="2:2" ht="12.95" customHeight="1" x14ac:dyDescent="0.25">
      <c r="B1412" s="58"/>
    </row>
    <row r="1413" spans="2:2" ht="12.95" customHeight="1" x14ac:dyDescent="0.25">
      <c r="B1413" s="58"/>
    </row>
    <row r="1414" spans="2:2" ht="12.95" customHeight="1" x14ac:dyDescent="0.25">
      <c r="B1414" s="58"/>
    </row>
    <row r="1415" spans="2:2" ht="12.95" customHeight="1" x14ac:dyDescent="0.25">
      <c r="B1415" s="58"/>
    </row>
    <row r="1416" spans="2:2" ht="12.95" customHeight="1" x14ac:dyDescent="0.25">
      <c r="B1416" s="58"/>
    </row>
    <row r="1417" spans="2:2" ht="12.95" customHeight="1" x14ac:dyDescent="0.25">
      <c r="B1417" s="58"/>
    </row>
    <row r="1418" spans="2:2" ht="12.95" customHeight="1" x14ac:dyDescent="0.25">
      <c r="B1418" s="58"/>
    </row>
    <row r="1419" spans="2:2" ht="12.95" customHeight="1" x14ac:dyDescent="0.25">
      <c r="B1419" s="58"/>
    </row>
    <row r="1420" spans="2:2" ht="12.95" customHeight="1" x14ac:dyDescent="0.25">
      <c r="B1420" s="58"/>
    </row>
    <row r="1421" spans="2:2" ht="12.95" customHeight="1" x14ac:dyDescent="0.25">
      <c r="B1421" s="58"/>
    </row>
    <row r="1422" spans="2:2" ht="12.95" customHeight="1" x14ac:dyDescent="0.25">
      <c r="B1422" s="58"/>
    </row>
    <row r="1423" spans="2:2" ht="12.95" customHeight="1" x14ac:dyDescent="0.25">
      <c r="B1423" s="58"/>
    </row>
    <row r="1424" spans="2:2" ht="12.95" customHeight="1" x14ac:dyDescent="0.25">
      <c r="B1424" s="58"/>
    </row>
    <row r="1425" spans="2:2" ht="12.95" customHeight="1" x14ac:dyDescent="0.25">
      <c r="B1425" s="58"/>
    </row>
    <row r="1426" spans="2:2" ht="12.95" customHeight="1" x14ac:dyDescent="0.25">
      <c r="B1426" s="58"/>
    </row>
    <row r="1427" spans="2:2" ht="12.95" customHeight="1" x14ac:dyDescent="0.25">
      <c r="B1427" s="58"/>
    </row>
    <row r="1428" spans="2:2" ht="12.95" customHeight="1" x14ac:dyDescent="0.25">
      <c r="B1428" s="58"/>
    </row>
    <row r="1429" spans="2:2" ht="12.95" customHeight="1" x14ac:dyDescent="0.25">
      <c r="B1429" s="58"/>
    </row>
    <row r="1430" spans="2:2" ht="12.95" customHeight="1" x14ac:dyDescent="0.25">
      <c r="B1430" s="58"/>
    </row>
    <row r="1431" spans="2:2" ht="12.95" customHeight="1" x14ac:dyDescent="0.25">
      <c r="B1431" s="58"/>
    </row>
    <row r="1432" spans="2:2" ht="12.95" customHeight="1" x14ac:dyDescent="0.25">
      <c r="B1432" s="58"/>
    </row>
    <row r="1433" spans="2:2" ht="12.95" customHeight="1" x14ac:dyDescent="0.25">
      <c r="B1433" s="58"/>
    </row>
    <row r="1434" spans="2:2" ht="12.95" customHeight="1" x14ac:dyDescent="0.25">
      <c r="B1434" s="58"/>
    </row>
    <row r="1435" spans="2:2" ht="12.95" customHeight="1" x14ac:dyDescent="0.25">
      <c r="B1435" s="58"/>
    </row>
    <row r="1436" spans="2:2" ht="12.95" customHeight="1" x14ac:dyDescent="0.25">
      <c r="B1436" s="58"/>
    </row>
    <row r="1437" spans="2:2" ht="12.95" customHeight="1" x14ac:dyDescent="0.25">
      <c r="B1437" s="58"/>
    </row>
    <row r="1438" spans="2:2" ht="12.95" customHeight="1" x14ac:dyDescent="0.25">
      <c r="B1438" s="58"/>
    </row>
    <row r="1439" spans="2:2" ht="12.95" customHeight="1" x14ac:dyDescent="0.25">
      <c r="B1439" s="58"/>
    </row>
    <row r="1440" spans="2:2" ht="12.95" customHeight="1" x14ac:dyDescent="0.25">
      <c r="B1440" s="58"/>
    </row>
    <row r="1441" spans="2:2" ht="12.95" customHeight="1" x14ac:dyDescent="0.25">
      <c r="B1441" s="58"/>
    </row>
    <row r="1442" spans="2:2" ht="12.95" customHeight="1" x14ac:dyDescent="0.25">
      <c r="B1442" s="58"/>
    </row>
    <row r="1443" spans="2:2" ht="12.95" customHeight="1" x14ac:dyDescent="0.25">
      <c r="B1443" s="58"/>
    </row>
    <row r="1444" spans="2:2" ht="12.95" customHeight="1" x14ac:dyDescent="0.25">
      <c r="B1444" s="58"/>
    </row>
    <row r="1445" spans="2:2" ht="12.95" customHeight="1" x14ac:dyDescent="0.25">
      <c r="B1445" s="58"/>
    </row>
    <row r="1446" spans="2:2" ht="12.95" customHeight="1" x14ac:dyDescent="0.25">
      <c r="B1446" s="58"/>
    </row>
    <row r="1447" spans="2:2" ht="12.95" customHeight="1" x14ac:dyDescent="0.25">
      <c r="B1447" s="58"/>
    </row>
    <row r="1448" spans="2:2" ht="12.95" customHeight="1" x14ac:dyDescent="0.25">
      <c r="B1448" s="58"/>
    </row>
    <row r="1449" spans="2:2" ht="12.95" customHeight="1" x14ac:dyDescent="0.25">
      <c r="B1449" s="58"/>
    </row>
    <row r="1450" spans="2:2" ht="12.95" customHeight="1" x14ac:dyDescent="0.25">
      <c r="B1450" s="58"/>
    </row>
    <row r="1451" spans="2:2" ht="12.95" customHeight="1" x14ac:dyDescent="0.25">
      <c r="B1451" s="58"/>
    </row>
    <row r="1452" spans="2:2" ht="12.95" customHeight="1" x14ac:dyDescent="0.25">
      <c r="B1452" s="58"/>
    </row>
    <row r="1453" spans="2:2" ht="12.95" customHeight="1" x14ac:dyDescent="0.25">
      <c r="B1453" s="58"/>
    </row>
    <row r="1454" spans="2:2" ht="12.95" customHeight="1" x14ac:dyDescent="0.25">
      <c r="B1454" s="58"/>
    </row>
    <row r="1455" spans="2:2" ht="12.95" customHeight="1" x14ac:dyDescent="0.25">
      <c r="B1455" s="58"/>
    </row>
    <row r="1456" spans="2:2" ht="12.95" customHeight="1" x14ac:dyDescent="0.25">
      <c r="B1456" s="58"/>
    </row>
    <row r="1457" spans="2:2" ht="12.95" customHeight="1" x14ac:dyDescent="0.25">
      <c r="B1457" s="58"/>
    </row>
    <row r="1458" spans="2:2" ht="12.95" customHeight="1" x14ac:dyDescent="0.25">
      <c r="B1458" s="58"/>
    </row>
    <row r="1459" spans="2:2" ht="12.95" customHeight="1" x14ac:dyDescent="0.25">
      <c r="B1459" s="58"/>
    </row>
    <row r="1460" spans="2:2" ht="12.95" customHeight="1" x14ac:dyDescent="0.25">
      <c r="B1460" s="58"/>
    </row>
    <row r="1461" spans="2:2" ht="12.95" customHeight="1" x14ac:dyDescent="0.25">
      <c r="B1461" s="58"/>
    </row>
    <row r="1462" spans="2:2" ht="12.95" customHeight="1" x14ac:dyDescent="0.25">
      <c r="B1462" s="58"/>
    </row>
    <row r="1463" spans="2:2" ht="12.95" customHeight="1" x14ac:dyDescent="0.25">
      <c r="B1463" s="58"/>
    </row>
    <row r="1464" spans="2:2" ht="12.95" customHeight="1" x14ac:dyDescent="0.25">
      <c r="B1464" s="58"/>
    </row>
    <row r="1465" spans="2:2" ht="12.95" customHeight="1" x14ac:dyDescent="0.25">
      <c r="B1465" s="58"/>
    </row>
    <row r="1466" spans="2:2" ht="12.95" customHeight="1" x14ac:dyDescent="0.25">
      <c r="B1466" s="58"/>
    </row>
    <row r="1467" spans="2:2" ht="12.95" customHeight="1" x14ac:dyDescent="0.25">
      <c r="B1467" s="58"/>
    </row>
    <row r="1468" spans="2:2" ht="12.95" customHeight="1" x14ac:dyDescent="0.25">
      <c r="B1468" s="58"/>
    </row>
    <row r="1469" spans="2:2" ht="12.95" customHeight="1" x14ac:dyDescent="0.25">
      <c r="B1469" s="58"/>
    </row>
    <row r="1470" spans="2:2" ht="12.95" customHeight="1" x14ac:dyDescent="0.25">
      <c r="B1470" s="58"/>
    </row>
    <row r="1471" spans="2:2" ht="12.95" customHeight="1" x14ac:dyDescent="0.25">
      <c r="B1471" s="58"/>
    </row>
    <row r="1472" spans="2:2" ht="12.95" customHeight="1" x14ac:dyDescent="0.25">
      <c r="B1472" s="58"/>
    </row>
    <row r="1473" spans="2:2" ht="12.95" customHeight="1" x14ac:dyDescent="0.25">
      <c r="B1473" s="58"/>
    </row>
    <row r="1474" spans="2:2" ht="12.95" customHeight="1" x14ac:dyDescent="0.25">
      <c r="B1474" s="58"/>
    </row>
    <row r="1475" spans="2:2" ht="12.95" customHeight="1" x14ac:dyDescent="0.25">
      <c r="B1475" s="58"/>
    </row>
    <row r="1476" spans="2:2" ht="12.95" customHeight="1" x14ac:dyDescent="0.25">
      <c r="B1476" s="58"/>
    </row>
    <row r="1477" spans="2:2" ht="12.95" customHeight="1" x14ac:dyDescent="0.25">
      <c r="B1477" s="58"/>
    </row>
    <row r="1478" spans="2:2" ht="12.95" customHeight="1" x14ac:dyDescent="0.25">
      <c r="B1478" s="58"/>
    </row>
    <row r="1479" spans="2:2" ht="12.95" customHeight="1" x14ac:dyDescent="0.25">
      <c r="B1479" s="58"/>
    </row>
    <row r="1480" spans="2:2" ht="12.95" customHeight="1" x14ac:dyDescent="0.25">
      <c r="B1480" s="58"/>
    </row>
    <row r="1481" spans="2:2" ht="12.95" customHeight="1" x14ac:dyDescent="0.25">
      <c r="B1481" s="58"/>
    </row>
    <row r="1482" spans="2:2" ht="12.95" customHeight="1" x14ac:dyDescent="0.25">
      <c r="B1482" s="58"/>
    </row>
    <row r="1483" spans="2:2" ht="12.95" customHeight="1" x14ac:dyDescent="0.25">
      <c r="B1483" s="58"/>
    </row>
    <row r="1484" spans="2:2" ht="12.95" customHeight="1" x14ac:dyDescent="0.25">
      <c r="B1484" s="58"/>
    </row>
    <row r="1485" spans="2:2" ht="12.95" customHeight="1" x14ac:dyDescent="0.25">
      <c r="B1485" s="58"/>
    </row>
    <row r="1486" spans="2:2" ht="12.95" customHeight="1" x14ac:dyDescent="0.25">
      <c r="B1486" s="58"/>
    </row>
    <row r="1487" spans="2:2" ht="12.95" customHeight="1" x14ac:dyDescent="0.25">
      <c r="B1487" s="58"/>
    </row>
    <row r="1488" spans="2:2" ht="12.95" customHeight="1" x14ac:dyDescent="0.25">
      <c r="B1488" s="58"/>
    </row>
    <row r="1489" spans="2:2" ht="12.95" customHeight="1" x14ac:dyDescent="0.25">
      <c r="B1489" s="58"/>
    </row>
    <row r="1490" spans="2:2" ht="12.95" customHeight="1" x14ac:dyDescent="0.25">
      <c r="B1490" s="58"/>
    </row>
    <row r="1491" spans="2:2" ht="12.95" customHeight="1" x14ac:dyDescent="0.25">
      <c r="B1491" s="58"/>
    </row>
    <row r="1492" spans="2:2" ht="12.95" customHeight="1" x14ac:dyDescent="0.25">
      <c r="B1492" s="58"/>
    </row>
    <row r="1493" spans="2:2" ht="12.95" customHeight="1" x14ac:dyDescent="0.25">
      <c r="B1493" s="58"/>
    </row>
    <row r="1494" spans="2:2" ht="12.95" customHeight="1" x14ac:dyDescent="0.25">
      <c r="B1494" s="58"/>
    </row>
    <row r="1495" spans="2:2" ht="12.95" customHeight="1" x14ac:dyDescent="0.25">
      <c r="B1495" s="58"/>
    </row>
    <row r="1496" spans="2:2" ht="12.95" customHeight="1" x14ac:dyDescent="0.25">
      <c r="B1496" s="58"/>
    </row>
    <row r="1497" spans="2:2" ht="12.95" customHeight="1" x14ac:dyDescent="0.25">
      <c r="B1497" s="58"/>
    </row>
    <row r="1498" spans="2:2" ht="12.95" customHeight="1" x14ac:dyDescent="0.25">
      <c r="B1498" s="58"/>
    </row>
    <row r="1499" spans="2:2" ht="12.95" customHeight="1" x14ac:dyDescent="0.25">
      <c r="B1499" s="58"/>
    </row>
    <row r="1500" spans="2:2" ht="12.95" customHeight="1" x14ac:dyDescent="0.25">
      <c r="B1500" s="58"/>
    </row>
    <row r="1501" spans="2:2" ht="12.95" customHeight="1" x14ac:dyDescent="0.25">
      <c r="B1501" s="58"/>
    </row>
    <row r="1502" spans="2:2" ht="12.95" customHeight="1" x14ac:dyDescent="0.25">
      <c r="B1502" s="58"/>
    </row>
    <row r="1503" spans="2:2" ht="12.95" customHeight="1" x14ac:dyDescent="0.25">
      <c r="B1503" s="58"/>
    </row>
    <row r="1504" spans="2:2" ht="12.95" customHeight="1" x14ac:dyDescent="0.25">
      <c r="B1504" s="58"/>
    </row>
    <row r="1505" spans="2:2" ht="12.95" customHeight="1" x14ac:dyDescent="0.25">
      <c r="B1505" s="58"/>
    </row>
    <row r="1506" spans="2:2" ht="12.95" customHeight="1" x14ac:dyDescent="0.25">
      <c r="B1506" s="58"/>
    </row>
    <row r="1507" spans="2:2" ht="12.95" customHeight="1" x14ac:dyDescent="0.25">
      <c r="B1507" s="58"/>
    </row>
    <row r="1508" spans="2:2" ht="12.95" customHeight="1" x14ac:dyDescent="0.25">
      <c r="B1508" s="58"/>
    </row>
    <row r="1509" spans="2:2" ht="12.95" customHeight="1" x14ac:dyDescent="0.25">
      <c r="B1509" s="58"/>
    </row>
    <row r="1510" spans="2:2" ht="12.95" customHeight="1" x14ac:dyDescent="0.25">
      <c r="B1510" s="58"/>
    </row>
    <row r="1511" spans="2:2" ht="12.95" customHeight="1" x14ac:dyDescent="0.25">
      <c r="B1511" s="58"/>
    </row>
    <row r="1512" spans="2:2" ht="12.95" customHeight="1" x14ac:dyDescent="0.25">
      <c r="B1512" s="58"/>
    </row>
    <row r="1513" spans="2:2" ht="12.95" customHeight="1" x14ac:dyDescent="0.25">
      <c r="B1513" s="58"/>
    </row>
    <row r="1514" spans="2:2" ht="12.95" customHeight="1" x14ac:dyDescent="0.25">
      <c r="B1514" s="58"/>
    </row>
    <row r="1515" spans="2:2" ht="12.95" customHeight="1" x14ac:dyDescent="0.25">
      <c r="B1515" s="58"/>
    </row>
    <row r="1516" spans="2:2" ht="12.95" customHeight="1" x14ac:dyDescent="0.25">
      <c r="B1516" s="58"/>
    </row>
    <row r="1517" spans="2:2" ht="12.95" customHeight="1" x14ac:dyDescent="0.25">
      <c r="B1517" s="58"/>
    </row>
    <row r="1518" spans="2:2" ht="12.95" customHeight="1" x14ac:dyDescent="0.25">
      <c r="B1518" s="58"/>
    </row>
    <row r="1519" spans="2:2" ht="12.95" customHeight="1" x14ac:dyDescent="0.25">
      <c r="B1519" s="58"/>
    </row>
    <row r="1520" spans="2:2" ht="12.95" customHeight="1" x14ac:dyDescent="0.25">
      <c r="B1520" s="58"/>
    </row>
    <row r="1521" spans="2:2" ht="12.95" customHeight="1" x14ac:dyDescent="0.25">
      <c r="B1521" s="58"/>
    </row>
    <row r="1522" spans="2:2" ht="12.95" customHeight="1" x14ac:dyDescent="0.25">
      <c r="B1522" s="58"/>
    </row>
    <row r="1523" spans="2:2" ht="12.95" customHeight="1" x14ac:dyDescent="0.25">
      <c r="B1523" s="58"/>
    </row>
    <row r="1524" spans="2:2" ht="12.95" customHeight="1" x14ac:dyDescent="0.25">
      <c r="B1524" s="58"/>
    </row>
    <row r="1525" spans="2:2" ht="12.95" customHeight="1" x14ac:dyDescent="0.25">
      <c r="B1525" s="58"/>
    </row>
    <row r="1526" spans="2:2" ht="12.95" customHeight="1" x14ac:dyDescent="0.25">
      <c r="B1526" s="58"/>
    </row>
    <row r="1527" spans="2:2" ht="12.95" customHeight="1" x14ac:dyDescent="0.25">
      <c r="B1527" s="58"/>
    </row>
    <row r="1528" spans="2:2" ht="12.95" customHeight="1" x14ac:dyDescent="0.25">
      <c r="B1528" s="58"/>
    </row>
    <row r="1529" spans="2:2" ht="12.95" customHeight="1" x14ac:dyDescent="0.25">
      <c r="B1529" s="58"/>
    </row>
    <row r="1530" spans="2:2" ht="12.95" customHeight="1" x14ac:dyDescent="0.25">
      <c r="B1530" s="58"/>
    </row>
    <row r="1531" spans="2:2" ht="12.95" customHeight="1" x14ac:dyDescent="0.25">
      <c r="B1531" s="58"/>
    </row>
    <row r="1532" spans="2:2" ht="12.95" customHeight="1" x14ac:dyDescent="0.25">
      <c r="B1532" s="58"/>
    </row>
    <row r="1533" spans="2:2" ht="12.95" customHeight="1" x14ac:dyDescent="0.25">
      <c r="B1533" s="58"/>
    </row>
    <row r="1534" spans="2:2" ht="12.95" customHeight="1" x14ac:dyDescent="0.25">
      <c r="B1534" s="58"/>
    </row>
    <row r="1535" spans="2:2" ht="12.95" customHeight="1" x14ac:dyDescent="0.25">
      <c r="B1535" s="58"/>
    </row>
    <row r="1536" spans="2:2" ht="12.95" customHeight="1" x14ac:dyDescent="0.25">
      <c r="B1536" s="58"/>
    </row>
    <row r="1537" spans="2:2" ht="12.95" customHeight="1" x14ac:dyDescent="0.25">
      <c r="B1537" s="58"/>
    </row>
    <row r="1538" spans="2:2" ht="12.95" customHeight="1" x14ac:dyDescent="0.25">
      <c r="B1538" s="58"/>
    </row>
    <row r="1539" spans="2:2" ht="12.95" customHeight="1" x14ac:dyDescent="0.25">
      <c r="B1539" s="58"/>
    </row>
    <row r="1540" spans="2:2" ht="12.95" customHeight="1" x14ac:dyDescent="0.25">
      <c r="B1540" s="58"/>
    </row>
    <row r="1541" spans="2:2" ht="12.95" customHeight="1" x14ac:dyDescent="0.25">
      <c r="B1541" s="58"/>
    </row>
    <row r="1542" spans="2:2" ht="12.95" customHeight="1" x14ac:dyDescent="0.25">
      <c r="B1542" s="58"/>
    </row>
    <row r="1543" spans="2:2" ht="12.95" customHeight="1" x14ac:dyDescent="0.25">
      <c r="B1543" s="58"/>
    </row>
    <row r="1544" spans="2:2" ht="12.95" customHeight="1" x14ac:dyDescent="0.25">
      <c r="B1544" s="58"/>
    </row>
    <row r="1545" spans="2:2" ht="12.95" customHeight="1" x14ac:dyDescent="0.25">
      <c r="B1545" s="58"/>
    </row>
    <row r="1546" spans="2:2" ht="12.95" customHeight="1" x14ac:dyDescent="0.25">
      <c r="B1546" s="58"/>
    </row>
    <row r="1547" spans="2:2" ht="12.95" customHeight="1" x14ac:dyDescent="0.25">
      <c r="B1547" s="58"/>
    </row>
    <row r="1548" spans="2:2" ht="12.95" customHeight="1" x14ac:dyDescent="0.25">
      <c r="B1548" s="58"/>
    </row>
    <row r="1549" spans="2:2" ht="12.95" customHeight="1" x14ac:dyDescent="0.25">
      <c r="B1549" s="58"/>
    </row>
    <row r="1550" spans="2:2" ht="12.95" customHeight="1" x14ac:dyDescent="0.25">
      <c r="B1550" s="58"/>
    </row>
    <row r="1551" spans="2:2" ht="12.95" customHeight="1" x14ac:dyDescent="0.25">
      <c r="B1551" s="58"/>
    </row>
    <row r="1552" spans="2:2" ht="12.95" customHeight="1" x14ac:dyDescent="0.25">
      <c r="B1552" s="58"/>
    </row>
    <row r="1553" spans="2:2" ht="12.95" customHeight="1" x14ac:dyDescent="0.25">
      <c r="B1553" s="58"/>
    </row>
    <row r="1554" spans="2:2" ht="12.95" customHeight="1" x14ac:dyDescent="0.25">
      <c r="B1554" s="58"/>
    </row>
    <row r="1555" spans="2:2" ht="12.95" customHeight="1" x14ac:dyDescent="0.25">
      <c r="B1555" s="58"/>
    </row>
    <row r="1556" spans="2:2" ht="12.95" customHeight="1" x14ac:dyDescent="0.25">
      <c r="B1556" s="58"/>
    </row>
    <row r="1557" spans="2:2" ht="12.95" customHeight="1" x14ac:dyDescent="0.25">
      <c r="B1557" s="58"/>
    </row>
    <row r="1558" spans="2:2" ht="12.95" customHeight="1" x14ac:dyDescent="0.25">
      <c r="B1558" s="58"/>
    </row>
    <row r="1559" spans="2:2" ht="12.95" customHeight="1" x14ac:dyDescent="0.25">
      <c r="B1559" s="58"/>
    </row>
    <row r="1560" spans="2:2" ht="12.95" customHeight="1" x14ac:dyDescent="0.25">
      <c r="B1560" s="58"/>
    </row>
    <row r="1561" spans="2:2" ht="12.95" customHeight="1" x14ac:dyDescent="0.25">
      <c r="B1561" s="58"/>
    </row>
    <row r="1562" spans="2:2" ht="12.95" customHeight="1" x14ac:dyDescent="0.25">
      <c r="B1562" s="58"/>
    </row>
    <row r="1563" spans="2:2" ht="12.95" customHeight="1" x14ac:dyDescent="0.25">
      <c r="B1563" s="58"/>
    </row>
    <row r="1564" spans="2:2" ht="12.95" customHeight="1" x14ac:dyDescent="0.25">
      <c r="B1564" s="58"/>
    </row>
    <row r="1565" spans="2:2" ht="12.95" customHeight="1" x14ac:dyDescent="0.25">
      <c r="B1565" s="58"/>
    </row>
    <row r="1566" spans="2:2" ht="12.95" customHeight="1" x14ac:dyDescent="0.25">
      <c r="B1566" s="58"/>
    </row>
    <row r="1567" spans="2:2" ht="12.95" customHeight="1" x14ac:dyDescent="0.25">
      <c r="B1567" s="58"/>
    </row>
    <row r="1568" spans="2:2" ht="12.95" customHeight="1" x14ac:dyDescent="0.25">
      <c r="B1568" s="58"/>
    </row>
    <row r="1569" spans="2:2" ht="12.95" customHeight="1" x14ac:dyDescent="0.25">
      <c r="B1569" s="58"/>
    </row>
    <row r="1570" spans="2:2" ht="12.95" customHeight="1" x14ac:dyDescent="0.25">
      <c r="B1570" s="58"/>
    </row>
    <row r="1571" spans="2:2" ht="12.95" customHeight="1" x14ac:dyDescent="0.25">
      <c r="B1571" s="58"/>
    </row>
    <row r="1572" spans="2:2" ht="12.95" customHeight="1" x14ac:dyDescent="0.25">
      <c r="B1572" s="58"/>
    </row>
    <row r="1573" spans="2:2" ht="12.95" customHeight="1" x14ac:dyDescent="0.25">
      <c r="B1573" s="58"/>
    </row>
    <row r="1574" spans="2:2" ht="12.95" customHeight="1" x14ac:dyDescent="0.25">
      <c r="B1574" s="58"/>
    </row>
    <row r="1575" spans="2:2" ht="12.95" customHeight="1" x14ac:dyDescent="0.25">
      <c r="B1575" s="58"/>
    </row>
    <row r="1576" spans="2:2" ht="12.95" customHeight="1" x14ac:dyDescent="0.25">
      <c r="B1576" s="58"/>
    </row>
    <row r="1577" spans="2:2" ht="12.95" customHeight="1" x14ac:dyDescent="0.25">
      <c r="B1577" s="58"/>
    </row>
    <row r="1578" spans="2:2" ht="12.95" customHeight="1" x14ac:dyDescent="0.25">
      <c r="B1578" s="58"/>
    </row>
    <row r="1579" spans="2:2" ht="12.95" customHeight="1" x14ac:dyDescent="0.25">
      <c r="B1579" s="58"/>
    </row>
    <row r="1580" spans="2:2" ht="12.95" customHeight="1" x14ac:dyDescent="0.25">
      <c r="B1580" s="58"/>
    </row>
    <row r="1581" spans="2:2" ht="12.95" customHeight="1" x14ac:dyDescent="0.25">
      <c r="B1581" s="58"/>
    </row>
    <row r="1582" spans="2:2" ht="12.95" customHeight="1" x14ac:dyDescent="0.25">
      <c r="B1582" s="58"/>
    </row>
    <row r="1583" spans="2:2" ht="12.95" customHeight="1" x14ac:dyDescent="0.25">
      <c r="B1583" s="58"/>
    </row>
    <row r="1584" spans="2:2" ht="12.95" customHeight="1" x14ac:dyDescent="0.25">
      <c r="B1584" s="58"/>
    </row>
    <row r="1585" spans="2:2" ht="12.95" customHeight="1" x14ac:dyDescent="0.25">
      <c r="B1585" s="58"/>
    </row>
    <row r="1586" spans="2:2" ht="12.95" customHeight="1" x14ac:dyDescent="0.25">
      <c r="B1586" s="58"/>
    </row>
    <row r="1587" spans="2:2" ht="12.95" customHeight="1" x14ac:dyDescent="0.25">
      <c r="B1587" s="58"/>
    </row>
    <row r="1588" spans="2:2" ht="12.95" customHeight="1" x14ac:dyDescent="0.25">
      <c r="B1588" s="58"/>
    </row>
    <row r="1589" spans="2:2" ht="12.95" customHeight="1" x14ac:dyDescent="0.25">
      <c r="B1589" s="58"/>
    </row>
    <row r="1590" spans="2:2" ht="12.95" customHeight="1" x14ac:dyDescent="0.25">
      <c r="B1590" s="58"/>
    </row>
    <row r="1591" spans="2:2" ht="12.95" customHeight="1" x14ac:dyDescent="0.25">
      <c r="B1591" s="58"/>
    </row>
    <row r="1592" spans="2:2" ht="12.95" customHeight="1" x14ac:dyDescent="0.25">
      <c r="B1592" s="58"/>
    </row>
    <row r="1593" spans="2:2" ht="12.95" customHeight="1" x14ac:dyDescent="0.25">
      <c r="B1593" s="58"/>
    </row>
    <row r="1594" spans="2:2" ht="12.95" customHeight="1" x14ac:dyDescent="0.25">
      <c r="B1594" s="58"/>
    </row>
    <row r="1595" spans="2:2" ht="12.95" customHeight="1" x14ac:dyDescent="0.25">
      <c r="B1595" s="58"/>
    </row>
    <row r="1596" spans="2:2" ht="12.95" customHeight="1" x14ac:dyDescent="0.25">
      <c r="B1596" s="58"/>
    </row>
    <row r="1597" spans="2:2" ht="12.95" customHeight="1" x14ac:dyDescent="0.25">
      <c r="B1597" s="58"/>
    </row>
    <row r="1598" spans="2:2" ht="12.95" customHeight="1" x14ac:dyDescent="0.25">
      <c r="B1598" s="58"/>
    </row>
    <row r="1599" spans="2:2" ht="12.95" customHeight="1" x14ac:dyDescent="0.25">
      <c r="B1599" s="58"/>
    </row>
    <row r="1600" spans="2:2" ht="12.95" customHeight="1" x14ac:dyDescent="0.25">
      <c r="B1600" s="58"/>
    </row>
    <row r="1601" spans="2:2" ht="12.95" customHeight="1" x14ac:dyDescent="0.25">
      <c r="B1601" s="58"/>
    </row>
    <row r="1602" spans="2:2" ht="12.95" customHeight="1" x14ac:dyDescent="0.25">
      <c r="B1602" s="58"/>
    </row>
    <row r="1603" spans="2:2" ht="12.95" customHeight="1" x14ac:dyDescent="0.25">
      <c r="B1603" s="58"/>
    </row>
    <row r="1604" spans="2:2" ht="12.95" customHeight="1" x14ac:dyDescent="0.25">
      <c r="B1604" s="58"/>
    </row>
    <row r="1605" spans="2:2" ht="12.95" customHeight="1" x14ac:dyDescent="0.25">
      <c r="B1605" s="58"/>
    </row>
    <row r="1606" spans="2:2" ht="12.95" customHeight="1" x14ac:dyDescent="0.25">
      <c r="B1606" s="58"/>
    </row>
    <row r="1607" spans="2:2" ht="12.95" customHeight="1" x14ac:dyDescent="0.25">
      <c r="B1607" s="58"/>
    </row>
    <row r="1608" spans="2:2" ht="12.95" customHeight="1" x14ac:dyDescent="0.25">
      <c r="B1608" s="58"/>
    </row>
    <row r="1609" spans="2:2" ht="12.95" customHeight="1" x14ac:dyDescent="0.25">
      <c r="B1609" s="58"/>
    </row>
    <row r="1610" spans="2:2" ht="12.95" customHeight="1" x14ac:dyDescent="0.25">
      <c r="B1610" s="58"/>
    </row>
    <row r="1611" spans="2:2" ht="12.95" customHeight="1" x14ac:dyDescent="0.25">
      <c r="B1611" s="58"/>
    </row>
    <row r="1612" spans="2:2" ht="12.95" customHeight="1" x14ac:dyDescent="0.25">
      <c r="B1612" s="58"/>
    </row>
    <row r="1613" spans="2:2" ht="12.95" customHeight="1" x14ac:dyDescent="0.25">
      <c r="B1613" s="58"/>
    </row>
    <row r="1614" spans="2:2" ht="12.95" customHeight="1" x14ac:dyDescent="0.25">
      <c r="B1614" s="58"/>
    </row>
    <row r="1615" spans="2:2" ht="12.95" customHeight="1" x14ac:dyDescent="0.25">
      <c r="B1615" s="58"/>
    </row>
    <row r="1616" spans="2:2" ht="12.95" customHeight="1" x14ac:dyDescent="0.25">
      <c r="B1616" s="58"/>
    </row>
    <row r="1617" spans="2:2" ht="12.95" customHeight="1" x14ac:dyDescent="0.25">
      <c r="B1617" s="58"/>
    </row>
    <row r="1618" spans="2:2" ht="12.95" customHeight="1" x14ac:dyDescent="0.25">
      <c r="B1618" s="58"/>
    </row>
    <row r="1619" spans="2:2" ht="12.95" customHeight="1" x14ac:dyDescent="0.25">
      <c r="B1619" s="58"/>
    </row>
    <row r="1620" spans="2:2" ht="12.95" customHeight="1" x14ac:dyDescent="0.25">
      <c r="B1620" s="58"/>
    </row>
    <row r="1621" spans="2:2" ht="12.95" customHeight="1" x14ac:dyDescent="0.25">
      <c r="B1621" s="58"/>
    </row>
    <row r="1622" spans="2:2" ht="12.95" customHeight="1" x14ac:dyDescent="0.25">
      <c r="B1622" s="58"/>
    </row>
    <row r="1623" spans="2:2" ht="12.95" customHeight="1" x14ac:dyDescent="0.25">
      <c r="B1623" s="58"/>
    </row>
    <row r="1624" spans="2:2" ht="12.95" customHeight="1" x14ac:dyDescent="0.25">
      <c r="B1624" s="58"/>
    </row>
    <row r="1625" spans="2:2" ht="12.95" customHeight="1" x14ac:dyDescent="0.25">
      <c r="B1625" s="58"/>
    </row>
    <row r="1626" spans="2:2" ht="12.95" customHeight="1" x14ac:dyDescent="0.25">
      <c r="B1626" s="58"/>
    </row>
    <row r="1627" spans="2:2" ht="12.95" customHeight="1" x14ac:dyDescent="0.25">
      <c r="B1627" s="58"/>
    </row>
    <row r="1628" spans="2:2" ht="12.95" customHeight="1" x14ac:dyDescent="0.25">
      <c r="B1628" s="58"/>
    </row>
    <row r="1629" spans="2:2" ht="12.95" customHeight="1" x14ac:dyDescent="0.25">
      <c r="B1629" s="58"/>
    </row>
    <row r="1630" spans="2:2" ht="12.95" customHeight="1" x14ac:dyDescent="0.25">
      <c r="B1630" s="58"/>
    </row>
    <row r="1631" spans="2:2" ht="12.95" customHeight="1" x14ac:dyDescent="0.25">
      <c r="B1631" s="58"/>
    </row>
    <row r="1632" spans="2:2" ht="12.95" customHeight="1" x14ac:dyDescent="0.25">
      <c r="B1632" s="58"/>
    </row>
    <row r="1633" spans="2:2" ht="12.95" customHeight="1" x14ac:dyDescent="0.25">
      <c r="B1633" s="58"/>
    </row>
    <row r="1634" spans="2:2" ht="12.95" customHeight="1" x14ac:dyDescent="0.25">
      <c r="B1634" s="58"/>
    </row>
    <row r="1635" spans="2:2" ht="12.95" customHeight="1" x14ac:dyDescent="0.25">
      <c r="B1635" s="58"/>
    </row>
    <row r="1636" spans="2:2" ht="12.95" customHeight="1" x14ac:dyDescent="0.25">
      <c r="B1636" s="58"/>
    </row>
    <row r="1637" spans="2:2" ht="12.95" customHeight="1" x14ac:dyDescent="0.25">
      <c r="B1637" s="58"/>
    </row>
    <row r="1638" spans="2:2" ht="12.95" customHeight="1" x14ac:dyDescent="0.25">
      <c r="B1638" s="58"/>
    </row>
    <row r="1639" spans="2:2" ht="12.95" customHeight="1" x14ac:dyDescent="0.25">
      <c r="B1639" s="58"/>
    </row>
    <row r="1640" spans="2:2" ht="12.95" customHeight="1" x14ac:dyDescent="0.25">
      <c r="B1640" s="58"/>
    </row>
    <row r="1641" spans="2:2" ht="12.95" customHeight="1" x14ac:dyDescent="0.25">
      <c r="B1641" s="58"/>
    </row>
    <row r="1642" spans="2:2" ht="12.95" customHeight="1" x14ac:dyDescent="0.25">
      <c r="B1642" s="58"/>
    </row>
    <row r="1643" spans="2:2" ht="12.95" customHeight="1" x14ac:dyDescent="0.25">
      <c r="B1643" s="58"/>
    </row>
    <row r="1644" spans="2:2" ht="12.95" customHeight="1" x14ac:dyDescent="0.25">
      <c r="B1644" s="58"/>
    </row>
    <row r="1645" spans="2:2" ht="12.95" customHeight="1" x14ac:dyDescent="0.25">
      <c r="B1645" s="58"/>
    </row>
    <row r="1646" spans="2:2" ht="12.95" customHeight="1" x14ac:dyDescent="0.25">
      <c r="B1646" s="58"/>
    </row>
    <row r="1647" spans="2:2" ht="12.95" customHeight="1" x14ac:dyDescent="0.25">
      <c r="B1647" s="58"/>
    </row>
    <row r="1648" spans="2:2" ht="12.95" customHeight="1" x14ac:dyDescent="0.25">
      <c r="B1648" s="58"/>
    </row>
    <row r="1649" spans="2:2" ht="12.95" customHeight="1" x14ac:dyDescent="0.25">
      <c r="B1649" s="58"/>
    </row>
    <row r="1650" spans="2:2" ht="12.95" customHeight="1" x14ac:dyDescent="0.25">
      <c r="B1650" s="58"/>
    </row>
    <row r="1651" spans="2:2" ht="12.95" customHeight="1" x14ac:dyDescent="0.25">
      <c r="B1651" s="58"/>
    </row>
    <row r="1652" spans="2:2" ht="12.95" customHeight="1" x14ac:dyDescent="0.25">
      <c r="B1652" s="58"/>
    </row>
    <row r="1653" spans="2:2" ht="12.95" customHeight="1" x14ac:dyDescent="0.25">
      <c r="B1653" s="58"/>
    </row>
    <row r="1654" spans="2:2" ht="12.95" customHeight="1" x14ac:dyDescent="0.25">
      <c r="B1654" s="58"/>
    </row>
    <row r="1655" spans="2:2" ht="12.95" customHeight="1" x14ac:dyDescent="0.25">
      <c r="B1655" s="58"/>
    </row>
    <row r="1656" spans="2:2" ht="12.95" customHeight="1" x14ac:dyDescent="0.25">
      <c r="B1656" s="58"/>
    </row>
    <row r="1657" spans="2:2" ht="12.95" customHeight="1" x14ac:dyDescent="0.25">
      <c r="B1657" s="58"/>
    </row>
    <row r="1658" spans="2:2" ht="12.95" customHeight="1" x14ac:dyDescent="0.25">
      <c r="B1658" s="58"/>
    </row>
    <row r="1659" spans="2:2" ht="12.95" customHeight="1" x14ac:dyDescent="0.25">
      <c r="B1659" s="58"/>
    </row>
    <row r="1660" spans="2:2" ht="12.95" customHeight="1" x14ac:dyDescent="0.25">
      <c r="B1660" s="58"/>
    </row>
    <row r="1661" spans="2:2" ht="12.95" customHeight="1" x14ac:dyDescent="0.25">
      <c r="B1661" s="58"/>
    </row>
    <row r="1662" spans="2:2" ht="12.95" customHeight="1" x14ac:dyDescent="0.25">
      <c r="B1662" s="58"/>
    </row>
    <row r="1663" spans="2:2" ht="12.95" customHeight="1" x14ac:dyDescent="0.25">
      <c r="B1663" s="58"/>
    </row>
    <row r="1664" spans="2:2" ht="12.95" customHeight="1" x14ac:dyDescent="0.25">
      <c r="B1664" s="58"/>
    </row>
    <row r="1665" spans="2:2" ht="12.95" customHeight="1" x14ac:dyDescent="0.25">
      <c r="B1665" s="58"/>
    </row>
    <row r="1666" spans="2:2" ht="12.95" customHeight="1" x14ac:dyDescent="0.25">
      <c r="B1666" s="58"/>
    </row>
    <row r="1667" spans="2:2" ht="12.95" customHeight="1" x14ac:dyDescent="0.25">
      <c r="B1667" s="58"/>
    </row>
    <row r="1668" spans="2:2" ht="12.95" customHeight="1" x14ac:dyDescent="0.25">
      <c r="B1668" s="58"/>
    </row>
    <row r="1669" spans="2:2" ht="12.95" customHeight="1" x14ac:dyDescent="0.25">
      <c r="B1669" s="58"/>
    </row>
    <row r="1670" spans="2:2" ht="12.95" customHeight="1" x14ac:dyDescent="0.25">
      <c r="B1670" s="58"/>
    </row>
    <row r="1671" spans="2:2" ht="12.95" customHeight="1" x14ac:dyDescent="0.25">
      <c r="B1671" s="58"/>
    </row>
    <row r="1672" spans="2:2" ht="12.95" customHeight="1" x14ac:dyDescent="0.25">
      <c r="B1672" s="58"/>
    </row>
    <row r="1673" spans="2:2" ht="12.95" customHeight="1" x14ac:dyDescent="0.25">
      <c r="B1673" s="58"/>
    </row>
    <row r="1674" spans="2:2" ht="12.95" customHeight="1" x14ac:dyDescent="0.25">
      <c r="B1674" s="58"/>
    </row>
    <row r="1675" spans="2:2" ht="12.95" customHeight="1" x14ac:dyDescent="0.25">
      <c r="B1675" s="58"/>
    </row>
    <row r="1676" spans="2:2" ht="12.95" customHeight="1" x14ac:dyDescent="0.25">
      <c r="B1676" s="58"/>
    </row>
    <row r="1677" spans="2:2" ht="12.95" customHeight="1" x14ac:dyDescent="0.25">
      <c r="B1677" s="58"/>
    </row>
    <row r="1678" spans="2:2" ht="12.95" customHeight="1" x14ac:dyDescent="0.25">
      <c r="B1678" s="58"/>
    </row>
    <row r="1679" spans="2:2" ht="12.95" customHeight="1" x14ac:dyDescent="0.25">
      <c r="B1679" s="58"/>
    </row>
    <row r="1680" spans="2:2" ht="12.95" customHeight="1" x14ac:dyDescent="0.25">
      <c r="B1680" s="58"/>
    </row>
    <row r="1681" spans="2:2" ht="12.95" customHeight="1" x14ac:dyDescent="0.25">
      <c r="B1681" s="58"/>
    </row>
    <row r="1682" spans="2:2" ht="12.95" customHeight="1" x14ac:dyDescent="0.25">
      <c r="B1682" s="58"/>
    </row>
    <row r="1683" spans="2:2" ht="12.95" customHeight="1" x14ac:dyDescent="0.25">
      <c r="B1683" s="58"/>
    </row>
    <row r="1684" spans="2:2" ht="12.95" customHeight="1" x14ac:dyDescent="0.25">
      <c r="B1684" s="58"/>
    </row>
    <row r="1685" spans="2:2" ht="12.95" customHeight="1" x14ac:dyDescent="0.25">
      <c r="B1685" s="58"/>
    </row>
    <row r="1686" spans="2:2" ht="12.95" customHeight="1" x14ac:dyDescent="0.25">
      <c r="B1686" s="58"/>
    </row>
    <row r="1687" spans="2:2" ht="12.95" customHeight="1" x14ac:dyDescent="0.25">
      <c r="B1687" s="58"/>
    </row>
    <row r="1688" spans="2:2" ht="12.95" customHeight="1" x14ac:dyDescent="0.25">
      <c r="B1688" s="58"/>
    </row>
    <row r="1689" spans="2:2" ht="12.95" customHeight="1" x14ac:dyDescent="0.25">
      <c r="B1689" s="58"/>
    </row>
    <row r="1690" spans="2:2" ht="12.95" customHeight="1" x14ac:dyDescent="0.25">
      <c r="B1690" s="58"/>
    </row>
    <row r="1691" spans="2:2" ht="12.95" customHeight="1" x14ac:dyDescent="0.25">
      <c r="B1691" s="58"/>
    </row>
    <row r="1692" spans="2:2" ht="12.95" customHeight="1" x14ac:dyDescent="0.25">
      <c r="B1692" s="58"/>
    </row>
    <row r="1693" spans="2:2" ht="12.95" customHeight="1" x14ac:dyDescent="0.25">
      <c r="B1693" s="58"/>
    </row>
    <row r="1694" spans="2:2" ht="12.95" customHeight="1" x14ac:dyDescent="0.25">
      <c r="B1694" s="58"/>
    </row>
    <row r="1695" spans="2:2" ht="12.95" customHeight="1" x14ac:dyDescent="0.25">
      <c r="B1695" s="58"/>
    </row>
    <row r="1696" spans="2:2" ht="12.95" customHeight="1" x14ac:dyDescent="0.25">
      <c r="B1696" s="58"/>
    </row>
    <row r="1697" spans="2:2" ht="12.95" customHeight="1" x14ac:dyDescent="0.25">
      <c r="B1697" s="58"/>
    </row>
    <row r="1698" spans="2:2" ht="12.95" customHeight="1" x14ac:dyDescent="0.25">
      <c r="B1698" s="58"/>
    </row>
    <row r="1699" spans="2:2" ht="12.95" customHeight="1" x14ac:dyDescent="0.25">
      <c r="B1699" s="58"/>
    </row>
    <row r="1700" spans="2:2" ht="12.95" customHeight="1" x14ac:dyDescent="0.25">
      <c r="B1700" s="58"/>
    </row>
    <row r="1701" spans="2:2" ht="12.95" customHeight="1" x14ac:dyDescent="0.25">
      <c r="B1701" s="58"/>
    </row>
    <row r="1702" spans="2:2" ht="12.95" customHeight="1" x14ac:dyDescent="0.25">
      <c r="B1702" s="58"/>
    </row>
    <row r="1703" spans="2:2" ht="12.95" customHeight="1" x14ac:dyDescent="0.25">
      <c r="B1703" s="58"/>
    </row>
    <row r="1704" spans="2:2" ht="12.95" customHeight="1" x14ac:dyDescent="0.25">
      <c r="B1704" s="58"/>
    </row>
    <row r="1705" spans="2:2" ht="12.95" customHeight="1" x14ac:dyDescent="0.25">
      <c r="B1705" s="58"/>
    </row>
    <row r="1706" spans="2:2" ht="12.95" customHeight="1" x14ac:dyDescent="0.25">
      <c r="B1706" s="58"/>
    </row>
    <row r="1707" spans="2:2" ht="12.95" customHeight="1" x14ac:dyDescent="0.25">
      <c r="B1707" s="58"/>
    </row>
    <row r="1708" spans="2:2" ht="12.95" customHeight="1" x14ac:dyDescent="0.25">
      <c r="B1708" s="58"/>
    </row>
    <row r="1709" spans="2:2" ht="12.95" customHeight="1" x14ac:dyDescent="0.25">
      <c r="B1709" s="58"/>
    </row>
    <row r="1710" spans="2:2" ht="12.95" customHeight="1" x14ac:dyDescent="0.25">
      <c r="B1710" s="58"/>
    </row>
    <row r="1711" spans="2:2" ht="12.95" customHeight="1" x14ac:dyDescent="0.25">
      <c r="B1711" s="58"/>
    </row>
    <row r="1712" spans="2:2" ht="12.95" customHeight="1" x14ac:dyDescent="0.25">
      <c r="B1712" s="58"/>
    </row>
    <row r="1713" spans="2:2" ht="12.95" customHeight="1" x14ac:dyDescent="0.25">
      <c r="B1713" s="58"/>
    </row>
    <row r="1714" spans="2:2" ht="12.95" customHeight="1" x14ac:dyDescent="0.25">
      <c r="B1714" s="58"/>
    </row>
    <row r="1715" spans="2:2" ht="12.95" customHeight="1" x14ac:dyDescent="0.25">
      <c r="B1715" s="58"/>
    </row>
    <row r="1716" spans="2:2" ht="12.95" customHeight="1" x14ac:dyDescent="0.25">
      <c r="B1716" s="58"/>
    </row>
    <row r="1717" spans="2:2" ht="12.95" customHeight="1" x14ac:dyDescent="0.25">
      <c r="B1717" s="58"/>
    </row>
    <row r="1718" spans="2:2" ht="12.95" customHeight="1" x14ac:dyDescent="0.25">
      <c r="B1718" s="58"/>
    </row>
    <row r="1719" spans="2:2" ht="12.95" customHeight="1" x14ac:dyDescent="0.25">
      <c r="B1719" s="58"/>
    </row>
    <row r="1720" spans="2:2" ht="12.95" customHeight="1" x14ac:dyDescent="0.25">
      <c r="B1720" s="58"/>
    </row>
    <row r="1721" spans="2:2" ht="12.95" customHeight="1" x14ac:dyDescent="0.25">
      <c r="B1721" s="58"/>
    </row>
    <row r="1722" spans="2:2" ht="12.95" customHeight="1" x14ac:dyDescent="0.25">
      <c r="B1722" s="58"/>
    </row>
    <row r="1723" spans="2:2" ht="12.95" customHeight="1" x14ac:dyDescent="0.25">
      <c r="B1723" s="58"/>
    </row>
    <row r="1724" spans="2:2" ht="12.95" customHeight="1" x14ac:dyDescent="0.25">
      <c r="B1724" s="58"/>
    </row>
    <row r="1725" spans="2:2" ht="12.95" customHeight="1" x14ac:dyDescent="0.25">
      <c r="B1725" s="58"/>
    </row>
    <row r="1726" spans="2:2" ht="12.95" customHeight="1" x14ac:dyDescent="0.25">
      <c r="B1726" s="58"/>
    </row>
    <row r="1727" spans="2:2" ht="12.95" customHeight="1" x14ac:dyDescent="0.25">
      <c r="B1727" s="58"/>
    </row>
    <row r="1728" spans="2:2" ht="12.95" customHeight="1" x14ac:dyDescent="0.25">
      <c r="B1728" s="58"/>
    </row>
    <row r="1729" spans="2:2" ht="12.95" customHeight="1" x14ac:dyDescent="0.25">
      <c r="B1729" s="58"/>
    </row>
    <row r="1730" spans="2:2" ht="12.95" customHeight="1" x14ac:dyDescent="0.25">
      <c r="B1730" s="58"/>
    </row>
    <row r="1731" spans="2:2" ht="12.95" customHeight="1" x14ac:dyDescent="0.25">
      <c r="B1731" s="58"/>
    </row>
    <row r="1732" spans="2:2" ht="12.95" customHeight="1" x14ac:dyDescent="0.25">
      <c r="B1732" s="58"/>
    </row>
    <row r="1733" spans="2:2" ht="12.95" customHeight="1" x14ac:dyDescent="0.25">
      <c r="B1733" s="58"/>
    </row>
    <row r="1734" spans="2:2" ht="12.95" customHeight="1" x14ac:dyDescent="0.25">
      <c r="B1734" s="58"/>
    </row>
    <row r="1735" spans="2:2" ht="12.95" customHeight="1" x14ac:dyDescent="0.25">
      <c r="B1735" s="58"/>
    </row>
    <row r="1736" spans="2:2" ht="12.95" customHeight="1" x14ac:dyDescent="0.25">
      <c r="B1736" s="58"/>
    </row>
    <row r="1737" spans="2:2" ht="12.95" customHeight="1" x14ac:dyDescent="0.25">
      <c r="B1737" s="58"/>
    </row>
    <row r="1738" spans="2:2" ht="12.95" customHeight="1" x14ac:dyDescent="0.25">
      <c r="B1738" s="58"/>
    </row>
    <row r="1739" spans="2:2" ht="12.95" customHeight="1" x14ac:dyDescent="0.25">
      <c r="B1739" s="58"/>
    </row>
    <row r="1740" spans="2:2" ht="12.95" customHeight="1" x14ac:dyDescent="0.25">
      <c r="B1740" s="58"/>
    </row>
    <row r="1741" spans="2:2" ht="12.95" customHeight="1" x14ac:dyDescent="0.25">
      <c r="B1741" s="58"/>
    </row>
    <row r="1742" spans="2:2" ht="12.95" customHeight="1" x14ac:dyDescent="0.25">
      <c r="B1742" s="58"/>
    </row>
    <row r="1743" spans="2:2" ht="12.95" customHeight="1" x14ac:dyDescent="0.25">
      <c r="B1743" s="58"/>
    </row>
    <row r="1744" spans="2:2" ht="12.95" customHeight="1" x14ac:dyDescent="0.25">
      <c r="B1744" s="58"/>
    </row>
    <row r="1745" spans="2:2" ht="12.95" customHeight="1" x14ac:dyDescent="0.25">
      <c r="B1745" s="58"/>
    </row>
    <row r="1746" spans="2:2" ht="12.95" customHeight="1" x14ac:dyDescent="0.25">
      <c r="B1746" s="58"/>
    </row>
    <row r="1747" spans="2:2" ht="12.95" customHeight="1" x14ac:dyDescent="0.25">
      <c r="B1747" s="58"/>
    </row>
    <row r="1748" spans="2:2" ht="12.95" customHeight="1" x14ac:dyDescent="0.25">
      <c r="B1748" s="58"/>
    </row>
    <row r="1749" spans="2:2" ht="12.95" customHeight="1" x14ac:dyDescent="0.25">
      <c r="B1749" s="58"/>
    </row>
    <row r="1750" spans="2:2" ht="12.95" customHeight="1" x14ac:dyDescent="0.25">
      <c r="B1750" s="58"/>
    </row>
    <row r="1751" spans="2:2" ht="12.95" customHeight="1" x14ac:dyDescent="0.25">
      <c r="B1751" s="58"/>
    </row>
    <row r="1752" spans="2:2" ht="12.95" customHeight="1" x14ac:dyDescent="0.25">
      <c r="B1752" s="58"/>
    </row>
    <row r="1753" spans="2:2" ht="12.95" customHeight="1" x14ac:dyDescent="0.25">
      <c r="B1753" s="58"/>
    </row>
    <row r="1754" spans="2:2" ht="12.95" customHeight="1" x14ac:dyDescent="0.25">
      <c r="B1754" s="58"/>
    </row>
    <row r="1755" spans="2:2" ht="12.95" customHeight="1" x14ac:dyDescent="0.25">
      <c r="B1755" s="58"/>
    </row>
    <row r="1756" spans="2:2" ht="12.95" customHeight="1" x14ac:dyDescent="0.25">
      <c r="B1756" s="58"/>
    </row>
    <row r="1757" spans="2:2" ht="12.95" customHeight="1" x14ac:dyDescent="0.25">
      <c r="B1757" s="58"/>
    </row>
    <row r="1758" spans="2:2" ht="12.95" customHeight="1" x14ac:dyDescent="0.25">
      <c r="B1758" s="58"/>
    </row>
    <row r="1759" spans="2:2" ht="12.95" customHeight="1" x14ac:dyDescent="0.25">
      <c r="B1759" s="58"/>
    </row>
    <row r="1760" spans="2:2" ht="12.95" customHeight="1" x14ac:dyDescent="0.25">
      <c r="B1760" s="58"/>
    </row>
    <row r="1761" spans="2:2" ht="12.95" customHeight="1" x14ac:dyDescent="0.25">
      <c r="B1761" s="58"/>
    </row>
    <row r="1762" spans="2:2" ht="12.95" customHeight="1" x14ac:dyDescent="0.25">
      <c r="B1762" s="58"/>
    </row>
    <row r="1763" spans="2:2" ht="12.95" customHeight="1" x14ac:dyDescent="0.25">
      <c r="B1763" s="58"/>
    </row>
    <row r="1764" spans="2:2" ht="12.95" customHeight="1" x14ac:dyDescent="0.25">
      <c r="B1764" s="58"/>
    </row>
    <row r="1765" spans="2:2" ht="12.95" customHeight="1" x14ac:dyDescent="0.25">
      <c r="B1765" s="58"/>
    </row>
    <row r="1766" spans="2:2" ht="12.95" customHeight="1" x14ac:dyDescent="0.25">
      <c r="B1766" s="58"/>
    </row>
    <row r="1767" spans="2:2" ht="12.95" customHeight="1" x14ac:dyDescent="0.25">
      <c r="B1767" s="58"/>
    </row>
    <row r="1768" spans="2:2" ht="12.95" customHeight="1" x14ac:dyDescent="0.25">
      <c r="B1768" s="58"/>
    </row>
    <row r="1769" spans="2:2" ht="12.95" customHeight="1" x14ac:dyDescent="0.25">
      <c r="B1769" s="58"/>
    </row>
    <row r="1770" spans="2:2" ht="12.95" customHeight="1" x14ac:dyDescent="0.25">
      <c r="B1770" s="58"/>
    </row>
    <row r="1771" spans="2:2" ht="12.95" customHeight="1" x14ac:dyDescent="0.25">
      <c r="B1771" s="58"/>
    </row>
    <row r="1772" spans="2:2" ht="12.95" customHeight="1" x14ac:dyDescent="0.25">
      <c r="B1772" s="58"/>
    </row>
    <row r="1773" spans="2:2" ht="12.95" customHeight="1" x14ac:dyDescent="0.25">
      <c r="B1773" s="58"/>
    </row>
    <row r="1774" spans="2:2" ht="12.95" customHeight="1" x14ac:dyDescent="0.25">
      <c r="B1774" s="58"/>
    </row>
    <row r="1775" spans="2:2" ht="12.95" customHeight="1" x14ac:dyDescent="0.25">
      <c r="B1775" s="58"/>
    </row>
    <row r="1776" spans="2:2" ht="12.95" customHeight="1" x14ac:dyDescent="0.25">
      <c r="B1776" s="58"/>
    </row>
    <row r="1777" spans="2:2" ht="12.95" customHeight="1" x14ac:dyDescent="0.25">
      <c r="B1777" s="58"/>
    </row>
    <row r="1778" spans="2:2" ht="12.95" customHeight="1" x14ac:dyDescent="0.25">
      <c r="B1778" s="58"/>
    </row>
    <row r="1779" spans="2:2" ht="12.95" customHeight="1" x14ac:dyDescent="0.25">
      <c r="B1779" s="58"/>
    </row>
    <row r="1780" spans="2:2" ht="12.95" customHeight="1" x14ac:dyDescent="0.25">
      <c r="B1780" s="58"/>
    </row>
    <row r="1781" spans="2:2" ht="12.95" customHeight="1" x14ac:dyDescent="0.25">
      <c r="B1781" s="58"/>
    </row>
    <row r="1782" spans="2:2" ht="12.95" customHeight="1" x14ac:dyDescent="0.25">
      <c r="B1782" s="58"/>
    </row>
    <row r="1783" spans="2:2" ht="12.95" customHeight="1" x14ac:dyDescent="0.25">
      <c r="B1783" s="58"/>
    </row>
    <row r="1784" spans="2:2" ht="12.95" customHeight="1" x14ac:dyDescent="0.25">
      <c r="B1784" s="58"/>
    </row>
    <row r="1785" spans="2:2" ht="12.95" customHeight="1" x14ac:dyDescent="0.25">
      <c r="B1785" s="58"/>
    </row>
    <row r="1786" spans="2:2" ht="12.95" customHeight="1" x14ac:dyDescent="0.25">
      <c r="B1786" s="58"/>
    </row>
    <row r="1787" spans="2:2" ht="12.95" customHeight="1" x14ac:dyDescent="0.25">
      <c r="B1787" s="58"/>
    </row>
    <row r="1788" spans="2:2" ht="12.95" customHeight="1" x14ac:dyDescent="0.25">
      <c r="B1788" s="58"/>
    </row>
    <row r="1789" spans="2:2" ht="12.95" customHeight="1" x14ac:dyDescent="0.25">
      <c r="B1789" s="58"/>
    </row>
    <row r="1790" spans="2:2" ht="12.95" customHeight="1" x14ac:dyDescent="0.25">
      <c r="B1790" s="58"/>
    </row>
    <row r="1791" spans="2:2" ht="12.95" customHeight="1" x14ac:dyDescent="0.25">
      <c r="B1791" s="58"/>
    </row>
    <row r="1792" spans="2:2" ht="12.95" customHeight="1" x14ac:dyDescent="0.25">
      <c r="B1792" s="58"/>
    </row>
    <row r="1793" spans="2:2" ht="12.95" customHeight="1" x14ac:dyDescent="0.25">
      <c r="B1793" s="58"/>
    </row>
    <row r="1794" spans="2:2" ht="12.95" customHeight="1" x14ac:dyDescent="0.25">
      <c r="B1794" s="58"/>
    </row>
    <row r="1795" spans="2:2" ht="12.95" customHeight="1" x14ac:dyDescent="0.25">
      <c r="B1795" s="58"/>
    </row>
    <row r="1796" spans="2:2" ht="12.95" customHeight="1" x14ac:dyDescent="0.25">
      <c r="B1796" s="58"/>
    </row>
    <row r="1797" spans="2:2" ht="12.95" customHeight="1" x14ac:dyDescent="0.25">
      <c r="B1797" s="58"/>
    </row>
    <row r="1798" spans="2:2" ht="12.95" customHeight="1" x14ac:dyDescent="0.25">
      <c r="B1798" s="58"/>
    </row>
    <row r="1799" spans="2:2" ht="12.95" customHeight="1" x14ac:dyDescent="0.25">
      <c r="B1799" s="58"/>
    </row>
    <row r="1800" spans="2:2" ht="12.95" customHeight="1" x14ac:dyDescent="0.25">
      <c r="B1800" s="58"/>
    </row>
    <row r="1801" spans="2:2" ht="12.95" customHeight="1" x14ac:dyDescent="0.25">
      <c r="B1801" s="58"/>
    </row>
    <row r="1802" spans="2:2" ht="12.95" customHeight="1" x14ac:dyDescent="0.25">
      <c r="B1802" s="58"/>
    </row>
    <row r="1803" spans="2:2" ht="12.95" customHeight="1" x14ac:dyDescent="0.25">
      <c r="B1803" s="58"/>
    </row>
    <row r="1804" spans="2:2" ht="12.95" customHeight="1" x14ac:dyDescent="0.25">
      <c r="B1804" s="58"/>
    </row>
    <row r="1805" spans="2:2" ht="12.95" customHeight="1" x14ac:dyDescent="0.25">
      <c r="B1805" s="58"/>
    </row>
    <row r="1806" spans="2:2" ht="12.95" customHeight="1" x14ac:dyDescent="0.25">
      <c r="B1806" s="58"/>
    </row>
    <row r="1807" spans="2:2" ht="12.95" customHeight="1" x14ac:dyDescent="0.25">
      <c r="B1807" s="58"/>
    </row>
    <row r="1808" spans="2:2" ht="12.95" customHeight="1" x14ac:dyDescent="0.25">
      <c r="B1808" s="58"/>
    </row>
    <row r="1809" spans="2:2" ht="12.95" customHeight="1" x14ac:dyDescent="0.25">
      <c r="B1809" s="58"/>
    </row>
    <row r="1810" spans="2:2" ht="12.95" customHeight="1" x14ac:dyDescent="0.25">
      <c r="B1810" s="58"/>
    </row>
    <row r="1811" spans="2:2" ht="12.95" customHeight="1" x14ac:dyDescent="0.25">
      <c r="B1811" s="58"/>
    </row>
    <row r="1812" spans="2:2" ht="12.95" customHeight="1" x14ac:dyDescent="0.25">
      <c r="B1812" s="58"/>
    </row>
    <row r="1813" spans="2:2" ht="12.95" customHeight="1" x14ac:dyDescent="0.25">
      <c r="B1813" s="58"/>
    </row>
    <row r="1814" spans="2:2" ht="12.95" customHeight="1" x14ac:dyDescent="0.25">
      <c r="B1814" s="58"/>
    </row>
    <row r="1815" spans="2:2" ht="12.95" customHeight="1" x14ac:dyDescent="0.25">
      <c r="B1815" s="58"/>
    </row>
    <row r="1816" spans="2:2" ht="12.95" customHeight="1" x14ac:dyDescent="0.25">
      <c r="B1816" s="58"/>
    </row>
    <row r="1817" spans="2:2" ht="12.95" customHeight="1" x14ac:dyDescent="0.25">
      <c r="B1817" s="58"/>
    </row>
    <row r="1818" spans="2:2" ht="12.95" customHeight="1" x14ac:dyDescent="0.25">
      <c r="B1818" s="58"/>
    </row>
    <row r="1819" spans="2:2" ht="12.95" customHeight="1" x14ac:dyDescent="0.25">
      <c r="B1819" s="58"/>
    </row>
    <row r="1820" spans="2:2" ht="12.95" customHeight="1" x14ac:dyDescent="0.25">
      <c r="B1820" s="58"/>
    </row>
    <row r="1821" spans="2:2" ht="12.95" customHeight="1" x14ac:dyDescent="0.25">
      <c r="B1821" s="58"/>
    </row>
    <row r="1822" spans="2:2" ht="12.95" customHeight="1" x14ac:dyDescent="0.25">
      <c r="B1822" s="58"/>
    </row>
    <row r="1823" spans="2:2" ht="12.95" customHeight="1" x14ac:dyDescent="0.25">
      <c r="B1823" s="58"/>
    </row>
    <row r="1824" spans="2:2" ht="12.95" customHeight="1" x14ac:dyDescent="0.25">
      <c r="B1824" s="58"/>
    </row>
    <row r="1825" spans="2:2" ht="12.95" customHeight="1" x14ac:dyDescent="0.25">
      <c r="B1825" s="58"/>
    </row>
    <row r="1826" spans="2:2" ht="12.95" customHeight="1" x14ac:dyDescent="0.25">
      <c r="B1826" s="58"/>
    </row>
    <row r="1827" spans="2:2" ht="12.95" customHeight="1" x14ac:dyDescent="0.25">
      <c r="B1827" s="58"/>
    </row>
    <row r="1828" spans="2:2" ht="12.95" customHeight="1" x14ac:dyDescent="0.25">
      <c r="B1828" s="58"/>
    </row>
    <row r="1829" spans="2:2" ht="12.95" customHeight="1" x14ac:dyDescent="0.25">
      <c r="B1829" s="58"/>
    </row>
    <row r="1830" spans="2:2" ht="12.95" customHeight="1" x14ac:dyDescent="0.25">
      <c r="B1830" s="58"/>
    </row>
    <row r="1831" spans="2:2" ht="12.95" customHeight="1" x14ac:dyDescent="0.25">
      <c r="B1831" s="58"/>
    </row>
    <row r="1832" spans="2:2" ht="12.95" customHeight="1" x14ac:dyDescent="0.25">
      <c r="B1832" s="58"/>
    </row>
    <row r="1833" spans="2:2" ht="12.95" customHeight="1" x14ac:dyDescent="0.25">
      <c r="B1833" s="58"/>
    </row>
    <row r="1834" spans="2:2" ht="12.95" customHeight="1" x14ac:dyDescent="0.25">
      <c r="B1834" s="58"/>
    </row>
    <row r="1835" spans="2:2" ht="12.95" customHeight="1" x14ac:dyDescent="0.25">
      <c r="B1835" s="58"/>
    </row>
    <row r="1836" spans="2:2" ht="12.95" customHeight="1" x14ac:dyDescent="0.25">
      <c r="B1836" s="58"/>
    </row>
    <row r="1837" spans="2:2" ht="12.95" customHeight="1" x14ac:dyDescent="0.25">
      <c r="B1837" s="58"/>
    </row>
    <row r="1838" spans="2:2" ht="12.95" customHeight="1" x14ac:dyDescent="0.25">
      <c r="B1838" s="58"/>
    </row>
    <row r="1839" spans="2:2" ht="12.95" customHeight="1" x14ac:dyDescent="0.25">
      <c r="B1839" s="58"/>
    </row>
    <row r="1840" spans="2:2" ht="12.95" customHeight="1" x14ac:dyDescent="0.25">
      <c r="B1840" s="58"/>
    </row>
    <row r="1841" spans="2:2" ht="12.95" customHeight="1" x14ac:dyDescent="0.25">
      <c r="B1841" s="58"/>
    </row>
    <row r="1842" spans="2:2" ht="12.95" customHeight="1" x14ac:dyDescent="0.25">
      <c r="B1842" s="58"/>
    </row>
    <row r="1843" spans="2:2" ht="12.95" customHeight="1" x14ac:dyDescent="0.25">
      <c r="B1843" s="58"/>
    </row>
    <row r="1844" spans="2:2" ht="12.95" customHeight="1" x14ac:dyDescent="0.25">
      <c r="B1844" s="58"/>
    </row>
    <row r="1845" spans="2:2" ht="12.95" customHeight="1" x14ac:dyDescent="0.25">
      <c r="B1845" s="58"/>
    </row>
    <row r="1846" spans="2:2" ht="12.95" customHeight="1" x14ac:dyDescent="0.25">
      <c r="B1846" s="58"/>
    </row>
    <row r="1847" spans="2:2" ht="12.95" customHeight="1" x14ac:dyDescent="0.25">
      <c r="B1847" s="58"/>
    </row>
    <row r="1848" spans="2:2" ht="12.95" customHeight="1" x14ac:dyDescent="0.25">
      <c r="B1848" s="58"/>
    </row>
    <row r="1849" spans="2:2" ht="12.95" customHeight="1" x14ac:dyDescent="0.25">
      <c r="B1849" s="58"/>
    </row>
    <row r="1850" spans="2:2" ht="12.95" customHeight="1" x14ac:dyDescent="0.25">
      <c r="B1850" s="58"/>
    </row>
    <row r="1851" spans="2:2" ht="12.95" customHeight="1" x14ac:dyDescent="0.25">
      <c r="B1851" s="58"/>
    </row>
    <row r="1852" spans="2:2" ht="12.95" customHeight="1" x14ac:dyDescent="0.25">
      <c r="B1852" s="58"/>
    </row>
    <row r="1853" spans="2:2" ht="12.95" customHeight="1" x14ac:dyDescent="0.25">
      <c r="B1853" s="58"/>
    </row>
    <row r="1854" spans="2:2" ht="12.95" customHeight="1" x14ac:dyDescent="0.25">
      <c r="B1854" s="58"/>
    </row>
    <row r="1855" spans="2:2" ht="12.95" customHeight="1" x14ac:dyDescent="0.25">
      <c r="B1855" s="58"/>
    </row>
    <row r="1856" spans="2:2" ht="12.95" customHeight="1" x14ac:dyDescent="0.25">
      <c r="B1856" s="58"/>
    </row>
    <row r="1857" spans="2:2" ht="12.95" customHeight="1" x14ac:dyDescent="0.25">
      <c r="B1857" s="58"/>
    </row>
    <row r="1858" spans="2:2" ht="12.95" customHeight="1" x14ac:dyDescent="0.25">
      <c r="B1858" s="58"/>
    </row>
    <row r="1859" spans="2:2" ht="12.95" customHeight="1" x14ac:dyDescent="0.25">
      <c r="B1859" s="58"/>
    </row>
    <row r="1860" spans="2:2" ht="12.95" customHeight="1" x14ac:dyDescent="0.25">
      <c r="B1860" s="58"/>
    </row>
    <row r="1861" spans="2:2" ht="12.95" customHeight="1" x14ac:dyDescent="0.25">
      <c r="B1861" s="58"/>
    </row>
    <row r="1862" spans="2:2" ht="12.95" customHeight="1" x14ac:dyDescent="0.25">
      <c r="B1862" s="58"/>
    </row>
    <row r="1863" spans="2:2" ht="12.95" customHeight="1" x14ac:dyDescent="0.25">
      <c r="B1863" s="58"/>
    </row>
    <row r="1864" spans="2:2" ht="12.95" customHeight="1" x14ac:dyDescent="0.25">
      <c r="B1864" s="58"/>
    </row>
    <row r="1865" spans="2:2" ht="12.95" customHeight="1" x14ac:dyDescent="0.25">
      <c r="B1865" s="58"/>
    </row>
    <row r="1866" spans="2:2" ht="12.95" customHeight="1" x14ac:dyDescent="0.25">
      <c r="B1866" s="58"/>
    </row>
    <row r="1867" spans="2:2" ht="12.95" customHeight="1" x14ac:dyDescent="0.25">
      <c r="B1867" s="58"/>
    </row>
    <row r="1868" spans="2:2" ht="12.95" customHeight="1" x14ac:dyDescent="0.25">
      <c r="B1868" s="58"/>
    </row>
    <row r="1869" spans="2:2" ht="12.95" customHeight="1" x14ac:dyDescent="0.25">
      <c r="B1869" s="58"/>
    </row>
    <row r="1870" spans="2:2" ht="12.95" customHeight="1" x14ac:dyDescent="0.25">
      <c r="B1870" s="58"/>
    </row>
    <row r="1871" spans="2:2" ht="12.95" customHeight="1" x14ac:dyDescent="0.25">
      <c r="B1871" s="58"/>
    </row>
    <row r="1872" spans="2:2" ht="12.95" customHeight="1" x14ac:dyDescent="0.25">
      <c r="B1872" s="58"/>
    </row>
    <row r="1873" spans="2:2" ht="12.95" customHeight="1" x14ac:dyDescent="0.25">
      <c r="B1873" s="58"/>
    </row>
    <row r="1874" spans="2:2" ht="12.95" customHeight="1" x14ac:dyDescent="0.25">
      <c r="B1874" s="58"/>
    </row>
    <row r="1875" spans="2:2" ht="12.95" customHeight="1" x14ac:dyDescent="0.25">
      <c r="B1875" s="58"/>
    </row>
    <row r="1876" spans="2:2" ht="12.95" customHeight="1" x14ac:dyDescent="0.25">
      <c r="B1876" s="58"/>
    </row>
    <row r="1877" spans="2:2" ht="12.95" customHeight="1" x14ac:dyDescent="0.25">
      <c r="B1877" s="58"/>
    </row>
    <row r="1878" spans="2:2" ht="12.95" customHeight="1" x14ac:dyDescent="0.25">
      <c r="B1878" s="58"/>
    </row>
    <row r="1879" spans="2:2" ht="12.95" customHeight="1" x14ac:dyDescent="0.25">
      <c r="B1879" s="58"/>
    </row>
    <row r="1880" spans="2:2" ht="12.95" customHeight="1" x14ac:dyDescent="0.25">
      <c r="B1880" s="58"/>
    </row>
    <row r="1881" spans="2:2" ht="12.95" customHeight="1" x14ac:dyDescent="0.25">
      <c r="B1881" s="58"/>
    </row>
    <row r="1882" spans="2:2" ht="12.95" customHeight="1" x14ac:dyDescent="0.25">
      <c r="B1882" s="58"/>
    </row>
    <row r="1883" spans="2:2" ht="12.95" customHeight="1" x14ac:dyDescent="0.25">
      <c r="B1883" s="58"/>
    </row>
    <row r="1884" spans="2:2" ht="12.95" customHeight="1" x14ac:dyDescent="0.25">
      <c r="B1884" s="58"/>
    </row>
    <row r="1885" spans="2:2" ht="12.95" customHeight="1" x14ac:dyDescent="0.25">
      <c r="B1885" s="58"/>
    </row>
    <row r="1886" spans="2:2" ht="12.95" customHeight="1" x14ac:dyDescent="0.25">
      <c r="B1886" s="58"/>
    </row>
    <row r="1887" spans="2:2" ht="12.95" customHeight="1" x14ac:dyDescent="0.25">
      <c r="B1887" s="58"/>
    </row>
    <row r="1888" spans="2:2" ht="12.95" customHeight="1" x14ac:dyDescent="0.25">
      <c r="B1888" s="58"/>
    </row>
    <row r="1889" spans="2:2" ht="12.95" customHeight="1" x14ac:dyDescent="0.25">
      <c r="B1889" s="58"/>
    </row>
    <row r="1890" spans="2:2" ht="12.95" customHeight="1" x14ac:dyDescent="0.25">
      <c r="B1890" s="58"/>
    </row>
    <row r="1891" spans="2:2" ht="12.95" customHeight="1" x14ac:dyDescent="0.25">
      <c r="B1891" s="58"/>
    </row>
    <row r="1892" spans="2:2" ht="12.95" customHeight="1" x14ac:dyDescent="0.25">
      <c r="B1892" s="58"/>
    </row>
    <row r="1893" spans="2:2" ht="12.95" customHeight="1" x14ac:dyDescent="0.25">
      <c r="B1893" s="58"/>
    </row>
    <row r="1894" spans="2:2" ht="12.95" customHeight="1" x14ac:dyDescent="0.25">
      <c r="B1894" s="58"/>
    </row>
    <row r="1895" spans="2:2" ht="12.95" customHeight="1" x14ac:dyDescent="0.25">
      <c r="B1895" s="58"/>
    </row>
    <row r="1896" spans="2:2" ht="12.95" customHeight="1" x14ac:dyDescent="0.25">
      <c r="B1896" s="58"/>
    </row>
    <row r="1897" spans="2:2" ht="12.95" customHeight="1" x14ac:dyDescent="0.25">
      <c r="B1897" s="58"/>
    </row>
    <row r="1898" spans="2:2" ht="12.95" customHeight="1" x14ac:dyDescent="0.25">
      <c r="B1898" s="58"/>
    </row>
    <row r="1899" spans="2:2" ht="12.95" customHeight="1" x14ac:dyDescent="0.25">
      <c r="B1899" s="58"/>
    </row>
    <row r="1900" spans="2:2" ht="12.95" customHeight="1" x14ac:dyDescent="0.25">
      <c r="B1900" s="58"/>
    </row>
    <row r="1901" spans="2:2" ht="12.95" customHeight="1" x14ac:dyDescent="0.25">
      <c r="B1901" s="58"/>
    </row>
    <row r="1902" spans="2:2" ht="12.95" customHeight="1" x14ac:dyDescent="0.25">
      <c r="B1902" s="58"/>
    </row>
    <row r="1903" spans="2:2" ht="12.95" customHeight="1" x14ac:dyDescent="0.25">
      <c r="B1903" s="58"/>
    </row>
    <row r="1904" spans="2:2" ht="12.95" customHeight="1" x14ac:dyDescent="0.25">
      <c r="B1904" s="58"/>
    </row>
    <row r="1905" spans="2:2" ht="12.95" customHeight="1" x14ac:dyDescent="0.25">
      <c r="B1905" s="58"/>
    </row>
    <row r="1906" spans="2:2" ht="12.95" customHeight="1" x14ac:dyDescent="0.25">
      <c r="B1906" s="58"/>
    </row>
    <row r="1907" spans="2:2" ht="12.95" customHeight="1" x14ac:dyDescent="0.25">
      <c r="B1907" s="58"/>
    </row>
    <row r="1908" spans="2:2" ht="12.95" customHeight="1" x14ac:dyDescent="0.25">
      <c r="B1908" s="58"/>
    </row>
    <row r="1909" spans="2:2" ht="12.95" customHeight="1" x14ac:dyDescent="0.25">
      <c r="B1909" s="58"/>
    </row>
    <row r="1910" spans="2:2" ht="12.95" customHeight="1" x14ac:dyDescent="0.25">
      <c r="B1910" s="58"/>
    </row>
    <row r="1911" spans="2:2" ht="12.95" customHeight="1" x14ac:dyDescent="0.25">
      <c r="B1911" s="58"/>
    </row>
    <row r="1912" spans="2:2" ht="12.95" customHeight="1" x14ac:dyDescent="0.25">
      <c r="B1912" s="58"/>
    </row>
    <row r="1913" spans="2:2" ht="12.95" customHeight="1" x14ac:dyDescent="0.25">
      <c r="B1913" s="58"/>
    </row>
    <row r="1914" spans="2:2" ht="12.95" customHeight="1" x14ac:dyDescent="0.25">
      <c r="B1914" s="58"/>
    </row>
    <row r="1915" spans="2:2" ht="12.95" customHeight="1" x14ac:dyDescent="0.25">
      <c r="B1915" s="58"/>
    </row>
    <row r="1916" spans="2:2" ht="12.95" customHeight="1" x14ac:dyDescent="0.25">
      <c r="B1916" s="58"/>
    </row>
    <row r="1917" spans="2:2" ht="12.95" customHeight="1" x14ac:dyDescent="0.25">
      <c r="B1917" s="58"/>
    </row>
    <row r="1918" spans="2:2" ht="12.95" customHeight="1" x14ac:dyDescent="0.25">
      <c r="B1918" s="58"/>
    </row>
    <row r="1919" spans="2:2" ht="12.95" customHeight="1" x14ac:dyDescent="0.25">
      <c r="B1919" s="58"/>
    </row>
    <row r="1920" spans="2:2" ht="12.95" customHeight="1" x14ac:dyDescent="0.25">
      <c r="B1920" s="58"/>
    </row>
    <row r="1921" spans="2:2" ht="12.95" customHeight="1" x14ac:dyDescent="0.25">
      <c r="B1921" s="58"/>
    </row>
    <row r="1922" spans="2:2" ht="12.95" customHeight="1" x14ac:dyDescent="0.25">
      <c r="B1922" s="58"/>
    </row>
    <row r="1923" spans="2:2" ht="12.95" customHeight="1" x14ac:dyDescent="0.25">
      <c r="B1923" s="58"/>
    </row>
    <row r="1924" spans="2:2" ht="12.95" customHeight="1" x14ac:dyDescent="0.25">
      <c r="B1924" s="58"/>
    </row>
    <row r="1925" spans="2:2" ht="12.95" customHeight="1" x14ac:dyDescent="0.25">
      <c r="B1925" s="58"/>
    </row>
    <row r="1926" spans="2:2" ht="12.95" customHeight="1" x14ac:dyDescent="0.25">
      <c r="B1926" s="58"/>
    </row>
    <row r="1927" spans="2:2" ht="12.95" customHeight="1" x14ac:dyDescent="0.25">
      <c r="B1927" s="58"/>
    </row>
    <row r="1928" spans="2:2" ht="12.95" customHeight="1" x14ac:dyDescent="0.25">
      <c r="B1928" s="58"/>
    </row>
    <row r="1929" spans="2:2" ht="12.95" customHeight="1" x14ac:dyDescent="0.25">
      <c r="B1929" s="58"/>
    </row>
    <row r="1930" spans="2:2" ht="12.95" customHeight="1" x14ac:dyDescent="0.25">
      <c r="B1930" s="58"/>
    </row>
    <row r="1931" spans="2:2" ht="12.95" customHeight="1" x14ac:dyDescent="0.25">
      <c r="B1931" s="58"/>
    </row>
    <row r="1932" spans="2:2" ht="12.95" customHeight="1" x14ac:dyDescent="0.25">
      <c r="B1932" s="58"/>
    </row>
    <row r="1933" spans="2:2" ht="12.95" customHeight="1" x14ac:dyDescent="0.25">
      <c r="B1933" s="58"/>
    </row>
    <row r="1934" spans="2:2" ht="12.95" customHeight="1" x14ac:dyDescent="0.25">
      <c r="B1934" s="58"/>
    </row>
    <row r="1935" spans="2:2" ht="12.95" customHeight="1" x14ac:dyDescent="0.25">
      <c r="B1935" s="58"/>
    </row>
    <row r="1936" spans="2:2" ht="12.95" customHeight="1" x14ac:dyDescent="0.25">
      <c r="B1936" s="58"/>
    </row>
    <row r="1937" spans="2:2" ht="12.95" customHeight="1" x14ac:dyDescent="0.25">
      <c r="B1937" s="58"/>
    </row>
    <row r="1938" spans="2:2" ht="12.95" customHeight="1" x14ac:dyDescent="0.25">
      <c r="B1938" s="58"/>
    </row>
    <row r="1939" spans="2:2" ht="12.95" customHeight="1" x14ac:dyDescent="0.25">
      <c r="B1939" s="58"/>
    </row>
    <row r="1940" spans="2:2" ht="12.95" customHeight="1" x14ac:dyDescent="0.25">
      <c r="B1940" s="58"/>
    </row>
    <row r="1941" spans="2:2" ht="12.95" customHeight="1" x14ac:dyDescent="0.25">
      <c r="B1941" s="58"/>
    </row>
    <row r="1942" spans="2:2" ht="12.95" customHeight="1" x14ac:dyDescent="0.25">
      <c r="B1942" s="58"/>
    </row>
    <row r="1943" spans="2:2" ht="12.95" customHeight="1" x14ac:dyDescent="0.25">
      <c r="B1943" s="58"/>
    </row>
    <row r="1944" spans="2:2" ht="12.95" customHeight="1" x14ac:dyDescent="0.25">
      <c r="B1944" s="58"/>
    </row>
    <row r="1945" spans="2:2" ht="12.95" customHeight="1" x14ac:dyDescent="0.25">
      <c r="B1945" s="58"/>
    </row>
    <row r="1946" spans="2:2" ht="12.95" customHeight="1" x14ac:dyDescent="0.25">
      <c r="B1946" s="58"/>
    </row>
    <row r="1947" spans="2:2" ht="12.95" customHeight="1" x14ac:dyDescent="0.25">
      <c r="B1947" s="58"/>
    </row>
    <row r="1948" spans="2:2" ht="12.95" customHeight="1" x14ac:dyDescent="0.25">
      <c r="B1948" s="58"/>
    </row>
    <row r="1949" spans="2:2" ht="12.95" customHeight="1" x14ac:dyDescent="0.25">
      <c r="B1949" s="58"/>
    </row>
    <row r="1950" spans="2:2" ht="12.95" customHeight="1" x14ac:dyDescent="0.25">
      <c r="B1950" s="58"/>
    </row>
    <row r="1951" spans="2:2" ht="12.95" customHeight="1" x14ac:dyDescent="0.25">
      <c r="B1951" s="58"/>
    </row>
    <row r="1952" spans="2:2" ht="12.95" customHeight="1" x14ac:dyDescent="0.25">
      <c r="B1952" s="58"/>
    </row>
    <row r="1953" spans="2:2" ht="12.95" customHeight="1" x14ac:dyDescent="0.25">
      <c r="B1953" s="58"/>
    </row>
    <row r="1954" spans="2:2" ht="12.95" customHeight="1" x14ac:dyDescent="0.25">
      <c r="B1954" s="58"/>
    </row>
    <row r="1955" spans="2:2" ht="12.95" customHeight="1" x14ac:dyDescent="0.25">
      <c r="B1955" s="58"/>
    </row>
    <row r="1956" spans="2:2" ht="12.95" customHeight="1" x14ac:dyDescent="0.25">
      <c r="B1956" s="58"/>
    </row>
    <row r="1957" spans="2:2" ht="12.95" customHeight="1" x14ac:dyDescent="0.25">
      <c r="B1957" s="58"/>
    </row>
    <row r="1958" spans="2:2" ht="12.95" customHeight="1" x14ac:dyDescent="0.25">
      <c r="B1958" s="58"/>
    </row>
    <row r="1959" spans="2:2" ht="12.95" customHeight="1" x14ac:dyDescent="0.25">
      <c r="B1959" s="58"/>
    </row>
    <row r="1960" spans="2:2" ht="12.95" customHeight="1" x14ac:dyDescent="0.25">
      <c r="B1960" s="58"/>
    </row>
    <row r="1961" spans="2:2" ht="12.95" customHeight="1" x14ac:dyDescent="0.25">
      <c r="B1961" s="58"/>
    </row>
    <row r="1962" spans="2:2" ht="12.95" customHeight="1" x14ac:dyDescent="0.25">
      <c r="B1962" s="58"/>
    </row>
    <row r="1963" spans="2:2" ht="12.95" customHeight="1" x14ac:dyDescent="0.25">
      <c r="B1963" s="58"/>
    </row>
    <row r="1964" spans="2:2" ht="12.95" customHeight="1" x14ac:dyDescent="0.25">
      <c r="B1964" s="58"/>
    </row>
    <row r="1965" spans="2:2" ht="12.95" customHeight="1" x14ac:dyDescent="0.25">
      <c r="B1965" s="58"/>
    </row>
    <row r="1966" spans="2:2" ht="12.95" customHeight="1" x14ac:dyDescent="0.25">
      <c r="B1966" s="58"/>
    </row>
    <row r="1967" spans="2:2" ht="12.95" customHeight="1" x14ac:dyDescent="0.25">
      <c r="B1967" s="58"/>
    </row>
    <row r="1968" spans="2:2" ht="12.95" customHeight="1" x14ac:dyDescent="0.25">
      <c r="B1968" s="58"/>
    </row>
    <row r="1969" spans="2:2" ht="12.95" customHeight="1" x14ac:dyDescent="0.25">
      <c r="B1969" s="58"/>
    </row>
    <row r="1970" spans="2:2" ht="12.95" customHeight="1" x14ac:dyDescent="0.25">
      <c r="B1970" s="58"/>
    </row>
    <row r="1971" spans="2:2" ht="12.95" customHeight="1" x14ac:dyDescent="0.25">
      <c r="B1971" s="58"/>
    </row>
    <row r="1972" spans="2:2" ht="12.95" customHeight="1" x14ac:dyDescent="0.25">
      <c r="B1972" s="58"/>
    </row>
    <row r="1973" spans="2:2" ht="12.95" customHeight="1" x14ac:dyDescent="0.25">
      <c r="B1973" s="58"/>
    </row>
    <row r="1974" spans="2:2" ht="12.95" customHeight="1" x14ac:dyDescent="0.25">
      <c r="B1974" s="58"/>
    </row>
    <row r="1975" spans="2:2" ht="12.95" customHeight="1" x14ac:dyDescent="0.25">
      <c r="B1975" s="58"/>
    </row>
    <row r="1976" spans="2:2" ht="12.95" customHeight="1" x14ac:dyDescent="0.25">
      <c r="B1976" s="58"/>
    </row>
    <row r="1977" spans="2:2" ht="12.95" customHeight="1" x14ac:dyDescent="0.25">
      <c r="B1977" s="58"/>
    </row>
    <row r="1978" spans="2:2" ht="12.95" customHeight="1" x14ac:dyDescent="0.25">
      <c r="B1978" s="58"/>
    </row>
    <row r="1979" spans="2:2" ht="12.95" customHeight="1" x14ac:dyDescent="0.25">
      <c r="B1979" s="58"/>
    </row>
    <row r="1980" spans="2:2" ht="12.95" customHeight="1" x14ac:dyDescent="0.25">
      <c r="B1980" s="58"/>
    </row>
    <row r="1981" spans="2:2" ht="12.95" customHeight="1" x14ac:dyDescent="0.25">
      <c r="B1981" s="58"/>
    </row>
    <row r="1982" spans="2:2" ht="12.95" customHeight="1" x14ac:dyDescent="0.25">
      <c r="B1982" s="58"/>
    </row>
    <row r="1983" spans="2:2" ht="12.95" customHeight="1" x14ac:dyDescent="0.25">
      <c r="B1983" s="58"/>
    </row>
    <row r="1984" spans="2:2" ht="12.95" customHeight="1" x14ac:dyDescent="0.25">
      <c r="B1984" s="58"/>
    </row>
    <row r="1985" spans="2:2" ht="12.95" customHeight="1" x14ac:dyDescent="0.25">
      <c r="B1985" s="58"/>
    </row>
    <row r="1986" spans="2:2" ht="12.95" customHeight="1" x14ac:dyDescent="0.25">
      <c r="B1986" s="58"/>
    </row>
    <row r="1987" spans="2:2" ht="12.95" customHeight="1" x14ac:dyDescent="0.25">
      <c r="B1987" s="58"/>
    </row>
    <row r="1988" spans="2:2" ht="12.95" customHeight="1" x14ac:dyDescent="0.25">
      <c r="B1988" s="58"/>
    </row>
    <row r="1989" spans="2:2" ht="12.95" customHeight="1" x14ac:dyDescent="0.25">
      <c r="B1989" s="58"/>
    </row>
    <row r="1990" spans="2:2" ht="12.95" customHeight="1" x14ac:dyDescent="0.25">
      <c r="B1990" s="58"/>
    </row>
    <row r="1991" spans="2:2" ht="12.95" customHeight="1" x14ac:dyDescent="0.25">
      <c r="B1991" s="58"/>
    </row>
    <row r="1992" spans="2:2" ht="12.95" customHeight="1" x14ac:dyDescent="0.25">
      <c r="B1992" s="58"/>
    </row>
    <row r="1993" spans="2:2" ht="12.95" customHeight="1" x14ac:dyDescent="0.25">
      <c r="B1993" s="58"/>
    </row>
    <row r="1994" spans="2:2" ht="12.95" customHeight="1" x14ac:dyDescent="0.25">
      <c r="B1994" s="58"/>
    </row>
    <row r="1995" spans="2:2" ht="12.95" customHeight="1" x14ac:dyDescent="0.25">
      <c r="B1995" s="58"/>
    </row>
    <row r="1996" spans="2:2" ht="12.95" customHeight="1" x14ac:dyDescent="0.25">
      <c r="B1996" s="58"/>
    </row>
    <row r="1997" spans="2:2" ht="12.95" customHeight="1" x14ac:dyDescent="0.25">
      <c r="B1997" s="58"/>
    </row>
    <row r="1998" spans="2:2" ht="12.95" customHeight="1" x14ac:dyDescent="0.25">
      <c r="B1998" s="58"/>
    </row>
    <row r="1999" spans="2:2" ht="12.95" customHeight="1" x14ac:dyDescent="0.25">
      <c r="B1999" s="58"/>
    </row>
    <row r="2000" spans="2:2" ht="12.95" customHeight="1" x14ac:dyDescent="0.25">
      <c r="B2000" s="58"/>
    </row>
    <row r="2001" spans="2:2" ht="12.95" customHeight="1" x14ac:dyDescent="0.25">
      <c r="B2001" s="58"/>
    </row>
    <row r="2002" spans="2:2" ht="12.95" customHeight="1" x14ac:dyDescent="0.25">
      <c r="B2002" s="58"/>
    </row>
    <row r="2003" spans="2:2" ht="12.95" customHeight="1" x14ac:dyDescent="0.25">
      <c r="B2003" s="58"/>
    </row>
    <row r="2004" spans="2:2" ht="12.95" customHeight="1" x14ac:dyDescent="0.25">
      <c r="B2004" s="58"/>
    </row>
    <row r="2005" spans="2:2" ht="12.95" customHeight="1" x14ac:dyDescent="0.25">
      <c r="B2005" s="58"/>
    </row>
    <row r="2006" spans="2:2" ht="12.95" customHeight="1" x14ac:dyDescent="0.25">
      <c r="B2006" s="58"/>
    </row>
    <row r="2007" spans="2:2" ht="12.95" customHeight="1" x14ac:dyDescent="0.25">
      <c r="B2007" s="58"/>
    </row>
    <row r="2008" spans="2:2" ht="12.95" customHeight="1" x14ac:dyDescent="0.25">
      <c r="B2008" s="58"/>
    </row>
    <row r="2009" spans="2:2" ht="12.95" customHeight="1" x14ac:dyDescent="0.25">
      <c r="B2009" s="58"/>
    </row>
    <row r="2010" spans="2:2" ht="12.95" customHeight="1" x14ac:dyDescent="0.25">
      <c r="B2010" s="58"/>
    </row>
    <row r="2011" spans="2:2" ht="12.95" customHeight="1" x14ac:dyDescent="0.25">
      <c r="B2011" s="58"/>
    </row>
    <row r="2012" spans="2:2" ht="12.95" customHeight="1" x14ac:dyDescent="0.25">
      <c r="B2012" s="58"/>
    </row>
    <row r="2013" spans="2:2" ht="12.95" customHeight="1" x14ac:dyDescent="0.25">
      <c r="B2013" s="58"/>
    </row>
    <row r="2014" spans="2:2" ht="12.95" customHeight="1" x14ac:dyDescent="0.25">
      <c r="B2014" s="58"/>
    </row>
    <row r="2015" spans="2:2" ht="12.95" customHeight="1" x14ac:dyDescent="0.25">
      <c r="B2015" s="58"/>
    </row>
    <row r="2016" spans="2:2" ht="12.95" customHeight="1" x14ac:dyDescent="0.25">
      <c r="B2016" s="58"/>
    </row>
    <row r="2017" spans="2:2" ht="12.95" customHeight="1" x14ac:dyDescent="0.25">
      <c r="B2017" s="58"/>
    </row>
    <row r="2018" spans="2:2" ht="12.95" customHeight="1" x14ac:dyDescent="0.25">
      <c r="B2018" s="58"/>
    </row>
    <row r="2019" spans="2:2" ht="12.95" customHeight="1" x14ac:dyDescent="0.25">
      <c r="B2019" s="58"/>
    </row>
    <row r="2020" spans="2:2" ht="12.95" customHeight="1" x14ac:dyDescent="0.25">
      <c r="B2020" s="58"/>
    </row>
    <row r="2021" spans="2:2" ht="12.95" customHeight="1" x14ac:dyDescent="0.25">
      <c r="B2021" s="58"/>
    </row>
    <row r="2022" spans="2:2" ht="12.95" customHeight="1" x14ac:dyDescent="0.25">
      <c r="B2022" s="58"/>
    </row>
    <row r="2023" spans="2:2" ht="12.95" customHeight="1" x14ac:dyDescent="0.25">
      <c r="B2023" s="58"/>
    </row>
    <row r="2024" spans="2:2" ht="12.95" customHeight="1" x14ac:dyDescent="0.25">
      <c r="B2024" s="58"/>
    </row>
    <row r="2025" spans="2:2" ht="12.95" customHeight="1" x14ac:dyDescent="0.25">
      <c r="B2025" s="58"/>
    </row>
    <row r="2026" spans="2:2" ht="12.95" customHeight="1" x14ac:dyDescent="0.25">
      <c r="B2026" s="58"/>
    </row>
    <row r="2027" spans="2:2" ht="12.95" customHeight="1" x14ac:dyDescent="0.25">
      <c r="B2027" s="58"/>
    </row>
    <row r="2028" spans="2:2" ht="12.95" customHeight="1" x14ac:dyDescent="0.25">
      <c r="B2028" s="58"/>
    </row>
    <row r="2029" spans="2:2" ht="12.95" customHeight="1" x14ac:dyDescent="0.25">
      <c r="B2029" s="58"/>
    </row>
    <row r="2030" spans="2:2" ht="12.95" customHeight="1" x14ac:dyDescent="0.25">
      <c r="B2030" s="58"/>
    </row>
    <row r="2031" spans="2:2" ht="12.95" customHeight="1" x14ac:dyDescent="0.25">
      <c r="B2031" s="58"/>
    </row>
    <row r="2032" spans="2:2" ht="12.95" customHeight="1" x14ac:dyDescent="0.25">
      <c r="B2032" s="58"/>
    </row>
    <row r="2033" spans="2:2" ht="12.95" customHeight="1" x14ac:dyDescent="0.25">
      <c r="B2033" s="58"/>
    </row>
    <row r="2034" spans="2:2" ht="12.95" customHeight="1" x14ac:dyDescent="0.25">
      <c r="B2034" s="58"/>
    </row>
    <row r="2035" spans="2:2" ht="12.95" customHeight="1" x14ac:dyDescent="0.25">
      <c r="B2035" s="58"/>
    </row>
    <row r="2036" spans="2:2" ht="12.95" customHeight="1" x14ac:dyDescent="0.25">
      <c r="B2036" s="58"/>
    </row>
    <row r="2037" spans="2:2" ht="12.95" customHeight="1" x14ac:dyDescent="0.25">
      <c r="B2037" s="58"/>
    </row>
    <row r="2038" spans="2:2" ht="12.95" customHeight="1" x14ac:dyDescent="0.25">
      <c r="B2038" s="58"/>
    </row>
    <row r="2039" spans="2:2" ht="12.95" customHeight="1" x14ac:dyDescent="0.25">
      <c r="B2039" s="58"/>
    </row>
    <row r="2040" spans="2:2" ht="12.95" customHeight="1" x14ac:dyDescent="0.25">
      <c r="B2040" s="58"/>
    </row>
    <row r="2041" spans="2:2" ht="12.95" customHeight="1" x14ac:dyDescent="0.25">
      <c r="B2041" s="58"/>
    </row>
    <row r="2042" spans="2:2" ht="12.95" customHeight="1" x14ac:dyDescent="0.25">
      <c r="B2042" s="58"/>
    </row>
    <row r="2043" spans="2:2" ht="12.95" customHeight="1" x14ac:dyDescent="0.25">
      <c r="B2043" s="58"/>
    </row>
    <row r="2044" spans="2:2" ht="12.95" customHeight="1" x14ac:dyDescent="0.25">
      <c r="B2044" s="58"/>
    </row>
    <row r="2045" spans="2:2" ht="12.95" customHeight="1" x14ac:dyDescent="0.25">
      <c r="B2045" s="58"/>
    </row>
    <row r="2046" spans="2:2" ht="12.95" customHeight="1" x14ac:dyDescent="0.25">
      <c r="B2046" s="58"/>
    </row>
    <row r="2047" spans="2:2" ht="12.95" customHeight="1" x14ac:dyDescent="0.25">
      <c r="B2047" s="58"/>
    </row>
    <row r="2048" spans="2:2" ht="12.95" customHeight="1" x14ac:dyDescent="0.25">
      <c r="B2048" s="58"/>
    </row>
    <row r="2049" spans="2:2" ht="12.95" customHeight="1" x14ac:dyDescent="0.25">
      <c r="B2049" s="58"/>
    </row>
    <row r="2050" spans="2:2" ht="12.95" customHeight="1" x14ac:dyDescent="0.25">
      <c r="B2050" s="58"/>
    </row>
    <row r="2051" spans="2:2" ht="12.95" customHeight="1" x14ac:dyDescent="0.25">
      <c r="B2051" s="58"/>
    </row>
    <row r="2052" spans="2:2" ht="12.95" customHeight="1" x14ac:dyDescent="0.25">
      <c r="B2052" s="58"/>
    </row>
    <row r="2053" spans="2:2" ht="12.95" customHeight="1" x14ac:dyDescent="0.25">
      <c r="B2053" s="58"/>
    </row>
    <row r="2054" spans="2:2" ht="12.95" customHeight="1" x14ac:dyDescent="0.25">
      <c r="B2054" s="58"/>
    </row>
    <row r="2055" spans="2:2" ht="12.95" customHeight="1" x14ac:dyDescent="0.25">
      <c r="B2055" s="58"/>
    </row>
    <row r="2056" spans="2:2" ht="12.95" customHeight="1" x14ac:dyDescent="0.25">
      <c r="B2056" s="58"/>
    </row>
    <row r="2057" spans="2:2" ht="12.95" customHeight="1" x14ac:dyDescent="0.25">
      <c r="B2057" s="58"/>
    </row>
    <row r="2058" spans="2:2" ht="12.95" customHeight="1" x14ac:dyDescent="0.25">
      <c r="B2058" s="58"/>
    </row>
    <row r="2059" spans="2:2" ht="12.95" customHeight="1" x14ac:dyDescent="0.25">
      <c r="B2059" s="58"/>
    </row>
    <row r="2060" spans="2:2" ht="12.95" customHeight="1" x14ac:dyDescent="0.25">
      <c r="B2060" s="58"/>
    </row>
    <row r="2061" spans="2:2" ht="12.95" customHeight="1" x14ac:dyDescent="0.25">
      <c r="B2061" s="58"/>
    </row>
    <row r="2062" spans="2:2" ht="12.95" customHeight="1" x14ac:dyDescent="0.25">
      <c r="B2062" s="58"/>
    </row>
    <row r="2063" spans="2:2" ht="12.95" customHeight="1" x14ac:dyDescent="0.25">
      <c r="B2063" s="58"/>
    </row>
    <row r="2064" spans="2:2" ht="12.95" customHeight="1" x14ac:dyDescent="0.25">
      <c r="B2064" s="58"/>
    </row>
    <row r="2065" spans="2:2" ht="12.95" customHeight="1" x14ac:dyDescent="0.25">
      <c r="B2065" s="58"/>
    </row>
    <row r="2066" spans="2:2" ht="12.95" customHeight="1" x14ac:dyDescent="0.25">
      <c r="B2066" s="58"/>
    </row>
    <row r="2067" spans="2:2" ht="12.95" customHeight="1" x14ac:dyDescent="0.25">
      <c r="B2067" s="58"/>
    </row>
    <row r="2068" spans="2:2" ht="12.95" customHeight="1" x14ac:dyDescent="0.25">
      <c r="B2068" s="58"/>
    </row>
    <row r="2069" spans="2:2" ht="12.95" customHeight="1" x14ac:dyDescent="0.25">
      <c r="B2069" s="58"/>
    </row>
    <row r="2070" spans="2:2" ht="12.95" customHeight="1" x14ac:dyDescent="0.25">
      <c r="B2070" s="58"/>
    </row>
    <row r="2071" spans="2:2" ht="12.95" customHeight="1" x14ac:dyDescent="0.25">
      <c r="B2071" s="58"/>
    </row>
    <row r="2072" spans="2:2" ht="12.95" customHeight="1" x14ac:dyDescent="0.25">
      <c r="B2072" s="58"/>
    </row>
    <row r="2073" spans="2:2" ht="12.95" customHeight="1" x14ac:dyDescent="0.25">
      <c r="B2073" s="58"/>
    </row>
    <row r="2074" spans="2:2" ht="12.95" customHeight="1" x14ac:dyDescent="0.25">
      <c r="B2074" s="58"/>
    </row>
    <row r="2075" spans="2:2" ht="12.95" customHeight="1" x14ac:dyDescent="0.25">
      <c r="B2075" s="58"/>
    </row>
    <row r="2076" spans="2:2" ht="12.95" customHeight="1" x14ac:dyDescent="0.25">
      <c r="B2076" s="58"/>
    </row>
    <row r="2077" spans="2:2" ht="12.95" customHeight="1" x14ac:dyDescent="0.25">
      <c r="B2077" s="58"/>
    </row>
    <row r="2078" spans="2:2" ht="12.95" customHeight="1" x14ac:dyDescent="0.25">
      <c r="B2078" s="58"/>
    </row>
    <row r="2079" spans="2:2" ht="12.95" customHeight="1" x14ac:dyDescent="0.25">
      <c r="B2079" s="58"/>
    </row>
    <row r="2080" spans="2:2" ht="12.95" customHeight="1" x14ac:dyDescent="0.25">
      <c r="B2080" s="58"/>
    </row>
    <row r="2081" spans="2:2" ht="12.95" customHeight="1" x14ac:dyDescent="0.25">
      <c r="B2081" s="58"/>
    </row>
    <row r="2082" spans="2:2" ht="12.95" customHeight="1" x14ac:dyDescent="0.25">
      <c r="B2082" s="58"/>
    </row>
    <row r="2083" spans="2:2" ht="12.95" customHeight="1" x14ac:dyDescent="0.25">
      <c r="B2083" s="58"/>
    </row>
    <row r="2084" spans="2:2" ht="12.95" customHeight="1" x14ac:dyDescent="0.25">
      <c r="B2084" s="58"/>
    </row>
    <row r="2085" spans="2:2" ht="12.95" customHeight="1" x14ac:dyDescent="0.25">
      <c r="B2085" s="58"/>
    </row>
    <row r="2086" spans="2:2" ht="12.95" customHeight="1" x14ac:dyDescent="0.25">
      <c r="B2086" s="58"/>
    </row>
    <row r="2087" spans="2:2" ht="12.95" customHeight="1" x14ac:dyDescent="0.25">
      <c r="B2087" s="58"/>
    </row>
    <row r="2088" spans="2:2" ht="12.95" customHeight="1" x14ac:dyDescent="0.25">
      <c r="B2088" s="58"/>
    </row>
    <row r="2089" spans="2:2" ht="12.95" customHeight="1" x14ac:dyDescent="0.25">
      <c r="B2089" s="58"/>
    </row>
    <row r="2090" spans="2:2" ht="12.95" customHeight="1" x14ac:dyDescent="0.25">
      <c r="B2090" s="58"/>
    </row>
    <row r="2091" spans="2:2" ht="12.95" customHeight="1" x14ac:dyDescent="0.25">
      <c r="B2091" s="58"/>
    </row>
    <row r="2092" spans="2:2" ht="12.95" customHeight="1" x14ac:dyDescent="0.25">
      <c r="B2092" s="58"/>
    </row>
    <row r="2093" spans="2:2" ht="12.95" customHeight="1" x14ac:dyDescent="0.25">
      <c r="B2093" s="58"/>
    </row>
    <row r="2094" spans="2:2" ht="12.95" customHeight="1" x14ac:dyDescent="0.25">
      <c r="B2094" s="58"/>
    </row>
    <row r="2095" spans="2:2" ht="12.95" customHeight="1" x14ac:dyDescent="0.25">
      <c r="B2095" s="58"/>
    </row>
    <row r="2096" spans="2:2" ht="12.95" customHeight="1" x14ac:dyDescent="0.25">
      <c r="B2096" s="58"/>
    </row>
    <row r="2097" spans="2:2" ht="12.95" customHeight="1" x14ac:dyDescent="0.25">
      <c r="B2097" s="58"/>
    </row>
    <row r="2098" spans="2:2" ht="12.95" customHeight="1" x14ac:dyDescent="0.25">
      <c r="B2098" s="58"/>
    </row>
    <row r="2099" spans="2:2" ht="12.95" customHeight="1" x14ac:dyDescent="0.25">
      <c r="B2099" s="58"/>
    </row>
    <row r="2100" spans="2:2" ht="12.95" customHeight="1" x14ac:dyDescent="0.25">
      <c r="B2100" s="58"/>
    </row>
    <row r="2101" spans="2:2" ht="12.95" customHeight="1" x14ac:dyDescent="0.25">
      <c r="B2101" s="58"/>
    </row>
    <row r="2102" spans="2:2" ht="12.95" customHeight="1" x14ac:dyDescent="0.25">
      <c r="B2102" s="58"/>
    </row>
    <row r="2103" spans="2:2" ht="12.95" customHeight="1" x14ac:dyDescent="0.25">
      <c r="B2103" s="58"/>
    </row>
    <row r="2104" spans="2:2" ht="12.95" customHeight="1" x14ac:dyDescent="0.25">
      <c r="B2104" s="58"/>
    </row>
    <row r="2105" spans="2:2" ht="12.95" customHeight="1" x14ac:dyDescent="0.25">
      <c r="B2105" s="58"/>
    </row>
    <row r="2106" spans="2:2" ht="12.95" customHeight="1" x14ac:dyDescent="0.25">
      <c r="B2106" s="58"/>
    </row>
    <row r="2107" spans="2:2" ht="12.95" customHeight="1" x14ac:dyDescent="0.25">
      <c r="B2107" s="58"/>
    </row>
    <row r="2108" spans="2:2" ht="12.95" customHeight="1" x14ac:dyDescent="0.25">
      <c r="B2108" s="58"/>
    </row>
    <row r="2109" spans="2:2" ht="12.95" customHeight="1" x14ac:dyDescent="0.25">
      <c r="B2109" s="58"/>
    </row>
    <row r="2110" spans="2:2" ht="12.95" customHeight="1" x14ac:dyDescent="0.25">
      <c r="B2110" s="58"/>
    </row>
    <row r="2111" spans="2:2" ht="12.95" customHeight="1" x14ac:dyDescent="0.25">
      <c r="B2111" s="58"/>
    </row>
    <row r="2112" spans="2:2" ht="12.95" customHeight="1" x14ac:dyDescent="0.25">
      <c r="B2112" s="58"/>
    </row>
    <row r="2113" spans="2:2" ht="12.95" customHeight="1" x14ac:dyDescent="0.25">
      <c r="B2113" s="58"/>
    </row>
    <row r="2114" spans="2:2" ht="12.95" customHeight="1" x14ac:dyDescent="0.25">
      <c r="B2114" s="58"/>
    </row>
    <row r="2115" spans="2:2" ht="12.95" customHeight="1" x14ac:dyDescent="0.25">
      <c r="B2115" s="58"/>
    </row>
    <row r="2116" spans="2:2" ht="12.95" customHeight="1" x14ac:dyDescent="0.25">
      <c r="B2116" s="58"/>
    </row>
    <row r="2117" spans="2:2" ht="12.95" customHeight="1" x14ac:dyDescent="0.25">
      <c r="B2117" s="58"/>
    </row>
    <row r="2118" spans="2:2" ht="12.95" customHeight="1" x14ac:dyDescent="0.25">
      <c r="B2118" s="58"/>
    </row>
    <row r="2119" spans="2:2" ht="12.95" customHeight="1" x14ac:dyDescent="0.25">
      <c r="B2119" s="58"/>
    </row>
    <row r="2120" spans="2:2" ht="12.95" customHeight="1" x14ac:dyDescent="0.25">
      <c r="B2120" s="58"/>
    </row>
    <row r="2121" spans="2:2" ht="12.95" customHeight="1" x14ac:dyDescent="0.25">
      <c r="B2121" s="58"/>
    </row>
    <row r="2122" spans="2:2" ht="12.95" customHeight="1" x14ac:dyDescent="0.25">
      <c r="B2122" s="58"/>
    </row>
    <row r="2123" spans="2:2" ht="12.95" customHeight="1" x14ac:dyDescent="0.25">
      <c r="B2123" s="58"/>
    </row>
    <row r="2124" spans="2:2" ht="12.95" customHeight="1" x14ac:dyDescent="0.25">
      <c r="B2124" s="58"/>
    </row>
    <row r="2125" spans="2:2" ht="12.95" customHeight="1" x14ac:dyDescent="0.25">
      <c r="B2125" s="58"/>
    </row>
    <row r="2126" spans="2:2" ht="12.95" customHeight="1" x14ac:dyDescent="0.25">
      <c r="B2126" s="58"/>
    </row>
    <row r="2127" spans="2:2" ht="12.95" customHeight="1" x14ac:dyDescent="0.25">
      <c r="B2127" s="58"/>
    </row>
    <row r="2128" spans="2:2" ht="12.95" customHeight="1" x14ac:dyDescent="0.25">
      <c r="B2128" s="58"/>
    </row>
    <row r="2129" spans="2:2" ht="12.95" customHeight="1" x14ac:dyDescent="0.25">
      <c r="B2129" s="58"/>
    </row>
    <row r="2130" spans="2:2" ht="12.95" customHeight="1" x14ac:dyDescent="0.25">
      <c r="B2130" s="58"/>
    </row>
    <row r="2131" spans="2:2" ht="12.95" customHeight="1" x14ac:dyDescent="0.25">
      <c r="B2131" s="58"/>
    </row>
    <row r="2132" spans="2:2" ht="12.95" customHeight="1" x14ac:dyDescent="0.25">
      <c r="B2132" s="58"/>
    </row>
    <row r="2133" spans="2:2" ht="12.95" customHeight="1" x14ac:dyDescent="0.25">
      <c r="B2133" s="58"/>
    </row>
    <row r="2134" spans="2:2" ht="12.95" customHeight="1" x14ac:dyDescent="0.25">
      <c r="B2134" s="58"/>
    </row>
    <row r="2135" spans="2:2" ht="12.95" customHeight="1" x14ac:dyDescent="0.25">
      <c r="B2135" s="58"/>
    </row>
    <row r="2136" spans="2:2" ht="12.95" customHeight="1" x14ac:dyDescent="0.25">
      <c r="B2136" s="58"/>
    </row>
    <row r="2137" spans="2:2" ht="12.95" customHeight="1" x14ac:dyDescent="0.25">
      <c r="B2137" s="58"/>
    </row>
    <row r="2138" spans="2:2" ht="12.95" customHeight="1" x14ac:dyDescent="0.25">
      <c r="B2138" s="58"/>
    </row>
    <row r="2139" spans="2:2" ht="12.95" customHeight="1" x14ac:dyDescent="0.25">
      <c r="B2139" s="58"/>
    </row>
    <row r="2140" spans="2:2" ht="12.95" customHeight="1" x14ac:dyDescent="0.25">
      <c r="B2140" s="58"/>
    </row>
    <row r="2141" spans="2:2" ht="12.95" customHeight="1" x14ac:dyDescent="0.25">
      <c r="B2141" s="58"/>
    </row>
    <row r="2142" spans="2:2" ht="12.95" customHeight="1" x14ac:dyDescent="0.25">
      <c r="B2142" s="58"/>
    </row>
    <row r="2143" spans="2:2" ht="12.95" customHeight="1" x14ac:dyDescent="0.25">
      <c r="B2143" s="58"/>
    </row>
    <row r="2144" spans="2:2" ht="12.95" customHeight="1" x14ac:dyDescent="0.25">
      <c r="B2144" s="58"/>
    </row>
    <row r="2145" spans="2:2" ht="12.95" customHeight="1" x14ac:dyDescent="0.25">
      <c r="B2145" s="58"/>
    </row>
    <row r="2146" spans="2:2" ht="12.95" customHeight="1" x14ac:dyDescent="0.25">
      <c r="B2146" s="58"/>
    </row>
    <row r="2147" spans="2:2" ht="12.95" customHeight="1" x14ac:dyDescent="0.25">
      <c r="B2147" s="58"/>
    </row>
    <row r="2148" spans="2:2" ht="12.95" customHeight="1" x14ac:dyDescent="0.25">
      <c r="B2148" s="58"/>
    </row>
    <row r="2149" spans="2:2" ht="12.95" customHeight="1" x14ac:dyDescent="0.25">
      <c r="B2149" s="58"/>
    </row>
    <row r="2150" spans="2:2" ht="12.95" customHeight="1" x14ac:dyDescent="0.25">
      <c r="B2150" s="58"/>
    </row>
    <row r="2151" spans="2:2" ht="12.95" customHeight="1" x14ac:dyDescent="0.25">
      <c r="B2151" s="58"/>
    </row>
    <row r="2152" spans="2:2" ht="12.95" customHeight="1" x14ac:dyDescent="0.25">
      <c r="B2152" s="58"/>
    </row>
    <row r="2153" spans="2:2" ht="12.95" customHeight="1" x14ac:dyDescent="0.25">
      <c r="B2153" s="58"/>
    </row>
    <row r="2154" spans="2:2" ht="12.95" customHeight="1" x14ac:dyDescent="0.25">
      <c r="B2154" s="58"/>
    </row>
    <row r="2155" spans="2:2" ht="12.95" customHeight="1" x14ac:dyDescent="0.25">
      <c r="B2155" s="58"/>
    </row>
    <row r="2156" spans="2:2" ht="12.95" customHeight="1" x14ac:dyDescent="0.25">
      <c r="B2156" s="58"/>
    </row>
    <row r="2157" spans="2:2" ht="12.95" customHeight="1" x14ac:dyDescent="0.25">
      <c r="B2157" s="58"/>
    </row>
    <row r="2158" spans="2:2" ht="12.95" customHeight="1" x14ac:dyDescent="0.25">
      <c r="B2158" s="58"/>
    </row>
    <row r="2159" spans="2:2" ht="12.95" customHeight="1" x14ac:dyDescent="0.25">
      <c r="B2159" s="58"/>
    </row>
    <row r="2160" spans="2:2" ht="12.95" customHeight="1" x14ac:dyDescent="0.25">
      <c r="B2160" s="58"/>
    </row>
    <row r="2161" spans="2:2" ht="12.95" customHeight="1" x14ac:dyDescent="0.25">
      <c r="B2161" s="58"/>
    </row>
    <row r="2162" spans="2:2" ht="12.95" customHeight="1" x14ac:dyDescent="0.25">
      <c r="B2162" s="58"/>
    </row>
    <row r="2163" spans="2:2" ht="12.95" customHeight="1" x14ac:dyDescent="0.25">
      <c r="B2163" s="58"/>
    </row>
    <row r="2164" spans="2:2" ht="12.95" customHeight="1" x14ac:dyDescent="0.25">
      <c r="B2164" s="58"/>
    </row>
    <row r="2165" spans="2:2" ht="12.95" customHeight="1" x14ac:dyDescent="0.25">
      <c r="B2165" s="58"/>
    </row>
    <row r="2166" spans="2:2" ht="12.95" customHeight="1" x14ac:dyDescent="0.25">
      <c r="B2166" s="58"/>
    </row>
    <row r="2167" spans="2:2" ht="12.95" customHeight="1" x14ac:dyDescent="0.25">
      <c r="B2167" s="58"/>
    </row>
    <row r="2168" spans="2:2" ht="12.95" customHeight="1" x14ac:dyDescent="0.25">
      <c r="B2168" s="58"/>
    </row>
    <row r="2169" spans="2:2" ht="12.95" customHeight="1" x14ac:dyDescent="0.25">
      <c r="B2169" s="58"/>
    </row>
    <row r="2170" spans="2:2" ht="12.95" customHeight="1" x14ac:dyDescent="0.25">
      <c r="B2170" s="58"/>
    </row>
    <row r="2171" spans="2:2" ht="12.95" customHeight="1" x14ac:dyDescent="0.25">
      <c r="B2171" s="58"/>
    </row>
    <row r="2172" spans="2:2" ht="12.95" customHeight="1" x14ac:dyDescent="0.25">
      <c r="B2172" s="58"/>
    </row>
    <row r="2173" spans="2:2" ht="12.95" customHeight="1" x14ac:dyDescent="0.25">
      <c r="B2173" s="58"/>
    </row>
    <row r="2174" spans="2:2" ht="12.95" customHeight="1" x14ac:dyDescent="0.25">
      <c r="B2174" s="58"/>
    </row>
    <row r="2175" spans="2:2" ht="12.95" customHeight="1" x14ac:dyDescent="0.25">
      <c r="B2175" s="58"/>
    </row>
    <row r="2176" spans="2:2" ht="12.95" customHeight="1" x14ac:dyDescent="0.25">
      <c r="B2176" s="58"/>
    </row>
    <row r="2177" spans="2:2" ht="12.95" customHeight="1" x14ac:dyDescent="0.25">
      <c r="B2177" s="58"/>
    </row>
    <row r="2178" spans="2:2" ht="12.95" customHeight="1" x14ac:dyDescent="0.25">
      <c r="B2178" s="58"/>
    </row>
    <row r="2179" spans="2:2" ht="12.95" customHeight="1" x14ac:dyDescent="0.25">
      <c r="B2179" s="58"/>
    </row>
    <row r="2180" spans="2:2" ht="12.95" customHeight="1" x14ac:dyDescent="0.25">
      <c r="B2180" s="58"/>
    </row>
    <row r="2181" spans="2:2" ht="12.95" customHeight="1" x14ac:dyDescent="0.25">
      <c r="B2181" s="58"/>
    </row>
    <row r="2182" spans="2:2" ht="12.95" customHeight="1" x14ac:dyDescent="0.25">
      <c r="B2182" s="58"/>
    </row>
    <row r="2183" spans="2:2" ht="12.95" customHeight="1" x14ac:dyDescent="0.25">
      <c r="B2183" s="58"/>
    </row>
    <row r="2184" spans="2:2" ht="12.95" customHeight="1" x14ac:dyDescent="0.25">
      <c r="B2184" s="58"/>
    </row>
    <row r="2185" spans="2:2" ht="12.95" customHeight="1" x14ac:dyDescent="0.25">
      <c r="B2185" s="58"/>
    </row>
    <row r="2186" spans="2:2" ht="12.95" customHeight="1" x14ac:dyDescent="0.25">
      <c r="B2186" s="58"/>
    </row>
    <row r="2187" spans="2:2" ht="12.95" customHeight="1" x14ac:dyDescent="0.25">
      <c r="B2187" s="58"/>
    </row>
    <row r="2188" spans="2:2" ht="12.95" customHeight="1" x14ac:dyDescent="0.25">
      <c r="B2188" s="58"/>
    </row>
    <row r="2189" spans="2:2" ht="12.95" customHeight="1" x14ac:dyDescent="0.25">
      <c r="B2189" s="58"/>
    </row>
    <row r="2190" spans="2:2" ht="12.95" customHeight="1" x14ac:dyDescent="0.25">
      <c r="B2190" s="58"/>
    </row>
    <row r="2191" spans="2:2" ht="12.95" customHeight="1" x14ac:dyDescent="0.25">
      <c r="B2191" s="58"/>
    </row>
    <row r="2192" spans="2:2" ht="12.95" customHeight="1" x14ac:dyDescent="0.25">
      <c r="B2192" s="58"/>
    </row>
    <row r="2193" spans="2:2" ht="12.95" customHeight="1" x14ac:dyDescent="0.25">
      <c r="B2193" s="58"/>
    </row>
    <row r="2194" spans="2:2" ht="12.95" customHeight="1" x14ac:dyDescent="0.25">
      <c r="B2194" s="58"/>
    </row>
    <row r="2195" spans="2:2" ht="12.95" customHeight="1" x14ac:dyDescent="0.25">
      <c r="B2195" s="58"/>
    </row>
    <row r="2196" spans="2:2" ht="12.95" customHeight="1" x14ac:dyDescent="0.25">
      <c r="B2196" s="58"/>
    </row>
    <row r="2197" spans="2:2" ht="12.95" customHeight="1" x14ac:dyDescent="0.25">
      <c r="B2197" s="58"/>
    </row>
    <row r="2198" spans="2:2" ht="12.95" customHeight="1" x14ac:dyDescent="0.25">
      <c r="B2198" s="58"/>
    </row>
    <row r="2199" spans="2:2" ht="12.95" customHeight="1" x14ac:dyDescent="0.25">
      <c r="B2199" s="58"/>
    </row>
    <row r="2200" spans="2:2" ht="12.95" customHeight="1" x14ac:dyDescent="0.25">
      <c r="B2200" s="58"/>
    </row>
    <row r="2201" spans="2:2" ht="12.95" customHeight="1" x14ac:dyDescent="0.25">
      <c r="B2201" s="58"/>
    </row>
    <row r="2202" spans="2:2" ht="12.95" customHeight="1" x14ac:dyDescent="0.25">
      <c r="B2202" s="58"/>
    </row>
    <row r="2203" spans="2:2" ht="12.95" customHeight="1" x14ac:dyDescent="0.25">
      <c r="B2203" s="58"/>
    </row>
    <row r="2204" spans="2:2" ht="12.95" customHeight="1" x14ac:dyDescent="0.25">
      <c r="B2204" s="58"/>
    </row>
    <row r="2205" spans="2:2" ht="12.95" customHeight="1" x14ac:dyDescent="0.25">
      <c r="B2205" s="58"/>
    </row>
    <row r="2206" spans="2:2" ht="12.95" customHeight="1" x14ac:dyDescent="0.25">
      <c r="B2206" s="58"/>
    </row>
    <row r="2207" spans="2:2" ht="12.95" customHeight="1" x14ac:dyDescent="0.25">
      <c r="B2207" s="58"/>
    </row>
    <row r="2208" spans="2:2" ht="12.95" customHeight="1" x14ac:dyDescent="0.25">
      <c r="B2208" s="58"/>
    </row>
    <row r="2209" spans="2:2" ht="12.95" customHeight="1" x14ac:dyDescent="0.25">
      <c r="B2209" s="58"/>
    </row>
    <row r="2210" spans="2:2" ht="12.95" customHeight="1" x14ac:dyDescent="0.25">
      <c r="B2210" s="58"/>
    </row>
    <row r="2211" spans="2:2" ht="12.95" customHeight="1" x14ac:dyDescent="0.25">
      <c r="B2211" s="58"/>
    </row>
    <row r="2212" spans="2:2" ht="12.95" customHeight="1" x14ac:dyDescent="0.25">
      <c r="B2212" s="58"/>
    </row>
    <row r="2213" spans="2:2" ht="12.95" customHeight="1" x14ac:dyDescent="0.25">
      <c r="B2213" s="58"/>
    </row>
    <row r="2214" spans="2:2" ht="12.95" customHeight="1" x14ac:dyDescent="0.25">
      <c r="B2214" s="58"/>
    </row>
    <row r="2215" spans="2:2" ht="12.95" customHeight="1" x14ac:dyDescent="0.25">
      <c r="B2215" s="58"/>
    </row>
    <row r="2216" spans="2:2" ht="12.95" customHeight="1" x14ac:dyDescent="0.25">
      <c r="B2216" s="58"/>
    </row>
    <row r="2217" spans="2:2" ht="12.95" customHeight="1" x14ac:dyDescent="0.25">
      <c r="B2217" s="58"/>
    </row>
    <row r="2218" spans="2:2" ht="12.95" customHeight="1" x14ac:dyDescent="0.25">
      <c r="B2218" s="58"/>
    </row>
    <row r="2219" spans="2:2" ht="12.95" customHeight="1" x14ac:dyDescent="0.25">
      <c r="B2219" s="58"/>
    </row>
    <row r="2220" spans="2:2" ht="12.95" customHeight="1" x14ac:dyDescent="0.25">
      <c r="B2220" s="58"/>
    </row>
    <row r="2221" spans="2:2" ht="12.95" customHeight="1" x14ac:dyDescent="0.25">
      <c r="B2221" s="58"/>
    </row>
    <row r="2222" spans="2:2" ht="12.95" customHeight="1" x14ac:dyDescent="0.25">
      <c r="B2222" s="58"/>
    </row>
    <row r="2223" spans="2:2" ht="12.95" customHeight="1" x14ac:dyDescent="0.25">
      <c r="B2223" s="58"/>
    </row>
    <row r="2224" spans="2:2" ht="12.95" customHeight="1" x14ac:dyDescent="0.25">
      <c r="B2224" s="58"/>
    </row>
    <row r="2225" spans="2:2" ht="12.95" customHeight="1" x14ac:dyDescent="0.25">
      <c r="B2225" s="58"/>
    </row>
    <row r="2226" spans="2:2" ht="12.95" customHeight="1" x14ac:dyDescent="0.25">
      <c r="B2226" s="58"/>
    </row>
    <row r="2227" spans="2:2" ht="12.95" customHeight="1" x14ac:dyDescent="0.25">
      <c r="B2227" s="58"/>
    </row>
    <row r="2228" spans="2:2" ht="12.95" customHeight="1" x14ac:dyDescent="0.25">
      <c r="B2228" s="58"/>
    </row>
    <row r="2229" spans="2:2" ht="12.95" customHeight="1" x14ac:dyDescent="0.25">
      <c r="B2229" s="58"/>
    </row>
    <row r="2230" spans="2:2" ht="12.95" customHeight="1" x14ac:dyDescent="0.25">
      <c r="B2230" s="58"/>
    </row>
    <row r="2231" spans="2:2" ht="12.95" customHeight="1" x14ac:dyDescent="0.25">
      <c r="B2231" s="58"/>
    </row>
    <row r="2232" spans="2:2" ht="12.95" customHeight="1" x14ac:dyDescent="0.25">
      <c r="B2232" s="58"/>
    </row>
    <row r="2233" spans="2:2" ht="12.95" customHeight="1" x14ac:dyDescent="0.25">
      <c r="B2233" s="58"/>
    </row>
    <row r="2234" spans="2:2" ht="12.95" customHeight="1" x14ac:dyDescent="0.25">
      <c r="B2234" s="58"/>
    </row>
    <row r="2235" spans="2:2" ht="12.95" customHeight="1" x14ac:dyDescent="0.25">
      <c r="B2235" s="58"/>
    </row>
    <row r="2236" spans="2:2" ht="12.95" customHeight="1" x14ac:dyDescent="0.25">
      <c r="B2236" s="58"/>
    </row>
    <row r="2237" spans="2:2" ht="12.95" customHeight="1" x14ac:dyDescent="0.25">
      <c r="B2237" s="58"/>
    </row>
    <row r="2238" spans="2:2" ht="12.95" customHeight="1" x14ac:dyDescent="0.25">
      <c r="B2238" s="58"/>
    </row>
    <row r="2239" spans="2:2" ht="12.95" customHeight="1" x14ac:dyDescent="0.25">
      <c r="B2239" s="58"/>
    </row>
    <row r="2240" spans="2:2" ht="12.95" customHeight="1" x14ac:dyDescent="0.25">
      <c r="B2240" s="58"/>
    </row>
    <row r="2241" spans="2:2" ht="12.95" customHeight="1" x14ac:dyDescent="0.25">
      <c r="B2241" s="58"/>
    </row>
    <row r="2242" spans="2:2" ht="12.95" customHeight="1" x14ac:dyDescent="0.25">
      <c r="B2242" s="58"/>
    </row>
    <row r="2243" spans="2:2" ht="12.95" customHeight="1" x14ac:dyDescent="0.25">
      <c r="B2243" s="58"/>
    </row>
    <row r="2244" spans="2:2" ht="12.95" customHeight="1" x14ac:dyDescent="0.25">
      <c r="B2244" s="58"/>
    </row>
    <row r="2245" spans="2:2" ht="12.95" customHeight="1" x14ac:dyDescent="0.25">
      <c r="B2245" s="58"/>
    </row>
    <row r="2246" spans="2:2" ht="12.95" customHeight="1" x14ac:dyDescent="0.25">
      <c r="B2246" s="58"/>
    </row>
    <row r="2247" spans="2:2" ht="12.95" customHeight="1" x14ac:dyDescent="0.25">
      <c r="B2247" s="58"/>
    </row>
    <row r="2248" spans="2:2" ht="12.95" customHeight="1" x14ac:dyDescent="0.25">
      <c r="B2248" s="58"/>
    </row>
    <row r="2249" spans="2:2" ht="12.95" customHeight="1" x14ac:dyDescent="0.25">
      <c r="B2249" s="58"/>
    </row>
    <row r="2250" spans="2:2" ht="12.95" customHeight="1" x14ac:dyDescent="0.25">
      <c r="B2250" s="58"/>
    </row>
    <row r="2251" spans="2:2" ht="12.95" customHeight="1" x14ac:dyDescent="0.25">
      <c r="B2251" s="58"/>
    </row>
    <row r="2252" spans="2:2" ht="12.95" customHeight="1" x14ac:dyDescent="0.25">
      <c r="B2252" s="58"/>
    </row>
    <row r="2253" spans="2:2" ht="12.95" customHeight="1" x14ac:dyDescent="0.25">
      <c r="B2253" s="58"/>
    </row>
    <row r="2254" spans="2:2" ht="12.95" customHeight="1" x14ac:dyDescent="0.25">
      <c r="B2254" s="58"/>
    </row>
    <row r="2255" spans="2:2" ht="12.95" customHeight="1" x14ac:dyDescent="0.25">
      <c r="B2255" s="58"/>
    </row>
    <row r="2256" spans="2:2" ht="12.95" customHeight="1" x14ac:dyDescent="0.25">
      <c r="B2256" s="58"/>
    </row>
    <row r="2257" spans="2:2" ht="12.95" customHeight="1" x14ac:dyDescent="0.25">
      <c r="B2257" s="58"/>
    </row>
    <row r="2258" spans="2:2" ht="12.95" customHeight="1" x14ac:dyDescent="0.25">
      <c r="B2258" s="58"/>
    </row>
    <row r="2259" spans="2:2" ht="12.95" customHeight="1" x14ac:dyDescent="0.25">
      <c r="B2259" s="58"/>
    </row>
    <row r="2260" spans="2:2" ht="12.95" customHeight="1" x14ac:dyDescent="0.25">
      <c r="B2260" s="58"/>
    </row>
    <row r="2261" spans="2:2" ht="12.95" customHeight="1" x14ac:dyDescent="0.25">
      <c r="B2261" s="58"/>
    </row>
    <row r="2262" spans="2:2" ht="12.95" customHeight="1" x14ac:dyDescent="0.25">
      <c r="B2262" s="58"/>
    </row>
    <row r="2263" spans="2:2" ht="12.95" customHeight="1" x14ac:dyDescent="0.25">
      <c r="B2263" s="58"/>
    </row>
    <row r="2264" spans="2:2" ht="12.95" customHeight="1" x14ac:dyDescent="0.25">
      <c r="B2264" s="58"/>
    </row>
    <row r="2265" spans="2:2" ht="12.95" customHeight="1" x14ac:dyDescent="0.25">
      <c r="B2265" s="58"/>
    </row>
    <row r="2266" spans="2:2" ht="12.95" customHeight="1" x14ac:dyDescent="0.25">
      <c r="B2266" s="58"/>
    </row>
    <row r="2267" spans="2:2" ht="12.95" customHeight="1" x14ac:dyDescent="0.25">
      <c r="B2267" s="58"/>
    </row>
    <row r="2268" spans="2:2" ht="12.95" customHeight="1" x14ac:dyDescent="0.25">
      <c r="B2268" s="58"/>
    </row>
    <row r="2269" spans="2:2" ht="12.95" customHeight="1" x14ac:dyDescent="0.25">
      <c r="B2269" s="58"/>
    </row>
    <row r="2270" spans="2:2" ht="12.95" customHeight="1" x14ac:dyDescent="0.25">
      <c r="B2270" s="58"/>
    </row>
    <row r="2271" spans="2:2" ht="12.95" customHeight="1" x14ac:dyDescent="0.25">
      <c r="B2271" s="58"/>
    </row>
    <row r="2272" spans="2:2" ht="12.95" customHeight="1" x14ac:dyDescent="0.25">
      <c r="B2272" s="58"/>
    </row>
    <row r="2273" spans="2:2" ht="12.95" customHeight="1" x14ac:dyDescent="0.25">
      <c r="B2273" s="58"/>
    </row>
    <row r="2274" spans="2:2" ht="12.95" customHeight="1" x14ac:dyDescent="0.25">
      <c r="B2274" s="58"/>
    </row>
    <row r="2275" spans="2:2" ht="12.95" customHeight="1" x14ac:dyDescent="0.25">
      <c r="B2275" s="58"/>
    </row>
    <row r="2276" spans="2:2" ht="12.95" customHeight="1" x14ac:dyDescent="0.25">
      <c r="B2276" s="58"/>
    </row>
    <row r="2277" spans="2:2" ht="12.95" customHeight="1" x14ac:dyDescent="0.25">
      <c r="B2277" s="58"/>
    </row>
    <row r="2278" spans="2:2" ht="12.95" customHeight="1" x14ac:dyDescent="0.25">
      <c r="B2278" s="58"/>
    </row>
    <row r="2279" spans="2:2" ht="12.95" customHeight="1" x14ac:dyDescent="0.25">
      <c r="B2279" s="58"/>
    </row>
    <row r="2280" spans="2:2" ht="12.95" customHeight="1" x14ac:dyDescent="0.25">
      <c r="B2280" s="58"/>
    </row>
    <row r="2281" spans="2:2" ht="12.95" customHeight="1" x14ac:dyDescent="0.25">
      <c r="B2281" s="58"/>
    </row>
    <row r="2282" spans="2:2" ht="12.95" customHeight="1" x14ac:dyDescent="0.25">
      <c r="B2282" s="58"/>
    </row>
    <row r="2283" spans="2:2" ht="12.95" customHeight="1" x14ac:dyDescent="0.25">
      <c r="B2283" s="58"/>
    </row>
    <row r="2284" spans="2:2" ht="12.95" customHeight="1" x14ac:dyDescent="0.25">
      <c r="B2284" s="58"/>
    </row>
    <row r="2285" spans="2:2" ht="12.95" customHeight="1" x14ac:dyDescent="0.25">
      <c r="B2285" s="58"/>
    </row>
    <row r="2286" spans="2:2" ht="12.95" customHeight="1" x14ac:dyDescent="0.25">
      <c r="B2286" s="58"/>
    </row>
    <row r="2287" spans="2:2" ht="12.95" customHeight="1" x14ac:dyDescent="0.25">
      <c r="B2287" s="58"/>
    </row>
    <row r="2288" spans="2:2" ht="12.95" customHeight="1" x14ac:dyDescent="0.25">
      <c r="B2288" s="58"/>
    </row>
    <row r="2289" spans="2:2" ht="12.95" customHeight="1" x14ac:dyDescent="0.25">
      <c r="B2289" s="58"/>
    </row>
    <row r="2290" spans="2:2" ht="12.95" customHeight="1" x14ac:dyDescent="0.25">
      <c r="B2290" s="58"/>
    </row>
    <row r="2291" spans="2:2" ht="12.95" customHeight="1" x14ac:dyDescent="0.25">
      <c r="B2291" s="58"/>
    </row>
    <row r="2292" spans="2:2" ht="12.95" customHeight="1" x14ac:dyDescent="0.25">
      <c r="B2292" s="58"/>
    </row>
    <row r="2293" spans="2:2" ht="12.95" customHeight="1" x14ac:dyDescent="0.25">
      <c r="B2293" s="58"/>
    </row>
    <row r="2294" spans="2:2" ht="12.95" customHeight="1" x14ac:dyDescent="0.25">
      <c r="B2294" s="58"/>
    </row>
    <row r="2295" spans="2:2" ht="12.95" customHeight="1" x14ac:dyDescent="0.25">
      <c r="B2295" s="58"/>
    </row>
    <row r="2296" spans="2:2" ht="12.95" customHeight="1" x14ac:dyDescent="0.25">
      <c r="B2296" s="58"/>
    </row>
    <row r="2297" spans="2:2" ht="12.95" customHeight="1" x14ac:dyDescent="0.25">
      <c r="B2297" s="58"/>
    </row>
    <row r="2298" spans="2:2" ht="12.95" customHeight="1" x14ac:dyDescent="0.25">
      <c r="B2298" s="58"/>
    </row>
    <row r="2299" spans="2:2" ht="12.95" customHeight="1" x14ac:dyDescent="0.25">
      <c r="B2299" s="58"/>
    </row>
    <row r="2300" spans="2:2" ht="12.95" customHeight="1" x14ac:dyDescent="0.25">
      <c r="B2300" s="58"/>
    </row>
    <row r="2301" spans="2:2" ht="12.95" customHeight="1" x14ac:dyDescent="0.25">
      <c r="B2301" s="58"/>
    </row>
    <row r="2302" spans="2:2" ht="12.95" customHeight="1" x14ac:dyDescent="0.25">
      <c r="B2302" s="58"/>
    </row>
    <row r="2303" spans="2:2" ht="12.95" customHeight="1" x14ac:dyDescent="0.25">
      <c r="B2303" s="58"/>
    </row>
    <row r="2304" spans="2:2" ht="12.95" customHeight="1" x14ac:dyDescent="0.25">
      <c r="B2304" s="58"/>
    </row>
    <row r="2305" spans="2:2" ht="12.95" customHeight="1" x14ac:dyDescent="0.25">
      <c r="B2305" s="58"/>
    </row>
    <row r="2306" spans="2:2" ht="12.95" customHeight="1" x14ac:dyDescent="0.25">
      <c r="B2306" s="58"/>
    </row>
    <row r="2307" spans="2:2" ht="12.95" customHeight="1" x14ac:dyDescent="0.25">
      <c r="B2307" s="58"/>
    </row>
    <row r="2308" spans="2:2" ht="12.95" customHeight="1" x14ac:dyDescent="0.25">
      <c r="B2308" s="58"/>
    </row>
    <row r="2309" spans="2:2" ht="12.95" customHeight="1" x14ac:dyDescent="0.25">
      <c r="B2309" s="58"/>
    </row>
    <row r="2310" spans="2:2" ht="12.95" customHeight="1" x14ac:dyDescent="0.25">
      <c r="B2310" s="58"/>
    </row>
    <row r="2311" spans="2:2" ht="12.95" customHeight="1" x14ac:dyDescent="0.25">
      <c r="B2311" s="58"/>
    </row>
    <row r="2312" spans="2:2" ht="12.95" customHeight="1" x14ac:dyDescent="0.25">
      <c r="B2312" s="58"/>
    </row>
    <row r="2313" spans="2:2" ht="12.95" customHeight="1" x14ac:dyDescent="0.25">
      <c r="B2313" s="58"/>
    </row>
    <row r="2314" spans="2:2" ht="12.95" customHeight="1" x14ac:dyDescent="0.25">
      <c r="B2314" s="58"/>
    </row>
    <row r="2315" spans="2:2" ht="12.95" customHeight="1" x14ac:dyDescent="0.25">
      <c r="B2315" s="58"/>
    </row>
    <row r="2316" spans="2:2" ht="12.95" customHeight="1" x14ac:dyDescent="0.25">
      <c r="B2316" s="58"/>
    </row>
    <row r="2317" spans="2:2" ht="12.95" customHeight="1" x14ac:dyDescent="0.25">
      <c r="B2317" s="58"/>
    </row>
    <row r="2318" spans="2:2" ht="12.95" customHeight="1" x14ac:dyDescent="0.25">
      <c r="B2318" s="58"/>
    </row>
    <row r="2319" spans="2:2" ht="12.95" customHeight="1" x14ac:dyDescent="0.25">
      <c r="B2319" s="58"/>
    </row>
    <row r="2320" spans="2:2" ht="12.95" customHeight="1" x14ac:dyDescent="0.25">
      <c r="B2320" s="58"/>
    </row>
    <row r="2321" spans="2:2" ht="12.95" customHeight="1" x14ac:dyDescent="0.25">
      <c r="B2321" s="58"/>
    </row>
    <row r="2322" spans="2:2" ht="12.95" customHeight="1" x14ac:dyDescent="0.25">
      <c r="B2322" s="58"/>
    </row>
    <row r="2323" spans="2:2" ht="12.95" customHeight="1" x14ac:dyDescent="0.25">
      <c r="B2323" s="58"/>
    </row>
    <row r="2324" spans="2:2" ht="12.95" customHeight="1" x14ac:dyDescent="0.25">
      <c r="B2324" s="58"/>
    </row>
    <row r="2325" spans="2:2" ht="12.95" customHeight="1" x14ac:dyDescent="0.25">
      <c r="B2325" s="58"/>
    </row>
    <row r="2326" spans="2:2" ht="12.95" customHeight="1" x14ac:dyDescent="0.25">
      <c r="B2326" s="58"/>
    </row>
    <row r="2327" spans="2:2" ht="12.95" customHeight="1" x14ac:dyDescent="0.25">
      <c r="B2327" s="58"/>
    </row>
    <row r="2328" spans="2:2" ht="12.95" customHeight="1" x14ac:dyDescent="0.25">
      <c r="B2328" s="58"/>
    </row>
    <row r="2329" spans="2:2" ht="12.95" customHeight="1" x14ac:dyDescent="0.25">
      <c r="B2329" s="58"/>
    </row>
    <row r="2330" spans="2:2" ht="12.95" customHeight="1" x14ac:dyDescent="0.25">
      <c r="B2330" s="58"/>
    </row>
    <row r="2331" spans="2:2" ht="12.95" customHeight="1" x14ac:dyDescent="0.25">
      <c r="B2331" s="58"/>
    </row>
    <row r="2332" spans="2:2" ht="12.95" customHeight="1" x14ac:dyDescent="0.25">
      <c r="B2332" s="58"/>
    </row>
    <row r="2333" spans="2:2" ht="12.95" customHeight="1" x14ac:dyDescent="0.25">
      <c r="B2333" s="58"/>
    </row>
    <row r="2334" spans="2:2" ht="12.95" customHeight="1" x14ac:dyDescent="0.25">
      <c r="B2334" s="58"/>
    </row>
    <row r="2335" spans="2:2" ht="12.95" customHeight="1" x14ac:dyDescent="0.25">
      <c r="B2335" s="58"/>
    </row>
    <row r="2336" spans="2:2" ht="12.95" customHeight="1" x14ac:dyDescent="0.25">
      <c r="B2336" s="58"/>
    </row>
    <row r="2337" spans="2:2" ht="12.95" customHeight="1" x14ac:dyDescent="0.25">
      <c r="B2337" s="58"/>
    </row>
    <row r="2338" spans="2:2" ht="12.95" customHeight="1" x14ac:dyDescent="0.25">
      <c r="B2338" s="58"/>
    </row>
    <row r="2339" spans="2:2" ht="12.95" customHeight="1" x14ac:dyDescent="0.25">
      <c r="B2339" s="58"/>
    </row>
    <row r="2340" spans="2:2" ht="12.95" customHeight="1" x14ac:dyDescent="0.25">
      <c r="B2340" s="58"/>
    </row>
    <row r="2341" spans="2:2" ht="12.95" customHeight="1" x14ac:dyDescent="0.25">
      <c r="B2341" s="58"/>
    </row>
    <row r="2342" spans="2:2" ht="12.95" customHeight="1" x14ac:dyDescent="0.25">
      <c r="B2342" s="58"/>
    </row>
    <row r="2343" spans="2:2" ht="12.95" customHeight="1" x14ac:dyDescent="0.25">
      <c r="B2343" s="58"/>
    </row>
    <row r="2344" spans="2:2" ht="12.95" customHeight="1" x14ac:dyDescent="0.25">
      <c r="B2344" s="58"/>
    </row>
    <row r="2345" spans="2:2" ht="12.95" customHeight="1" x14ac:dyDescent="0.25">
      <c r="B2345" s="58"/>
    </row>
    <row r="2346" spans="2:2" ht="12.95" customHeight="1" x14ac:dyDescent="0.25">
      <c r="B2346" s="58"/>
    </row>
    <row r="2347" spans="2:2" ht="12.95" customHeight="1" x14ac:dyDescent="0.25">
      <c r="B2347" s="58"/>
    </row>
    <row r="2348" spans="2:2" ht="12.95" customHeight="1" x14ac:dyDescent="0.25">
      <c r="B2348" s="58"/>
    </row>
    <row r="2349" spans="2:2" ht="12.95" customHeight="1" x14ac:dyDescent="0.25">
      <c r="B2349" s="58"/>
    </row>
    <row r="2350" spans="2:2" ht="12.95" customHeight="1" x14ac:dyDescent="0.25">
      <c r="B2350" s="58"/>
    </row>
    <row r="2351" spans="2:2" ht="12.95" customHeight="1" x14ac:dyDescent="0.25">
      <c r="B2351" s="58"/>
    </row>
    <row r="2352" spans="2:2" ht="12.95" customHeight="1" x14ac:dyDescent="0.25">
      <c r="B2352" s="58"/>
    </row>
    <row r="2353" spans="2:2" ht="12.95" customHeight="1" x14ac:dyDescent="0.25">
      <c r="B2353" s="58"/>
    </row>
    <row r="2354" spans="2:2" ht="12.95" customHeight="1" x14ac:dyDescent="0.25">
      <c r="B2354" s="58"/>
    </row>
    <row r="2355" spans="2:2" ht="12.95" customHeight="1" x14ac:dyDescent="0.25">
      <c r="B2355" s="58"/>
    </row>
    <row r="2356" spans="2:2" ht="12.95" customHeight="1" x14ac:dyDescent="0.25">
      <c r="B2356" s="58"/>
    </row>
    <row r="2357" spans="2:2" ht="12.95" customHeight="1" x14ac:dyDescent="0.25">
      <c r="B2357" s="58"/>
    </row>
    <row r="2358" spans="2:2" ht="12.95" customHeight="1" x14ac:dyDescent="0.25">
      <c r="B2358" s="58"/>
    </row>
    <row r="2359" spans="2:2" ht="12.95" customHeight="1" x14ac:dyDescent="0.25">
      <c r="B2359" s="58"/>
    </row>
    <row r="2360" spans="2:2" ht="12.95" customHeight="1" x14ac:dyDescent="0.25">
      <c r="B2360" s="58"/>
    </row>
    <row r="2361" spans="2:2" ht="12.95" customHeight="1" x14ac:dyDescent="0.25">
      <c r="B2361" s="58"/>
    </row>
    <row r="2362" spans="2:2" ht="12.95" customHeight="1" x14ac:dyDescent="0.25">
      <c r="B2362" s="58"/>
    </row>
    <row r="2363" spans="2:2" ht="12.95" customHeight="1" x14ac:dyDescent="0.25">
      <c r="B2363" s="58"/>
    </row>
    <row r="2364" spans="2:2" ht="12.95" customHeight="1" x14ac:dyDescent="0.25">
      <c r="B2364" s="58"/>
    </row>
    <row r="2365" spans="2:2" ht="12.95" customHeight="1" x14ac:dyDescent="0.25">
      <c r="B2365" s="58"/>
    </row>
    <row r="2366" spans="2:2" ht="12.95" customHeight="1" x14ac:dyDescent="0.25">
      <c r="B2366" s="58"/>
    </row>
    <row r="2367" spans="2:2" ht="12.95" customHeight="1" x14ac:dyDescent="0.25">
      <c r="B2367" s="58"/>
    </row>
    <row r="2368" spans="2:2" ht="12.95" customHeight="1" x14ac:dyDescent="0.25">
      <c r="B2368" s="58"/>
    </row>
    <row r="2369" spans="2:2" ht="12.95" customHeight="1" x14ac:dyDescent="0.25">
      <c r="B2369" s="58"/>
    </row>
    <row r="2370" spans="2:2" ht="12.95" customHeight="1" x14ac:dyDescent="0.25">
      <c r="B2370" s="58"/>
    </row>
    <row r="2371" spans="2:2" ht="12.95" customHeight="1" x14ac:dyDescent="0.25">
      <c r="B2371" s="58"/>
    </row>
    <row r="2372" spans="2:2" ht="12.95" customHeight="1" x14ac:dyDescent="0.25">
      <c r="B2372" s="58"/>
    </row>
    <row r="2373" spans="2:2" ht="12.95" customHeight="1" x14ac:dyDescent="0.25">
      <c r="B2373" s="58"/>
    </row>
    <row r="2374" spans="2:2" ht="12.95" customHeight="1" x14ac:dyDescent="0.25">
      <c r="B2374" s="58"/>
    </row>
    <row r="2375" spans="2:2" ht="12.95" customHeight="1" x14ac:dyDescent="0.25">
      <c r="B2375" s="58"/>
    </row>
    <row r="2376" spans="2:2" ht="12.95" customHeight="1" x14ac:dyDescent="0.25">
      <c r="B2376" s="58"/>
    </row>
    <row r="2377" spans="2:2" ht="12.95" customHeight="1" x14ac:dyDescent="0.25">
      <c r="B2377" s="58"/>
    </row>
    <row r="2378" spans="2:2" ht="12.95" customHeight="1" x14ac:dyDescent="0.25">
      <c r="B2378" s="58"/>
    </row>
    <row r="2379" spans="2:2" ht="12.95" customHeight="1" x14ac:dyDescent="0.25">
      <c r="B2379" s="58"/>
    </row>
    <row r="2380" spans="2:2" ht="12.95" customHeight="1" x14ac:dyDescent="0.25">
      <c r="B2380" s="58"/>
    </row>
    <row r="2381" spans="2:2" ht="12.95" customHeight="1" x14ac:dyDescent="0.25">
      <c r="B2381" s="58"/>
    </row>
    <row r="2382" spans="2:2" ht="12.95" customHeight="1" x14ac:dyDescent="0.25">
      <c r="B2382" s="58"/>
    </row>
    <row r="2383" spans="2:2" ht="12.95" customHeight="1" x14ac:dyDescent="0.25">
      <c r="B2383" s="58"/>
    </row>
    <row r="2384" spans="2:2" ht="12.95" customHeight="1" x14ac:dyDescent="0.25">
      <c r="B2384" s="58"/>
    </row>
    <row r="2385" spans="2:2" ht="12.95" customHeight="1" x14ac:dyDescent="0.25">
      <c r="B2385" s="58"/>
    </row>
    <row r="2386" spans="2:2" ht="12.95" customHeight="1" x14ac:dyDescent="0.25">
      <c r="B2386" s="58"/>
    </row>
    <row r="2387" spans="2:2" ht="12.95" customHeight="1" x14ac:dyDescent="0.25">
      <c r="B2387" s="58"/>
    </row>
    <row r="2388" spans="2:2" ht="12.95" customHeight="1" x14ac:dyDescent="0.25">
      <c r="B2388" s="58"/>
    </row>
    <row r="2389" spans="2:2" ht="12.95" customHeight="1" x14ac:dyDescent="0.25">
      <c r="B2389" s="58"/>
    </row>
    <row r="2390" spans="2:2" ht="12.95" customHeight="1" x14ac:dyDescent="0.25">
      <c r="B2390" s="58"/>
    </row>
    <row r="2391" spans="2:2" ht="12.95" customHeight="1" x14ac:dyDescent="0.25">
      <c r="B2391" s="58"/>
    </row>
    <row r="2392" spans="2:2" ht="12.95" customHeight="1" x14ac:dyDescent="0.25">
      <c r="B2392" s="58"/>
    </row>
    <row r="2393" spans="2:2" ht="12.95" customHeight="1" x14ac:dyDescent="0.25">
      <c r="B2393" s="58"/>
    </row>
    <row r="2394" spans="2:2" ht="12.95" customHeight="1" x14ac:dyDescent="0.25">
      <c r="B2394" s="58"/>
    </row>
    <row r="2395" spans="2:2" ht="12.95" customHeight="1" x14ac:dyDescent="0.25">
      <c r="B2395" s="58"/>
    </row>
    <row r="2396" spans="2:2" ht="12.95" customHeight="1" x14ac:dyDescent="0.25">
      <c r="B2396" s="58"/>
    </row>
    <row r="2397" spans="2:2" ht="12.95" customHeight="1" x14ac:dyDescent="0.25">
      <c r="B2397" s="58"/>
    </row>
    <row r="2398" spans="2:2" ht="12.95" customHeight="1" x14ac:dyDescent="0.25">
      <c r="B2398" s="58"/>
    </row>
    <row r="2399" spans="2:2" ht="12.95" customHeight="1" x14ac:dyDescent="0.25">
      <c r="B2399" s="58"/>
    </row>
    <row r="2400" spans="2:2" ht="12.95" customHeight="1" x14ac:dyDescent="0.25">
      <c r="B2400" s="58"/>
    </row>
    <row r="2401" spans="2:2" ht="12.95" customHeight="1" x14ac:dyDescent="0.25">
      <c r="B2401" s="58"/>
    </row>
    <row r="2402" spans="2:2" ht="12.95" customHeight="1" x14ac:dyDescent="0.25">
      <c r="B2402" s="58"/>
    </row>
    <row r="2403" spans="2:2" ht="12.95" customHeight="1" x14ac:dyDescent="0.25">
      <c r="B2403" s="58"/>
    </row>
    <row r="2404" spans="2:2" ht="12.95" customHeight="1" x14ac:dyDescent="0.25">
      <c r="B2404" s="58"/>
    </row>
    <row r="2405" spans="2:2" ht="12.95" customHeight="1" x14ac:dyDescent="0.25">
      <c r="B2405" s="58"/>
    </row>
    <row r="2406" spans="2:2" ht="12.95" customHeight="1" x14ac:dyDescent="0.25">
      <c r="B2406" s="58"/>
    </row>
    <row r="2407" spans="2:2" ht="12.95" customHeight="1" x14ac:dyDescent="0.25">
      <c r="B2407" s="58"/>
    </row>
    <row r="2408" spans="2:2" ht="12.95" customHeight="1" x14ac:dyDescent="0.25">
      <c r="B2408" s="58"/>
    </row>
    <row r="2409" spans="2:2" ht="12.95" customHeight="1" x14ac:dyDescent="0.25">
      <c r="B2409" s="58"/>
    </row>
    <row r="2410" spans="2:2" ht="12.95" customHeight="1" x14ac:dyDescent="0.25">
      <c r="B2410" s="58"/>
    </row>
    <row r="2411" spans="2:2" ht="12.95" customHeight="1" x14ac:dyDescent="0.25">
      <c r="B2411" s="58"/>
    </row>
    <row r="2412" spans="2:2" ht="12.95" customHeight="1" x14ac:dyDescent="0.25">
      <c r="B2412" s="58"/>
    </row>
    <row r="2413" spans="2:2" ht="12.95" customHeight="1" x14ac:dyDescent="0.25">
      <c r="B2413" s="58"/>
    </row>
    <row r="2414" spans="2:2" ht="12.95" customHeight="1" x14ac:dyDescent="0.25">
      <c r="B2414" s="58"/>
    </row>
    <row r="2415" spans="2:2" ht="12.95" customHeight="1" x14ac:dyDescent="0.25">
      <c r="B2415" s="58"/>
    </row>
    <row r="2416" spans="2:2" ht="12.95" customHeight="1" x14ac:dyDescent="0.25">
      <c r="B2416" s="58"/>
    </row>
    <row r="2417" spans="2:2" ht="12.95" customHeight="1" x14ac:dyDescent="0.25">
      <c r="B2417" s="58"/>
    </row>
    <row r="2418" spans="2:2" ht="12.95" customHeight="1" x14ac:dyDescent="0.25">
      <c r="B2418" s="58"/>
    </row>
    <row r="2419" spans="2:2" ht="12.95" customHeight="1" x14ac:dyDescent="0.25">
      <c r="B2419" s="58"/>
    </row>
    <row r="2420" spans="2:2" ht="12.95" customHeight="1" x14ac:dyDescent="0.25">
      <c r="B2420" s="58"/>
    </row>
    <row r="2421" spans="2:2" ht="12.95" customHeight="1" x14ac:dyDescent="0.25">
      <c r="B2421" s="58"/>
    </row>
    <row r="2422" spans="2:2" ht="12.95" customHeight="1" x14ac:dyDescent="0.25">
      <c r="B2422" s="58"/>
    </row>
    <row r="2423" spans="2:2" ht="12.95" customHeight="1" x14ac:dyDescent="0.25">
      <c r="B2423" s="58"/>
    </row>
    <row r="2424" spans="2:2" ht="12.95" customHeight="1" x14ac:dyDescent="0.25">
      <c r="B2424" s="58"/>
    </row>
    <row r="2425" spans="2:2" ht="12.95" customHeight="1" x14ac:dyDescent="0.25">
      <c r="B2425" s="58"/>
    </row>
    <row r="2426" spans="2:2" ht="12.95" customHeight="1" x14ac:dyDescent="0.25">
      <c r="B2426" s="58"/>
    </row>
    <row r="2427" spans="2:2" ht="12.95" customHeight="1" x14ac:dyDescent="0.25">
      <c r="B2427" s="58"/>
    </row>
    <row r="2428" spans="2:2" ht="12.95" customHeight="1" x14ac:dyDescent="0.25">
      <c r="B2428" s="58"/>
    </row>
    <row r="2429" spans="2:2" ht="12.95" customHeight="1" x14ac:dyDescent="0.25">
      <c r="B2429" s="58"/>
    </row>
    <row r="2430" spans="2:2" ht="12.95" customHeight="1" x14ac:dyDescent="0.25">
      <c r="B2430" s="58"/>
    </row>
    <row r="2431" spans="2:2" ht="12.95" customHeight="1" x14ac:dyDescent="0.25">
      <c r="B2431" s="58"/>
    </row>
    <row r="2432" spans="2:2" ht="12.95" customHeight="1" x14ac:dyDescent="0.25">
      <c r="B2432" s="58"/>
    </row>
    <row r="2433" spans="2:2" ht="12.95" customHeight="1" x14ac:dyDescent="0.25">
      <c r="B2433" s="58"/>
    </row>
    <row r="2434" spans="2:2" ht="12.95" customHeight="1" x14ac:dyDescent="0.25">
      <c r="B2434" s="58"/>
    </row>
    <row r="2435" spans="2:2" ht="12.95" customHeight="1" x14ac:dyDescent="0.25">
      <c r="B2435" s="58"/>
    </row>
    <row r="2436" spans="2:2" ht="12.95" customHeight="1" x14ac:dyDescent="0.25">
      <c r="B2436" s="58"/>
    </row>
    <row r="2437" spans="2:2" ht="12.95" customHeight="1" x14ac:dyDescent="0.25">
      <c r="B2437" s="58"/>
    </row>
    <row r="2438" spans="2:2" ht="12.95" customHeight="1" x14ac:dyDescent="0.25">
      <c r="B2438" s="58"/>
    </row>
    <row r="2439" spans="2:2" ht="12.95" customHeight="1" x14ac:dyDescent="0.25">
      <c r="B2439" s="58"/>
    </row>
    <row r="2440" spans="2:2" ht="12.95" customHeight="1" x14ac:dyDescent="0.25">
      <c r="B2440" s="58"/>
    </row>
    <row r="2441" spans="2:2" ht="12.95" customHeight="1" x14ac:dyDescent="0.25">
      <c r="B2441" s="58"/>
    </row>
    <row r="2442" spans="2:2" ht="12.95" customHeight="1" x14ac:dyDescent="0.25">
      <c r="B2442" s="58"/>
    </row>
    <row r="2443" spans="2:2" ht="12.95" customHeight="1" x14ac:dyDescent="0.25">
      <c r="B2443" s="58"/>
    </row>
    <row r="2444" spans="2:2" ht="12.95" customHeight="1" x14ac:dyDescent="0.25">
      <c r="B2444" s="58"/>
    </row>
    <row r="2445" spans="2:2" ht="12.95" customHeight="1" x14ac:dyDescent="0.25">
      <c r="B2445" s="58"/>
    </row>
    <row r="2446" spans="2:2" ht="12.95" customHeight="1" x14ac:dyDescent="0.25">
      <c r="B2446" s="58"/>
    </row>
    <row r="2447" spans="2:2" ht="12.95" customHeight="1" x14ac:dyDescent="0.25">
      <c r="B2447" s="58"/>
    </row>
    <row r="2448" spans="2:2" ht="12.95" customHeight="1" x14ac:dyDescent="0.25">
      <c r="B2448" s="58"/>
    </row>
    <row r="2449" spans="2:2" ht="12.95" customHeight="1" x14ac:dyDescent="0.25">
      <c r="B2449" s="58"/>
    </row>
    <row r="2450" spans="2:2" ht="12.95" customHeight="1" x14ac:dyDescent="0.25">
      <c r="B2450" s="58"/>
    </row>
    <row r="2451" spans="2:2" ht="12.95" customHeight="1" x14ac:dyDescent="0.25">
      <c r="B2451" s="58"/>
    </row>
    <row r="2452" spans="2:2" ht="12.95" customHeight="1" x14ac:dyDescent="0.25">
      <c r="B2452" s="58"/>
    </row>
    <row r="2453" spans="2:2" ht="12.95" customHeight="1" x14ac:dyDescent="0.25">
      <c r="B2453" s="58"/>
    </row>
    <row r="2454" spans="2:2" ht="12.95" customHeight="1" x14ac:dyDescent="0.25">
      <c r="B2454" s="58"/>
    </row>
    <row r="2455" spans="2:2" ht="12.95" customHeight="1" x14ac:dyDescent="0.25">
      <c r="B2455" s="58"/>
    </row>
    <row r="2456" spans="2:2" ht="12.95" customHeight="1" x14ac:dyDescent="0.25">
      <c r="B2456" s="58"/>
    </row>
    <row r="2457" spans="2:2" ht="12.95" customHeight="1" x14ac:dyDescent="0.25">
      <c r="B2457" s="58"/>
    </row>
    <row r="2458" spans="2:2" ht="12.95" customHeight="1" x14ac:dyDescent="0.25">
      <c r="B2458" s="58"/>
    </row>
    <row r="2459" spans="2:2" ht="12.95" customHeight="1" x14ac:dyDescent="0.25">
      <c r="B2459" s="58"/>
    </row>
    <row r="2460" spans="2:2" ht="12.95" customHeight="1" x14ac:dyDescent="0.25">
      <c r="B2460" s="58"/>
    </row>
    <row r="2461" spans="2:2" ht="12.95" customHeight="1" x14ac:dyDescent="0.25">
      <c r="B2461" s="58"/>
    </row>
    <row r="2462" spans="2:2" ht="12.95" customHeight="1" x14ac:dyDescent="0.25">
      <c r="B2462" s="58"/>
    </row>
    <row r="2463" spans="2:2" ht="12.95" customHeight="1" x14ac:dyDescent="0.25">
      <c r="B2463" s="58"/>
    </row>
    <row r="2464" spans="2:2" ht="12.95" customHeight="1" x14ac:dyDescent="0.25">
      <c r="B2464" s="58"/>
    </row>
    <row r="2465" spans="2:2" ht="12.95" customHeight="1" x14ac:dyDescent="0.25">
      <c r="B2465" s="58"/>
    </row>
    <row r="2466" spans="2:2" ht="12.95" customHeight="1" x14ac:dyDescent="0.25">
      <c r="B2466" s="58"/>
    </row>
    <row r="2467" spans="2:2" ht="12.95" customHeight="1" x14ac:dyDescent="0.25">
      <c r="B2467" s="58"/>
    </row>
    <row r="2468" spans="2:2" ht="12.95" customHeight="1" x14ac:dyDescent="0.25">
      <c r="B2468" s="58"/>
    </row>
    <row r="2469" spans="2:2" ht="12.95" customHeight="1" x14ac:dyDescent="0.25">
      <c r="B2469" s="58"/>
    </row>
    <row r="2470" spans="2:2" ht="12.95" customHeight="1" x14ac:dyDescent="0.25">
      <c r="B2470" s="58"/>
    </row>
    <row r="2471" spans="2:2" ht="12.95" customHeight="1" x14ac:dyDescent="0.25">
      <c r="B2471" s="58"/>
    </row>
    <row r="2472" spans="2:2" ht="12.95" customHeight="1" x14ac:dyDescent="0.25">
      <c r="B2472" s="58"/>
    </row>
    <row r="2473" spans="2:2" ht="12.95" customHeight="1" x14ac:dyDescent="0.25">
      <c r="B2473" s="58"/>
    </row>
    <row r="2474" spans="2:2" ht="12.95" customHeight="1" x14ac:dyDescent="0.25">
      <c r="B2474" s="58"/>
    </row>
    <row r="2475" spans="2:2" ht="12.95" customHeight="1" x14ac:dyDescent="0.25">
      <c r="B2475" s="58"/>
    </row>
    <row r="2476" spans="2:2" ht="12.95" customHeight="1" x14ac:dyDescent="0.25">
      <c r="B2476" s="58"/>
    </row>
    <row r="2477" spans="2:2" ht="12.95" customHeight="1" x14ac:dyDescent="0.25">
      <c r="B2477" s="58"/>
    </row>
    <row r="2478" spans="2:2" ht="12.95" customHeight="1" x14ac:dyDescent="0.25">
      <c r="B2478" s="58"/>
    </row>
    <row r="2479" spans="2:2" ht="12.95" customHeight="1" x14ac:dyDescent="0.25">
      <c r="B2479" s="58"/>
    </row>
    <row r="2480" spans="2:2" ht="12.95" customHeight="1" x14ac:dyDescent="0.25">
      <c r="B2480" s="58"/>
    </row>
    <row r="2481" spans="2:2" ht="12.95" customHeight="1" x14ac:dyDescent="0.25">
      <c r="B2481" s="58"/>
    </row>
    <row r="2482" spans="2:2" ht="12.95" customHeight="1" x14ac:dyDescent="0.25">
      <c r="B2482" s="58"/>
    </row>
    <row r="2483" spans="2:2" ht="12.95" customHeight="1" x14ac:dyDescent="0.25">
      <c r="B2483" s="58"/>
    </row>
    <row r="2484" spans="2:2" ht="12.95" customHeight="1" x14ac:dyDescent="0.25">
      <c r="B2484" s="58"/>
    </row>
    <row r="2485" spans="2:2" ht="12.95" customHeight="1" x14ac:dyDescent="0.25">
      <c r="B2485" s="58"/>
    </row>
    <row r="2486" spans="2:2" ht="12.95" customHeight="1" x14ac:dyDescent="0.25">
      <c r="B2486" s="58"/>
    </row>
    <row r="2487" spans="2:2" ht="12.95" customHeight="1" x14ac:dyDescent="0.25">
      <c r="B2487" s="58"/>
    </row>
    <row r="2488" spans="2:2" ht="12.95" customHeight="1" x14ac:dyDescent="0.25">
      <c r="B2488" s="58"/>
    </row>
    <row r="2489" spans="2:2" ht="12.95" customHeight="1" x14ac:dyDescent="0.25">
      <c r="B2489" s="58"/>
    </row>
    <row r="2490" spans="2:2" ht="12.95" customHeight="1" x14ac:dyDescent="0.25">
      <c r="B2490" s="58"/>
    </row>
    <row r="2491" spans="2:2" ht="12.95" customHeight="1" x14ac:dyDescent="0.25">
      <c r="B2491" s="58"/>
    </row>
    <row r="2492" spans="2:2" ht="12.95" customHeight="1" x14ac:dyDescent="0.25">
      <c r="B2492" s="58"/>
    </row>
    <row r="2493" spans="2:2" ht="12.95" customHeight="1" x14ac:dyDescent="0.25">
      <c r="B2493" s="58"/>
    </row>
    <row r="2494" spans="2:2" ht="12.95" customHeight="1" x14ac:dyDescent="0.25">
      <c r="B2494" s="58"/>
    </row>
    <row r="2495" spans="2:2" ht="12.95" customHeight="1" x14ac:dyDescent="0.25">
      <c r="B2495" s="58"/>
    </row>
    <row r="2496" spans="2:2" ht="12.95" customHeight="1" x14ac:dyDescent="0.25">
      <c r="B2496" s="58"/>
    </row>
    <row r="2497" spans="2:2" ht="12.95" customHeight="1" x14ac:dyDescent="0.25">
      <c r="B2497" s="58"/>
    </row>
    <row r="2498" spans="2:2" ht="12.95" customHeight="1" x14ac:dyDescent="0.25">
      <c r="B2498" s="58"/>
    </row>
    <row r="2499" spans="2:2" ht="12.95" customHeight="1" x14ac:dyDescent="0.25">
      <c r="B2499" s="58"/>
    </row>
    <row r="2500" spans="2:2" ht="12.95" customHeight="1" x14ac:dyDescent="0.25">
      <c r="B2500" s="58"/>
    </row>
    <row r="2501" spans="2:2" ht="12.95" customHeight="1" x14ac:dyDescent="0.25">
      <c r="B2501" s="58"/>
    </row>
    <row r="2502" spans="2:2" ht="12.95" customHeight="1" x14ac:dyDescent="0.25">
      <c r="B2502" s="58"/>
    </row>
    <row r="2503" spans="2:2" ht="12.95" customHeight="1" x14ac:dyDescent="0.25">
      <c r="B2503" s="58"/>
    </row>
    <row r="2504" spans="2:2" ht="12.95" customHeight="1" x14ac:dyDescent="0.25">
      <c r="B2504" s="58"/>
    </row>
    <row r="2505" spans="2:2" ht="12.95" customHeight="1" x14ac:dyDescent="0.25">
      <c r="B2505" s="58"/>
    </row>
    <row r="2506" spans="2:2" ht="12.95" customHeight="1" x14ac:dyDescent="0.25">
      <c r="B2506" s="58"/>
    </row>
    <row r="2507" spans="2:2" ht="12.95" customHeight="1" x14ac:dyDescent="0.25">
      <c r="B2507" s="58"/>
    </row>
    <row r="2508" spans="2:2" ht="12.95" customHeight="1" x14ac:dyDescent="0.25">
      <c r="B2508" s="58"/>
    </row>
    <row r="2509" spans="2:2" ht="12.95" customHeight="1" x14ac:dyDescent="0.25">
      <c r="B2509" s="58"/>
    </row>
    <row r="2510" spans="2:2" ht="12.95" customHeight="1" x14ac:dyDescent="0.25">
      <c r="B2510" s="58"/>
    </row>
    <row r="2511" spans="2:2" ht="12.95" customHeight="1" x14ac:dyDescent="0.25">
      <c r="B2511" s="58"/>
    </row>
    <row r="2512" spans="2:2" ht="12.95" customHeight="1" x14ac:dyDescent="0.25">
      <c r="B2512" s="58"/>
    </row>
    <row r="2513" spans="2:2" ht="12.95" customHeight="1" x14ac:dyDescent="0.25">
      <c r="B2513" s="58"/>
    </row>
    <row r="2514" spans="2:2" ht="12.95" customHeight="1" x14ac:dyDescent="0.25">
      <c r="B2514" s="58"/>
    </row>
    <row r="2515" spans="2:2" ht="12.95" customHeight="1" x14ac:dyDescent="0.25">
      <c r="B2515" s="58"/>
    </row>
    <row r="2516" spans="2:2" ht="12.95" customHeight="1" x14ac:dyDescent="0.25">
      <c r="B2516" s="58"/>
    </row>
    <row r="2517" spans="2:2" ht="12.95" customHeight="1" x14ac:dyDescent="0.25">
      <c r="B2517" s="58"/>
    </row>
    <row r="2518" spans="2:2" ht="12.95" customHeight="1" x14ac:dyDescent="0.25">
      <c r="B2518" s="58"/>
    </row>
    <row r="2519" spans="2:2" ht="12.95" customHeight="1" x14ac:dyDescent="0.25">
      <c r="B2519" s="58"/>
    </row>
    <row r="2520" spans="2:2" ht="12.95" customHeight="1" x14ac:dyDescent="0.25">
      <c r="B2520" s="58"/>
    </row>
    <row r="2521" spans="2:2" ht="12.95" customHeight="1" x14ac:dyDescent="0.25">
      <c r="B2521" s="58"/>
    </row>
    <row r="2522" spans="2:2" ht="12.95" customHeight="1" x14ac:dyDescent="0.25">
      <c r="B2522" s="58"/>
    </row>
    <row r="2523" spans="2:2" ht="12.95" customHeight="1" x14ac:dyDescent="0.25">
      <c r="B2523" s="58"/>
    </row>
    <row r="2524" spans="2:2" ht="12.95" customHeight="1" x14ac:dyDescent="0.25">
      <c r="B2524" s="58"/>
    </row>
    <row r="2525" spans="2:2" ht="12.95" customHeight="1" x14ac:dyDescent="0.25">
      <c r="B2525" s="58"/>
    </row>
    <row r="2526" spans="2:2" ht="12.95" customHeight="1" x14ac:dyDescent="0.25">
      <c r="B2526" s="58"/>
    </row>
    <row r="2527" spans="2:2" ht="12.95" customHeight="1" x14ac:dyDescent="0.25">
      <c r="B2527" s="58"/>
    </row>
    <row r="2528" spans="2:2" ht="12.95" customHeight="1" x14ac:dyDescent="0.25">
      <c r="B2528" s="58"/>
    </row>
    <row r="2529" spans="2:2" ht="12.95" customHeight="1" x14ac:dyDescent="0.25">
      <c r="B2529" s="58"/>
    </row>
    <row r="2530" spans="2:2" ht="12.95" customHeight="1" x14ac:dyDescent="0.25">
      <c r="B2530" s="58"/>
    </row>
    <row r="2531" spans="2:2" ht="12.95" customHeight="1" x14ac:dyDescent="0.25">
      <c r="B2531" s="58"/>
    </row>
    <row r="2532" spans="2:2" ht="12.95" customHeight="1" x14ac:dyDescent="0.25">
      <c r="B2532" s="58"/>
    </row>
    <row r="2533" spans="2:2" ht="12.95" customHeight="1" x14ac:dyDescent="0.25">
      <c r="B2533" s="58"/>
    </row>
    <row r="2534" spans="2:2" ht="12.95" customHeight="1" x14ac:dyDescent="0.25">
      <c r="B2534" s="58"/>
    </row>
    <row r="2535" spans="2:2" ht="12.95" customHeight="1" x14ac:dyDescent="0.25">
      <c r="B2535" s="58"/>
    </row>
    <row r="2536" spans="2:2" ht="12.95" customHeight="1" x14ac:dyDescent="0.25">
      <c r="B2536" s="58"/>
    </row>
    <row r="2537" spans="2:2" ht="12.95" customHeight="1" x14ac:dyDescent="0.25">
      <c r="B2537" s="58"/>
    </row>
    <row r="2538" spans="2:2" ht="12.95" customHeight="1" x14ac:dyDescent="0.25">
      <c r="B2538" s="58"/>
    </row>
    <row r="2539" spans="2:2" ht="12.95" customHeight="1" x14ac:dyDescent="0.25">
      <c r="B2539" s="58"/>
    </row>
    <row r="2540" spans="2:2" ht="12.95" customHeight="1" x14ac:dyDescent="0.25">
      <c r="B2540" s="58"/>
    </row>
    <row r="2541" spans="2:2" ht="12.95" customHeight="1" x14ac:dyDescent="0.25">
      <c r="B2541" s="58"/>
    </row>
    <row r="2542" spans="2:2" ht="12.95" customHeight="1" x14ac:dyDescent="0.25">
      <c r="B2542" s="58"/>
    </row>
    <row r="2543" spans="2:2" ht="12.95" customHeight="1" x14ac:dyDescent="0.25">
      <c r="B2543" s="58"/>
    </row>
    <row r="2544" spans="2:2" ht="12.95" customHeight="1" x14ac:dyDescent="0.25">
      <c r="B2544" s="58"/>
    </row>
    <row r="2545" spans="2:2" ht="12.95" customHeight="1" x14ac:dyDescent="0.25">
      <c r="B2545" s="58"/>
    </row>
    <row r="2546" spans="2:2" ht="12.95" customHeight="1" x14ac:dyDescent="0.25">
      <c r="B2546" s="58"/>
    </row>
    <row r="2547" spans="2:2" ht="12.95" customHeight="1" x14ac:dyDescent="0.25">
      <c r="B2547" s="58"/>
    </row>
    <row r="2548" spans="2:2" ht="12.95" customHeight="1" x14ac:dyDescent="0.25">
      <c r="B2548" s="58"/>
    </row>
    <row r="2549" spans="2:2" ht="12.95" customHeight="1" x14ac:dyDescent="0.25">
      <c r="B2549" s="58"/>
    </row>
    <row r="2550" spans="2:2" ht="12.95" customHeight="1" x14ac:dyDescent="0.25">
      <c r="B2550" s="58"/>
    </row>
    <row r="2551" spans="2:2" ht="12.95" customHeight="1" x14ac:dyDescent="0.25">
      <c r="B2551" s="58"/>
    </row>
    <row r="2552" spans="2:2" ht="12.95" customHeight="1" x14ac:dyDescent="0.25">
      <c r="B2552" s="58"/>
    </row>
    <row r="2553" spans="2:2" ht="12.95" customHeight="1" x14ac:dyDescent="0.25">
      <c r="B2553" s="58"/>
    </row>
    <row r="2554" spans="2:2" ht="12.95" customHeight="1" x14ac:dyDescent="0.25">
      <c r="B2554" s="58"/>
    </row>
    <row r="2555" spans="2:2" ht="12.95" customHeight="1" x14ac:dyDescent="0.25">
      <c r="B2555" s="58"/>
    </row>
    <row r="2556" spans="2:2" ht="12.95" customHeight="1" x14ac:dyDescent="0.25">
      <c r="B2556" s="58"/>
    </row>
    <row r="2557" spans="2:2" ht="12.95" customHeight="1" x14ac:dyDescent="0.25">
      <c r="B2557" s="58"/>
    </row>
    <row r="2558" spans="2:2" ht="12.95" customHeight="1" x14ac:dyDescent="0.25">
      <c r="B2558" s="58"/>
    </row>
    <row r="2559" spans="2:2" ht="12.95" customHeight="1" x14ac:dyDescent="0.25">
      <c r="B2559" s="58"/>
    </row>
    <row r="2560" spans="2:2" ht="12.95" customHeight="1" x14ac:dyDescent="0.25">
      <c r="B2560" s="58"/>
    </row>
    <row r="2561" spans="2:2" ht="12.95" customHeight="1" x14ac:dyDescent="0.25">
      <c r="B2561" s="58"/>
    </row>
    <row r="2562" spans="2:2" ht="12.95" customHeight="1" x14ac:dyDescent="0.25">
      <c r="B2562" s="58"/>
    </row>
    <row r="2563" spans="2:2" ht="12.95" customHeight="1" x14ac:dyDescent="0.25">
      <c r="B2563" s="58"/>
    </row>
    <row r="2564" spans="2:2" ht="12.95" customHeight="1" x14ac:dyDescent="0.25">
      <c r="B2564" s="58"/>
    </row>
    <row r="2565" spans="2:2" ht="12.95" customHeight="1" x14ac:dyDescent="0.25">
      <c r="B2565" s="58"/>
    </row>
    <row r="2566" spans="2:2" ht="12.95" customHeight="1" x14ac:dyDescent="0.25">
      <c r="B2566" s="58"/>
    </row>
    <row r="2567" spans="2:2" ht="12.95" customHeight="1" x14ac:dyDescent="0.25">
      <c r="B2567" s="58"/>
    </row>
    <row r="2568" spans="2:2" ht="12.95" customHeight="1" x14ac:dyDescent="0.25">
      <c r="B2568" s="58"/>
    </row>
    <row r="2569" spans="2:2" ht="12.95" customHeight="1" x14ac:dyDescent="0.25">
      <c r="B2569" s="58"/>
    </row>
    <row r="2570" spans="2:2" ht="12.95" customHeight="1" x14ac:dyDescent="0.25">
      <c r="B2570" s="58"/>
    </row>
    <row r="2571" spans="2:2" ht="12.95" customHeight="1" x14ac:dyDescent="0.25">
      <c r="B2571" s="58"/>
    </row>
    <row r="2572" spans="2:2" ht="12.95" customHeight="1" x14ac:dyDescent="0.25">
      <c r="B2572" s="58"/>
    </row>
    <row r="2573" spans="2:2" ht="12.95" customHeight="1" x14ac:dyDescent="0.25">
      <c r="B2573" s="58"/>
    </row>
    <row r="2574" spans="2:2" ht="12.95" customHeight="1" x14ac:dyDescent="0.25">
      <c r="B2574" s="58"/>
    </row>
    <row r="2575" spans="2:2" ht="12.95" customHeight="1" x14ac:dyDescent="0.25">
      <c r="B2575" s="58"/>
    </row>
    <row r="2576" spans="2:2" ht="12.95" customHeight="1" x14ac:dyDescent="0.25">
      <c r="B2576" s="58"/>
    </row>
    <row r="2577" spans="2:2" ht="12.95" customHeight="1" x14ac:dyDescent="0.25">
      <c r="B2577" s="58"/>
    </row>
    <row r="2578" spans="2:2" ht="12.95" customHeight="1" x14ac:dyDescent="0.25">
      <c r="B2578" s="58"/>
    </row>
    <row r="2579" spans="2:2" ht="12.95" customHeight="1" x14ac:dyDescent="0.25">
      <c r="B2579" s="58"/>
    </row>
    <row r="2580" spans="2:2" ht="12.95" customHeight="1" x14ac:dyDescent="0.25">
      <c r="B2580" s="58"/>
    </row>
    <row r="2581" spans="2:2" ht="12.95" customHeight="1" x14ac:dyDescent="0.25">
      <c r="B2581" s="58"/>
    </row>
    <row r="2582" spans="2:2" ht="12.95" customHeight="1" x14ac:dyDescent="0.25">
      <c r="B2582" s="58"/>
    </row>
    <row r="2583" spans="2:2" ht="12.95" customHeight="1" x14ac:dyDescent="0.25">
      <c r="B2583" s="58"/>
    </row>
    <row r="2584" spans="2:2" ht="12.95" customHeight="1" x14ac:dyDescent="0.25">
      <c r="B2584" s="58"/>
    </row>
    <row r="2585" spans="2:2" ht="12.95" customHeight="1" x14ac:dyDescent="0.25">
      <c r="B2585" s="58"/>
    </row>
    <row r="2586" spans="2:2" ht="12.95" customHeight="1" x14ac:dyDescent="0.25">
      <c r="B2586" s="58"/>
    </row>
    <row r="2587" spans="2:2" ht="12.95" customHeight="1" x14ac:dyDescent="0.25">
      <c r="B2587" s="58"/>
    </row>
    <row r="2588" spans="2:2" ht="12.95" customHeight="1" x14ac:dyDescent="0.25">
      <c r="B2588" s="58"/>
    </row>
    <row r="2589" spans="2:2" ht="12.95" customHeight="1" x14ac:dyDescent="0.25">
      <c r="B2589" s="58"/>
    </row>
    <row r="2590" spans="2:2" ht="12.95" customHeight="1" x14ac:dyDescent="0.25">
      <c r="B2590" s="58"/>
    </row>
    <row r="2591" spans="2:2" ht="12.95" customHeight="1" x14ac:dyDescent="0.25">
      <c r="B2591" s="58"/>
    </row>
    <row r="2592" spans="2:2" ht="12.95" customHeight="1" x14ac:dyDescent="0.25">
      <c r="B2592" s="58"/>
    </row>
    <row r="2593" spans="2:2" ht="12.95" customHeight="1" x14ac:dyDescent="0.25">
      <c r="B2593" s="58"/>
    </row>
    <row r="2594" spans="2:2" ht="12.95" customHeight="1" x14ac:dyDescent="0.25">
      <c r="B2594" s="58"/>
    </row>
    <row r="2595" spans="2:2" ht="12.95" customHeight="1" x14ac:dyDescent="0.25">
      <c r="B2595" s="58"/>
    </row>
    <row r="2596" spans="2:2" ht="12.95" customHeight="1" x14ac:dyDescent="0.25">
      <c r="B2596" s="58"/>
    </row>
    <row r="2597" spans="2:2" ht="12.95" customHeight="1" x14ac:dyDescent="0.25">
      <c r="B2597" s="58"/>
    </row>
    <row r="2598" spans="2:2" ht="12.95" customHeight="1" x14ac:dyDescent="0.25">
      <c r="B2598" s="58"/>
    </row>
    <row r="2599" spans="2:2" ht="12.95" customHeight="1" x14ac:dyDescent="0.25">
      <c r="B2599" s="58"/>
    </row>
    <row r="2600" spans="2:2" ht="12.95" customHeight="1" x14ac:dyDescent="0.25">
      <c r="B2600" s="58"/>
    </row>
    <row r="2601" spans="2:2" ht="12.95" customHeight="1" x14ac:dyDescent="0.25">
      <c r="B2601" s="58"/>
    </row>
    <row r="2602" spans="2:2" ht="12.95" customHeight="1" x14ac:dyDescent="0.25">
      <c r="B2602" s="58"/>
    </row>
    <row r="2603" spans="2:2" ht="12.95" customHeight="1" x14ac:dyDescent="0.25">
      <c r="B2603" s="58"/>
    </row>
    <row r="2604" spans="2:2" ht="12.95" customHeight="1" x14ac:dyDescent="0.25">
      <c r="B2604" s="58"/>
    </row>
    <row r="2605" spans="2:2" ht="12.95" customHeight="1" x14ac:dyDescent="0.25">
      <c r="B2605" s="58"/>
    </row>
    <row r="2606" spans="2:2" ht="12.95" customHeight="1" x14ac:dyDescent="0.25">
      <c r="B2606" s="58"/>
    </row>
    <row r="2607" spans="2:2" ht="12.95" customHeight="1" x14ac:dyDescent="0.25">
      <c r="B2607" s="58"/>
    </row>
    <row r="2608" spans="2:2" ht="12.95" customHeight="1" x14ac:dyDescent="0.25">
      <c r="B2608" s="58"/>
    </row>
    <row r="2609" spans="2:2" ht="12.95" customHeight="1" x14ac:dyDescent="0.25">
      <c r="B2609" s="58"/>
    </row>
    <row r="2610" spans="2:2" ht="12.95" customHeight="1" x14ac:dyDescent="0.25">
      <c r="B2610" s="58"/>
    </row>
    <row r="2611" spans="2:2" ht="12.95" customHeight="1" x14ac:dyDescent="0.25">
      <c r="B2611" s="58"/>
    </row>
    <row r="2612" spans="2:2" ht="12.95" customHeight="1" x14ac:dyDescent="0.25">
      <c r="B2612" s="58"/>
    </row>
    <row r="2613" spans="2:2" ht="12.95" customHeight="1" x14ac:dyDescent="0.25">
      <c r="B2613" s="58"/>
    </row>
    <row r="2614" spans="2:2" ht="12.95" customHeight="1" x14ac:dyDescent="0.25">
      <c r="B2614" s="58"/>
    </row>
    <row r="2615" spans="2:2" ht="12.95" customHeight="1" x14ac:dyDescent="0.25">
      <c r="B2615" s="58"/>
    </row>
    <row r="2616" spans="2:2" ht="12.95" customHeight="1" x14ac:dyDescent="0.25">
      <c r="B2616" s="58"/>
    </row>
    <row r="2617" spans="2:2" ht="12.95" customHeight="1" x14ac:dyDescent="0.25">
      <c r="B2617" s="58"/>
    </row>
    <row r="2618" spans="2:2" ht="12.95" customHeight="1" x14ac:dyDescent="0.25">
      <c r="B2618" s="58"/>
    </row>
    <row r="2619" spans="2:2" ht="12.95" customHeight="1" x14ac:dyDescent="0.25">
      <c r="B2619" s="58"/>
    </row>
    <row r="2620" spans="2:2" ht="12.95" customHeight="1" x14ac:dyDescent="0.25">
      <c r="B2620" s="58"/>
    </row>
    <row r="2621" spans="2:2" ht="12.95" customHeight="1" x14ac:dyDescent="0.25">
      <c r="B2621" s="58"/>
    </row>
    <row r="2622" spans="2:2" ht="12.95" customHeight="1" x14ac:dyDescent="0.25">
      <c r="B2622" s="58"/>
    </row>
    <row r="2623" spans="2:2" ht="12.95" customHeight="1" x14ac:dyDescent="0.25">
      <c r="B2623" s="58"/>
    </row>
    <row r="2624" spans="2:2" ht="12.95" customHeight="1" x14ac:dyDescent="0.25">
      <c r="B2624" s="58"/>
    </row>
    <row r="2625" spans="2:2" ht="12.95" customHeight="1" x14ac:dyDescent="0.25">
      <c r="B2625" s="58"/>
    </row>
    <row r="2626" spans="2:2" ht="12.95" customHeight="1" x14ac:dyDescent="0.25">
      <c r="B2626" s="58"/>
    </row>
    <row r="2627" spans="2:2" ht="12.95" customHeight="1" x14ac:dyDescent="0.25">
      <c r="B2627" s="58"/>
    </row>
    <row r="2628" spans="2:2" ht="12.95" customHeight="1" x14ac:dyDescent="0.25">
      <c r="B2628" s="58"/>
    </row>
    <row r="2629" spans="2:2" ht="12.95" customHeight="1" x14ac:dyDescent="0.25">
      <c r="B2629" s="58"/>
    </row>
    <row r="2630" spans="2:2" ht="12.95" customHeight="1" x14ac:dyDescent="0.25">
      <c r="B2630" s="58"/>
    </row>
    <row r="2631" spans="2:2" ht="12.95" customHeight="1" x14ac:dyDescent="0.25">
      <c r="B2631" s="58"/>
    </row>
    <row r="2632" spans="2:2" ht="12.95" customHeight="1" x14ac:dyDescent="0.25">
      <c r="B2632" s="58"/>
    </row>
    <row r="2633" spans="2:2" ht="12.95" customHeight="1" x14ac:dyDescent="0.25">
      <c r="B2633" s="58"/>
    </row>
    <row r="2634" spans="2:2" ht="12.95" customHeight="1" x14ac:dyDescent="0.25">
      <c r="B2634" s="58"/>
    </row>
    <row r="2635" spans="2:2" ht="12.95" customHeight="1" x14ac:dyDescent="0.25">
      <c r="B2635" s="58"/>
    </row>
    <row r="2636" spans="2:2" ht="12.95" customHeight="1" x14ac:dyDescent="0.25">
      <c r="B2636" s="58"/>
    </row>
    <row r="2637" spans="2:2" ht="12.95" customHeight="1" x14ac:dyDescent="0.25">
      <c r="B2637" s="58"/>
    </row>
    <row r="2638" spans="2:2" ht="12.95" customHeight="1" x14ac:dyDescent="0.25">
      <c r="B2638" s="58"/>
    </row>
    <row r="2639" spans="2:2" ht="12.95" customHeight="1" x14ac:dyDescent="0.25">
      <c r="B2639" s="58"/>
    </row>
    <row r="2640" spans="2:2" ht="12.95" customHeight="1" x14ac:dyDescent="0.25">
      <c r="B2640" s="58"/>
    </row>
    <row r="2641" spans="2:2" ht="12.95" customHeight="1" x14ac:dyDescent="0.25">
      <c r="B2641" s="58"/>
    </row>
    <row r="2642" spans="2:2" ht="12.95" customHeight="1" x14ac:dyDescent="0.25">
      <c r="B2642" s="58"/>
    </row>
    <row r="2643" spans="2:2" ht="12.95" customHeight="1" x14ac:dyDescent="0.25">
      <c r="B2643" s="58"/>
    </row>
    <row r="2644" spans="2:2" ht="12.95" customHeight="1" x14ac:dyDescent="0.25">
      <c r="B2644" s="58"/>
    </row>
    <row r="2645" spans="2:2" ht="12.95" customHeight="1" x14ac:dyDescent="0.25">
      <c r="B2645" s="58"/>
    </row>
    <row r="2646" spans="2:2" ht="12.95" customHeight="1" x14ac:dyDescent="0.25">
      <c r="B2646" s="58"/>
    </row>
    <row r="2647" spans="2:2" ht="12.95" customHeight="1" x14ac:dyDescent="0.25">
      <c r="B2647" s="58"/>
    </row>
    <row r="2648" spans="2:2" ht="12.95" customHeight="1" x14ac:dyDescent="0.25">
      <c r="B2648" s="58"/>
    </row>
    <row r="2649" spans="2:2" ht="12.95" customHeight="1" x14ac:dyDescent="0.25">
      <c r="B2649" s="58"/>
    </row>
    <row r="2650" spans="2:2" ht="12.95" customHeight="1" x14ac:dyDescent="0.25">
      <c r="B2650" s="58"/>
    </row>
    <row r="2651" spans="2:2" ht="12.95" customHeight="1" x14ac:dyDescent="0.25">
      <c r="B2651" s="58"/>
    </row>
    <row r="2652" spans="2:2" ht="12.95" customHeight="1" x14ac:dyDescent="0.25">
      <c r="B2652" s="58"/>
    </row>
    <row r="2653" spans="2:2" ht="12.95" customHeight="1" x14ac:dyDescent="0.25">
      <c r="B2653" s="58"/>
    </row>
    <row r="2654" spans="2:2" ht="12.95" customHeight="1" x14ac:dyDescent="0.25">
      <c r="B2654" s="58"/>
    </row>
    <row r="2655" spans="2:2" ht="12.95" customHeight="1" x14ac:dyDescent="0.25">
      <c r="B2655" s="58"/>
    </row>
    <row r="2656" spans="2:2" ht="12.95" customHeight="1" x14ac:dyDescent="0.25">
      <c r="B2656" s="58"/>
    </row>
    <row r="2657" spans="2:2" ht="12.95" customHeight="1" x14ac:dyDescent="0.25">
      <c r="B2657" s="58"/>
    </row>
    <row r="2658" spans="2:2" ht="12.95" customHeight="1" x14ac:dyDescent="0.25">
      <c r="B2658" s="58"/>
    </row>
    <row r="2659" spans="2:2" ht="12.95" customHeight="1" x14ac:dyDescent="0.25">
      <c r="B2659" s="58"/>
    </row>
    <row r="2660" spans="2:2" ht="12.95" customHeight="1" x14ac:dyDescent="0.25">
      <c r="B2660" s="58"/>
    </row>
    <row r="2661" spans="2:2" ht="12.95" customHeight="1" x14ac:dyDescent="0.25">
      <c r="B2661" s="58"/>
    </row>
    <row r="2662" spans="2:2" ht="12.95" customHeight="1" x14ac:dyDescent="0.25">
      <c r="B2662" s="58"/>
    </row>
    <row r="2663" spans="2:2" ht="12.95" customHeight="1" x14ac:dyDescent="0.25">
      <c r="B2663" s="58"/>
    </row>
    <row r="2664" spans="2:2" ht="12.95" customHeight="1" x14ac:dyDescent="0.25">
      <c r="B2664" s="58"/>
    </row>
    <row r="2665" spans="2:2" ht="12.95" customHeight="1" x14ac:dyDescent="0.25">
      <c r="B2665" s="58"/>
    </row>
    <row r="2666" spans="2:2" ht="12.95" customHeight="1" x14ac:dyDescent="0.25">
      <c r="B2666" s="58"/>
    </row>
    <row r="2667" spans="2:2" ht="12.95" customHeight="1" x14ac:dyDescent="0.25">
      <c r="B2667" s="58"/>
    </row>
    <row r="2668" spans="2:2" ht="12.95" customHeight="1" x14ac:dyDescent="0.25">
      <c r="B2668" s="58"/>
    </row>
    <row r="2669" spans="2:2" ht="12.95" customHeight="1" x14ac:dyDescent="0.25">
      <c r="B2669" s="58"/>
    </row>
    <row r="2670" spans="2:2" ht="12.95" customHeight="1" x14ac:dyDescent="0.25">
      <c r="B2670" s="58"/>
    </row>
    <row r="2671" spans="2:2" ht="12.95" customHeight="1" x14ac:dyDescent="0.25">
      <c r="B2671" s="58"/>
    </row>
    <row r="2672" spans="2:2" ht="12.95" customHeight="1" x14ac:dyDescent="0.25">
      <c r="B2672" s="58"/>
    </row>
    <row r="2673" spans="2:2" ht="12.95" customHeight="1" x14ac:dyDescent="0.25">
      <c r="B2673" s="58"/>
    </row>
    <row r="2674" spans="2:2" ht="12.95" customHeight="1" x14ac:dyDescent="0.25">
      <c r="B2674" s="58"/>
    </row>
    <row r="2675" spans="2:2" ht="12.95" customHeight="1" x14ac:dyDescent="0.25">
      <c r="B2675" s="58"/>
    </row>
    <row r="2676" spans="2:2" ht="12.95" customHeight="1" x14ac:dyDescent="0.25">
      <c r="B2676" s="58"/>
    </row>
    <row r="2677" spans="2:2" ht="12.95" customHeight="1" x14ac:dyDescent="0.25">
      <c r="B2677" s="58"/>
    </row>
    <row r="2678" spans="2:2" ht="12.95" customHeight="1" x14ac:dyDescent="0.25">
      <c r="B2678" s="58"/>
    </row>
    <row r="2679" spans="2:2" ht="12.95" customHeight="1" x14ac:dyDescent="0.25">
      <c r="B2679" s="58"/>
    </row>
    <row r="2680" spans="2:2" ht="12.95" customHeight="1" x14ac:dyDescent="0.25">
      <c r="B2680" s="58"/>
    </row>
    <row r="2681" spans="2:2" ht="12.95" customHeight="1" x14ac:dyDescent="0.25">
      <c r="B2681" s="58"/>
    </row>
    <row r="2682" spans="2:2" ht="12.95" customHeight="1" x14ac:dyDescent="0.25">
      <c r="B2682" s="58"/>
    </row>
    <row r="2683" spans="2:2" ht="12.95" customHeight="1" x14ac:dyDescent="0.25">
      <c r="B2683" s="58"/>
    </row>
    <row r="2684" spans="2:2" ht="12.95" customHeight="1" x14ac:dyDescent="0.25">
      <c r="B2684" s="58"/>
    </row>
    <row r="2685" spans="2:2" ht="12.95" customHeight="1" x14ac:dyDescent="0.25">
      <c r="B2685" s="58"/>
    </row>
    <row r="2686" spans="2:2" ht="12.95" customHeight="1" x14ac:dyDescent="0.25">
      <c r="B2686" s="58"/>
    </row>
    <row r="2687" spans="2:2" ht="12.95" customHeight="1" x14ac:dyDescent="0.25">
      <c r="B2687" s="58"/>
    </row>
    <row r="2688" spans="2:2" ht="12.95" customHeight="1" x14ac:dyDescent="0.25">
      <c r="B2688" s="58"/>
    </row>
    <row r="2689" spans="2:2" ht="12.95" customHeight="1" x14ac:dyDescent="0.25">
      <c r="B2689" s="58"/>
    </row>
    <row r="2690" spans="2:2" ht="12.95" customHeight="1" x14ac:dyDescent="0.25">
      <c r="B2690" s="58"/>
    </row>
    <row r="2691" spans="2:2" ht="12.95" customHeight="1" x14ac:dyDescent="0.25">
      <c r="B2691" s="58"/>
    </row>
    <row r="2692" spans="2:2" ht="12.95" customHeight="1" x14ac:dyDescent="0.25">
      <c r="B2692" s="58"/>
    </row>
    <row r="2693" spans="2:2" ht="12.95" customHeight="1" x14ac:dyDescent="0.25">
      <c r="B2693" s="58"/>
    </row>
    <row r="2694" spans="2:2" ht="12.95" customHeight="1" x14ac:dyDescent="0.25">
      <c r="B2694" s="58"/>
    </row>
    <row r="2695" spans="2:2" ht="12.95" customHeight="1" x14ac:dyDescent="0.25">
      <c r="B2695" s="58"/>
    </row>
    <row r="2696" spans="2:2" ht="12.95" customHeight="1" x14ac:dyDescent="0.25">
      <c r="B2696" s="58"/>
    </row>
    <row r="2697" spans="2:2" ht="12.95" customHeight="1" x14ac:dyDescent="0.25">
      <c r="B2697" s="58"/>
    </row>
    <row r="2698" spans="2:2" ht="12.95" customHeight="1" x14ac:dyDescent="0.25">
      <c r="B2698" s="58"/>
    </row>
    <row r="2699" spans="2:2" ht="12.95" customHeight="1" x14ac:dyDescent="0.25">
      <c r="B2699" s="58"/>
    </row>
    <row r="2700" spans="2:2" ht="12.95" customHeight="1" x14ac:dyDescent="0.25">
      <c r="B2700" s="58"/>
    </row>
    <row r="2701" spans="2:2" ht="12.95" customHeight="1" x14ac:dyDescent="0.25">
      <c r="B2701" s="58"/>
    </row>
    <row r="2702" spans="2:2" ht="12.95" customHeight="1" x14ac:dyDescent="0.25">
      <c r="B2702" s="58"/>
    </row>
    <row r="2703" spans="2:2" ht="12.95" customHeight="1" x14ac:dyDescent="0.25">
      <c r="B2703" s="58"/>
    </row>
    <row r="2704" spans="2:2" ht="12.95" customHeight="1" x14ac:dyDescent="0.25">
      <c r="B2704" s="58"/>
    </row>
    <row r="2705" spans="2:2" ht="12.95" customHeight="1" x14ac:dyDescent="0.25">
      <c r="B2705" s="58"/>
    </row>
    <row r="2706" spans="2:2" ht="12.95" customHeight="1" x14ac:dyDescent="0.25">
      <c r="B2706" s="58"/>
    </row>
    <row r="2707" spans="2:2" ht="12.95" customHeight="1" x14ac:dyDescent="0.25">
      <c r="B2707" s="58"/>
    </row>
    <row r="2708" spans="2:2" ht="12.95" customHeight="1" x14ac:dyDescent="0.25">
      <c r="B2708" s="58"/>
    </row>
    <row r="2709" spans="2:2" ht="12.95" customHeight="1" x14ac:dyDescent="0.25">
      <c r="B2709" s="58"/>
    </row>
    <row r="2710" spans="2:2" ht="12.95" customHeight="1" x14ac:dyDescent="0.25">
      <c r="B2710" s="58"/>
    </row>
    <row r="2711" spans="2:2" ht="12.95" customHeight="1" x14ac:dyDescent="0.25">
      <c r="B2711" s="58"/>
    </row>
    <row r="2712" spans="2:2" ht="12.95" customHeight="1" x14ac:dyDescent="0.25">
      <c r="B2712" s="58"/>
    </row>
    <row r="2713" spans="2:2" ht="12.95" customHeight="1" x14ac:dyDescent="0.25">
      <c r="B2713" s="58"/>
    </row>
    <row r="2714" spans="2:2" ht="12.95" customHeight="1" x14ac:dyDescent="0.25">
      <c r="B2714" s="58"/>
    </row>
    <row r="2715" spans="2:2" ht="12.95" customHeight="1" x14ac:dyDescent="0.25">
      <c r="B2715" s="58"/>
    </row>
    <row r="2716" spans="2:2" ht="12.95" customHeight="1" x14ac:dyDescent="0.25">
      <c r="B2716" s="58"/>
    </row>
    <row r="2717" spans="2:2" ht="12.95" customHeight="1" x14ac:dyDescent="0.25">
      <c r="B2717" s="58"/>
    </row>
    <row r="2718" spans="2:2" ht="12.95" customHeight="1" x14ac:dyDescent="0.25">
      <c r="B2718" s="58"/>
    </row>
    <row r="2719" spans="2:2" ht="12.95" customHeight="1" x14ac:dyDescent="0.25">
      <c r="B2719" s="58"/>
    </row>
    <row r="2720" spans="2:2" ht="12.95" customHeight="1" x14ac:dyDescent="0.25">
      <c r="B2720" s="58"/>
    </row>
    <row r="2721" spans="2:2" ht="12.95" customHeight="1" x14ac:dyDescent="0.25">
      <c r="B2721" s="58"/>
    </row>
    <row r="2722" spans="2:2" ht="12.95" customHeight="1" x14ac:dyDescent="0.25">
      <c r="B2722" s="58"/>
    </row>
    <row r="2723" spans="2:2" ht="12.95" customHeight="1" x14ac:dyDescent="0.25">
      <c r="B2723" s="58"/>
    </row>
    <row r="2724" spans="2:2" ht="12.95" customHeight="1" x14ac:dyDescent="0.25">
      <c r="B2724" s="58"/>
    </row>
    <row r="2725" spans="2:2" ht="12.95" customHeight="1" x14ac:dyDescent="0.25">
      <c r="B2725" s="58"/>
    </row>
    <row r="2726" spans="2:2" ht="12.95" customHeight="1" x14ac:dyDescent="0.25">
      <c r="B2726" s="58"/>
    </row>
    <row r="2727" spans="2:2" ht="12.95" customHeight="1" x14ac:dyDescent="0.25">
      <c r="B2727" s="58"/>
    </row>
    <row r="2728" spans="2:2" ht="12.95" customHeight="1" x14ac:dyDescent="0.25">
      <c r="B2728" s="58"/>
    </row>
    <row r="2729" spans="2:2" ht="12.95" customHeight="1" x14ac:dyDescent="0.25">
      <c r="B2729" s="58"/>
    </row>
    <row r="2730" spans="2:2" ht="12.95" customHeight="1" x14ac:dyDescent="0.25">
      <c r="B2730" s="58"/>
    </row>
    <row r="2731" spans="2:2" ht="12.95" customHeight="1" x14ac:dyDescent="0.25">
      <c r="B2731" s="58"/>
    </row>
    <row r="2732" spans="2:2" ht="12.95" customHeight="1" x14ac:dyDescent="0.25">
      <c r="B2732" s="58"/>
    </row>
    <row r="2733" spans="2:2" ht="12.95" customHeight="1" x14ac:dyDescent="0.25">
      <c r="B2733" s="58"/>
    </row>
    <row r="2734" spans="2:2" ht="12.95" customHeight="1" x14ac:dyDescent="0.25">
      <c r="B2734" s="58"/>
    </row>
    <row r="2735" spans="2:2" ht="12.95" customHeight="1" x14ac:dyDescent="0.25">
      <c r="B2735" s="58"/>
    </row>
    <row r="2736" spans="2:2" ht="12.95" customHeight="1" x14ac:dyDescent="0.25">
      <c r="B2736" s="58"/>
    </row>
    <row r="2737" spans="2:2" ht="12.95" customHeight="1" x14ac:dyDescent="0.25">
      <c r="B2737" s="58"/>
    </row>
    <row r="2738" spans="2:2" ht="12.95" customHeight="1" x14ac:dyDescent="0.25">
      <c r="B2738" s="58"/>
    </row>
    <row r="2739" spans="2:2" ht="12.95" customHeight="1" x14ac:dyDescent="0.25">
      <c r="B2739" s="58"/>
    </row>
    <row r="2740" spans="2:2" ht="12.95" customHeight="1" x14ac:dyDescent="0.25">
      <c r="B2740" s="58"/>
    </row>
    <row r="2741" spans="2:2" ht="12.95" customHeight="1" x14ac:dyDescent="0.25">
      <c r="B2741" s="58"/>
    </row>
    <row r="2742" spans="2:2" ht="12.95" customHeight="1" x14ac:dyDescent="0.25">
      <c r="B2742" s="58"/>
    </row>
    <row r="2743" spans="2:2" ht="12.95" customHeight="1" x14ac:dyDescent="0.25">
      <c r="B2743" s="58"/>
    </row>
    <row r="2744" spans="2:2" ht="12.95" customHeight="1" x14ac:dyDescent="0.25">
      <c r="B2744" s="58"/>
    </row>
    <row r="2745" spans="2:2" ht="12.95" customHeight="1" x14ac:dyDescent="0.25">
      <c r="B2745" s="58"/>
    </row>
    <row r="2746" spans="2:2" ht="12.95" customHeight="1" x14ac:dyDescent="0.25">
      <c r="B2746" s="58"/>
    </row>
    <row r="2747" spans="2:2" ht="12.95" customHeight="1" x14ac:dyDescent="0.25">
      <c r="B2747" s="58"/>
    </row>
    <row r="2748" spans="2:2" ht="12.95" customHeight="1" x14ac:dyDescent="0.25">
      <c r="B2748" s="58"/>
    </row>
    <row r="2749" spans="2:2" ht="12.95" customHeight="1" x14ac:dyDescent="0.25">
      <c r="B2749" s="58"/>
    </row>
    <row r="2750" spans="2:2" ht="12.95" customHeight="1" x14ac:dyDescent="0.25">
      <c r="B2750" s="58"/>
    </row>
    <row r="2751" spans="2:2" ht="12.95" customHeight="1" x14ac:dyDescent="0.25">
      <c r="B2751" s="58"/>
    </row>
    <row r="2752" spans="2:2" ht="12.95" customHeight="1" x14ac:dyDescent="0.25">
      <c r="B2752" s="58"/>
    </row>
    <row r="2753" spans="2:2" ht="12.95" customHeight="1" x14ac:dyDescent="0.25">
      <c r="B2753" s="58"/>
    </row>
    <row r="2754" spans="2:2" ht="12.95" customHeight="1" x14ac:dyDescent="0.25">
      <c r="B2754" s="58"/>
    </row>
    <row r="2755" spans="2:2" ht="12.95" customHeight="1" x14ac:dyDescent="0.25">
      <c r="B2755" s="58"/>
    </row>
    <row r="2756" spans="2:2" ht="12.95" customHeight="1" x14ac:dyDescent="0.25">
      <c r="B2756" s="58"/>
    </row>
    <row r="2757" spans="2:2" ht="12.95" customHeight="1" x14ac:dyDescent="0.25">
      <c r="B2757" s="58"/>
    </row>
    <row r="2758" spans="2:2" ht="12.95" customHeight="1" x14ac:dyDescent="0.25">
      <c r="B2758" s="58"/>
    </row>
    <row r="2759" spans="2:2" ht="12.95" customHeight="1" x14ac:dyDescent="0.25">
      <c r="B2759" s="58"/>
    </row>
    <row r="2760" spans="2:2" ht="12.95" customHeight="1" x14ac:dyDescent="0.25">
      <c r="B2760" s="58"/>
    </row>
    <row r="2761" spans="2:2" ht="12.95" customHeight="1" x14ac:dyDescent="0.25">
      <c r="B2761" s="58"/>
    </row>
    <row r="2762" spans="2:2" ht="12.95" customHeight="1" x14ac:dyDescent="0.25">
      <c r="B2762" s="58"/>
    </row>
    <row r="2763" spans="2:2" ht="12.95" customHeight="1" x14ac:dyDescent="0.25">
      <c r="B2763" s="58"/>
    </row>
    <row r="2764" spans="2:2" ht="12.95" customHeight="1" x14ac:dyDescent="0.25">
      <c r="B2764" s="58"/>
    </row>
    <row r="2765" spans="2:2" ht="12.95" customHeight="1" x14ac:dyDescent="0.25">
      <c r="B2765" s="58"/>
    </row>
    <row r="2766" spans="2:2" ht="12.95" customHeight="1" x14ac:dyDescent="0.25">
      <c r="B2766" s="58"/>
    </row>
    <row r="2767" spans="2:2" ht="12.95" customHeight="1" x14ac:dyDescent="0.25">
      <c r="B2767" s="58"/>
    </row>
    <row r="2768" spans="2:2" ht="12.95" customHeight="1" x14ac:dyDescent="0.25">
      <c r="B2768" s="58"/>
    </row>
    <row r="2769" spans="2:2" ht="12.95" customHeight="1" x14ac:dyDescent="0.25">
      <c r="B2769" s="58"/>
    </row>
    <row r="2770" spans="2:2" ht="12.95" customHeight="1" x14ac:dyDescent="0.25">
      <c r="B2770" s="58"/>
    </row>
    <row r="2771" spans="2:2" ht="12.95" customHeight="1" x14ac:dyDescent="0.25">
      <c r="B2771" s="58"/>
    </row>
    <row r="2772" spans="2:2" ht="12.95" customHeight="1" x14ac:dyDescent="0.25">
      <c r="B2772" s="58"/>
    </row>
    <row r="2773" spans="2:2" ht="12.95" customHeight="1" x14ac:dyDescent="0.25">
      <c r="B2773" s="58"/>
    </row>
    <row r="2774" spans="2:2" ht="12.95" customHeight="1" x14ac:dyDescent="0.25">
      <c r="B2774" s="58"/>
    </row>
    <row r="2775" spans="2:2" ht="12.95" customHeight="1" x14ac:dyDescent="0.25">
      <c r="B2775" s="58"/>
    </row>
    <row r="2776" spans="2:2" ht="12.95" customHeight="1" x14ac:dyDescent="0.25">
      <c r="B2776" s="58"/>
    </row>
    <row r="2777" spans="2:2" ht="12.95" customHeight="1" x14ac:dyDescent="0.25">
      <c r="B2777" s="58"/>
    </row>
    <row r="2778" spans="2:2" ht="12.95" customHeight="1" x14ac:dyDescent="0.25">
      <c r="B2778" s="58"/>
    </row>
    <row r="2779" spans="2:2" ht="12.95" customHeight="1" x14ac:dyDescent="0.25">
      <c r="B2779" s="58"/>
    </row>
    <row r="2780" spans="2:2" ht="12.95" customHeight="1" x14ac:dyDescent="0.25">
      <c r="B2780" s="58"/>
    </row>
    <row r="2781" spans="2:2" ht="12.95" customHeight="1" x14ac:dyDescent="0.25">
      <c r="B2781" s="58"/>
    </row>
    <row r="2782" spans="2:2" ht="12.95" customHeight="1" x14ac:dyDescent="0.25">
      <c r="B2782" s="58"/>
    </row>
    <row r="2783" spans="2:2" ht="12.95" customHeight="1" x14ac:dyDescent="0.25">
      <c r="B2783" s="58"/>
    </row>
    <row r="2784" spans="2:2" ht="12.95" customHeight="1" x14ac:dyDescent="0.25">
      <c r="B2784" s="58"/>
    </row>
    <row r="2785" spans="2:2" ht="12.95" customHeight="1" x14ac:dyDescent="0.25">
      <c r="B2785" s="58"/>
    </row>
    <row r="2786" spans="2:2" ht="12.95" customHeight="1" x14ac:dyDescent="0.25">
      <c r="B2786" s="58"/>
    </row>
    <row r="2787" spans="2:2" ht="12.95" customHeight="1" x14ac:dyDescent="0.25">
      <c r="B2787" s="58"/>
    </row>
    <row r="2788" spans="2:2" ht="12.95" customHeight="1" x14ac:dyDescent="0.25">
      <c r="B2788" s="58"/>
    </row>
    <row r="2789" spans="2:2" ht="12.95" customHeight="1" x14ac:dyDescent="0.25">
      <c r="B2789" s="58"/>
    </row>
    <row r="2790" spans="2:2" ht="12.95" customHeight="1" x14ac:dyDescent="0.25">
      <c r="B2790" s="58"/>
    </row>
    <row r="2791" spans="2:2" ht="12.95" customHeight="1" x14ac:dyDescent="0.25">
      <c r="B2791" s="58"/>
    </row>
    <row r="2792" spans="2:2" ht="12.95" customHeight="1" x14ac:dyDescent="0.25">
      <c r="B2792" s="58"/>
    </row>
    <row r="2793" spans="2:2" ht="12.95" customHeight="1" x14ac:dyDescent="0.25">
      <c r="B2793" s="58"/>
    </row>
    <row r="2794" spans="2:2" ht="12.95" customHeight="1" x14ac:dyDescent="0.25">
      <c r="B2794" s="58"/>
    </row>
    <row r="2795" spans="2:2" ht="12.95" customHeight="1" x14ac:dyDescent="0.25">
      <c r="B2795" s="58"/>
    </row>
    <row r="2796" spans="2:2" ht="12.95" customHeight="1" x14ac:dyDescent="0.25">
      <c r="B2796" s="58"/>
    </row>
    <row r="2797" spans="2:2" ht="12.95" customHeight="1" x14ac:dyDescent="0.25">
      <c r="B2797" s="58"/>
    </row>
    <row r="2798" spans="2:2" ht="12.95" customHeight="1" x14ac:dyDescent="0.25">
      <c r="B2798" s="58"/>
    </row>
    <row r="2799" spans="2:2" ht="12.95" customHeight="1" x14ac:dyDescent="0.25">
      <c r="B2799" s="58"/>
    </row>
    <row r="2800" spans="2:2" ht="12.95" customHeight="1" x14ac:dyDescent="0.25">
      <c r="B2800" s="58"/>
    </row>
    <row r="2801" spans="2:2" ht="12.95" customHeight="1" x14ac:dyDescent="0.25">
      <c r="B2801" s="58"/>
    </row>
    <row r="2802" spans="2:2" ht="12.95" customHeight="1" x14ac:dyDescent="0.25">
      <c r="B2802" s="58"/>
    </row>
    <row r="2803" spans="2:2" ht="12.95" customHeight="1" x14ac:dyDescent="0.25">
      <c r="B2803" s="58"/>
    </row>
    <row r="2804" spans="2:2" ht="12.95" customHeight="1" x14ac:dyDescent="0.25">
      <c r="B2804" s="58"/>
    </row>
    <row r="2805" spans="2:2" ht="12.95" customHeight="1" x14ac:dyDescent="0.25">
      <c r="B2805" s="58"/>
    </row>
    <row r="2806" spans="2:2" ht="12.95" customHeight="1" x14ac:dyDescent="0.25">
      <c r="B2806" s="58"/>
    </row>
    <row r="2807" spans="2:2" ht="12.95" customHeight="1" x14ac:dyDescent="0.25">
      <c r="B2807" s="58"/>
    </row>
    <row r="2808" spans="2:2" ht="12.95" customHeight="1" x14ac:dyDescent="0.25">
      <c r="B2808" s="58"/>
    </row>
    <row r="2809" spans="2:2" ht="12.95" customHeight="1" x14ac:dyDescent="0.25">
      <c r="B2809" s="58"/>
    </row>
    <row r="2810" spans="2:2" ht="12.95" customHeight="1" x14ac:dyDescent="0.25">
      <c r="B2810" s="58"/>
    </row>
    <row r="2811" spans="2:2" ht="12.95" customHeight="1" x14ac:dyDescent="0.25">
      <c r="B2811" s="58"/>
    </row>
    <row r="2812" spans="2:2" ht="12.95" customHeight="1" x14ac:dyDescent="0.25">
      <c r="B2812" s="58"/>
    </row>
    <row r="2813" spans="2:2" ht="12.95" customHeight="1" x14ac:dyDescent="0.25">
      <c r="B2813" s="58"/>
    </row>
    <row r="2814" spans="2:2" ht="12.95" customHeight="1" x14ac:dyDescent="0.25">
      <c r="B2814" s="58"/>
    </row>
    <row r="2815" spans="2:2" ht="12.95" customHeight="1" x14ac:dyDescent="0.25">
      <c r="B2815" s="58"/>
    </row>
    <row r="2816" spans="2:2" ht="12.95" customHeight="1" x14ac:dyDescent="0.25">
      <c r="B2816" s="58"/>
    </row>
    <row r="2817" spans="2:2" ht="12.95" customHeight="1" x14ac:dyDescent="0.25">
      <c r="B2817" s="58"/>
    </row>
    <row r="2818" spans="2:2" ht="12.95" customHeight="1" x14ac:dyDescent="0.25">
      <c r="B2818" s="58"/>
    </row>
    <row r="2819" spans="2:2" ht="12.95" customHeight="1" x14ac:dyDescent="0.25">
      <c r="B2819" s="58"/>
    </row>
    <row r="2820" spans="2:2" ht="12.95" customHeight="1" x14ac:dyDescent="0.25">
      <c r="B2820" s="58"/>
    </row>
    <row r="2821" spans="2:2" ht="12.95" customHeight="1" x14ac:dyDescent="0.25">
      <c r="B2821" s="58"/>
    </row>
    <row r="2822" spans="2:2" ht="12.95" customHeight="1" x14ac:dyDescent="0.25">
      <c r="B2822" s="58"/>
    </row>
    <row r="2823" spans="2:2" ht="12.95" customHeight="1" x14ac:dyDescent="0.25">
      <c r="B2823" s="58"/>
    </row>
    <row r="2824" spans="2:2" ht="12.95" customHeight="1" x14ac:dyDescent="0.25">
      <c r="B2824" s="58"/>
    </row>
    <row r="2825" spans="2:2" ht="12.95" customHeight="1" x14ac:dyDescent="0.25">
      <c r="B2825" s="58"/>
    </row>
    <row r="2826" spans="2:2" ht="12.95" customHeight="1" x14ac:dyDescent="0.25">
      <c r="B2826" s="58"/>
    </row>
    <row r="2827" spans="2:2" ht="12.95" customHeight="1" x14ac:dyDescent="0.25">
      <c r="B2827" s="58"/>
    </row>
    <row r="2828" spans="2:2" ht="12.95" customHeight="1" x14ac:dyDescent="0.25">
      <c r="B2828" s="58"/>
    </row>
    <row r="2829" spans="2:2" ht="12.95" customHeight="1" x14ac:dyDescent="0.25">
      <c r="B2829" s="58"/>
    </row>
    <row r="2830" spans="2:2" ht="12.95" customHeight="1" x14ac:dyDescent="0.25">
      <c r="B2830" s="58"/>
    </row>
    <row r="2831" spans="2:2" ht="12.95" customHeight="1" x14ac:dyDescent="0.25">
      <c r="B2831" s="58"/>
    </row>
    <row r="2832" spans="2:2" ht="12.95" customHeight="1" x14ac:dyDescent="0.25">
      <c r="B2832" s="58"/>
    </row>
    <row r="2833" spans="2:2" ht="12.95" customHeight="1" x14ac:dyDescent="0.25">
      <c r="B2833" s="58"/>
    </row>
    <row r="2834" spans="2:2" ht="12.95" customHeight="1" x14ac:dyDescent="0.25">
      <c r="B2834" s="58"/>
    </row>
    <row r="2835" spans="2:2" ht="12.95" customHeight="1" x14ac:dyDescent="0.25">
      <c r="B2835" s="58"/>
    </row>
    <row r="2836" spans="2:2" ht="12.95" customHeight="1" x14ac:dyDescent="0.25">
      <c r="B2836" s="58"/>
    </row>
    <row r="2837" spans="2:2" ht="12.95" customHeight="1" x14ac:dyDescent="0.25">
      <c r="B2837" s="58"/>
    </row>
    <row r="2838" spans="2:2" ht="12.95" customHeight="1" x14ac:dyDescent="0.25">
      <c r="B2838" s="58"/>
    </row>
    <row r="2839" spans="2:2" ht="12.95" customHeight="1" x14ac:dyDescent="0.25">
      <c r="B2839" s="58"/>
    </row>
    <row r="2840" spans="2:2" ht="12.95" customHeight="1" x14ac:dyDescent="0.25">
      <c r="B2840" s="58"/>
    </row>
    <row r="2841" spans="2:2" ht="12.95" customHeight="1" x14ac:dyDescent="0.25">
      <c r="B2841" s="58"/>
    </row>
    <row r="2842" spans="2:2" ht="12.95" customHeight="1" x14ac:dyDescent="0.25">
      <c r="B2842" s="58"/>
    </row>
    <row r="2843" spans="2:2" ht="12.95" customHeight="1" x14ac:dyDescent="0.25">
      <c r="B2843" s="58"/>
    </row>
    <row r="2844" spans="2:2" ht="12.95" customHeight="1" x14ac:dyDescent="0.25">
      <c r="B2844" s="58"/>
    </row>
    <row r="2845" spans="2:2" ht="12.95" customHeight="1" x14ac:dyDescent="0.25">
      <c r="B2845" s="58"/>
    </row>
    <row r="2846" spans="2:2" ht="12.95" customHeight="1" x14ac:dyDescent="0.25">
      <c r="B2846" s="58"/>
    </row>
    <row r="2847" spans="2:2" ht="12.95" customHeight="1" x14ac:dyDescent="0.25">
      <c r="B2847" s="58"/>
    </row>
    <row r="2848" spans="2:2" ht="12.95" customHeight="1" x14ac:dyDescent="0.25">
      <c r="B2848" s="58"/>
    </row>
    <row r="2849" spans="2:2" ht="12.95" customHeight="1" x14ac:dyDescent="0.25">
      <c r="B2849" s="58"/>
    </row>
    <row r="2850" spans="2:2" ht="12.95" customHeight="1" x14ac:dyDescent="0.25">
      <c r="B2850" s="58"/>
    </row>
    <row r="2851" spans="2:2" ht="12.95" customHeight="1" x14ac:dyDescent="0.25">
      <c r="B2851" s="58"/>
    </row>
    <row r="2852" spans="2:2" ht="12.95" customHeight="1" x14ac:dyDescent="0.25">
      <c r="B2852" s="58"/>
    </row>
    <row r="2853" spans="2:2" ht="12.95" customHeight="1" x14ac:dyDescent="0.25">
      <c r="B2853" s="58"/>
    </row>
    <row r="2854" spans="2:2" ht="12.95" customHeight="1" x14ac:dyDescent="0.25">
      <c r="B2854" s="58"/>
    </row>
    <row r="2855" spans="2:2" ht="12.95" customHeight="1" x14ac:dyDescent="0.25">
      <c r="B2855" s="58"/>
    </row>
    <row r="2856" spans="2:2" ht="12.95" customHeight="1" x14ac:dyDescent="0.25">
      <c r="B2856" s="58"/>
    </row>
    <row r="2857" spans="2:2" ht="12.95" customHeight="1" x14ac:dyDescent="0.25">
      <c r="B2857" s="58"/>
    </row>
    <row r="2858" spans="2:2" ht="12.95" customHeight="1" x14ac:dyDescent="0.25">
      <c r="B2858" s="58"/>
    </row>
    <row r="2859" spans="2:2" ht="12.95" customHeight="1" x14ac:dyDescent="0.25">
      <c r="B2859" s="58"/>
    </row>
    <row r="2860" spans="2:2" ht="12.95" customHeight="1" x14ac:dyDescent="0.25">
      <c r="B2860" s="58"/>
    </row>
    <row r="2861" spans="2:2" ht="12.95" customHeight="1" x14ac:dyDescent="0.25">
      <c r="B2861" s="58"/>
    </row>
    <row r="2862" spans="2:2" ht="12.95" customHeight="1" x14ac:dyDescent="0.25">
      <c r="B2862" s="58"/>
    </row>
    <row r="2863" spans="2:2" ht="12.95" customHeight="1" x14ac:dyDescent="0.25">
      <c r="B2863" s="58"/>
    </row>
    <row r="2864" spans="2:2" ht="12.95" customHeight="1" x14ac:dyDescent="0.25">
      <c r="B2864" s="58"/>
    </row>
    <row r="2865" spans="2:2" ht="12.95" customHeight="1" x14ac:dyDescent="0.25">
      <c r="B2865" s="58"/>
    </row>
    <row r="2866" spans="2:2" ht="12.95" customHeight="1" x14ac:dyDescent="0.25">
      <c r="B2866" s="58"/>
    </row>
    <row r="2867" spans="2:2" ht="12.95" customHeight="1" x14ac:dyDescent="0.25">
      <c r="B2867" s="58"/>
    </row>
    <row r="2868" spans="2:2" ht="12.95" customHeight="1" x14ac:dyDescent="0.25">
      <c r="B2868" s="58"/>
    </row>
    <row r="2869" spans="2:2" ht="12.95" customHeight="1" x14ac:dyDescent="0.25">
      <c r="B2869" s="58"/>
    </row>
    <row r="2870" spans="2:2" ht="12.95" customHeight="1" x14ac:dyDescent="0.25">
      <c r="B2870" s="58"/>
    </row>
    <row r="2871" spans="2:2" ht="12.95" customHeight="1" x14ac:dyDescent="0.25">
      <c r="B2871" s="58"/>
    </row>
    <row r="2872" spans="2:2" ht="12.95" customHeight="1" x14ac:dyDescent="0.25">
      <c r="B2872" s="58"/>
    </row>
    <row r="2873" spans="2:2" ht="12.95" customHeight="1" x14ac:dyDescent="0.25">
      <c r="B2873" s="58"/>
    </row>
    <row r="2874" spans="2:2" ht="12.95" customHeight="1" x14ac:dyDescent="0.25">
      <c r="B2874" s="58"/>
    </row>
    <row r="2875" spans="2:2" ht="12.95" customHeight="1" x14ac:dyDescent="0.25">
      <c r="B2875" s="58"/>
    </row>
    <row r="2876" spans="2:2" ht="12.95" customHeight="1" x14ac:dyDescent="0.25">
      <c r="B2876" s="58"/>
    </row>
    <row r="2877" spans="2:2" ht="12.95" customHeight="1" x14ac:dyDescent="0.25">
      <c r="B2877" s="58"/>
    </row>
    <row r="2878" spans="2:2" ht="12.95" customHeight="1" x14ac:dyDescent="0.25">
      <c r="B2878" s="58"/>
    </row>
    <row r="2879" spans="2:2" ht="12.95" customHeight="1" x14ac:dyDescent="0.25">
      <c r="B2879" s="58"/>
    </row>
    <row r="2880" spans="2:2" ht="12.95" customHeight="1" x14ac:dyDescent="0.25">
      <c r="B2880" s="58"/>
    </row>
    <row r="2881" spans="2:2" ht="12.95" customHeight="1" x14ac:dyDescent="0.25">
      <c r="B2881" s="58"/>
    </row>
    <row r="2882" spans="2:2" ht="12.95" customHeight="1" x14ac:dyDescent="0.25">
      <c r="B2882" s="58"/>
    </row>
    <row r="2883" spans="2:2" ht="12.95" customHeight="1" x14ac:dyDescent="0.25">
      <c r="B2883" s="58"/>
    </row>
    <row r="2884" spans="2:2" ht="12.95" customHeight="1" x14ac:dyDescent="0.25">
      <c r="B2884" s="58"/>
    </row>
    <row r="2885" spans="2:2" ht="12.95" customHeight="1" x14ac:dyDescent="0.25">
      <c r="B2885" s="58"/>
    </row>
    <row r="2886" spans="2:2" ht="12.95" customHeight="1" x14ac:dyDescent="0.25">
      <c r="B2886" s="58"/>
    </row>
    <row r="2887" spans="2:2" ht="12.95" customHeight="1" x14ac:dyDescent="0.25">
      <c r="B2887" s="58"/>
    </row>
    <row r="2888" spans="2:2" ht="12.95" customHeight="1" x14ac:dyDescent="0.25">
      <c r="B2888" s="58"/>
    </row>
    <row r="2889" spans="2:2" ht="12.95" customHeight="1" x14ac:dyDescent="0.25">
      <c r="B2889" s="58"/>
    </row>
    <row r="2890" spans="2:2" ht="12.95" customHeight="1" x14ac:dyDescent="0.25">
      <c r="B2890" s="58"/>
    </row>
    <row r="2891" spans="2:2" ht="12.95" customHeight="1" x14ac:dyDescent="0.25">
      <c r="B2891" s="58"/>
    </row>
    <row r="2892" spans="2:2" ht="12.95" customHeight="1" x14ac:dyDescent="0.25">
      <c r="B2892" s="58"/>
    </row>
    <row r="2893" spans="2:2" ht="12.95" customHeight="1" x14ac:dyDescent="0.25">
      <c r="B2893" s="58"/>
    </row>
    <row r="2894" spans="2:2" ht="12.95" customHeight="1" x14ac:dyDescent="0.25">
      <c r="B2894" s="58"/>
    </row>
    <row r="2895" spans="2:2" ht="12.95" customHeight="1" x14ac:dyDescent="0.25">
      <c r="B2895" s="58"/>
    </row>
    <row r="2896" spans="2:2" ht="12.95" customHeight="1" x14ac:dyDescent="0.25">
      <c r="B2896" s="58"/>
    </row>
    <row r="2897" spans="2:2" ht="12.95" customHeight="1" x14ac:dyDescent="0.25">
      <c r="B2897" s="58"/>
    </row>
    <row r="2898" spans="2:2" ht="12.95" customHeight="1" x14ac:dyDescent="0.25">
      <c r="B2898" s="58"/>
    </row>
    <row r="2899" spans="2:2" ht="12.95" customHeight="1" x14ac:dyDescent="0.25">
      <c r="B2899" s="58"/>
    </row>
    <row r="2900" spans="2:2" ht="12.95" customHeight="1" x14ac:dyDescent="0.25">
      <c r="B2900" s="58"/>
    </row>
    <row r="2901" spans="2:2" ht="12.95" customHeight="1" x14ac:dyDescent="0.25">
      <c r="B2901" s="58"/>
    </row>
    <row r="2902" spans="2:2" ht="12.95" customHeight="1" x14ac:dyDescent="0.25">
      <c r="B2902" s="58"/>
    </row>
    <row r="2903" spans="2:2" ht="12.95" customHeight="1" x14ac:dyDescent="0.25">
      <c r="B2903" s="58"/>
    </row>
    <row r="2904" spans="2:2" ht="12.95" customHeight="1" x14ac:dyDescent="0.25">
      <c r="B2904" s="58"/>
    </row>
    <row r="2905" spans="2:2" ht="12.95" customHeight="1" x14ac:dyDescent="0.25">
      <c r="B2905" s="58"/>
    </row>
    <row r="2906" spans="2:2" ht="12.95" customHeight="1" x14ac:dyDescent="0.25">
      <c r="B2906" s="58"/>
    </row>
    <row r="2907" spans="2:2" ht="12.95" customHeight="1" x14ac:dyDescent="0.25">
      <c r="B2907" s="58"/>
    </row>
    <row r="2908" spans="2:2" ht="12.95" customHeight="1" x14ac:dyDescent="0.25">
      <c r="B2908" s="58"/>
    </row>
    <row r="2909" spans="2:2" ht="12.95" customHeight="1" x14ac:dyDescent="0.25">
      <c r="B2909" s="58"/>
    </row>
    <row r="2910" spans="2:2" ht="12.95" customHeight="1" x14ac:dyDescent="0.25">
      <c r="B2910" s="58"/>
    </row>
    <row r="2911" spans="2:2" ht="12.95" customHeight="1" x14ac:dyDescent="0.25">
      <c r="B2911" s="58"/>
    </row>
    <row r="2912" spans="2:2" ht="12.95" customHeight="1" x14ac:dyDescent="0.25">
      <c r="B2912" s="58"/>
    </row>
    <row r="2913" spans="2:2" ht="12.95" customHeight="1" x14ac:dyDescent="0.25">
      <c r="B2913" s="58"/>
    </row>
    <row r="2914" spans="2:2" ht="12.95" customHeight="1" x14ac:dyDescent="0.25">
      <c r="B2914" s="58"/>
    </row>
    <row r="2915" spans="2:2" ht="12.95" customHeight="1" x14ac:dyDescent="0.25">
      <c r="B2915" s="58"/>
    </row>
    <row r="2916" spans="2:2" ht="12.95" customHeight="1" x14ac:dyDescent="0.25">
      <c r="B2916" s="58"/>
    </row>
    <row r="2917" spans="2:2" ht="12.95" customHeight="1" x14ac:dyDescent="0.25">
      <c r="B2917" s="58"/>
    </row>
    <row r="2918" spans="2:2" ht="12.95" customHeight="1" x14ac:dyDescent="0.25">
      <c r="B2918" s="58"/>
    </row>
    <row r="2919" spans="2:2" ht="12.95" customHeight="1" x14ac:dyDescent="0.25">
      <c r="B2919" s="58"/>
    </row>
    <row r="2920" spans="2:2" ht="12.95" customHeight="1" x14ac:dyDescent="0.25">
      <c r="B2920" s="58"/>
    </row>
    <row r="2921" spans="2:2" ht="12.95" customHeight="1" x14ac:dyDescent="0.25">
      <c r="B2921" s="58"/>
    </row>
    <row r="2922" spans="2:2" ht="12.95" customHeight="1" x14ac:dyDescent="0.25">
      <c r="B2922" s="58"/>
    </row>
    <row r="2923" spans="2:2" ht="12.95" customHeight="1" x14ac:dyDescent="0.25">
      <c r="B2923" s="58"/>
    </row>
    <row r="2924" spans="2:2" ht="12.95" customHeight="1" x14ac:dyDescent="0.25">
      <c r="B2924" s="58"/>
    </row>
    <row r="2925" spans="2:2" ht="12.95" customHeight="1" x14ac:dyDescent="0.25">
      <c r="B2925" s="58"/>
    </row>
    <row r="2926" spans="2:2" ht="12.95" customHeight="1" x14ac:dyDescent="0.25">
      <c r="B2926" s="58"/>
    </row>
    <row r="2927" spans="2:2" ht="12.95" customHeight="1" x14ac:dyDescent="0.25">
      <c r="B2927" s="58"/>
    </row>
    <row r="2928" spans="2:2" ht="12.95" customHeight="1" x14ac:dyDescent="0.25">
      <c r="B2928" s="58"/>
    </row>
    <row r="2929" spans="2:2" ht="12.95" customHeight="1" x14ac:dyDescent="0.25">
      <c r="B2929" s="58"/>
    </row>
    <row r="2930" spans="2:2" ht="12.95" customHeight="1" x14ac:dyDescent="0.25">
      <c r="B2930" s="58"/>
    </row>
    <row r="2931" spans="2:2" ht="12.95" customHeight="1" x14ac:dyDescent="0.25">
      <c r="B2931" s="58"/>
    </row>
    <row r="2932" spans="2:2" ht="12.95" customHeight="1" x14ac:dyDescent="0.25">
      <c r="B2932" s="58"/>
    </row>
    <row r="2933" spans="2:2" ht="12.95" customHeight="1" x14ac:dyDescent="0.25">
      <c r="B2933" s="58"/>
    </row>
    <row r="2934" spans="2:2" ht="12.95" customHeight="1" x14ac:dyDescent="0.25">
      <c r="B2934" s="58"/>
    </row>
    <row r="2935" spans="2:2" ht="12.95" customHeight="1" x14ac:dyDescent="0.25">
      <c r="B2935" s="58"/>
    </row>
    <row r="2936" spans="2:2" ht="12.95" customHeight="1" x14ac:dyDescent="0.25">
      <c r="B2936" s="58"/>
    </row>
    <row r="2937" spans="2:2" ht="12.95" customHeight="1" x14ac:dyDescent="0.25">
      <c r="B2937" s="58"/>
    </row>
    <row r="2938" spans="2:2" ht="12.95" customHeight="1" x14ac:dyDescent="0.25">
      <c r="B2938" s="58"/>
    </row>
    <row r="2939" spans="2:2" ht="12.95" customHeight="1" x14ac:dyDescent="0.25">
      <c r="B2939" s="58"/>
    </row>
    <row r="2940" spans="2:2" ht="12.95" customHeight="1" x14ac:dyDescent="0.25">
      <c r="B2940" s="58"/>
    </row>
    <row r="2941" spans="2:2" ht="12.95" customHeight="1" x14ac:dyDescent="0.25">
      <c r="B2941" s="58"/>
    </row>
    <row r="2942" spans="2:2" ht="12.95" customHeight="1" x14ac:dyDescent="0.25">
      <c r="B2942" s="58"/>
    </row>
    <row r="2943" spans="2:2" ht="12.95" customHeight="1" x14ac:dyDescent="0.25">
      <c r="B2943" s="58"/>
    </row>
    <row r="2944" spans="2:2" ht="12.95" customHeight="1" x14ac:dyDescent="0.25">
      <c r="B2944" s="58"/>
    </row>
    <row r="2945" spans="2:2" ht="12.95" customHeight="1" x14ac:dyDescent="0.25">
      <c r="B2945" s="58"/>
    </row>
    <row r="2946" spans="2:2" ht="12.95" customHeight="1" x14ac:dyDescent="0.25">
      <c r="B2946" s="58"/>
    </row>
    <row r="2947" spans="2:2" ht="12.95" customHeight="1" x14ac:dyDescent="0.25">
      <c r="B2947" s="58"/>
    </row>
    <row r="2948" spans="2:2" ht="12.95" customHeight="1" x14ac:dyDescent="0.25">
      <c r="B2948" s="58"/>
    </row>
    <row r="2949" spans="2:2" ht="12.95" customHeight="1" x14ac:dyDescent="0.25">
      <c r="B2949" s="58"/>
    </row>
    <row r="2950" spans="2:2" ht="12.95" customHeight="1" x14ac:dyDescent="0.25">
      <c r="B2950" s="58"/>
    </row>
    <row r="2951" spans="2:2" ht="12.95" customHeight="1" x14ac:dyDescent="0.25">
      <c r="B2951" s="58"/>
    </row>
    <row r="2952" spans="2:2" ht="12.95" customHeight="1" x14ac:dyDescent="0.25">
      <c r="B2952" s="58"/>
    </row>
    <row r="2953" spans="2:2" ht="12.95" customHeight="1" x14ac:dyDescent="0.25">
      <c r="B2953" s="58"/>
    </row>
    <row r="2954" spans="2:2" ht="12.95" customHeight="1" x14ac:dyDescent="0.25">
      <c r="B2954" s="58"/>
    </row>
    <row r="2955" spans="2:2" ht="12.95" customHeight="1" x14ac:dyDescent="0.25">
      <c r="B2955" s="58"/>
    </row>
    <row r="2956" spans="2:2" ht="12.95" customHeight="1" x14ac:dyDescent="0.25">
      <c r="B2956" s="58"/>
    </row>
    <row r="2957" spans="2:2" ht="12.95" customHeight="1" x14ac:dyDescent="0.25">
      <c r="B2957" s="58"/>
    </row>
    <row r="2958" spans="2:2" ht="12.95" customHeight="1" x14ac:dyDescent="0.25">
      <c r="B2958" s="58"/>
    </row>
    <row r="2959" spans="2:2" ht="12.95" customHeight="1" x14ac:dyDescent="0.25">
      <c r="B2959" s="58"/>
    </row>
    <row r="2960" spans="2:2" ht="12.95" customHeight="1" x14ac:dyDescent="0.25">
      <c r="B2960" s="58"/>
    </row>
    <row r="2961" spans="2:2" ht="12.95" customHeight="1" x14ac:dyDescent="0.25">
      <c r="B2961" s="58"/>
    </row>
    <row r="2962" spans="2:2" ht="12.95" customHeight="1" x14ac:dyDescent="0.25">
      <c r="B2962" s="58"/>
    </row>
    <row r="2963" spans="2:2" ht="12.95" customHeight="1" x14ac:dyDescent="0.25">
      <c r="B2963" s="58"/>
    </row>
    <row r="2964" spans="2:2" ht="12.95" customHeight="1" x14ac:dyDescent="0.25">
      <c r="B2964" s="58"/>
    </row>
    <row r="2965" spans="2:2" ht="12.95" customHeight="1" x14ac:dyDescent="0.25">
      <c r="B2965" s="58"/>
    </row>
    <row r="2966" spans="2:2" ht="12.95" customHeight="1" x14ac:dyDescent="0.25">
      <c r="B2966" s="58"/>
    </row>
    <row r="2967" spans="2:2" ht="12.95" customHeight="1" x14ac:dyDescent="0.25">
      <c r="B2967" s="58"/>
    </row>
    <row r="2968" spans="2:2" ht="12.95" customHeight="1" x14ac:dyDescent="0.25">
      <c r="B2968" s="58"/>
    </row>
    <row r="2969" spans="2:2" ht="12.95" customHeight="1" x14ac:dyDescent="0.25">
      <c r="B2969" s="58"/>
    </row>
    <row r="2970" spans="2:2" ht="12.95" customHeight="1" x14ac:dyDescent="0.25">
      <c r="B2970" s="58"/>
    </row>
    <row r="2971" spans="2:2" ht="12.95" customHeight="1" x14ac:dyDescent="0.25">
      <c r="B2971" s="58"/>
    </row>
    <row r="2972" spans="2:2" ht="12.95" customHeight="1" x14ac:dyDescent="0.25">
      <c r="B2972" s="58"/>
    </row>
    <row r="2973" spans="2:2" ht="12.95" customHeight="1" x14ac:dyDescent="0.25">
      <c r="B2973" s="58"/>
    </row>
    <row r="2974" spans="2:2" ht="12.95" customHeight="1" x14ac:dyDescent="0.25">
      <c r="B2974" s="58"/>
    </row>
    <row r="2975" spans="2:2" ht="12.95" customHeight="1" x14ac:dyDescent="0.25">
      <c r="B2975" s="58"/>
    </row>
    <row r="2976" spans="2:2" ht="12.95" customHeight="1" x14ac:dyDescent="0.25">
      <c r="B2976" s="58"/>
    </row>
    <row r="2977" spans="2:2" ht="12.95" customHeight="1" x14ac:dyDescent="0.25">
      <c r="B2977" s="58"/>
    </row>
    <row r="2978" spans="2:2" ht="12.95" customHeight="1" x14ac:dyDescent="0.25">
      <c r="B2978" s="58"/>
    </row>
    <row r="2979" spans="2:2" ht="12.95" customHeight="1" x14ac:dyDescent="0.25">
      <c r="B2979" s="58"/>
    </row>
    <row r="2980" spans="2:2" ht="12.95" customHeight="1" x14ac:dyDescent="0.25">
      <c r="B2980" s="58"/>
    </row>
    <row r="2981" spans="2:2" ht="12.95" customHeight="1" x14ac:dyDescent="0.25">
      <c r="B2981" s="58"/>
    </row>
    <row r="2982" spans="2:2" ht="12.95" customHeight="1" x14ac:dyDescent="0.25">
      <c r="B2982" s="58"/>
    </row>
    <row r="2983" spans="2:2" ht="12.95" customHeight="1" x14ac:dyDescent="0.25">
      <c r="B2983" s="58"/>
    </row>
    <row r="2984" spans="2:2" ht="12.95" customHeight="1" x14ac:dyDescent="0.25">
      <c r="B2984" s="58"/>
    </row>
    <row r="2985" spans="2:2" ht="12.95" customHeight="1" x14ac:dyDescent="0.25">
      <c r="B2985" s="58"/>
    </row>
    <row r="2986" spans="2:2" ht="12.95" customHeight="1" x14ac:dyDescent="0.25">
      <c r="B2986" s="58"/>
    </row>
    <row r="2987" spans="2:2" ht="12.95" customHeight="1" x14ac:dyDescent="0.25">
      <c r="B2987" s="58"/>
    </row>
    <row r="2988" spans="2:2" ht="12.95" customHeight="1" x14ac:dyDescent="0.25">
      <c r="B2988" s="58"/>
    </row>
    <row r="2989" spans="2:2" ht="12.95" customHeight="1" x14ac:dyDescent="0.25">
      <c r="B2989" s="58"/>
    </row>
    <row r="2990" spans="2:2" ht="12.95" customHeight="1" x14ac:dyDescent="0.25">
      <c r="B2990" s="58"/>
    </row>
    <row r="2991" spans="2:2" ht="12.95" customHeight="1" x14ac:dyDescent="0.25">
      <c r="B2991" s="58"/>
    </row>
    <row r="2992" spans="2:2" ht="12.95" customHeight="1" x14ac:dyDescent="0.25">
      <c r="B2992" s="58"/>
    </row>
    <row r="2993" spans="2:2" ht="12.95" customHeight="1" x14ac:dyDescent="0.25">
      <c r="B2993" s="58"/>
    </row>
    <row r="2994" spans="2:2" ht="12.95" customHeight="1" x14ac:dyDescent="0.25">
      <c r="B2994" s="58"/>
    </row>
    <row r="2995" spans="2:2" ht="12.95" customHeight="1" x14ac:dyDescent="0.25">
      <c r="B2995" s="58"/>
    </row>
    <row r="2996" spans="2:2" ht="12.95" customHeight="1" x14ac:dyDescent="0.25">
      <c r="B2996" s="58"/>
    </row>
    <row r="2997" spans="2:2" ht="12.95" customHeight="1" x14ac:dyDescent="0.25">
      <c r="B2997" s="58"/>
    </row>
    <row r="2998" spans="2:2" ht="12.95" customHeight="1" x14ac:dyDescent="0.25">
      <c r="B2998" s="58"/>
    </row>
    <row r="2999" spans="2:2" ht="12.95" customHeight="1" x14ac:dyDescent="0.25">
      <c r="B2999" s="58"/>
    </row>
    <row r="3000" spans="2:2" ht="12.95" customHeight="1" x14ac:dyDescent="0.25">
      <c r="B3000" s="58"/>
    </row>
    <row r="3001" spans="2:2" ht="12.95" customHeight="1" x14ac:dyDescent="0.25">
      <c r="B3001" s="58"/>
    </row>
    <row r="3002" spans="2:2" ht="12.95" customHeight="1" x14ac:dyDescent="0.25">
      <c r="B3002" s="58"/>
    </row>
    <row r="3003" spans="2:2" ht="12.95" customHeight="1" x14ac:dyDescent="0.25">
      <c r="B3003" s="58"/>
    </row>
    <row r="3004" spans="2:2" ht="12.95" customHeight="1" x14ac:dyDescent="0.25">
      <c r="B3004" s="58"/>
    </row>
    <row r="3005" spans="2:2" ht="12.95" customHeight="1" x14ac:dyDescent="0.25">
      <c r="B3005" s="58"/>
    </row>
    <row r="3006" spans="2:2" ht="12.95" customHeight="1" x14ac:dyDescent="0.25">
      <c r="B3006" s="58"/>
    </row>
    <row r="3007" spans="2:2" ht="12.95" customHeight="1" x14ac:dyDescent="0.25">
      <c r="B3007" s="58"/>
    </row>
    <row r="3008" spans="2:2" ht="12.95" customHeight="1" x14ac:dyDescent="0.25">
      <c r="B3008" s="58"/>
    </row>
    <row r="3009" spans="2:2" ht="12.95" customHeight="1" x14ac:dyDescent="0.25">
      <c r="B3009" s="58"/>
    </row>
    <row r="3010" spans="2:2" ht="12.95" customHeight="1" x14ac:dyDescent="0.25">
      <c r="B3010" s="58"/>
    </row>
    <row r="3011" spans="2:2" ht="12.95" customHeight="1" x14ac:dyDescent="0.25">
      <c r="B3011" s="58"/>
    </row>
    <row r="3012" spans="2:2" ht="12.95" customHeight="1" x14ac:dyDescent="0.25">
      <c r="B3012" s="58"/>
    </row>
    <row r="3013" spans="2:2" ht="12.95" customHeight="1" x14ac:dyDescent="0.25">
      <c r="B3013" s="58"/>
    </row>
    <row r="3014" spans="2:2" ht="12.95" customHeight="1" x14ac:dyDescent="0.25">
      <c r="B3014" s="58"/>
    </row>
    <row r="3015" spans="2:2" ht="12.95" customHeight="1" x14ac:dyDescent="0.25">
      <c r="B3015" s="58"/>
    </row>
    <row r="3016" spans="2:2" ht="12.95" customHeight="1" x14ac:dyDescent="0.25">
      <c r="B3016" s="58"/>
    </row>
    <row r="3017" spans="2:2" ht="12.95" customHeight="1" x14ac:dyDescent="0.25">
      <c r="B3017" s="58"/>
    </row>
    <row r="3018" spans="2:2" ht="12.95" customHeight="1" x14ac:dyDescent="0.25">
      <c r="B3018" s="58"/>
    </row>
    <row r="3019" spans="2:2" ht="12.95" customHeight="1" x14ac:dyDescent="0.25">
      <c r="B3019" s="58"/>
    </row>
    <row r="3020" spans="2:2" ht="12.95" customHeight="1" x14ac:dyDescent="0.25">
      <c r="B3020" s="58"/>
    </row>
    <row r="3021" spans="2:2" ht="12.95" customHeight="1" x14ac:dyDescent="0.25">
      <c r="B3021" s="58"/>
    </row>
    <row r="3022" spans="2:2" ht="12.95" customHeight="1" x14ac:dyDescent="0.25">
      <c r="B3022" s="58"/>
    </row>
    <row r="3023" spans="2:2" ht="12.95" customHeight="1" x14ac:dyDescent="0.25">
      <c r="B3023" s="58"/>
    </row>
    <row r="3024" spans="2:2" ht="12.95" customHeight="1" x14ac:dyDescent="0.25">
      <c r="B3024" s="58"/>
    </row>
    <row r="3025" spans="2:2" ht="12.95" customHeight="1" x14ac:dyDescent="0.25">
      <c r="B3025" s="58"/>
    </row>
    <row r="3026" spans="2:2" ht="12.95" customHeight="1" x14ac:dyDescent="0.25">
      <c r="B3026" s="58"/>
    </row>
    <row r="3027" spans="2:2" ht="12.95" customHeight="1" x14ac:dyDescent="0.25">
      <c r="B3027" s="58"/>
    </row>
    <row r="3028" spans="2:2" ht="12.95" customHeight="1" x14ac:dyDescent="0.25">
      <c r="B3028" s="58"/>
    </row>
    <row r="3029" spans="2:2" ht="12.95" customHeight="1" x14ac:dyDescent="0.25">
      <c r="B3029" s="58"/>
    </row>
    <row r="3030" spans="2:2" ht="12.95" customHeight="1" x14ac:dyDescent="0.25">
      <c r="B3030" s="58"/>
    </row>
    <row r="3031" spans="2:2" ht="12.95" customHeight="1" x14ac:dyDescent="0.25">
      <c r="B3031" s="58"/>
    </row>
    <row r="3032" spans="2:2" ht="12.95" customHeight="1" x14ac:dyDescent="0.25">
      <c r="B3032" s="58"/>
    </row>
    <row r="3033" spans="2:2" ht="12.95" customHeight="1" x14ac:dyDescent="0.25">
      <c r="B3033" s="58"/>
    </row>
    <row r="3034" spans="2:2" ht="12.95" customHeight="1" x14ac:dyDescent="0.25">
      <c r="B3034" s="58"/>
    </row>
    <row r="3035" spans="2:2" ht="12.95" customHeight="1" x14ac:dyDescent="0.25">
      <c r="B3035" s="58"/>
    </row>
    <row r="3036" spans="2:2" ht="12.95" customHeight="1" x14ac:dyDescent="0.25">
      <c r="B3036" s="58"/>
    </row>
    <row r="3037" spans="2:2" ht="12.95" customHeight="1" x14ac:dyDescent="0.25">
      <c r="B3037" s="58"/>
    </row>
    <row r="3038" spans="2:2" ht="12.95" customHeight="1" x14ac:dyDescent="0.25">
      <c r="B3038" s="58"/>
    </row>
    <row r="3039" spans="2:2" ht="12.95" customHeight="1" x14ac:dyDescent="0.25">
      <c r="B3039" s="58"/>
    </row>
    <row r="3040" spans="2:2" ht="12.95" customHeight="1" x14ac:dyDescent="0.25">
      <c r="B3040" s="58"/>
    </row>
    <row r="3041" spans="2:2" ht="12.95" customHeight="1" x14ac:dyDescent="0.25">
      <c r="B3041" s="58"/>
    </row>
    <row r="3042" spans="2:2" ht="12.95" customHeight="1" x14ac:dyDescent="0.25">
      <c r="B3042" s="58"/>
    </row>
    <row r="3043" spans="2:2" ht="12.95" customHeight="1" x14ac:dyDescent="0.25">
      <c r="B3043" s="58"/>
    </row>
    <row r="3044" spans="2:2" ht="12.95" customHeight="1" x14ac:dyDescent="0.25">
      <c r="B3044" s="58"/>
    </row>
    <row r="3045" spans="2:2" ht="12.95" customHeight="1" x14ac:dyDescent="0.25">
      <c r="B3045" s="58"/>
    </row>
    <row r="3046" spans="2:2" ht="12.95" customHeight="1" x14ac:dyDescent="0.25">
      <c r="B3046" s="58"/>
    </row>
    <row r="3047" spans="2:2" ht="12.95" customHeight="1" x14ac:dyDescent="0.25">
      <c r="B3047" s="58"/>
    </row>
    <row r="3048" spans="2:2" ht="12.95" customHeight="1" x14ac:dyDescent="0.25">
      <c r="B3048" s="58"/>
    </row>
    <row r="3049" spans="2:2" ht="12.95" customHeight="1" x14ac:dyDescent="0.25">
      <c r="B3049" s="58"/>
    </row>
    <row r="3050" spans="2:2" ht="12.95" customHeight="1" x14ac:dyDescent="0.25">
      <c r="B3050" s="58"/>
    </row>
    <row r="3051" spans="2:2" ht="12.95" customHeight="1" x14ac:dyDescent="0.25">
      <c r="B3051" s="58"/>
    </row>
    <row r="3052" spans="2:2" ht="12.95" customHeight="1" x14ac:dyDescent="0.25">
      <c r="B3052" s="58"/>
    </row>
    <row r="3053" spans="2:2" ht="12.95" customHeight="1" x14ac:dyDescent="0.25">
      <c r="B3053" s="58"/>
    </row>
    <row r="3054" spans="2:2" ht="12.95" customHeight="1" x14ac:dyDescent="0.25">
      <c r="B3054" s="58"/>
    </row>
    <row r="3055" spans="2:2" ht="12.95" customHeight="1" x14ac:dyDescent="0.25">
      <c r="B3055" s="58"/>
    </row>
    <row r="3056" spans="2:2" ht="12.95" customHeight="1" x14ac:dyDescent="0.25">
      <c r="B3056" s="58"/>
    </row>
    <row r="3057" spans="2:2" ht="12.95" customHeight="1" x14ac:dyDescent="0.25">
      <c r="B3057" s="58"/>
    </row>
    <row r="3058" spans="2:2" ht="12.95" customHeight="1" x14ac:dyDescent="0.25">
      <c r="B3058" s="58"/>
    </row>
    <row r="3059" spans="2:2" ht="12.95" customHeight="1" x14ac:dyDescent="0.25">
      <c r="B3059" s="58"/>
    </row>
    <row r="3060" spans="2:2" ht="12.95" customHeight="1" x14ac:dyDescent="0.25">
      <c r="B3060" s="58"/>
    </row>
    <row r="3061" spans="2:2" ht="12.95" customHeight="1" x14ac:dyDescent="0.25">
      <c r="B3061" s="58"/>
    </row>
    <row r="3062" spans="2:2" ht="12.95" customHeight="1" x14ac:dyDescent="0.25">
      <c r="B3062" s="58"/>
    </row>
    <row r="3063" spans="2:2" ht="12.95" customHeight="1" x14ac:dyDescent="0.25">
      <c r="B3063" s="58"/>
    </row>
    <row r="3064" spans="2:2" ht="12.95" customHeight="1" x14ac:dyDescent="0.25">
      <c r="B3064" s="58"/>
    </row>
    <row r="3065" spans="2:2" ht="12.95" customHeight="1" x14ac:dyDescent="0.25">
      <c r="B3065" s="58"/>
    </row>
    <row r="3066" spans="2:2" ht="12.95" customHeight="1" x14ac:dyDescent="0.25">
      <c r="B3066" s="58"/>
    </row>
    <row r="3067" spans="2:2" ht="12.95" customHeight="1" x14ac:dyDescent="0.25">
      <c r="B3067" s="58"/>
    </row>
    <row r="3068" spans="2:2" ht="12.95" customHeight="1" x14ac:dyDescent="0.25">
      <c r="B3068" s="58"/>
    </row>
    <row r="3069" spans="2:2" ht="12.95" customHeight="1" x14ac:dyDescent="0.25">
      <c r="B3069" s="58"/>
    </row>
    <row r="3070" spans="2:2" ht="12.95" customHeight="1" x14ac:dyDescent="0.25">
      <c r="B3070" s="58"/>
    </row>
    <row r="3071" spans="2:2" ht="12.95" customHeight="1" x14ac:dyDescent="0.25">
      <c r="B3071" s="58"/>
    </row>
    <row r="3072" spans="2:2" ht="12.95" customHeight="1" x14ac:dyDescent="0.25">
      <c r="B3072" s="58"/>
    </row>
    <row r="3073" spans="2:2" ht="12.95" customHeight="1" x14ac:dyDescent="0.25">
      <c r="B3073" s="58"/>
    </row>
    <row r="3074" spans="2:2" ht="12.95" customHeight="1" x14ac:dyDescent="0.25">
      <c r="B3074" s="58"/>
    </row>
    <row r="3075" spans="2:2" ht="12.95" customHeight="1" x14ac:dyDescent="0.25">
      <c r="B3075" s="58"/>
    </row>
    <row r="3076" spans="2:2" ht="12.95" customHeight="1" x14ac:dyDescent="0.25">
      <c r="B3076" s="58"/>
    </row>
    <row r="3077" spans="2:2" ht="12.95" customHeight="1" x14ac:dyDescent="0.25">
      <c r="B3077" s="58"/>
    </row>
    <row r="3078" spans="2:2" ht="12.95" customHeight="1" x14ac:dyDescent="0.25">
      <c r="B3078" s="58"/>
    </row>
    <row r="3079" spans="2:2" ht="12.95" customHeight="1" x14ac:dyDescent="0.25">
      <c r="B3079" s="58"/>
    </row>
    <row r="3080" spans="2:2" ht="12.95" customHeight="1" x14ac:dyDescent="0.25">
      <c r="B3080" s="58"/>
    </row>
    <row r="3081" spans="2:2" ht="12.95" customHeight="1" x14ac:dyDescent="0.25">
      <c r="B3081" s="58"/>
    </row>
    <row r="3082" spans="2:2" ht="12.95" customHeight="1" x14ac:dyDescent="0.25">
      <c r="B3082" s="58"/>
    </row>
    <row r="3083" spans="2:2" ht="12.95" customHeight="1" x14ac:dyDescent="0.25">
      <c r="B3083" s="58"/>
    </row>
    <row r="3084" spans="2:2" ht="12.95" customHeight="1" x14ac:dyDescent="0.25">
      <c r="B3084" s="58"/>
    </row>
    <row r="3085" spans="2:2" ht="12.95" customHeight="1" x14ac:dyDescent="0.25">
      <c r="B3085" s="58"/>
    </row>
    <row r="3086" spans="2:2" ht="12.95" customHeight="1" x14ac:dyDescent="0.25">
      <c r="B3086" s="58"/>
    </row>
    <row r="3087" spans="2:2" ht="12.95" customHeight="1" x14ac:dyDescent="0.25">
      <c r="B3087" s="58"/>
    </row>
    <row r="3088" spans="2:2" ht="12.95" customHeight="1" x14ac:dyDescent="0.25">
      <c r="B3088" s="58"/>
    </row>
    <row r="3089" spans="2:2" ht="12.95" customHeight="1" x14ac:dyDescent="0.25">
      <c r="B3089" s="58"/>
    </row>
    <row r="3090" spans="2:2" ht="12.95" customHeight="1" x14ac:dyDescent="0.25">
      <c r="B3090" s="58"/>
    </row>
    <row r="3091" spans="2:2" ht="12.95" customHeight="1" x14ac:dyDescent="0.25">
      <c r="B3091" s="58"/>
    </row>
    <row r="3092" spans="2:2" ht="12.95" customHeight="1" x14ac:dyDescent="0.25">
      <c r="B3092" s="58"/>
    </row>
    <row r="3093" spans="2:2" ht="12.95" customHeight="1" x14ac:dyDescent="0.25">
      <c r="B3093" s="58"/>
    </row>
    <row r="3094" spans="2:2" ht="12.95" customHeight="1" x14ac:dyDescent="0.25">
      <c r="B3094" s="58"/>
    </row>
    <row r="3095" spans="2:2" ht="12.95" customHeight="1" x14ac:dyDescent="0.25">
      <c r="B3095" s="58"/>
    </row>
    <row r="3096" spans="2:2" ht="12.95" customHeight="1" x14ac:dyDescent="0.25">
      <c r="B3096" s="58"/>
    </row>
    <row r="3097" spans="2:2" ht="12.95" customHeight="1" x14ac:dyDescent="0.25">
      <c r="B3097" s="58"/>
    </row>
    <row r="3098" spans="2:2" ht="12.95" customHeight="1" x14ac:dyDescent="0.25">
      <c r="B3098" s="58"/>
    </row>
    <row r="3099" spans="2:2" ht="12.95" customHeight="1" x14ac:dyDescent="0.25">
      <c r="B3099" s="58"/>
    </row>
    <row r="3100" spans="2:2" ht="12.95" customHeight="1" x14ac:dyDescent="0.25">
      <c r="B3100" s="58"/>
    </row>
    <row r="3101" spans="2:2" ht="12.95" customHeight="1" x14ac:dyDescent="0.25">
      <c r="B3101" s="58"/>
    </row>
    <row r="3102" spans="2:2" ht="12.95" customHeight="1" x14ac:dyDescent="0.25">
      <c r="B3102" s="58"/>
    </row>
    <row r="3103" spans="2:2" ht="12.95" customHeight="1" x14ac:dyDescent="0.25">
      <c r="B3103" s="58"/>
    </row>
    <row r="3104" spans="2:2" ht="12.95" customHeight="1" x14ac:dyDescent="0.25">
      <c r="B3104" s="58"/>
    </row>
    <row r="3105" spans="2:2" ht="12.95" customHeight="1" x14ac:dyDescent="0.25">
      <c r="B3105" s="58"/>
    </row>
    <row r="3106" spans="2:2" ht="12.95" customHeight="1" x14ac:dyDescent="0.25">
      <c r="B3106" s="58"/>
    </row>
    <row r="3107" spans="2:2" ht="12.95" customHeight="1" x14ac:dyDescent="0.25">
      <c r="B3107" s="58"/>
    </row>
    <row r="3108" spans="2:2" ht="12.95" customHeight="1" x14ac:dyDescent="0.25">
      <c r="B3108" s="58"/>
    </row>
    <row r="3109" spans="2:2" ht="12.95" customHeight="1" x14ac:dyDescent="0.25">
      <c r="B3109" s="58"/>
    </row>
    <row r="3110" spans="2:2" ht="12.95" customHeight="1" x14ac:dyDescent="0.25">
      <c r="B3110" s="58"/>
    </row>
    <row r="3111" spans="2:2" ht="12.95" customHeight="1" x14ac:dyDescent="0.25">
      <c r="B3111" s="58"/>
    </row>
    <row r="3112" spans="2:2" ht="12.95" customHeight="1" x14ac:dyDescent="0.25">
      <c r="B3112" s="58"/>
    </row>
    <row r="3113" spans="2:2" ht="12.95" customHeight="1" x14ac:dyDescent="0.25">
      <c r="B3113" s="58"/>
    </row>
    <row r="3114" spans="2:2" ht="12.95" customHeight="1" x14ac:dyDescent="0.25">
      <c r="B3114" s="58"/>
    </row>
    <row r="3115" spans="2:2" ht="12.95" customHeight="1" x14ac:dyDescent="0.25">
      <c r="B3115" s="58"/>
    </row>
    <row r="3116" spans="2:2" ht="12.95" customHeight="1" x14ac:dyDescent="0.25">
      <c r="B3116" s="58"/>
    </row>
    <row r="3117" spans="2:2" ht="12.95" customHeight="1" x14ac:dyDescent="0.25">
      <c r="B3117" s="58"/>
    </row>
    <row r="3118" spans="2:2" ht="12.95" customHeight="1" x14ac:dyDescent="0.25">
      <c r="B3118" s="58"/>
    </row>
    <row r="3119" spans="2:2" ht="12.95" customHeight="1" x14ac:dyDescent="0.25">
      <c r="B3119" s="58"/>
    </row>
    <row r="3120" spans="2:2" ht="12.95" customHeight="1" x14ac:dyDescent="0.25">
      <c r="B3120" s="58"/>
    </row>
    <row r="3121" spans="2:2" ht="12.95" customHeight="1" x14ac:dyDescent="0.25">
      <c r="B3121" s="58"/>
    </row>
    <row r="3122" spans="2:2" ht="12.95" customHeight="1" x14ac:dyDescent="0.25">
      <c r="B3122" s="58"/>
    </row>
    <row r="3123" spans="2:2" ht="12.95" customHeight="1" x14ac:dyDescent="0.25">
      <c r="B3123" s="58"/>
    </row>
    <row r="3124" spans="2:2" ht="12.95" customHeight="1" x14ac:dyDescent="0.25">
      <c r="B3124" s="58"/>
    </row>
    <row r="3125" spans="2:2" ht="12.95" customHeight="1" x14ac:dyDescent="0.25">
      <c r="B3125" s="58"/>
    </row>
    <row r="3126" spans="2:2" ht="12.95" customHeight="1" x14ac:dyDescent="0.25">
      <c r="B3126" s="58"/>
    </row>
    <row r="3127" spans="2:2" ht="12.95" customHeight="1" x14ac:dyDescent="0.25">
      <c r="B3127" s="58"/>
    </row>
    <row r="3128" spans="2:2" ht="12.95" customHeight="1" x14ac:dyDescent="0.25">
      <c r="B3128" s="58"/>
    </row>
    <row r="3129" spans="2:2" ht="12.95" customHeight="1" x14ac:dyDescent="0.25">
      <c r="B3129" s="58"/>
    </row>
    <row r="3130" spans="2:2" ht="12.95" customHeight="1" x14ac:dyDescent="0.25">
      <c r="B3130" s="58"/>
    </row>
    <row r="3131" spans="2:2" ht="12.95" customHeight="1" x14ac:dyDescent="0.25">
      <c r="B3131" s="58"/>
    </row>
    <row r="3132" spans="2:2" ht="12.95" customHeight="1" x14ac:dyDescent="0.25">
      <c r="B3132" s="58"/>
    </row>
    <row r="3133" spans="2:2" ht="12.95" customHeight="1" x14ac:dyDescent="0.25">
      <c r="B3133" s="58"/>
    </row>
    <row r="3134" spans="2:2" ht="12.95" customHeight="1" x14ac:dyDescent="0.25">
      <c r="B3134" s="58"/>
    </row>
    <row r="3135" spans="2:2" ht="12.95" customHeight="1" x14ac:dyDescent="0.25">
      <c r="B3135" s="58"/>
    </row>
    <row r="3136" spans="2:2" ht="12.95" customHeight="1" x14ac:dyDescent="0.25">
      <c r="B3136" s="58"/>
    </row>
    <row r="3137" spans="2:2" ht="12.95" customHeight="1" x14ac:dyDescent="0.25">
      <c r="B3137" s="58"/>
    </row>
    <row r="3138" spans="2:2" ht="12.95" customHeight="1" x14ac:dyDescent="0.25">
      <c r="B3138" s="58"/>
    </row>
    <row r="3139" spans="2:2" ht="12.95" customHeight="1" x14ac:dyDescent="0.25">
      <c r="B3139" s="58"/>
    </row>
    <row r="3140" spans="2:2" ht="12.95" customHeight="1" x14ac:dyDescent="0.25">
      <c r="B3140" s="58"/>
    </row>
    <row r="3141" spans="2:2" ht="12.95" customHeight="1" x14ac:dyDescent="0.25">
      <c r="B3141" s="58"/>
    </row>
    <row r="3142" spans="2:2" ht="12.95" customHeight="1" x14ac:dyDescent="0.25">
      <c r="B3142" s="58"/>
    </row>
    <row r="3143" spans="2:2" ht="12.95" customHeight="1" x14ac:dyDescent="0.25">
      <c r="B3143" s="58"/>
    </row>
    <row r="3144" spans="2:2" ht="12.95" customHeight="1" x14ac:dyDescent="0.25">
      <c r="B3144" s="58"/>
    </row>
    <row r="3145" spans="2:2" ht="12.95" customHeight="1" x14ac:dyDescent="0.25">
      <c r="B3145" s="58"/>
    </row>
    <row r="3146" spans="2:2" ht="12.95" customHeight="1" x14ac:dyDescent="0.25">
      <c r="B3146" s="58"/>
    </row>
    <row r="3147" spans="2:2" ht="12.95" customHeight="1" x14ac:dyDescent="0.25">
      <c r="B3147" s="58"/>
    </row>
    <row r="3148" spans="2:2" ht="12.95" customHeight="1" x14ac:dyDescent="0.25">
      <c r="B3148" s="58"/>
    </row>
    <row r="3149" spans="2:2" ht="12.95" customHeight="1" x14ac:dyDescent="0.25">
      <c r="B3149" s="58"/>
    </row>
    <row r="3150" spans="2:2" ht="12.95" customHeight="1" x14ac:dyDescent="0.25">
      <c r="B3150" s="58"/>
    </row>
    <row r="3151" spans="2:2" ht="12.95" customHeight="1" x14ac:dyDescent="0.25">
      <c r="B3151" s="58"/>
    </row>
    <row r="3152" spans="2:2" ht="12.95" customHeight="1" x14ac:dyDescent="0.25">
      <c r="B3152" s="58"/>
    </row>
    <row r="3153" spans="2:2" ht="12.95" customHeight="1" x14ac:dyDescent="0.25">
      <c r="B3153" s="58"/>
    </row>
    <row r="3154" spans="2:2" ht="12.95" customHeight="1" x14ac:dyDescent="0.25">
      <c r="B3154" s="58"/>
    </row>
    <row r="3155" spans="2:2" ht="12.95" customHeight="1" x14ac:dyDescent="0.25">
      <c r="B3155" s="58"/>
    </row>
    <row r="3156" spans="2:2" ht="12.95" customHeight="1" x14ac:dyDescent="0.25">
      <c r="B3156" s="58"/>
    </row>
    <row r="3157" spans="2:2" ht="12.95" customHeight="1" x14ac:dyDescent="0.25">
      <c r="B3157" s="58"/>
    </row>
    <row r="3158" spans="2:2" ht="12.95" customHeight="1" x14ac:dyDescent="0.25">
      <c r="B3158" s="58"/>
    </row>
    <row r="3159" spans="2:2" ht="12.95" customHeight="1" x14ac:dyDescent="0.25">
      <c r="B3159" s="58"/>
    </row>
    <row r="3160" spans="2:2" ht="12.95" customHeight="1" x14ac:dyDescent="0.25">
      <c r="B3160" s="58"/>
    </row>
    <row r="3161" spans="2:2" ht="12.95" customHeight="1" x14ac:dyDescent="0.25">
      <c r="B3161" s="58"/>
    </row>
    <row r="3162" spans="2:2" ht="12.95" customHeight="1" x14ac:dyDescent="0.25">
      <c r="B3162" s="58"/>
    </row>
    <row r="3163" spans="2:2" ht="12.95" customHeight="1" x14ac:dyDescent="0.25">
      <c r="B3163" s="58"/>
    </row>
    <row r="3164" spans="2:2" ht="12.95" customHeight="1" x14ac:dyDescent="0.25">
      <c r="B3164" s="58"/>
    </row>
    <row r="3165" spans="2:2" ht="12.95" customHeight="1" x14ac:dyDescent="0.25">
      <c r="B3165" s="58"/>
    </row>
    <row r="3166" spans="2:2" ht="12.95" customHeight="1" x14ac:dyDescent="0.25">
      <c r="B3166" s="58"/>
    </row>
    <row r="3167" spans="2:2" ht="12.95" customHeight="1" x14ac:dyDescent="0.25">
      <c r="B3167" s="58"/>
    </row>
    <row r="3168" spans="2:2" ht="12.95" customHeight="1" x14ac:dyDescent="0.25">
      <c r="B3168" s="58"/>
    </row>
    <row r="3169" spans="2:2" ht="12.95" customHeight="1" x14ac:dyDescent="0.25">
      <c r="B3169" s="58"/>
    </row>
    <row r="3170" spans="2:2" ht="12.95" customHeight="1" x14ac:dyDescent="0.25">
      <c r="B3170" s="58"/>
    </row>
    <row r="3171" spans="2:2" ht="12.95" customHeight="1" x14ac:dyDescent="0.25">
      <c r="B3171" s="58"/>
    </row>
    <row r="3172" spans="2:2" ht="12.95" customHeight="1" x14ac:dyDescent="0.25">
      <c r="B3172" s="58"/>
    </row>
    <row r="3173" spans="2:2" ht="12.95" customHeight="1" x14ac:dyDescent="0.25">
      <c r="B3173" s="58"/>
    </row>
    <row r="3174" spans="2:2" ht="12.95" customHeight="1" x14ac:dyDescent="0.25">
      <c r="B3174" s="58"/>
    </row>
    <row r="3175" spans="2:2" ht="12.95" customHeight="1" x14ac:dyDescent="0.25">
      <c r="B3175" s="58"/>
    </row>
    <row r="3176" spans="2:2" ht="12.95" customHeight="1" x14ac:dyDescent="0.25">
      <c r="B3176" s="58"/>
    </row>
    <row r="3177" spans="2:2" ht="12.95" customHeight="1" x14ac:dyDescent="0.25">
      <c r="B3177" s="58"/>
    </row>
    <row r="3178" spans="2:2" ht="12.95" customHeight="1" x14ac:dyDescent="0.25">
      <c r="B3178" s="58"/>
    </row>
    <row r="3179" spans="2:2" ht="12.95" customHeight="1" x14ac:dyDescent="0.25">
      <c r="B3179" s="58"/>
    </row>
    <row r="3180" spans="2:2" ht="12.95" customHeight="1" x14ac:dyDescent="0.25">
      <c r="B3180" s="58"/>
    </row>
    <row r="3181" spans="2:2" ht="12.95" customHeight="1" x14ac:dyDescent="0.25">
      <c r="B3181" s="58"/>
    </row>
    <row r="3182" spans="2:2" ht="12.95" customHeight="1" x14ac:dyDescent="0.25">
      <c r="B3182" s="58"/>
    </row>
    <row r="3183" spans="2:2" ht="12.95" customHeight="1" x14ac:dyDescent="0.25">
      <c r="B3183" s="58"/>
    </row>
    <row r="3184" spans="2:2" ht="12.95" customHeight="1" x14ac:dyDescent="0.25">
      <c r="B3184" s="58"/>
    </row>
    <row r="3185" spans="2:2" ht="12.95" customHeight="1" x14ac:dyDescent="0.25">
      <c r="B3185" s="58"/>
    </row>
    <row r="3186" spans="2:2" ht="12.95" customHeight="1" x14ac:dyDescent="0.25">
      <c r="B3186" s="58"/>
    </row>
    <row r="3187" spans="2:2" ht="12.95" customHeight="1" x14ac:dyDescent="0.25">
      <c r="B3187" s="58"/>
    </row>
    <row r="3188" spans="2:2" ht="12.95" customHeight="1" x14ac:dyDescent="0.25">
      <c r="B3188" s="58"/>
    </row>
    <row r="3189" spans="2:2" ht="12.95" customHeight="1" x14ac:dyDescent="0.25">
      <c r="B3189" s="58"/>
    </row>
    <row r="3190" spans="2:2" ht="12.95" customHeight="1" x14ac:dyDescent="0.25">
      <c r="B3190" s="58"/>
    </row>
    <row r="3191" spans="2:2" ht="12.95" customHeight="1" x14ac:dyDescent="0.25">
      <c r="B3191" s="58"/>
    </row>
    <row r="3192" spans="2:2" ht="12.95" customHeight="1" x14ac:dyDescent="0.25">
      <c r="B3192" s="58"/>
    </row>
    <row r="3193" spans="2:2" ht="12.95" customHeight="1" x14ac:dyDescent="0.25">
      <c r="B3193" s="58"/>
    </row>
    <row r="3194" spans="2:2" ht="12.95" customHeight="1" x14ac:dyDescent="0.25">
      <c r="B3194" s="58"/>
    </row>
    <row r="3195" spans="2:2" ht="12.95" customHeight="1" x14ac:dyDescent="0.25">
      <c r="B3195" s="58"/>
    </row>
    <row r="3196" spans="2:2" ht="12.95" customHeight="1" x14ac:dyDescent="0.25">
      <c r="B3196" s="58"/>
    </row>
    <row r="3197" spans="2:2" ht="12.95" customHeight="1" x14ac:dyDescent="0.25">
      <c r="B3197" s="58"/>
    </row>
    <row r="3198" spans="2:2" ht="12.95" customHeight="1" x14ac:dyDescent="0.25">
      <c r="B3198" s="58"/>
    </row>
    <row r="3199" spans="2:2" ht="12.95" customHeight="1" x14ac:dyDescent="0.25">
      <c r="B3199" s="58"/>
    </row>
    <row r="3200" spans="2:2" ht="12.95" customHeight="1" x14ac:dyDescent="0.25">
      <c r="B3200" s="58"/>
    </row>
    <row r="3201" spans="2:2" ht="12.95" customHeight="1" x14ac:dyDescent="0.25">
      <c r="B3201" s="58"/>
    </row>
    <row r="3202" spans="2:2" ht="12.95" customHeight="1" x14ac:dyDescent="0.25">
      <c r="B3202" s="58"/>
    </row>
    <row r="3203" spans="2:2" ht="12.95" customHeight="1" x14ac:dyDescent="0.25">
      <c r="B3203" s="58"/>
    </row>
    <row r="3204" spans="2:2" ht="12.95" customHeight="1" x14ac:dyDescent="0.25">
      <c r="B3204" s="58"/>
    </row>
    <row r="3205" spans="2:2" ht="12.95" customHeight="1" x14ac:dyDescent="0.25">
      <c r="B3205" s="58"/>
    </row>
    <row r="3206" spans="2:2" ht="12.95" customHeight="1" x14ac:dyDescent="0.25">
      <c r="B3206" s="58"/>
    </row>
    <row r="3207" spans="2:2" ht="12.95" customHeight="1" x14ac:dyDescent="0.25">
      <c r="B3207" s="58"/>
    </row>
    <row r="3208" spans="2:2" ht="12.95" customHeight="1" x14ac:dyDescent="0.25">
      <c r="B3208" s="58"/>
    </row>
    <row r="3209" spans="2:2" ht="12.95" customHeight="1" x14ac:dyDescent="0.25">
      <c r="B3209" s="58"/>
    </row>
    <row r="3210" spans="2:2" ht="12.95" customHeight="1" x14ac:dyDescent="0.25">
      <c r="B3210" s="58"/>
    </row>
    <row r="3211" spans="2:2" ht="12.95" customHeight="1" x14ac:dyDescent="0.25">
      <c r="B3211" s="58"/>
    </row>
    <row r="3212" spans="2:2" ht="12.95" customHeight="1" x14ac:dyDescent="0.25">
      <c r="B3212" s="58"/>
    </row>
    <row r="3213" spans="2:2" ht="12.95" customHeight="1" x14ac:dyDescent="0.25">
      <c r="B3213" s="58"/>
    </row>
    <row r="3214" spans="2:2" ht="12.95" customHeight="1" x14ac:dyDescent="0.25">
      <c r="B3214" s="58"/>
    </row>
    <row r="3215" spans="2:2" ht="12.95" customHeight="1" x14ac:dyDescent="0.25">
      <c r="B3215" s="58"/>
    </row>
    <row r="3216" spans="2:2" ht="12.95" customHeight="1" x14ac:dyDescent="0.25">
      <c r="B3216" s="58"/>
    </row>
    <row r="3217" spans="2:2" ht="12.95" customHeight="1" x14ac:dyDescent="0.25">
      <c r="B3217" s="58"/>
    </row>
    <row r="3218" spans="2:2" ht="12.95" customHeight="1" x14ac:dyDescent="0.25">
      <c r="B3218" s="58"/>
    </row>
    <row r="3219" spans="2:2" ht="12.95" customHeight="1" x14ac:dyDescent="0.25">
      <c r="B3219" s="58"/>
    </row>
    <row r="3220" spans="2:2" ht="12.95" customHeight="1" x14ac:dyDescent="0.25">
      <c r="B3220" s="58"/>
    </row>
    <row r="3221" spans="2:2" ht="12.95" customHeight="1" x14ac:dyDescent="0.25">
      <c r="B3221" s="58"/>
    </row>
    <row r="3222" spans="2:2" ht="12.95" customHeight="1" x14ac:dyDescent="0.25">
      <c r="B3222" s="58"/>
    </row>
    <row r="3223" spans="2:2" ht="12.95" customHeight="1" x14ac:dyDescent="0.25">
      <c r="B3223" s="58"/>
    </row>
    <row r="3224" spans="2:2" ht="12.95" customHeight="1" x14ac:dyDescent="0.25">
      <c r="B3224" s="58"/>
    </row>
    <row r="3225" spans="2:2" ht="12.95" customHeight="1" x14ac:dyDescent="0.25">
      <c r="B3225" s="58"/>
    </row>
    <row r="3226" spans="2:2" ht="12.95" customHeight="1" x14ac:dyDescent="0.25">
      <c r="B3226" s="58"/>
    </row>
    <row r="3227" spans="2:2" ht="12.95" customHeight="1" x14ac:dyDescent="0.25">
      <c r="B3227" s="58"/>
    </row>
    <row r="3228" spans="2:2" ht="12.95" customHeight="1" x14ac:dyDescent="0.25">
      <c r="B3228" s="58"/>
    </row>
    <row r="3229" spans="2:2" ht="12.95" customHeight="1" x14ac:dyDescent="0.25">
      <c r="B3229" s="58"/>
    </row>
    <row r="3230" spans="2:2" ht="12.95" customHeight="1" x14ac:dyDescent="0.25">
      <c r="B3230" s="58"/>
    </row>
    <row r="3231" spans="2:2" ht="12.95" customHeight="1" x14ac:dyDescent="0.25">
      <c r="B3231" s="58"/>
    </row>
    <row r="3232" spans="2:2" ht="12.95" customHeight="1" x14ac:dyDescent="0.25">
      <c r="B3232" s="58"/>
    </row>
    <row r="3233" spans="2:2" ht="12.95" customHeight="1" x14ac:dyDescent="0.25">
      <c r="B3233" s="58"/>
    </row>
    <row r="3234" spans="2:2" ht="12.95" customHeight="1" x14ac:dyDescent="0.25">
      <c r="B3234" s="58"/>
    </row>
    <row r="3235" spans="2:2" ht="12.95" customHeight="1" x14ac:dyDescent="0.25">
      <c r="B3235" s="58"/>
    </row>
    <row r="3236" spans="2:2" ht="12.95" customHeight="1" x14ac:dyDescent="0.25">
      <c r="B3236" s="58"/>
    </row>
    <row r="3237" spans="2:2" ht="12.95" customHeight="1" x14ac:dyDescent="0.25">
      <c r="B3237" s="58"/>
    </row>
    <row r="3238" spans="2:2" ht="12.95" customHeight="1" x14ac:dyDescent="0.25">
      <c r="B3238" s="58"/>
    </row>
    <row r="3239" spans="2:2" ht="12.95" customHeight="1" x14ac:dyDescent="0.25">
      <c r="B3239" s="58"/>
    </row>
    <row r="3240" spans="2:2" ht="12.95" customHeight="1" x14ac:dyDescent="0.25">
      <c r="B3240" s="58"/>
    </row>
    <row r="3241" spans="2:2" ht="12.95" customHeight="1" x14ac:dyDescent="0.25">
      <c r="B3241" s="58"/>
    </row>
    <row r="3242" spans="2:2" ht="12.95" customHeight="1" x14ac:dyDescent="0.25">
      <c r="B3242" s="58"/>
    </row>
    <row r="3243" spans="2:2" ht="12.95" customHeight="1" x14ac:dyDescent="0.25">
      <c r="B3243" s="58"/>
    </row>
    <row r="3244" spans="2:2" ht="12.95" customHeight="1" x14ac:dyDescent="0.25">
      <c r="B3244" s="58"/>
    </row>
    <row r="3245" spans="2:2" ht="12.95" customHeight="1" x14ac:dyDescent="0.25">
      <c r="B3245" s="58"/>
    </row>
    <row r="3246" spans="2:2" ht="12.95" customHeight="1" x14ac:dyDescent="0.25">
      <c r="B3246" s="58"/>
    </row>
    <row r="3247" spans="2:2" ht="12.95" customHeight="1" x14ac:dyDescent="0.25">
      <c r="B3247" s="58"/>
    </row>
    <row r="3248" spans="2:2" ht="12.95" customHeight="1" x14ac:dyDescent="0.25">
      <c r="B3248" s="58"/>
    </row>
    <row r="3249" spans="2:2" ht="12.95" customHeight="1" x14ac:dyDescent="0.25">
      <c r="B3249" s="58"/>
    </row>
    <row r="3250" spans="2:2" ht="12.95" customHeight="1" x14ac:dyDescent="0.25">
      <c r="B3250" s="58"/>
    </row>
    <row r="3251" spans="2:2" ht="12.95" customHeight="1" x14ac:dyDescent="0.25">
      <c r="B3251" s="58"/>
    </row>
    <row r="3252" spans="2:2" ht="12.95" customHeight="1" x14ac:dyDescent="0.25">
      <c r="B3252" s="58"/>
    </row>
    <row r="3253" spans="2:2" ht="12.95" customHeight="1" x14ac:dyDescent="0.25">
      <c r="B3253" s="58"/>
    </row>
    <row r="3254" spans="2:2" ht="12.95" customHeight="1" x14ac:dyDescent="0.25">
      <c r="B3254" s="58"/>
    </row>
    <row r="3255" spans="2:2" ht="12.95" customHeight="1" x14ac:dyDescent="0.25">
      <c r="B3255" s="58"/>
    </row>
    <row r="3256" spans="2:2" ht="12.95" customHeight="1" x14ac:dyDescent="0.25">
      <c r="B3256" s="58"/>
    </row>
    <row r="3257" spans="2:2" ht="12.95" customHeight="1" x14ac:dyDescent="0.25">
      <c r="B3257" s="58"/>
    </row>
    <row r="3258" spans="2:2" ht="12.95" customHeight="1" x14ac:dyDescent="0.25">
      <c r="B3258" s="58"/>
    </row>
    <row r="3259" spans="2:2" ht="12.95" customHeight="1" x14ac:dyDescent="0.25">
      <c r="B3259" s="58"/>
    </row>
    <row r="3260" spans="2:2" ht="12.95" customHeight="1" x14ac:dyDescent="0.25">
      <c r="B3260" s="58"/>
    </row>
    <row r="3261" spans="2:2" ht="12.95" customHeight="1" x14ac:dyDescent="0.25">
      <c r="B3261" s="58"/>
    </row>
    <row r="3262" spans="2:2" ht="12.95" customHeight="1" x14ac:dyDescent="0.25">
      <c r="B3262" s="58"/>
    </row>
    <row r="3263" spans="2:2" ht="12.95" customHeight="1" x14ac:dyDescent="0.25">
      <c r="B3263" s="58"/>
    </row>
    <row r="3264" spans="2:2" ht="12.95" customHeight="1" x14ac:dyDescent="0.25">
      <c r="B3264" s="58"/>
    </row>
    <row r="3265" spans="2:2" ht="12.95" customHeight="1" x14ac:dyDescent="0.25">
      <c r="B3265" s="58"/>
    </row>
    <row r="3266" spans="2:2" ht="12.95" customHeight="1" x14ac:dyDescent="0.25">
      <c r="B3266" s="58"/>
    </row>
    <row r="3267" spans="2:2" ht="12.95" customHeight="1" x14ac:dyDescent="0.25">
      <c r="B3267" s="58"/>
    </row>
    <row r="3268" spans="2:2" ht="12.95" customHeight="1" x14ac:dyDescent="0.25">
      <c r="B3268" s="58"/>
    </row>
    <row r="3269" spans="2:2" ht="12.95" customHeight="1" x14ac:dyDescent="0.25">
      <c r="B3269" s="58"/>
    </row>
    <row r="3270" spans="2:2" ht="12.95" customHeight="1" x14ac:dyDescent="0.25">
      <c r="B3270" s="58"/>
    </row>
    <row r="3271" spans="2:2" ht="12.95" customHeight="1" x14ac:dyDescent="0.25">
      <c r="B3271" s="58"/>
    </row>
    <row r="3272" spans="2:2" ht="12.95" customHeight="1" x14ac:dyDescent="0.25">
      <c r="B3272" s="58"/>
    </row>
    <row r="3273" spans="2:2" ht="12.95" customHeight="1" x14ac:dyDescent="0.25">
      <c r="B3273" s="58"/>
    </row>
    <row r="3274" spans="2:2" ht="12.95" customHeight="1" x14ac:dyDescent="0.25">
      <c r="B3274" s="58"/>
    </row>
    <row r="3275" spans="2:2" ht="12.95" customHeight="1" x14ac:dyDescent="0.25">
      <c r="B3275" s="58"/>
    </row>
    <row r="3276" spans="2:2" ht="12.95" customHeight="1" x14ac:dyDescent="0.25">
      <c r="B3276" s="58"/>
    </row>
    <row r="3277" spans="2:2" ht="12.95" customHeight="1" x14ac:dyDescent="0.25">
      <c r="B3277" s="58"/>
    </row>
    <row r="3278" spans="2:2" ht="12.95" customHeight="1" x14ac:dyDescent="0.25">
      <c r="B3278" s="58"/>
    </row>
    <row r="3279" spans="2:2" ht="12.95" customHeight="1" x14ac:dyDescent="0.25">
      <c r="B3279" s="58"/>
    </row>
    <row r="3280" spans="2:2" ht="12.95" customHeight="1" x14ac:dyDescent="0.25">
      <c r="B3280" s="58"/>
    </row>
    <row r="3281" spans="2:2" ht="12.95" customHeight="1" x14ac:dyDescent="0.25">
      <c r="B3281" s="58"/>
    </row>
    <row r="3282" spans="2:2" ht="12.95" customHeight="1" x14ac:dyDescent="0.25">
      <c r="B3282" s="58"/>
    </row>
    <row r="3283" spans="2:2" ht="12.95" customHeight="1" x14ac:dyDescent="0.25">
      <c r="B3283" s="58"/>
    </row>
    <row r="3284" spans="2:2" ht="12.95" customHeight="1" x14ac:dyDescent="0.25">
      <c r="B3284" s="58"/>
    </row>
    <row r="3285" spans="2:2" ht="12.95" customHeight="1" x14ac:dyDescent="0.25">
      <c r="B3285" s="58"/>
    </row>
    <row r="3286" spans="2:2" ht="12.95" customHeight="1" x14ac:dyDescent="0.25">
      <c r="B3286" s="58"/>
    </row>
    <row r="3287" spans="2:2" ht="12.95" customHeight="1" x14ac:dyDescent="0.25">
      <c r="B3287" s="58"/>
    </row>
    <row r="3288" spans="2:2" ht="12.95" customHeight="1" x14ac:dyDescent="0.25">
      <c r="B3288" s="58"/>
    </row>
    <row r="3289" spans="2:2" ht="12.95" customHeight="1" x14ac:dyDescent="0.25">
      <c r="B3289" s="58"/>
    </row>
    <row r="3290" spans="2:2" ht="12.95" customHeight="1" x14ac:dyDescent="0.25">
      <c r="B3290" s="58"/>
    </row>
    <row r="3291" spans="2:2" ht="12.95" customHeight="1" x14ac:dyDescent="0.25">
      <c r="B3291" s="58"/>
    </row>
    <row r="3292" spans="2:2" ht="12.95" customHeight="1" x14ac:dyDescent="0.25">
      <c r="B3292" s="58"/>
    </row>
    <row r="3293" spans="2:2" ht="12.95" customHeight="1" x14ac:dyDescent="0.25">
      <c r="B3293" s="58"/>
    </row>
    <row r="3294" spans="2:2" ht="12.95" customHeight="1" x14ac:dyDescent="0.25">
      <c r="B3294" s="58"/>
    </row>
    <row r="3295" spans="2:2" ht="12.95" customHeight="1" x14ac:dyDescent="0.25">
      <c r="B3295" s="58"/>
    </row>
    <row r="3296" spans="2:2" ht="12.95" customHeight="1" x14ac:dyDescent="0.25">
      <c r="B3296" s="58"/>
    </row>
    <row r="3297" spans="2:2" ht="12.95" customHeight="1" x14ac:dyDescent="0.25">
      <c r="B3297" s="58"/>
    </row>
    <row r="3298" spans="2:2" ht="12.95" customHeight="1" x14ac:dyDescent="0.25">
      <c r="B3298" s="58"/>
    </row>
    <row r="3299" spans="2:2" ht="12.95" customHeight="1" x14ac:dyDescent="0.25">
      <c r="B3299" s="58"/>
    </row>
    <row r="3300" spans="2:2" ht="12.95" customHeight="1" x14ac:dyDescent="0.25">
      <c r="B3300" s="58"/>
    </row>
    <row r="3301" spans="2:2" ht="12.95" customHeight="1" x14ac:dyDescent="0.25">
      <c r="B3301" s="58"/>
    </row>
    <row r="3302" spans="2:2" ht="12.95" customHeight="1" x14ac:dyDescent="0.25">
      <c r="B3302" s="58"/>
    </row>
    <row r="3303" spans="2:2" ht="12.95" customHeight="1" x14ac:dyDescent="0.25">
      <c r="B3303" s="58"/>
    </row>
    <row r="3304" spans="2:2" ht="12.95" customHeight="1" x14ac:dyDescent="0.25">
      <c r="B3304" s="58"/>
    </row>
    <row r="3305" spans="2:2" ht="12.95" customHeight="1" x14ac:dyDescent="0.25">
      <c r="B3305" s="58"/>
    </row>
    <row r="3306" spans="2:2" ht="12.95" customHeight="1" x14ac:dyDescent="0.25">
      <c r="B3306" s="58"/>
    </row>
    <row r="3307" spans="2:2" ht="12.95" customHeight="1" x14ac:dyDescent="0.25">
      <c r="B3307" s="58"/>
    </row>
    <row r="3308" spans="2:2" ht="12.95" customHeight="1" x14ac:dyDescent="0.25">
      <c r="B3308" s="58"/>
    </row>
    <row r="3309" spans="2:2" ht="12.95" customHeight="1" x14ac:dyDescent="0.25">
      <c r="B3309" s="58"/>
    </row>
    <row r="3310" spans="2:2" ht="12.95" customHeight="1" x14ac:dyDescent="0.25">
      <c r="B3310" s="58"/>
    </row>
    <row r="3311" spans="2:2" ht="12.95" customHeight="1" x14ac:dyDescent="0.25">
      <c r="B3311" s="58"/>
    </row>
    <row r="3312" spans="2:2" ht="12.95" customHeight="1" x14ac:dyDescent="0.25">
      <c r="B3312" s="58"/>
    </row>
    <row r="3313" spans="2:2" ht="12.95" customHeight="1" x14ac:dyDescent="0.25">
      <c r="B3313" s="58"/>
    </row>
    <row r="3314" spans="2:2" ht="12.95" customHeight="1" x14ac:dyDescent="0.25">
      <c r="B3314" s="58"/>
    </row>
    <row r="3315" spans="2:2" ht="12.95" customHeight="1" x14ac:dyDescent="0.25">
      <c r="B3315" s="58"/>
    </row>
    <row r="3316" spans="2:2" ht="12.95" customHeight="1" x14ac:dyDescent="0.25">
      <c r="B3316" s="58"/>
    </row>
    <row r="3317" spans="2:2" ht="12.95" customHeight="1" x14ac:dyDescent="0.25">
      <c r="B3317" s="58"/>
    </row>
    <row r="3318" spans="2:2" ht="12.95" customHeight="1" x14ac:dyDescent="0.25">
      <c r="B3318" s="58"/>
    </row>
    <row r="3319" spans="2:2" ht="12.95" customHeight="1" x14ac:dyDescent="0.25">
      <c r="B3319" s="58"/>
    </row>
    <row r="3320" spans="2:2" ht="12.95" customHeight="1" x14ac:dyDescent="0.25">
      <c r="B3320" s="58"/>
    </row>
    <row r="3321" spans="2:2" ht="12.95" customHeight="1" x14ac:dyDescent="0.25">
      <c r="B3321" s="58"/>
    </row>
    <row r="3322" spans="2:2" ht="12.95" customHeight="1" x14ac:dyDescent="0.25">
      <c r="B3322" s="58"/>
    </row>
    <row r="3323" spans="2:2" ht="12.95" customHeight="1" x14ac:dyDescent="0.25">
      <c r="B3323" s="58"/>
    </row>
    <row r="3324" spans="2:2" ht="12.95" customHeight="1" x14ac:dyDescent="0.25">
      <c r="B3324" s="58"/>
    </row>
    <row r="3325" spans="2:2" ht="12.95" customHeight="1" x14ac:dyDescent="0.25">
      <c r="B3325" s="58"/>
    </row>
    <row r="3326" spans="2:2" ht="12.95" customHeight="1" x14ac:dyDescent="0.25">
      <c r="B3326" s="58"/>
    </row>
    <row r="3327" spans="2:2" ht="12.95" customHeight="1" x14ac:dyDescent="0.25">
      <c r="B3327" s="58"/>
    </row>
    <row r="3328" spans="2:2" ht="12.95" customHeight="1" x14ac:dyDescent="0.25">
      <c r="B3328" s="58"/>
    </row>
    <row r="3329" spans="2:2" ht="12.95" customHeight="1" x14ac:dyDescent="0.25">
      <c r="B3329" s="58"/>
    </row>
    <row r="3330" spans="2:2" ht="12.95" customHeight="1" x14ac:dyDescent="0.25">
      <c r="B3330" s="58"/>
    </row>
    <row r="3331" spans="2:2" ht="12.95" customHeight="1" x14ac:dyDescent="0.25">
      <c r="B3331" s="58"/>
    </row>
    <row r="3332" spans="2:2" ht="12.95" customHeight="1" x14ac:dyDescent="0.25">
      <c r="B3332" s="58"/>
    </row>
    <row r="3333" spans="2:2" ht="12.95" customHeight="1" x14ac:dyDescent="0.25">
      <c r="B3333" s="58"/>
    </row>
    <row r="3334" spans="2:2" ht="12.95" customHeight="1" x14ac:dyDescent="0.25">
      <c r="B3334" s="58"/>
    </row>
    <row r="3335" spans="2:2" ht="12.95" customHeight="1" x14ac:dyDescent="0.25">
      <c r="B3335" s="58"/>
    </row>
    <row r="3336" spans="2:2" ht="12.95" customHeight="1" x14ac:dyDescent="0.25">
      <c r="B3336" s="58"/>
    </row>
    <row r="3337" spans="2:2" ht="12.95" customHeight="1" x14ac:dyDescent="0.25">
      <c r="B3337" s="58"/>
    </row>
    <row r="3338" spans="2:2" ht="12.95" customHeight="1" x14ac:dyDescent="0.25">
      <c r="B3338" s="58"/>
    </row>
    <row r="3339" spans="2:2" ht="12.95" customHeight="1" x14ac:dyDescent="0.25">
      <c r="B3339" s="58"/>
    </row>
    <row r="3340" spans="2:2" ht="12.95" customHeight="1" x14ac:dyDescent="0.25">
      <c r="B3340" s="58"/>
    </row>
    <row r="3341" spans="2:2" ht="12.95" customHeight="1" x14ac:dyDescent="0.25">
      <c r="B3341" s="58"/>
    </row>
    <row r="3342" spans="2:2" ht="12.95" customHeight="1" x14ac:dyDescent="0.25">
      <c r="B3342" s="58"/>
    </row>
    <row r="3343" spans="2:2" ht="12.95" customHeight="1" x14ac:dyDescent="0.25">
      <c r="B3343" s="58"/>
    </row>
    <row r="3344" spans="2:2" ht="12.95" customHeight="1" x14ac:dyDescent="0.25">
      <c r="B3344" s="58"/>
    </row>
    <row r="3345" spans="2:2" ht="12.95" customHeight="1" x14ac:dyDescent="0.25">
      <c r="B3345" s="58"/>
    </row>
    <row r="3346" spans="2:2" ht="12.95" customHeight="1" x14ac:dyDescent="0.25">
      <c r="B3346" s="58"/>
    </row>
    <row r="3347" spans="2:2" ht="12.95" customHeight="1" x14ac:dyDescent="0.25">
      <c r="B3347" s="58"/>
    </row>
    <row r="3348" spans="2:2" ht="12.95" customHeight="1" x14ac:dyDescent="0.25">
      <c r="B3348" s="58"/>
    </row>
    <row r="3349" spans="2:2" ht="12.95" customHeight="1" x14ac:dyDescent="0.25">
      <c r="B3349" s="58"/>
    </row>
    <row r="3350" spans="2:2" ht="12.95" customHeight="1" x14ac:dyDescent="0.25">
      <c r="B3350" s="58"/>
    </row>
    <row r="3351" spans="2:2" ht="12.95" customHeight="1" x14ac:dyDescent="0.25">
      <c r="B3351" s="58"/>
    </row>
    <row r="3352" spans="2:2" ht="12.95" customHeight="1" x14ac:dyDescent="0.25">
      <c r="B3352" s="58"/>
    </row>
    <row r="3353" spans="2:2" ht="12.95" customHeight="1" x14ac:dyDescent="0.25">
      <c r="B3353" s="58"/>
    </row>
    <row r="3354" spans="2:2" ht="12.95" customHeight="1" x14ac:dyDescent="0.25">
      <c r="B3354" s="58"/>
    </row>
    <row r="3355" spans="2:2" ht="12.95" customHeight="1" x14ac:dyDescent="0.25">
      <c r="B3355" s="58"/>
    </row>
    <row r="3356" spans="2:2" ht="12.95" customHeight="1" x14ac:dyDescent="0.25">
      <c r="B3356" s="58"/>
    </row>
    <row r="3357" spans="2:2" ht="12.95" customHeight="1" x14ac:dyDescent="0.25">
      <c r="B3357" s="58"/>
    </row>
    <row r="3358" spans="2:2" ht="12.95" customHeight="1" x14ac:dyDescent="0.25">
      <c r="B3358" s="58"/>
    </row>
    <row r="3359" spans="2:2" ht="12.95" customHeight="1" x14ac:dyDescent="0.25">
      <c r="B3359" s="58"/>
    </row>
    <row r="3360" spans="2:2" ht="12.95" customHeight="1" x14ac:dyDescent="0.25">
      <c r="B3360" s="58"/>
    </row>
    <row r="3361" spans="2:2" ht="12.95" customHeight="1" x14ac:dyDescent="0.25">
      <c r="B3361" s="58"/>
    </row>
    <row r="3362" spans="2:2" ht="12.95" customHeight="1" x14ac:dyDescent="0.25">
      <c r="B3362" s="58"/>
    </row>
    <row r="3363" spans="2:2" ht="12.95" customHeight="1" x14ac:dyDescent="0.25">
      <c r="B3363" s="58"/>
    </row>
    <row r="3364" spans="2:2" ht="12.95" customHeight="1" x14ac:dyDescent="0.25">
      <c r="B3364" s="58"/>
    </row>
    <row r="3365" spans="2:2" ht="12.95" customHeight="1" x14ac:dyDescent="0.25">
      <c r="B3365" s="58"/>
    </row>
    <row r="3366" spans="2:2" ht="12.95" customHeight="1" x14ac:dyDescent="0.25">
      <c r="B3366" s="58"/>
    </row>
    <row r="3367" spans="2:2" ht="12.95" customHeight="1" x14ac:dyDescent="0.25">
      <c r="B3367" s="58"/>
    </row>
    <row r="3368" spans="2:2" ht="12.95" customHeight="1" x14ac:dyDescent="0.25">
      <c r="B3368" s="58"/>
    </row>
    <row r="3369" spans="2:2" ht="12.95" customHeight="1" x14ac:dyDescent="0.25">
      <c r="B3369" s="58"/>
    </row>
    <row r="3370" spans="2:2" ht="12.95" customHeight="1" x14ac:dyDescent="0.25">
      <c r="B3370" s="58"/>
    </row>
    <row r="3371" spans="2:2" ht="12.95" customHeight="1" x14ac:dyDescent="0.25">
      <c r="B3371" s="58"/>
    </row>
    <row r="3372" spans="2:2" ht="12.95" customHeight="1" x14ac:dyDescent="0.25">
      <c r="B3372" s="58"/>
    </row>
    <row r="3373" spans="2:2" ht="12.95" customHeight="1" x14ac:dyDescent="0.25">
      <c r="B3373" s="58"/>
    </row>
    <row r="3374" spans="2:2" ht="12.95" customHeight="1" x14ac:dyDescent="0.25">
      <c r="B3374" s="58"/>
    </row>
    <row r="3375" spans="2:2" ht="12.95" customHeight="1" x14ac:dyDescent="0.25">
      <c r="B3375" s="58"/>
    </row>
    <row r="3376" spans="2:2" ht="12.95" customHeight="1" x14ac:dyDescent="0.25">
      <c r="B3376" s="58"/>
    </row>
    <row r="3377" spans="2:2" ht="12.95" customHeight="1" x14ac:dyDescent="0.25">
      <c r="B3377" s="58"/>
    </row>
    <row r="3378" spans="2:2" ht="12.95" customHeight="1" x14ac:dyDescent="0.25">
      <c r="B3378" s="58"/>
    </row>
    <row r="3379" spans="2:2" ht="12.95" customHeight="1" x14ac:dyDescent="0.25">
      <c r="B3379" s="58"/>
    </row>
    <row r="3380" spans="2:2" ht="12.95" customHeight="1" x14ac:dyDescent="0.25">
      <c r="B3380" s="58"/>
    </row>
    <row r="3381" spans="2:2" ht="12.95" customHeight="1" x14ac:dyDescent="0.25">
      <c r="B3381" s="58"/>
    </row>
    <row r="3382" spans="2:2" ht="12.95" customHeight="1" x14ac:dyDescent="0.25">
      <c r="B3382" s="58"/>
    </row>
    <row r="3383" spans="2:2" ht="12.95" customHeight="1" x14ac:dyDescent="0.25">
      <c r="B3383" s="58"/>
    </row>
    <row r="3384" spans="2:2" ht="12.95" customHeight="1" x14ac:dyDescent="0.25">
      <c r="B3384" s="58"/>
    </row>
    <row r="3385" spans="2:2" ht="12.95" customHeight="1" x14ac:dyDescent="0.25">
      <c r="B3385" s="58"/>
    </row>
    <row r="3386" spans="2:2" ht="12.95" customHeight="1" x14ac:dyDescent="0.25">
      <c r="B3386" s="58"/>
    </row>
    <row r="3387" spans="2:2" ht="12.95" customHeight="1" x14ac:dyDescent="0.25">
      <c r="B3387" s="58"/>
    </row>
    <row r="3388" spans="2:2" ht="12.95" customHeight="1" x14ac:dyDescent="0.25">
      <c r="B3388" s="58"/>
    </row>
    <row r="3389" spans="2:2" ht="12.95" customHeight="1" x14ac:dyDescent="0.25">
      <c r="B3389" s="58"/>
    </row>
    <row r="3390" spans="2:2" ht="12.95" customHeight="1" x14ac:dyDescent="0.25">
      <c r="B3390" s="58"/>
    </row>
    <row r="3391" spans="2:2" ht="12.95" customHeight="1" x14ac:dyDescent="0.25">
      <c r="B3391" s="58"/>
    </row>
    <row r="3392" spans="2:2" ht="12.95" customHeight="1" x14ac:dyDescent="0.25">
      <c r="B3392" s="58"/>
    </row>
    <row r="3393" spans="2:2" ht="12.95" customHeight="1" x14ac:dyDescent="0.25">
      <c r="B3393" s="58"/>
    </row>
    <row r="3394" spans="2:2" ht="12.95" customHeight="1" x14ac:dyDescent="0.25">
      <c r="B3394" s="58"/>
    </row>
    <row r="3395" spans="2:2" ht="12.95" customHeight="1" x14ac:dyDescent="0.25">
      <c r="B3395" s="58"/>
    </row>
    <row r="3396" spans="2:2" ht="12.95" customHeight="1" x14ac:dyDescent="0.25">
      <c r="B3396" s="58"/>
    </row>
    <row r="3397" spans="2:2" ht="12.95" customHeight="1" x14ac:dyDescent="0.25">
      <c r="B3397" s="58"/>
    </row>
    <row r="3398" spans="2:2" ht="12.95" customHeight="1" x14ac:dyDescent="0.25">
      <c r="B3398" s="58"/>
    </row>
    <row r="3399" spans="2:2" ht="12.95" customHeight="1" x14ac:dyDescent="0.25">
      <c r="B3399" s="58"/>
    </row>
    <row r="3400" spans="2:2" ht="12.95" customHeight="1" x14ac:dyDescent="0.25">
      <c r="B3400" s="58"/>
    </row>
    <row r="3401" spans="2:2" ht="12.95" customHeight="1" x14ac:dyDescent="0.25">
      <c r="B3401" s="58"/>
    </row>
    <row r="3402" spans="2:2" ht="12.95" customHeight="1" x14ac:dyDescent="0.25">
      <c r="B3402" s="58"/>
    </row>
    <row r="3403" spans="2:2" ht="12.95" customHeight="1" x14ac:dyDescent="0.25">
      <c r="B3403" s="58"/>
    </row>
    <row r="3404" spans="2:2" ht="12.95" customHeight="1" x14ac:dyDescent="0.25">
      <c r="B3404" s="58"/>
    </row>
    <row r="3405" spans="2:2" ht="12.95" customHeight="1" x14ac:dyDescent="0.25">
      <c r="B3405" s="58"/>
    </row>
    <row r="3406" spans="2:2" ht="12.95" customHeight="1" x14ac:dyDescent="0.25">
      <c r="B3406" s="58"/>
    </row>
    <row r="3407" spans="2:2" ht="12.95" customHeight="1" x14ac:dyDescent="0.25">
      <c r="B3407" s="58"/>
    </row>
    <row r="3408" spans="2:2" ht="12.95" customHeight="1" x14ac:dyDescent="0.25">
      <c r="B3408" s="58"/>
    </row>
    <row r="3409" spans="2:2" ht="12.95" customHeight="1" x14ac:dyDescent="0.25">
      <c r="B3409" s="58"/>
    </row>
    <row r="3410" spans="2:2" ht="12.95" customHeight="1" x14ac:dyDescent="0.25">
      <c r="B3410" s="58"/>
    </row>
    <row r="3411" spans="2:2" ht="12.95" customHeight="1" x14ac:dyDescent="0.25">
      <c r="B3411" s="58"/>
    </row>
    <row r="3412" spans="2:2" ht="12.95" customHeight="1" x14ac:dyDescent="0.25">
      <c r="B3412" s="58"/>
    </row>
    <row r="3413" spans="2:2" ht="12.95" customHeight="1" x14ac:dyDescent="0.25">
      <c r="B3413" s="58"/>
    </row>
    <row r="3414" spans="2:2" ht="12.95" customHeight="1" x14ac:dyDescent="0.25">
      <c r="B3414" s="58"/>
    </row>
    <row r="3415" spans="2:2" ht="12.95" customHeight="1" x14ac:dyDescent="0.25">
      <c r="B3415" s="58"/>
    </row>
    <row r="3416" spans="2:2" ht="12.95" customHeight="1" x14ac:dyDescent="0.25">
      <c r="B3416" s="58"/>
    </row>
    <row r="3417" spans="2:2" ht="12.95" customHeight="1" x14ac:dyDescent="0.25">
      <c r="B3417" s="58"/>
    </row>
    <row r="3418" spans="2:2" ht="12.95" customHeight="1" x14ac:dyDescent="0.25">
      <c r="B3418" s="58"/>
    </row>
    <row r="3419" spans="2:2" ht="12.95" customHeight="1" x14ac:dyDescent="0.25">
      <c r="B3419" s="58"/>
    </row>
    <row r="3420" spans="2:2" ht="12.95" customHeight="1" x14ac:dyDescent="0.25">
      <c r="B3420" s="58"/>
    </row>
    <row r="3421" spans="2:2" ht="12.95" customHeight="1" x14ac:dyDescent="0.25">
      <c r="B3421" s="58"/>
    </row>
    <row r="3422" spans="2:2" ht="12.95" customHeight="1" x14ac:dyDescent="0.25">
      <c r="B3422" s="58"/>
    </row>
    <row r="3423" spans="2:2" ht="12.95" customHeight="1" x14ac:dyDescent="0.25">
      <c r="B3423" s="58"/>
    </row>
    <row r="3424" spans="2:2" ht="12.95" customHeight="1" x14ac:dyDescent="0.25">
      <c r="B3424" s="58"/>
    </row>
    <row r="3425" spans="2:2" ht="12.95" customHeight="1" x14ac:dyDescent="0.25">
      <c r="B3425" s="58"/>
    </row>
    <row r="3426" spans="2:2" ht="12.95" customHeight="1" x14ac:dyDescent="0.25">
      <c r="B3426" s="58"/>
    </row>
    <row r="3427" spans="2:2" ht="12.95" customHeight="1" x14ac:dyDescent="0.25">
      <c r="B3427" s="58"/>
    </row>
    <row r="3428" spans="2:2" ht="12.95" customHeight="1" x14ac:dyDescent="0.25">
      <c r="B3428" s="58"/>
    </row>
    <row r="3429" spans="2:2" ht="12.95" customHeight="1" x14ac:dyDescent="0.25">
      <c r="B3429" s="58"/>
    </row>
    <row r="3430" spans="2:2" ht="12.95" customHeight="1" x14ac:dyDescent="0.25">
      <c r="B3430" s="58"/>
    </row>
    <row r="3431" spans="2:2" ht="12.95" customHeight="1" x14ac:dyDescent="0.25">
      <c r="B3431" s="58"/>
    </row>
    <row r="3432" spans="2:2" ht="12.95" customHeight="1" x14ac:dyDescent="0.25">
      <c r="B3432" s="58"/>
    </row>
    <row r="3433" spans="2:2" ht="12.95" customHeight="1" x14ac:dyDescent="0.25">
      <c r="B3433" s="58"/>
    </row>
    <row r="3434" spans="2:2" ht="12.95" customHeight="1" x14ac:dyDescent="0.25">
      <c r="B3434" s="58"/>
    </row>
    <row r="3435" spans="2:2" ht="12.95" customHeight="1" x14ac:dyDescent="0.25">
      <c r="B3435" s="58"/>
    </row>
    <row r="3436" spans="2:2" ht="12.95" customHeight="1" x14ac:dyDescent="0.25">
      <c r="B3436" s="58"/>
    </row>
    <row r="3437" spans="2:2" ht="12.95" customHeight="1" x14ac:dyDescent="0.25">
      <c r="B3437" s="58"/>
    </row>
    <row r="3438" spans="2:2" ht="12.95" customHeight="1" x14ac:dyDescent="0.25">
      <c r="B3438" s="58"/>
    </row>
    <row r="3439" spans="2:2" ht="12.95" customHeight="1" x14ac:dyDescent="0.25">
      <c r="B3439" s="58"/>
    </row>
    <row r="3440" spans="2:2" ht="12.95" customHeight="1" x14ac:dyDescent="0.25">
      <c r="B3440" s="58"/>
    </row>
    <row r="3441" spans="2:2" ht="12.95" customHeight="1" x14ac:dyDescent="0.25">
      <c r="B3441" s="58"/>
    </row>
    <row r="3442" spans="2:2" ht="12.95" customHeight="1" x14ac:dyDescent="0.25">
      <c r="B3442" s="58"/>
    </row>
    <row r="3443" spans="2:2" ht="12.95" customHeight="1" x14ac:dyDescent="0.25">
      <c r="B3443" s="58"/>
    </row>
    <row r="3444" spans="2:2" ht="12.95" customHeight="1" x14ac:dyDescent="0.25">
      <c r="B3444" s="58"/>
    </row>
    <row r="3445" spans="2:2" ht="12.95" customHeight="1" x14ac:dyDescent="0.25">
      <c r="B3445" s="58"/>
    </row>
    <row r="3446" spans="2:2" ht="12.95" customHeight="1" x14ac:dyDescent="0.25">
      <c r="B3446" s="58"/>
    </row>
    <row r="3447" spans="2:2" ht="12.95" customHeight="1" x14ac:dyDescent="0.25">
      <c r="B3447" s="58"/>
    </row>
    <row r="3448" spans="2:2" ht="12.95" customHeight="1" x14ac:dyDescent="0.25">
      <c r="B3448" s="58"/>
    </row>
    <row r="3449" spans="2:2" ht="12.95" customHeight="1" x14ac:dyDescent="0.25">
      <c r="B3449" s="58"/>
    </row>
    <row r="3450" spans="2:2" ht="12.95" customHeight="1" x14ac:dyDescent="0.25">
      <c r="B3450" s="58"/>
    </row>
    <row r="3451" spans="2:2" ht="12.95" customHeight="1" x14ac:dyDescent="0.25">
      <c r="B3451" s="58"/>
    </row>
    <row r="3452" spans="2:2" ht="12.95" customHeight="1" x14ac:dyDescent="0.25">
      <c r="B3452" s="58"/>
    </row>
    <row r="3453" spans="2:2" ht="12.95" customHeight="1" x14ac:dyDescent="0.25">
      <c r="B3453" s="58"/>
    </row>
    <row r="3454" spans="2:2" ht="12.95" customHeight="1" x14ac:dyDescent="0.25">
      <c r="B3454" s="58"/>
    </row>
    <row r="3455" spans="2:2" ht="12.95" customHeight="1" x14ac:dyDescent="0.25">
      <c r="B3455" s="58"/>
    </row>
    <row r="3456" spans="2:2" ht="12.95" customHeight="1" x14ac:dyDescent="0.25">
      <c r="B3456" s="58"/>
    </row>
    <row r="3457" spans="2:2" ht="12.95" customHeight="1" x14ac:dyDescent="0.25">
      <c r="B3457" s="58"/>
    </row>
    <row r="3458" spans="2:2" ht="12.95" customHeight="1" x14ac:dyDescent="0.25">
      <c r="B3458" s="58"/>
    </row>
    <row r="3459" spans="2:2" ht="12.95" customHeight="1" x14ac:dyDescent="0.25">
      <c r="B3459" s="58"/>
    </row>
    <row r="3460" spans="2:2" ht="12.95" customHeight="1" x14ac:dyDescent="0.25">
      <c r="B3460" s="58"/>
    </row>
    <row r="3461" spans="2:2" ht="12.95" customHeight="1" x14ac:dyDescent="0.25">
      <c r="B3461" s="58"/>
    </row>
    <row r="3462" spans="2:2" ht="12.95" customHeight="1" x14ac:dyDescent="0.25">
      <c r="B3462" s="58"/>
    </row>
    <row r="3463" spans="2:2" ht="12.95" customHeight="1" x14ac:dyDescent="0.25">
      <c r="B3463" s="58"/>
    </row>
    <row r="3464" spans="2:2" ht="12.95" customHeight="1" x14ac:dyDescent="0.25">
      <c r="B3464" s="58"/>
    </row>
    <row r="3465" spans="2:2" ht="12.95" customHeight="1" x14ac:dyDescent="0.25">
      <c r="B3465" s="58"/>
    </row>
    <row r="3466" spans="2:2" ht="12.95" customHeight="1" x14ac:dyDescent="0.25">
      <c r="B3466" s="58"/>
    </row>
    <row r="3467" spans="2:2" ht="12.95" customHeight="1" x14ac:dyDescent="0.25">
      <c r="B3467" s="58"/>
    </row>
    <row r="3468" spans="2:2" ht="12.95" customHeight="1" x14ac:dyDescent="0.25">
      <c r="B3468" s="58"/>
    </row>
    <row r="3469" spans="2:2" ht="12.95" customHeight="1" x14ac:dyDescent="0.25">
      <c r="B3469" s="58"/>
    </row>
    <row r="3470" spans="2:2" ht="12.95" customHeight="1" x14ac:dyDescent="0.25">
      <c r="B3470" s="58"/>
    </row>
    <row r="3471" spans="2:2" ht="12.95" customHeight="1" x14ac:dyDescent="0.25">
      <c r="B3471" s="58"/>
    </row>
    <row r="3472" spans="2:2" ht="12.95" customHeight="1" x14ac:dyDescent="0.25">
      <c r="B3472" s="58"/>
    </row>
    <row r="3473" spans="2:2" ht="12.95" customHeight="1" x14ac:dyDescent="0.25">
      <c r="B3473" s="58"/>
    </row>
    <row r="3474" spans="2:2" ht="12.95" customHeight="1" x14ac:dyDescent="0.25">
      <c r="B3474" s="58"/>
    </row>
    <row r="3475" spans="2:2" ht="12.95" customHeight="1" x14ac:dyDescent="0.25">
      <c r="B3475" s="58"/>
    </row>
    <row r="3476" spans="2:2" ht="12.95" customHeight="1" x14ac:dyDescent="0.25">
      <c r="B3476" s="58"/>
    </row>
    <row r="3477" spans="2:2" ht="12.95" customHeight="1" x14ac:dyDescent="0.25">
      <c r="B3477" s="58"/>
    </row>
    <row r="3478" spans="2:2" ht="12.95" customHeight="1" x14ac:dyDescent="0.25">
      <c r="B3478" s="58"/>
    </row>
    <row r="3479" spans="2:2" ht="12.95" customHeight="1" x14ac:dyDescent="0.25">
      <c r="B3479" s="58"/>
    </row>
    <row r="3480" spans="2:2" ht="12.95" customHeight="1" x14ac:dyDescent="0.25">
      <c r="B3480" s="58"/>
    </row>
    <row r="3481" spans="2:2" ht="12.95" customHeight="1" x14ac:dyDescent="0.25">
      <c r="B3481" s="58"/>
    </row>
    <row r="3482" spans="2:2" ht="12.95" customHeight="1" x14ac:dyDescent="0.25">
      <c r="B3482" s="58"/>
    </row>
    <row r="3483" spans="2:2" ht="12.95" customHeight="1" x14ac:dyDescent="0.25">
      <c r="B3483" s="58"/>
    </row>
    <row r="3484" spans="2:2" ht="12.95" customHeight="1" x14ac:dyDescent="0.25">
      <c r="B3484" s="58"/>
    </row>
    <row r="3485" spans="2:2" ht="12.95" customHeight="1" x14ac:dyDescent="0.25">
      <c r="B3485" s="58"/>
    </row>
    <row r="3486" spans="2:2" ht="12.95" customHeight="1" x14ac:dyDescent="0.25">
      <c r="B3486" s="58"/>
    </row>
    <row r="3487" spans="2:2" ht="12.95" customHeight="1" x14ac:dyDescent="0.25">
      <c r="B3487" s="58"/>
    </row>
    <row r="3488" spans="2:2" ht="12.95" customHeight="1" x14ac:dyDescent="0.25">
      <c r="B3488" s="58"/>
    </row>
    <row r="3489" spans="2:2" ht="12.95" customHeight="1" x14ac:dyDescent="0.25">
      <c r="B3489" s="58"/>
    </row>
    <row r="3490" spans="2:2" ht="12.95" customHeight="1" x14ac:dyDescent="0.25">
      <c r="B3490" s="58"/>
    </row>
    <row r="3491" spans="2:2" ht="12.95" customHeight="1" x14ac:dyDescent="0.25">
      <c r="B3491" s="58"/>
    </row>
    <row r="3492" spans="2:2" ht="12.95" customHeight="1" x14ac:dyDescent="0.25">
      <c r="B3492" s="58"/>
    </row>
    <row r="3493" spans="2:2" ht="12.95" customHeight="1" x14ac:dyDescent="0.25">
      <c r="B3493" s="58"/>
    </row>
    <row r="3494" spans="2:2" ht="12.95" customHeight="1" x14ac:dyDescent="0.25">
      <c r="B3494" s="58"/>
    </row>
    <row r="3495" spans="2:2" ht="12.95" customHeight="1" x14ac:dyDescent="0.25">
      <c r="B3495" s="58"/>
    </row>
    <row r="3496" spans="2:2" ht="12.95" customHeight="1" x14ac:dyDescent="0.25">
      <c r="B3496" s="58"/>
    </row>
    <row r="3497" spans="2:2" ht="12.95" customHeight="1" x14ac:dyDescent="0.25">
      <c r="B3497" s="58"/>
    </row>
    <row r="3498" spans="2:2" ht="12.95" customHeight="1" x14ac:dyDescent="0.25">
      <c r="B3498" s="58"/>
    </row>
    <row r="3499" spans="2:2" ht="12.95" customHeight="1" x14ac:dyDescent="0.25">
      <c r="B3499" s="58"/>
    </row>
    <row r="3500" spans="2:2" ht="12.95" customHeight="1" x14ac:dyDescent="0.25">
      <c r="B3500" s="58"/>
    </row>
    <row r="3501" spans="2:2" ht="12.95" customHeight="1" x14ac:dyDescent="0.25">
      <c r="B3501" s="58"/>
    </row>
    <row r="3502" spans="2:2" ht="12.95" customHeight="1" x14ac:dyDescent="0.25">
      <c r="B3502" s="58"/>
    </row>
    <row r="3503" spans="2:2" ht="12.95" customHeight="1" x14ac:dyDescent="0.25">
      <c r="B3503" s="58"/>
    </row>
    <row r="3504" spans="2:2" ht="12.95" customHeight="1" x14ac:dyDescent="0.25">
      <c r="B3504" s="58"/>
    </row>
    <row r="3505" spans="2:2" ht="12.95" customHeight="1" x14ac:dyDescent="0.25">
      <c r="B3505" s="58"/>
    </row>
    <row r="3506" spans="2:2" ht="12.95" customHeight="1" x14ac:dyDescent="0.25">
      <c r="B3506" s="58"/>
    </row>
    <row r="3507" spans="2:2" ht="12.95" customHeight="1" x14ac:dyDescent="0.25">
      <c r="B3507" s="58"/>
    </row>
    <row r="3508" spans="2:2" ht="12.95" customHeight="1" x14ac:dyDescent="0.25">
      <c r="B3508" s="58"/>
    </row>
    <row r="3509" spans="2:2" ht="12.95" customHeight="1" x14ac:dyDescent="0.25">
      <c r="B3509" s="58"/>
    </row>
    <row r="3510" spans="2:2" ht="12.95" customHeight="1" x14ac:dyDescent="0.25">
      <c r="B3510" s="58"/>
    </row>
    <row r="3511" spans="2:2" ht="12.95" customHeight="1" x14ac:dyDescent="0.25">
      <c r="B3511" s="58"/>
    </row>
    <row r="3512" spans="2:2" ht="12.95" customHeight="1" x14ac:dyDescent="0.25">
      <c r="B3512" s="58"/>
    </row>
    <row r="3513" spans="2:2" ht="12.95" customHeight="1" x14ac:dyDescent="0.25">
      <c r="B3513" s="58"/>
    </row>
    <row r="3514" spans="2:2" ht="12.95" customHeight="1" x14ac:dyDescent="0.25">
      <c r="B3514" s="58"/>
    </row>
    <row r="3515" spans="2:2" ht="12.95" customHeight="1" x14ac:dyDescent="0.25">
      <c r="B3515" s="58"/>
    </row>
    <row r="3516" spans="2:2" ht="12.95" customHeight="1" x14ac:dyDescent="0.25">
      <c r="B3516" s="58"/>
    </row>
    <row r="3517" spans="2:2" ht="12.95" customHeight="1" x14ac:dyDescent="0.25">
      <c r="B3517" s="58"/>
    </row>
    <row r="3518" spans="2:2" ht="12.95" customHeight="1" x14ac:dyDescent="0.25">
      <c r="B3518" s="58"/>
    </row>
    <row r="3519" spans="2:2" ht="12.95" customHeight="1" x14ac:dyDescent="0.25">
      <c r="B3519" s="58"/>
    </row>
    <row r="3520" spans="2:2" ht="12.95" customHeight="1" x14ac:dyDescent="0.25">
      <c r="B3520" s="58"/>
    </row>
    <row r="3521" spans="2:2" ht="12.95" customHeight="1" x14ac:dyDescent="0.25">
      <c r="B3521" s="58"/>
    </row>
    <row r="3522" spans="2:2" ht="12.95" customHeight="1" x14ac:dyDescent="0.25">
      <c r="B3522" s="58"/>
    </row>
    <row r="3523" spans="2:2" ht="12.95" customHeight="1" x14ac:dyDescent="0.25">
      <c r="B3523" s="58"/>
    </row>
    <row r="3524" spans="2:2" ht="12.95" customHeight="1" x14ac:dyDescent="0.25">
      <c r="B3524" s="58"/>
    </row>
    <row r="3525" spans="2:2" ht="12.95" customHeight="1" x14ac:dyDescent="0.25">
      <c r="B3525" s="58"/>
    </row>
    <row r="3526" spans="2:2" ht="12.95" customHeight="1" x14ac:dyDescent="0.25">
      <c r="B3526" s="58"/>
    </row>
    <row r="3527" spans="2:2" ht="12.95" customHeight="1" x14ac:dyDescent="0.25">
      <c r="B3527" s="58"/>
    </row>
    <row r="3528" spans="2:2" ht="12.95" customHeight="1" x14ac:dyDescent="0.25">
      <c r="B3528" s="58"/>
    </row>
    <row r="3529" spans="2:2" ht="12.95" customHeight="1" x14ac:dyDescent="0.25">
      <c r="B3529" s="58"/>
    </row>
    <row r="3530" spans="2:2" ht="12.95" customHeight="1" x14ac:dyDescent="0.25">
      <c r="B3530" s="58"/>
    </row>
    <row r="3531" spans="2:2" ht="12.95" customHeight="1" x14ac:dyDescent="0.25">
      <c r="B3531" s="58"/>
    </row>
    <row r="3532" spans="2:2" ht="12.95" customHeight="1" x14ac:dyDescent="0.25">
      <c r="B3532" s="58"/>
    </row>
    <row r="3533" spans="2:2" ht="12.95" customHeight="1" x14ac:dyDescent="0.25">
      <c r="B3533" s="58"/>
    </row>
    <row r="3534" spans="2:2" ht="12.95" customHeight="1" x14ac:dyDescent="0.25">
      <c r="B3534" s="58"/>
    </row>
    <row r="3535" spans="2:2" ht="12.95" customHeight="1" x14ac:dyDescent="0.25">
      <c r="B3535" s="58"/>
    </row>
    <row r="3536" spans="2:2" ht="12.95" customHeight="1" x14ac:dyDescent="0.25">
      <c r="B3536" s="58"/>
    </row>
    <row r="3537" spans="2:2" ht="12.95" customHeight="1" x14ac:dyDescent="0.25">
      <c r="B3537" s="58"/>
    </row>
    <row r="3538" spans="2:2" ht="12.95" customHeight="1" x14ac:dyDescent="0.25">
      <c r="B3538" s="58"/>
    </row>
    <row r="3539" spans="2:2" ht="12.95" customHeight="1" x14ac:dyDescent="0.25">
      <c r="B3539" s="58"/>
    </row>
    <row r="3540" spans="2:2" ht="12.95" customHeight="1" x14ac:dyDescent="0.25">
      <c r="B3540" s="58"/>
    </row>
    <row r="3541" spans="2:2" ht="12.95" customHeight="1" x14ac:dyDescent="0.25">
      <c r="B3541" s="58"/>
    </row>
    <row r="3542" spans="2:2" ht="12.95" customHeight="1" x14ac:dyDescent="0.25">
      <c r="B3542" s="58"/>
    </row>
    <row r="3543" spans="2:2" ht="12.95" customHeight="1" x14ac:dyDescent="0.25">
      <c r="B3543" s="58"/>
    </row>
    <row r="3544" spans="2:2" ht="12.95" customHeight="1" x14ac:dyDescent="0.25">
      <c r="B3544" s="58"/>
    </row>
    <row r="3545" spans="2:2" ht="12.95" customHeight="1" x14ac:dyDescent="0.25">
      <c r="B3545" s="58"/>
    </row>
    <row r="3546" spans="2:2" ht="12.95" customHeight="1" x14ac:dyDescent="0.25">
      <c r="B3546" s="58"/>
    </row>
    <row r="3547" spans="2:2" ht="12.95" customHeight="1" x14ac:dyDescent="0.25">
      <c r="B3547" s="58"/>
    </row>
    <row r="3548" spans="2:2" ht="12.95" customHeight="1" x14ac:dyDescent="0.25">
      <c r="B3548" s="58"/>
    </row>
    <row r="3549" spans="2:2" ht="12.95" customHeight="1" x14ac:dyDescent="0.25">
      <c r="B3549" s="58"/>
    </row>
    <row r="3550" spans="2:2" ht="12.95" customHeight="1" x14ac:dyDescent="0.25">
      <c r="B3550" s="58"/>
    </row>
    <row r="3551" spans="2:2" ht="12.95" customHeight="1" x14ac:dyDescent="0.25">
      <c r="B3551" s="58"/>
    </row>
    <row r="3552" spans="2:2" ht="12.95" customHeight="1" x14ac:dyDescent="0.25">
      <c r="B3552" s="58"/>
    </row>
    <row r="3553" spans="2:2" ht="12.95" customHeight="1" x14ac:dyDescent="0.25">
      <c r="B3553" s="58"/>
    </row>
    <row r="3554" spans="2:2" ht="12.95" customHeight="1" x14ac:dyDescent="0.25">
      <c r="B3554" s="58"/>
    </row>
    <row r="3555" spans="2:2" ht="12.95" customHeight="1" x14ac:dyDescent="0.25">
      <c r="B3555" s="58"/>
    </row>
    <row r="3556" spans="2:2" ht="12.95" customHeight="1" x14ac:dyDescent="0.25">
      <c r="B3556" s="58"/>
    </row>
    <row r="3557" spans="2:2" ht="12.95" customHeight="1" x14ac:dyDescent="0.25">
      <c r="B3557" s="58"/>
    </row>
    <row r="3558" spans="2:2" ht="12.95" customHeight="1" x14ac:dyDescent="0.25">
      <c r="B3558" s="58"/>
    </row>
    <row r="3559" spans="2:2" ht="12.95" customHeight="1" x14ac:dyDescent="0.25">
      <c r="B3559" s="58"/>
    </row>
    <row r="3560" spans="2:2" ht="12.95" customHeight="1" x14ac:dyDescent="0.25">
      <c r="B3560" s="58"/>
    </row>
    <row r="3561" spans="2:2" ht="12.95" customHeight="1" x14ac:dyDescent="0.25">
      <c r="B3561" s="58"/>
    </row>
    <row r="3562" spans="2:2" ht="12.95" customHeight="1" x14ac:dyDescent="0.25">
      <c r="B3562" s="58"/>
    </row>
    <row r="3563" spans="2:2" ht="12.95" customHeight="1" x14ac:dyDescent="0.25">
      <c r="B3563" s="58"/>
    </row>
    <row r="3564" spans="2:2" ht="12.95" customHeight="1" x14ac:dyDescent="0.25">
      <c r="B3564" s="58"/>
    </row>
    <row r="3565" spans="2:2" ht="12.95" customHeight="1" x14ac:dyDescent="0.25">
      <c r="B3565" s="58"/>
    </row>
    <row r="3566" spans="2:2" ht="12.95" customHeight="1" x14ac:dyDescent="0.25">
      <c r="B3566" s="58"/>
    </row>
    <row r="3567" spans="2:2" ht="12.95" customHeight="1" x14ac:dyDescent="0.25">
      <c r="B3567" s="58"/>
    </row>
    <row r="3568" spans="2:2" ht="12.95" customHeight="1" x14ac:dyDescent="0.25">
      <c r="B3568" s="58"/>
    </row>
    <row r="3569" spans="2:2" ht="12.95" customHeight="1" x14ac:dyDescent="0.25">
      <c r="B3569" s="58"/>
    </row>
    <row r="3570" spans="2:2" ht="12.95" customHeight="1" x14ac:dyDescent="0.25">
      <c r="B3570" s="58"/>
    </row>
    <row r="3571" spans="2:2" ht="12.95" customHeight="1" x14ac:dyDescent="0.25">
      <c r="B3571" s="58"/>
    </row>
    <row r="3572" spans="2:2" ht="12.95" customHeight="1" x14ac:dyDescent="0.25">
      <c r="B3572" s="58"/>
    </row>
    <row r="3573" spans="2:2" ht="12.95" customHeight="1" x14ac:dyDescent="0.25">
      <c r="B3573" s="58"/>
    </row>
    <row r="3574" spans="2:2" ht="12.95" customHeight="1" x14ac:dyDescent="0.25">
      <c r="B3574" s="58"/>
    </row>
    <row r="3575" spans="2:2" ht="12.95" customHeight="1" x14ac:dyDescent="0.25">
      <c r="B3575" s="58"/>
    </row>
    <row r="3576" spans="2:2" ht="12.95" customHeight="1" x14ac:dyDescent="0.25">
      <c r="B3576" s="58"/>
    </row>
    <row r="3577" spans="2:2" ht="12.95" customHeight="1" x14ac:dyDescent="0.25">
      <c r="B3577" s="58"/>
    </row>
    <row r="3578" spans="2:2" ht="12.95" customHeight="1" x14ac:dyDescent="0.25">
      <c r="B3578" s="58"/>
    </row>
    <row r="3579" spans="2:2" ht="12.95" customHeight="1" x14ac:dyDescent="0.25">
      <c r="B3579" s="58"/>
    </row>
    <row r="3580" spans="2:2" ht="12.95" customHeight="1" x14ac:dyDescent="0.25">
      <c r="B3580" s="58"/>
    </row>
    <row r="3581" spans="2:2" ht="12.95" customHeight="1" x14ac:dyDescent="0.25">
      <c r="B3581" s="58"/>
    </row>
    <row r="3582" spans="2:2" ht="12.95" customHeight="1" x14ac:dyDescent="0.25">
      <c r="B3582" s="58"/>
    </row>
    <row r="3583" spans="2:2" ht="12.95" customHeight="1" x14ac:dyDescent="0.25">
      <c r="B3583" s="58"/>
    </row>
    <row r="3584" spans="2:2" ht="12.95" customHeight="1" x14ac:dyDescent="0.25">
      <c r="B3584" s="58"/>
    </row>
    <row r="3585" spans="2:2" ht="12.95" customHeight="1" x14ac:dyDescent="0.25">
      <c r="B3585" s="58"/>
    </row>
    <row r="3586" spans="2:2" ht="12.95" customHeight="1" x14ac:dyDescent="0.25">
      <c r="B3586" s="58"/>
    </row>
    <row r="3587" spans="2:2" ht="12.95" customHeight="1" x14ac:dyDescent="0.25">
      <c r="B3587" s="58"/>
    </row>
    <row r="3588" spans="2:2" ht="12.95" customHeight="1" x14ac:dyDescent="0.25">
      <c r="B3588" s="58"/>
    </row>
    <row r="3589" spans="2:2" ht="12.95" customHeight="1" x14ac:dyDescent="0.25">
      <c r="B3589" s="58"/>
    </row>
    <row r="3590" spans="2:2" ht="12.95" customHeight="1" x14ac:dyDescent="0.25">
      <c r="B3590" s="58"/>
    </row>
    <row r="3591" spans="2:2" ht="12.95" customHeight="1" x14ac:dyDescent="0.25">
      <c r="B3591" s="58"/>
    </row>
    <row r="3592" spans="2:2" ht="12.95" customHeight="1" x14ac:dyDescent="0.25">
      <c r="B3592" s="58"/>
    </row>
    <row r="3593" spans="2:2" ht="12.95" customHeight="1" x14ac:dyDescent="0.25">
      <c r="B3593" s="58"/>
    </row>
    <row r="3594" spans="2:2" ht="12.95" customHeight="1" x14ac:dyDescent="0.25">
      <c r="B3594" s="58"/>
    </row>
    <row r="3595" spans="2:2" ht="12.95" customHeight="1" x14ac:dyDescent="0.25">
      <c r="B3595" s="58"/>
    </row>
    <row r="3596" spans="2:2" ht="12.95" customHeight="1" x14ac:dyDescent="0.25">
      <c r="B3596" s="58"/>
    </row>
    <row r="3597" spans="2:2" ht="12.95" customHeight="1" x14ac:dyDescent="0.25">
      <c r="B3597" s="58"/>
    </row>
    <row r="3598" spans="2:2" ht="12.95" customHeight="1" x14ac:dyDescent="0.25">
      <c r="B3598" s="58"/>
    </row>
    <row r="3599" spans="2:2" ht="12.95" customHeight="1" x14ac:dyDescent="0.25">
      <c r="B3599" s="58"/>
    </row>
    <row r="3600" spans="2:2" ht="12.95" customHeight="1" x14ac:dyDescent="0.25">
      <c r="B3600" s="58"/>
    </row>
    <row r="3601" spans="2:2" ht="12.95" customHeight="1" x14ac:dyDescent="0.25">
      <c r="B3601" s="58"/>
    </row>
    <row r="3602" spans="2:2" ht="12.95" customHeight="1" x14ac:dyDescent="0.25">
      <c r="B3602" s="58"/>
    </row>
    <row r="3603" spans="2:2" ht="12.95" customHeight="1" x14ac:dyDescent="0.25">
      <c r="B3603" s="58"/>
    </row>
    <row r="3604" spans="2:2" ht="12.95" customHeight="1" x14ac:dyDescent="0.25">
      <c r="B3604" s="58"/>
    </row>
    <row r="3605" spans="2:2" ht="12.95" customHeight="1" x14ac:dyDescent="0.25">
      <c r="B3605" s="58"/>
    </row>
    <row r="3606" spans="2:2" ht="12.95" customHeight="1" x14ac:dyDescent="0.25">
      <c r="B3606" s="58"/>
    </row>
    <row r="3607" spans="2:2" ht="12.95" customHeight="1" x14ac:dyDescent="0.25">
      <c r="B3607" s="58"/>
    </row>
    <row r="3608" spans="2:2" ht="12.95" customHeight="1" x14ac:dyDescent="0.25">
      <c r="B3608" s="58"/>
    </row>
    <row r="3609" spans="2:2" ht="12.95" customHeight="1" x14ac:dyDescent="0.25">
      <c r="B3609" s="58"/>
    </row>
    <row r="3610" spans="2:2" ht="12.95" customHeight="1" x14ac:dyDescent="0.25">
      <c r="B3610" s="58"/>
    </row>
    <row r="3611" spans="2:2" ht="12.95" customHeight="1" x14ac:dyDescent="0.25">
      <c r="B3611" s="58"/>
    </row>
    <row r="3612" spans="2:2" ht="12.95" customHeight="1" x14ac:dyDescent="0.25">
      <c r="B3612" s="58"/>
    </row>
    <row r="3613" spans="2:2" ht="12.95" customHeight="1" x14ac:dyDescent="0.25">
      <c r="B3613" s="58"/>
    </row>
    <row r="3614" spans="2:2" ht="12.95" customHeight="1" x14ac:dyDescent="0.25">
      <c r="B3614" s="58"/>
    </row>
    <row r="3615" spans="2:2" ht="12.95" customHeight="1" x14ac:dyDescent="0.25">
      <c r="B3615" s="58"/>
    </row>
    <row r="3616" spans="2:2" ht="12.95" customHeight="1" x14ac:dyDescent="0.25">
      <c r="B3616" s="58"/>
    </row>
    <row r="3617" spans="2:2" ht="12.95" customHeight="1" x14ac:dyDescent="0.25">
      <c r="B3617" s="58"/>
    </row>
    <row r="3618" spans="2:2" ht="12.95" customHeight="1" x14ac:dyDescent="0.25">
      <c r="B3618" s="58"/>
    </row>
    <row r="3619" spans="2:2" ht="12.95" customHeight="1" x14ac:dyDescent="0.25">
      <c r="B3619" s="58"/>
    </row>
    <row r="3620" spans="2:2" ht="12.95" customHeight="1" x14ac:dyDescent="0.25">
      <c r="B3620" s="58"/>
    </row>
    <row r="3621" spans="2:2" ht="12.95" customHeight="1" x14ac:dyDescent="0.25">
      <c r="B3621" s="58"/>
    </row>
    <row r="3622" spans="2:2" ht="12.95" customHeight="1" x14ac:dyDescent="0.25">
      <c r="B3622" s="58"/>
    </row>
    <row r="3623" spans="2:2" ht="12.95" customHeight="1" x14ac:dyDescent="0.25">
      <c r="B3623" s="58"/>
    </row>
    <row r="3624" spans="2:2" ht="12.95" customHeight="1" x14ac:dyDescent="0.25">
      <c r="B3624" s="58"/>
    </row>
    <row r="3625" spans="2:2" ht="12.95" customHeight="1" x14ac:dyDescent="0.25">
      <c r="B3625" s="58"/>
    </row>
    <row r="3626" spans="2:2" ht="12.95" customHeight="1" x14ac:dyDescent="0.25">
      <c r="B3626" s="58"/>
    </row>
    <row r="3627" spans="2:2" ht="12.95" customHeight="1" x14ac:dyDescent="0.25">
      <c r="B3627" s="58"/>
    </row>
    <row r="3628" spans="2:2" ht="12.95" customHeight="1" x14ac:dyDescent="0.25">
      <c r="B3628" s="58"/>
    </row>
    <row r="3629" spans="2:2" ht="12.95" customHeight="1" x14ac:dyDescent="0.25">
      <c r="B3629" s="58"/>
    </row>
    <row r="3630" spans="2:2" ht="12.95" customHeight="1" x14ac:dyDescent="0.25">
      <c r="B3630" s="58"/>
    </row>
    <row r="3631" spans="2:2" ht="12.95" customHeight="1" x14ac:dyDescent="0.25">
      <c r="B3631" s="58"/>
    </row>
    <row r="3632" spans="2:2" ht="12.95" customHeight="1" x14ac:dyDescent="0.25">
      <c r="B3632" s="58"/>
    </row>
    <row r="3633" spans="2:2" ht="12.95" customHeight="1" x14ac:dyDescent="0.25">
      <c r="B3633" s="58"/>
    </row>
    <row r="3634" spans="2:2" ht="12.95" customHeight="1" x14ac:dyDescent="0.25">
      <c r="B3634" s="58"/>
    </row>
    <row r="3635" spans="2:2" ht="12.95" customHeight="1" x14ac:dyDescent="0.25">
      <c r="B3635" s="58"/>
    </row>
    <row r="3636" spans="2:2" ht="12.95" customHeight="1" x14ac:dyDescent="0.25">
      <c r="B3636" s="58"/>
    </row>
    <row r="3637" spans="2:2" ht="12.95" customHeight="1" x14ac:dyDescent="0.25">
      <c r="B3637" s="58"/>
    </row>
    <row r="3638" spans="2:2" ht="12.95" customHeight="1" x14ac:dyDescent="0.25">
      <c r="B3638" s="58"/>
    </row>
    <row r="3639" spans="2:2" ht="12.95" customHeight="1" x14ac:dyDescent="0.25">
      <c r="B3639" s="58"/>
    </row>
    <row r="3640" spans="2:2" ht="12.95" customHeight="1" x14ac:dyDescent="0.25">
      <c r="B3640" s="58"/>
    </row>
    <row r="3641" spans="2:2" ht="12.95" customHeight="1" x14ac:dyDescent="0.25">
      <c r="B3641" s="58"/>
    </row>
    <row r="3642" spans="2:2" ht="12.95" customHeight="1" x14ac:dyDescent="0.25">
      <c r="B3642" s="58"/>
    </row>
    <row r="3643" spans="2:2" ht="12.95" customHeight="1" x14ac:dyDescent="0.25">
      <c r="B3643" s="58"/>
    </row>
    <row r="3644" spans="2:2" ht="12.95" customHeight="1" x14ac:dyDescent="0.25">
      <c r="B3644" s="58"/>
    </row>
    <row r="3645" spans="2:2" ht="12.95" customHeight="1" x14ac:dyDescent="0.25">
      <c r="B3645" s="58"/>
    </row>
    <row r="3646" spans="2:2" ht="12.95" customHeight="1" x14ac:dyDescent="0.25">
      <c r="B3646" s="58"/>
    </row>
    <row r="3647" spans="2:2" ht="12.95" customHeight="1" x14ac:dyDescent="0.25">
      <c r="B3647" s="58"/>
    </row>
    <row r="3648" spans="2:2" ht="12.95" customHeight="1" x14ac:dyDescent="0.25">
      <c r="B3648" s="58"/>
    </row>
    <row r="3649" spans="2:2" ht="12.95" customHeight="1" x14ac:dyDescent="0.25">
      <c r="B3649" s="58"/>
    </row>
    <row r="3650" spans="2:2" ht="12.95" customHeight="1" x14ac:dyDescent="0.25">
      <c r="B3650" s="58"/>
    </row>
    <row r="3651" spans="2:2" ht="12.95" customHeight="1" x14ac:dyDescent="0.25">
      <c r="B3651" s="58"/>
    </row>
    <row r="3652" spans="2:2" ht="12.95" customHeight="1" x14ac:dyDescent="0.25">
      <c r="B3652" s="58"/>
    </row>
    <row r="3653" spans="2:2" ht="12.95" customHeight="1" x14ac:dyDescent="0.25">
      <c r="B3653" s="58"/>
    </row>
    <row r="3654" spans="2:2" ht="12.95" customHeight="1" x14ac:dyDescent="0.25">
      <c r="B3654" s="58"/>
    </row>
    <row r="3655" spans="2:2" ht="12.95" customHeight="1" x14ac:dyDescent="0.25">
      <c r="B3655" s="58"/>
    </row>
    <row r="3656" spans="2:2" ht="12.95" customHeight="1" x14ac:dyDescent="0.25">
      <c r="B3656" s="58"/>
    </row>
    <row r="3657" spans="2:2" ht="12.95" customHeight="1" x14ac:dyDescent="0.25">
      <c r="B3657" s="58"/>
    </row>
    <row r="3658" spans="2:2" ht="12.95" customHeight="1" x14ac:dyDescent="0.25">
      <c r="B3658" s="58"/>
    </row>
    <row r="3659" spans="2:2" ht="12.95" customHeight="1" x14ac:dyDescent="0.25">
      <c r="B3659" s="58"/>
    </row>
    <row r="3660" spans="2:2" ht="12.95" customHeight="1" x14ac:dyDescent="0.25">
      <c r="B3660" s="58"/>
    </row>
    <row r="3661" spans="2:2" ht="12.95" customHeight="1" x14ac:dyDescent="0.25">
      <c r="B3661" s="58"/>
    </row>
    <row r="3662" spans="2:2" ht="12.95" customHeight="1" x14ac:dyDescent="0.25">
      <c r="B3662" s="58"/>
    </row>
    <row r="3663" spans="2:2" ht="12.95" customHeight="1" x14ac:dyDescent="0.25">
      <c r="B3663" s="58"/>
    </row>
    <row r="3664" spans="2:2" ht="12.95" customHeight="1" x14ac:dyDescent="0.25">
      <c r="B3664" s="58"/>
    </row>
    <row r="3665" spans="2:2" ht="12.95" customHeight="1" x14ac:dyDescent="0.25">
      <c r="B3665" s="58"/>
    </row>
    <row r="3666" spans="2:2" ht="12.95" customHeight="1" x14ac:dyDescent="0.25">
      <c r="B3666" s="58"/>
    </row>
    <row r="3667" spans="2:2" ht="12.95" customHeight="1" x14ac:dyDescent="0.25">
      <c r="B3667" s="58"/>
    </row>
    <row r="3668" spans="2:2" ht="12.95" customHeight="1" x14ac:dyDescent="0.25">
      <c r="B3668" s="58"/>
    </row>
    <row r="3669" spans="2:2" ht="12.95" customHeight="1" x14ac:dyDescent="0.25">
      <c r="B3669" s="58"/>
    </row>
    <row r="3670" spans="2:2" ht="12.95" customHeight="1" x14ac:dyDescent="0.25">
      <c r="B3670" s="58"/>
    </row>
    <row r="3671" spans="2:2" ht="12.95" customHeight="1" x14ac:dyDescent="0.25">
      <c r="B3671" s="58"/>
    </row>
    <row r="3672" spans="2:2" ht="12.95" customHeight="1" x14ac:dyDescent="0.25">
      <c r="B3672" s="58"/>
    </row>
    <row r="3673" spans="2:2" ht="12.95" customHeight="1" x14ac:dyDescent="0.25">
      <c r="B3673" s="58"/>
    </row>
    <row r="3674" spans="2:2" ht="12.95" customHeight="1" x14ac:dyDescent="0.25">
      <c r="B3674" s="58"/>
    </row>
    <row r="3675" spans="2:2" ht="12.95" customHeight="1" x14ac:dyDescent="0.25">
      <c r="B3675" s="58"/>
    </row>
    <row r="3676" spans="2:2" ht="12.95" customHeight="1" x14ac:dyDescent="0.25">
      <c r="B3676" s="58"/>
    </row>
    <row r="3677" spans="2:2" ht="12.95" customHeight="1" x14ac:dyDescent="0.25">
      <c r="B3677" s="58"/>
    </row>
    <row r="3678" spans="2:2" ht="12.95" customHeight="1" x14ac:dyDescent="0.25">
      <c r="B3678" s="58"/>
    </row>
    <row r="3679" spans="2:2" ht="12.95" customHeight="1" x14ac:dyDescent="0.25">
      <c r="B3679" s="58"/>
    </row>
    <row r="3680" spans="2:2" ht="12.95" customHeight="1" x14ac:dyDescent="0.25">
      <c r="B3680" s="58"/>
    </row>
    <row r="3681" spans="2:2" ht="12.95" customHeight="1" x14ac:dyDescent="0.25">
      <c r="B3681" s="58"/>
    </row>
    <row r="3682" spans="2:2" ht="12.95" customHeight="1" x14ac:dyDescent="0.25">
      <c r="B3682" s="58"/>
    </row>
    <row r="3683" spans="2:2" ht="12.95" customHeight="1" x14ac:dyDescent="0.25">
      <c r="B3683" s="58"/>
    </row>
    <row r="3684" spans="2:2" ht="12.95" customHeight="1" x14ac:dyDescent="0.25">
      <c r="B3684" s="58"/>
    </row>
    <row r="3685" spans="2:2" ht="12.95" customHeight="1" x14ac:dyDescent="0.25">
      <c r="B3685" s="58"/>
    </row>
    <row r="3686" spans="2:2" ht="12.95" customHeight="1" x14ac:dyDescent="0.25">
      <c r="B3686" s="58"/>
    </row>
    <row r="3687" spans="2:2" ht="12.95" customHeight="1" x14ac:dyDescent="0.25">
      <c r="B3687" s="58"/>
    </row>
    <row r="3688" spans="2:2" ht="12.95" customHeight="1" x14ac:dyDescent="0.25">
      <c r="B3688" s="58"/>
    </row>
    <row r="3689" spans="2:2" ht="12.95" customHeight="1" x14ac:dyDescent="0.25">
      <c r="B3689" s="58"/>
    </row>
    <row r="3690" spans="2:2" ht="12.95" customHeight="1" x14ac:dyDescent="0.25">
      <c r="B3690" s="58"/>
    </row>
    <row r="3691" spans="2:2" ht="12.95" customHeight="1" x14ac:dyDescent="0.25">
      <c r="B3691" s="58"/>
    </row>
    <row r="3692" spans="2:2" ht="12.95" customHeight="1" x14ac:dyDescent="0.25">
      <c r="B3692" s="58"/>
    </row>
    <row r="3693" spans="2:2" ht="12.95" customHeight="1" x14ac:dyDescent="0.25">
      <c r="B3693" s="58"/>
    </row>
    <row r="3694" spans="2:2" ht="12.95" customHeight="1" x14ac:dyDescent="0.25">
      <c r="B3694" s="58"/>
    </row>
    <row r="3695" spans="2:2" ht="12.95" customHeight="1" x14ac:dyDescent="0.25">
      <c r="B3695" s="58"/>
    </row>
    <row r="3696" spans="2:2" ht="12.95" customHeight="1" x14ac:dyDescent="0.25">
      <c r="B3696" s="58"/>
    </row>
    <row r="3697" spans="2:2" ht="12.95" customHeight="1" x14ac:dyDescent="0.25">
      <c r="B3697" s="58"/>
    </row>
    <row r="3698" spans="2:2" ht="12.95" customHeight="1" x14ac:dyDescent="0.25">
      <c r="B3698" s="58"/>
    </row>
    <row r="3699" spans="2:2" ht="12.95" customHeight="1" x14ac:dyDescent="0.25">
      <c r="B3699" s="58"/>
    </row>
    <row r="3700" spans="2:2" ht="12.95" customHeight="1" x14ac:dyDescent="0.25">
      <c r="B3700" s="58"/>
    </row>
    <row r="3701" spans="2:2" ht="12.95" customHeight="1" x14ac:dyDescent="0.25">
      <c r="B3701" s="58"/>
    </row>
    <row r="3702" spans="2:2" ht="12.95" customHeight="1" x14ac:dyDescent="0.25">
      <c r="B3702" s="58"/>
    </row>
    <row r="3703" spans="2:2" ht="12.95" customHeight="1" x14ac:dyDescent="0.25">
      <c r="B3703" s="58"/>
    </row>
    <row r="3704" spans="2:2" ht="12.95" customHeight="1" x14ac:dyDescent="0.25">
      <c r="B3704" s="58"/>
    </row>
    <row r="3705" spans="2:2" ht="12.95" customHeight="1" x14ac:dyDescent="0.25">
      <c r="B3705" s="58"/>
    </row>
    <row r="3706" spans="2:2" ht="12.95" customHeight="1" x14ac:dyDescent="0.25">
      <c r="B3706" s="58"/>
    </row>
    <row r="3707" spans="2:2" ht="12.95" customHeight="1" x14ac:dyDescent="0.25">
      <c r="B3707" s="58"/>
    </row>
    <row r="3708" spans="2:2" ht="12.95" customHeight="1" x14ac:dyDescent="0.25">
      <c r="B3708" s="58"/>
    </row>
    <row r="3709" spans="2:2" ht="12.95" customHeight="1" x14ac:dyDescent="0.25">
      <c r="B3709" s="58"/>
    </row>
    <row r="3710" spans="2:2" ht="12.95" customHeight="1" x14ac:dyDescent="0.25">
      <c r="B3710" s="58"/>
    </row>
    <row r="3711" spans="2:2" ht="12.95" customHeight="1" x14ac:dyDescent="0.25">
      <c r="B3711" s="58"/>
    </row>
    <row r="3712" spans="2:2" ht="12.95" customHeight="1" x14ac:dyDescent="0.25">
      <c r="B3712" s="58"/>
    </row>
    <row r="3713" spans="2:2" ht="12.95" customHeight="1" x14ac:dyDescent="0.25">
      <c r="B3713" s="58"/>
    </row>
    <row r="3714" spans="2:2" ht="12.95" customHeight="1" x14ac:dyDescent="0.25">
      <c r="B3714" s="58"/>
    </row>
    <row r="3715" spans="2:2" ht="12.95" customHeight="1" x14ac:dyDescent="0.25">
      <c r="B3715" s="58"/>
    </row>
    <row r="3716" spans="2:2" ht="12.95" customHeight="1" x14ac:dyDescent="0.25">
      <c r="B3716" s="58"/>
    </row>
    <row r="3717" spans="2:2" ht="12.95" customHeight="1" x14ac:dyDescent="0.25">
      <c r="B3717" s="58"/>
    </row>
    <row r="3718" spans="2:2" ht="12.95" customHeight="1" x14ac:dyDescent="0.25">
      <c r="B3718" s="58"/>
    </row>
    <row r="3719" spans="2:2" ht="12.95" customHeight="1" x14ac:dyDescent="0.25">
      <c r="B3719" s="58"/>
    </row>
    <row r="3720" spans="2:2" ht="12.95" customHeight="1" x14ac:dyDescent="0.25">
      <c r="B3720" s="58"/>
    </row>
    <row r="3721" spans="2:2" ht="12.95" customHeight="1" x14ac:dyDescent="0.25">
      <c r="B3721" s="58"/>
    </row>
    <row r="3722" spans="2:2" ht="12.95" customHeight="1" x14ac:dyDescent="0.25">
      <c r="B3722" s="58"/>
    </row>
    <row r="3723" spans="2:2" ht="12.95" customHeight="1" x14ac:dyDescent="0.25">
      <c r="B3723" s="58"/>
    </row>
    <row r="3724" spans="2:2" ht="12.95" customHeight="1" x14ac:dyDescent="0.25">
      <c r="B3724" s="58"/>
    </row>
    <row r="3725" spans="2:2" ht="12.95" customHeight="1" x14ac:dyDescent="0.25">
      <c r="B3725" s="58"/>
    </row>
    <row r="3726" spans="2:2" ht="12.95" customHeight="1" x14ac:dyDescent="0.25">
      <c r="B3726" s="58"/>
    </row>
    <row r="3727" spans="2:2" ht="12.95" customHeight="1" x14ac:dyDescent="0.25">
      <c r="B3727" s="58"/>
    </row>
    <row r="3728" spans="2:2" ht="12.95" customHeight="1" x14ac:dyDescent="0.25">
      <c r="B3728" s="58"/>
    </row>
    <row r="3729" spans="2:2" ht="12.95" customHeight="1" x14ac:dyDescent="0.25">
      <c r="B3729" s="58"/>
    </row>
    <row r="3730" spans="2:2" ht="12.95" customHeight="1" x14ac:dyDescent="0.25">
      <c r="B3730" s="58"/>
    </row>
    <row r="3731" spans="2:2" ht="12.95" customHeight="1" x14ac:dyDescent="0.25">
      <c r="B3731" s="58"/>
    </row>
    <row r="3732" spans="2:2" ht="12.95" customHeight="1" x14ac:dyDescent="0.25">
      <c r="B3732" s="58"/>
    </row>
    <row r="3733" spans="2:2" ht="12.95" customHeight="1" x14ac:dyDescent="0.25">
      <c r="B3733" s="58"/>
    </row>
    <row r="3734" spans="2:2" ht="12.95" customHeight="1" x14ac:dyDescent="0.25">
      <c r="B3734" s="58"/>
    </row>
    <row r="3735" spans="2:2" ht="12.95" customHeight="1" x14ac:dyDescent="0.25">
      <c r="B3735" s="58"/>
    </row>
    <row r="3736" spans="2:2" ht="12.95" customHeight="1" x14ac:dyDescent="0.25">
      <c r="B3736" s="58"/>
    </row>
    <row r="3737" spans="2:2" ht="12.95" customHeight="1" x14ac:dyDescent="0.25">
      <c r="B3737" s="58"/>
    </row>
    <row r="3738" spans="2:2" ht="12.95" customHeight="1" x14ac:dyDescent="0.25">
      <c r="B3738" s="58"/>
    </row>
    <row r="3739" spans="2:2" ht="12.95" customHeight="1" x14ac:dyDescent="0.25">
      <c r="B3739" s="58"/>
    </row>
    <row r="3740" spans="2:2" ht="12.95" customHeight="1" x14ac:dyDescent="0.25">
      <c r="B3740" s="58"/>
    </row>
    <row r="3741" spans="2:2" ht="12.95" customHeight="1" x14ac:dyDescent="0.25">
      <c r="B3741" s="58"/>
    </row>
    <row r="3742" spans="2:2" ht="12.95" customHeight="1" x14ac:dyDescent="0.25">
      <c r="B3742" s="58"/>
    </row>
    <row r="3743" spans="2:2" ht="12.95" customHeight="1" x14ac:dyDescent="0.25">
      <c r="B3743" s="58"/>
    </row>
    <row r="3744" spans="2:2" ht="12.95" customHeight="1" x14ac:dyDescent="0.25">
      <c r="B3744" s="58"/>
    </row>
    <row r="3745" spans="2:2" ht="12.95" customHeight="1" x14ac:dyDescent="0.25">
      <c r="B3745" s="58"/>
    </row>
    <row r="3746" spans="2:2" ht="12.95" customHeight="1" x14ac:dyDescent="0.25">
      <c r="B3746" s="58"/>
    </row>
    <row r="3747" spans="2:2" ht="12.95" customHeight="1" x14ac:dyDescent="0.25">
      <c r="B3747" s="58"/>
    </row>
    <row r="3748" spans="2:2" ht="12.95" customHeight="1" x14ac:dyDescent="0.25">
      <c r="B3748" s="58"/>
    </row>
    <row r="3749" spans="2:2" ht="12.95" customHeight="1" x14ac:dyDescent="0.25">
      <c r="B3749" s="58"/>
    </row>
    <row r="3750" spans="2:2" ht="12.95" customHeight="1" x14ac:dyDescent="0.25">
      <c r="B3750" s="58"/>
    </row>
    <row r="3751" spans="2:2" ht="12.95" customHeight="1" x14ac:dyDescent="0.25">
      <c r="B3751" s="58"/>
    </row>
    <row r="3752" spans="2:2" ht="12.95" customHeight="1" x14ac:dyDescent="0.25">
      <c r="B3752" s="58"/>
    </row>
    <row r="3753" spans="2:2" ht="12.95" customHeight="1" x14ac:dyDescent="0.25">
      <c r="B3753" s="58"/>
    </row>
    <row r="3754" spans="2:2" ht="12.95" customHeight="1" x14ac:dyDescent="0.25">
      <c r="B3754" s="58"/>
    </row>
    <row r="3755" spans="2:2" ht="12.95" customHeight="1" x14ac:dyDescent="0.25">
      <c r="B3755" s="58"/>
    </row>
    <row r="3756" spans="2:2" ht="12.95" customHeight="1" x14ac:dyDescent="0.25">
      <c r="B3756" s="58"/>
    </row>
    <row r="3757" spans="2:2" ht="12.95" customHeight="1" x14ac:dyDescent="0.25">
      <c r="B3757" s="58"/>
    </row>
    <row r="3758" spans="2:2" ht="12.95" customHeight="1" x14ac:dyDescent="0.25">
      <c r="B3758" s="58"/>
    </row>
    <row r="3759" spans="2:2" ht="12.95" customHeight="1" x14ac:dyDescent="0.25">
      <c r="B3759" s="58"/>
    </row>
    <row r="3760" spans="2:2" ht="12.95" customHeight="1" x14ac:dyDescent="0.25">
      <c r="B3760" s="58"/>
    </row>
    <row r="3761" spans="2:2" ht="12.95" customHeight="1" x14ac:dyDescent="0.25">
      <c r="B3761" s="58"/>
    </row>
    <row r="3762" spans="2:2" ht="12.95" customHeight="1" x14ac:dyDescent="0.25">
      <c r="B3762" s="58"/>
    </row>
    <row r="3763" spans="2:2" ht="12.95" customHeight="1" x14ac:dyDescent="0.25">
      <c r="B3763" s="58"/>
    </row>
    <row r="3764" spans="2:2" ht="12.95" customHeight="1" x14ac:dyDescent="0.25">
      <c r="B3764" s="58"/>
    </row>
    <row r="3765" spans="2:2" ht="12.95" customHeight="1" x14ac:dyDescent="0.25">
      <c r="B3765" s="58"/>
    </row>
    <row r="3766" spans="2:2" ht="12.95" customHeight="1" x14ac:dyDescent="0.25">
      <c r="B3766" s="58"/>
    </row>
    <row r="3767" spans="2:2" ht="12.95" customHeight="1" x14ac:dyDescent="0.25">
      <c r="B3767" s="58"/>
    </row>
    <row r="3768" spans="2:2" ht="12.95" customHeight="1" x14ac:dyDescent="0.25">
      <c r="B3768" s="58"/>
    </row>
    <row r="3769" spans="2:2" ht="12.95" customHeight="1" x14ac:dyDescent="0.25">
      <c r="B3769" s="58"/>
    </row>
    <row r="3770" spans="2:2" ht="12.95" customHeight="1" x14ac:dyDescent="0.25">
      <c r="B3770" s="58"/>
    </row>
    <row r="3771" spans="2:2" ht="12.95" customHeight="1" x14ac:dyDescent="0.25">
      <c r="B3771" s="58"/>
    </row>
    <row r="3772" spans="2:2" ht="12.95" customHeight="1" x14ac:dyDescent="0.25">
      <c r="B3772" s="58"/>
    </row>
    <row r="3773" spans="2:2" ht="12.95" customHeight="1" x14ac:dyDescent="0.25">
      <c r="B3773" s="58"/>
    </row>
    <row r="3774" spans="2:2" ht="12.95" customHeight="1" x14ac:dyDescent="0.25">
      <c r="B3774" s="58"/>
    </row>
    <row r="3775" spans="2:2" ht="12.95" customHeight="1" x14ac:dyDescent="0.25">
      <c r="B3775" s="58"/>
    </row>
    <row r="3776" spans="2:2" ht="12.95" customHeight="1" x14ac:dyDescent="0.25">
      <c r="B3776" s="58"/>
    </row>
    <row r="3777" spans="2:2" ht="12.95" customHeight="1" x14ac:dyDescent="0.25">
      <c r="B3777" s="58"/>
    </row>
    <row r="3778" spans="2:2" ht="12.95" customHeight="1" x14ac:dyDescent="0.25">
      <c r="B3778" s="58"/>
    </row>
    <row r="3779" spans="2:2" ht="12.95" customHeight="1" x14ac:dyDescent="0.25">
      <c r="B3779" s="58"/>
    </row>
    <row r="3780" spans="2:2" ht="12.95" customHeight="1" x14ac:dyDescent="0.25">
      <c r="B3780" s="58"/>
    </row>
    <row r="3781" spans="2:2" ht="12.95" customHeight="1" x14ac:dyDescent="0.25">
      <c r="B3781" s="58"/>
    </row>
    <row r="3782" spans="2:2" ht="12.95" customHeight="1" x14ac:dyDescent="0.25">
      <c r="B3782" s="58"/>
    </row>
    <row r="3783" spans="2:2" ht="12.95" customHeight="1" x14ac:dyDescent="0.25">
      <c r="B3783" s="58"/>
    </row>
    <row r="3784" spans="2:2" ht="12.95" customHeight="1" x14ac:dyDescent="0.25">
      <c r="B3784" s="58"/>
    </row>
    <row r="3785" spans="2:2" ht="12.95" customHeight="1" x14ac:dyDescent="0.25">
      <c r="B3785" s="58"/>
    </row>
    <row r="3786" spans="2:2" ht="12.95" customHeight="1" x14ac:dyDescent="0.25">
      <c r="B3786" s="58"/>
    </row>
    <row r="3787" spans="2:2" ht="12.95" customHeight="1" x14ac:dyDescent="0.25">
      <c r="B3787" s="58"/>
    </row>
    <row r="3788" spans="2:2" ht="12.95" customHeight="1" x14ac:dyDescent="0.25">
      <c r="B3788" s="58"/>
    </row>
    <row r="3789" spans="2:2" ht="12.95" customHeight="1" x14ac:dyDescent="0.25">
      <c r="B3789" s="58"/>
    </row>
    <row r="3790" spans="2:2" ht="12.95" customHeight="1" x14ac:dyDescent="0.25">
      <c r="B3790" s="58"/>
    </row>
    <row r="3791" spans="2:2" ht="12.95" customHeight="1" x14ac:dyDescent="0.25">
      <c r="B3791" s="58"/>
    </row>
    <row r="3792" spans="2:2" ht="12.95" customHeight="1" x14ac:dyDescent="0.25">
      <c r="B3792" s="58"/>
    </row>
    <row r="3793" spans="2:2" ht="12.95" customHeight="1" x14ac:dyDescent="0.25">
      <c r="B3793" s="58"/>
    </row>
    <row r="3794" spans="2:2" ht="12.95" customHeight="1" x14ac:dyDescent="0.25">
      <c r="B3794" s="58"/>
    </row>
    <row r="3795" spans="2:2" ht="12.95" customHeight="1" x14ac:dyDescent="0.25">
      <c r="B3795" s="58"/>
    </row>
    <row r="3796" spans="2:2" ht="12.95" customHeight="1" x14ac:dyDescent="0.25">
      <c r="B3796" s="58"/>
    </row>
    <row r="3797" spans="2:2" ht="12.95" customHeight="1" x14ac:dyDescent="0.25">
      <c r="B3797" s="58"/>
    </row>
    <row r="3798" spans="2:2" ht="12.95" customHeight="1" x14ac:dyDescent="0.25">
      <c r="B3798" s="58"/>
    </row>
    <row r="3799" spans="2:2" ht="12.95" customHeight="1" x14ac:dyDescent="0.25">
      <c r="B3799" s="58"/>
    </row>
    <row r="3800" spans="2:2" ht="12.95" customHeight="1" x14ac:dyDescent="0.25">
      <c r="B3800" s="58"/>
    </row>
    <row r="3801" spans="2:2" ht="12.95" customHeight="1" x14ac:dyDescent="0.25">
      <c r="B3801" s="58"/>
    </row>
    <row r="3802" spans="2:2" ht="12.95" customHeight="1" x14ac:dyDescent="0.25">
      <c r="B3802" s="58"/>
    </row>
    <row r="3803" spans="2:2" ht="12.95" customHeight="1" x14ac:dyDescent="0.25">
      <c r="B3803" s="58"/>
    </row>
    <row r="3804" spans="2:2" ht="12.95" customHeight="1" x14ac:dyDescent="0.25">
      <c r="B3804" s="58"/>
    </row>
    <row r="3805" spans="2:2" ht="12.95" customHeight="1" x14ac:dyDescent="0.25">
      <c r="B3805" s="58"/>
    </row>
    <row r="3806" spans="2:2" ht="12.95" customHeight="1" x14ac:dyDescent="0.25">
      <c r="B3806" s="58"/>
    </row>
    <row r="3807" spans="2:2" ht="12.95" customHeight="1" x14ac:dyDescent="0.25">
      <c r="B3807" s="58"/>
    </row>
    <row r="3808" spans="2:2" ht="12.95" customHeight="1" x14ac:dyDescent="0.25">
      <c r="B3808" s="58"/>
    </row>
    <row r="3809" spans="2:2" ht="12.95" customHeight="1" x14ac:dyDescent="0.25">
      <c r="B3809" s="58"/>
    </row>
    <row r="3810" spans="2:2" ht="12.95" customHeight="1" x14ac:dyDescent="0.25">
      <c r="B3810" s="58"/>
    </row>
    <row r="3811" spans="2:2" ht="12.95" customHeight="1" x14ac:dyDescent="0.25">
      <c r="B3811" s="58"/>
    </row>
    <row r="3812" spans="2:2" ht="12.95" customHeight="1" x14ac:dyDescent="0.25">
      <c r="B3812" s="58"/>
    </row>
    <row r="3813" spans="2:2" ht="12.95" customHeight="1" x14ac:dyDescent="0.25">
      <c r="B3813" s="58"/>
    </row>
    <row r="3814" spans="2:2" ht="12.95" customHeight="1" x14ac:dyDescent="0.25">
      <c r="B3814" s="58"/>
    </row>
    <row r="3815" spans="2:2" ht="12.95" customHeight="1" x14ac:dyDescent="0.25">
      <c r="B3815" s="58"/>
    </row>
    <row r="3816" spans="2:2" ht="12.95" customHeight="1" x14ac:dyDescent="0.25">
      <c r="B3816" s="58"/>
    </row>
    <row r="3817" spans="2:2" ht="12.95" customHeight="1" x14ac:dyDescent="0.25">
      <c r="B3817" s="58"/>
    </row>
    <row r="3818" spans="2:2" ht="12.95" customHeight="1" x14ac:dyDescent="0.25">
      <c r="B3818" s="58"/>
    </row>
    <row r="3819" spans="2:2" ht="12.95" customHeight="1" x14ac:dyDescent="0.25">
      <c r="B3819" s="58"/>
    </row>
    <row r="3820" spans="2:2" ht="12.95" customHeight="1" x14ac:dyDescent="0.25">
      <c r="B3820" s="58"/>
    </row>
    <row r="3821" spans="2:2" ht="12.95" customHeight="1" x14ac:dyDescent="0.25">
      <c r="B3821" s="58"/>
    </row>
    <row r="3822" spans="2:2" ht="12.95" customHeight="1" x14ac:dyDescent="0.25">
      <c r="B3822" s="58"/>
    </row>
    <row r="3823" spans="2:2" ht="12.95" customHeight="1" x14ac:dyDescent="0.25">
      <c r="B3823" s="58"/>
    </row>
    <row r="3824" spans="2:2" ht="12.95" customHeight="1" x14ac:dyDescent="0.25">
      <c r="B3824" s="58"/>
    </row>
    <row r="3825" spans="2:2" ht="12.95" customHeight="1" x14ac:dyDescent="0.25">
      <c r="B3825" s="58"/>
    </row>
    <row r="3826" spans="2:2" ht="12.95" customHeight="1" x14ac:dyDescent="0.25">
      <c r="B3826" s="58"/>
    </row>
    <row r="3827" spans="2:2" ht="12.95" customHeight="1" x14ac:dyDescent="0.25">
      <c r="B3827" s="58"/>
    </row>
    <row r="3828" spans="2:2" ht="12.95" customHeight="1" x14ac:dyDescent="0.25">
      <c r="B3828" s="58"/>
    </row>
    <row r="3829" spans="2:2" ht="12.95" customHeight="1" x14ac:dyDescent="0.25">
      <c r="B3829" s="58"/>
    </row>
    <row r="3830" spans="2:2" ht="12.95" customHeight="1" x14ac:dyDescent="0.25">
      <c r="B3830" s="58"/>
    </row>
    <row r="3831" spans="2:2" ht="12.95" customHeight="1" x14ac:dyDescent="0.25">
      <c r="B3831" s="58"/>
    </row>
    <row r="3832" spans="2:2" ht="12.95" customHeight="1" x14ac:dyDescent="0.25">
      <c r="B3832" s="58"/>
    </row>
    <row r="3833" spans="2:2" ht="12.95" customHeight="1" x14ac:dyDescent="0.25">
      <c r="B3833" s="58"/>
    </row>
    <row r="3834" spans="2:2" ht="12.95" customHeight="1" x14ac:dyDescent="0.25">
      <c r="B3834" s="58"/>
    </row>
    <row r="3835" spans="2:2" ht="12.95" customHeight="1" x14ac:dyDescent="0.25">
      <c r="B3835" s="58"/>
    </row>
    <row r="3836" spans="2:2" ht="12.95" customHeight="1" x14ac:dyDescent="0.25">
      <c r="B3836" s="58"/>
    </row>
    <row r="3837" spans="2:2" ht="12.95" customHeight="1" x14ac:dyDescent="0.25">
      <c r="B3837" s="58"/>
    </row>
    <row r="3838" spans="2:2" ht="12.95" customHeight="1" x14ac:dyDescent="0.25">
      <c r="B3838" s="58"/>
    </row>
    <row r="3839" spans="2:2" ht="12.95" customHeight="1" x14ac:dyDescent="0.25">
      <c r="B3839" s="58"/>
    </row>
    <row r="3840" spans="2:2" ht="12.95" customHeight="1" x14ac:dyDescent="0.25">
      <c r="B3840" s="58"/>
    </row>
    <row r="3841" spans="2:2" ht="12.95" customHeight="1" x14ac:dyDescent="0.25">
      <c r="B3841" s="58"/>
    </row>
    <row r="3842" spans="2:2" ht="12.95" customHeight="1" x14ac:dyDescent="0.25">
      <c r="B3842" s="58"/>
    </row>
    <row r="3843" spans="2:2" ht="12.95" customHeight="1" x14ac:dyDescent="0.25">
      <c r="B3843" s="58"/>
    </row>
    <row r="3844" spans="2:2" ht="12.95" customHeight="1" x14ac:dyDescent="0.25">
      <c r="B3844" s="58"/>
    </row>
    <row r="3845" spans="2:2" ht="12.95" customHeight="1" x14ac:dyDescent="0.25">
      <c r="B3845" s="58"/>
    </row>
    <row r="3846" spans="2:2" ht="12.95" customHeight="1" x14ac:dyDescent="0.25">
      <c r="B3846" s="58"/>
    </row>
    <row r="3847" spans="2:2" ht="12.95" customHeight="1" x14ac:dyDescent="0.25">
      <c r="B3847" s="58"/>
    </row>
    <row r="3848" spans="2:2" ht="12.95" customHeight="1" x14ac:dyDescent="0.25">
      <c r="B3848" s="58"/>
    </row>
    <row r="3849" spans="2:2" ht="12.95" customHeight="1" x14ac:dyDescent="0.25">
      <c r="B3849" s="58"/>
    </row>
    <row r="3850" spans="2:2" ht="12.95" customHeight="1" x14ac:dyDescent="0.25">
      <c r="B3850" s="58"/>
    </row>
    <row r="3851" spans="2:2" ht="12.95" customHeight="1" x14ac:dyDescent="0.25">
      <c r="B3851" s="58"/>
    </row>
    <row r="3852" spans="2:2" ht="12.95" customHeight="1" x14ac:dyDescent="0.25">
      <c r="B3852" s="58"/>
    </row>
    <row r="3853" spans="2:2" ht="12.95" customHeight="1" x14ac:dyDescent="0.25">
      <c r="B3853" s="58"/>
    </row>
    <row r="3854" spans="2:2" ht="12.95" customHeight="1" x14ac:dyDescent="0.25">
      <c r="B3854" s="58"/>
    </row>
    <row r="3855" spans="2:2" ht="12.95" customHeight="1" x14ac:dyDescent="0.25">
      <c r="B3855" s="58"/>
    </row>
    <row r="3856" spans="2:2" ht="12.95" customHeight="1" x14ac:dyDescent="0.25">
      <c r="B3856" s="58"/>
    </row>
    <row r="3857" spans="2:2" ht="12.95" customHeight="1" x14ac:dyDescent="0.25">
      <c r="B3857" s="58"/>
    </row>
    <row r="3858" spans="2:2" ht="12.95" customHeight="1" x14ac:dyDescent="0.25">
      <c r="B3858" s="58"/>
    </row>
    <row r="3859" spans="2:2" ht="12.95" customHeight="1" x14ac:dyDescent="0.25">
      <c r="B3859" s="58"/>
    </row>
    <row r="3860" spans="2:2" ht="12.95" customHeight="1" x14ac:dyDescent="0.25">
      <c r="B3860" s="58"/>
    </row>
    <row r="3861" spans="2:2" ht="12.95" customHeight="1" x14ac:dyDescent="0.25">
      <c r="B3861" s="58"/>
    </row>
    <row r="3862" spans="2:2" ht="12.95" customHeight="1" x14ac:dyDescent="0.25">
      <c r="B3862" s="58"/>
    </row>
    <row r="3863" spans="2:2" ht="12.95" customHeight="1" x14ac:dyDescent="0.25">
      <c r="B3863" s="58"/>
    </row>
    <row r="3864" spans="2:2" ht="12.95" customHeight="1" x14ac:dyDescent="0.25">
      <c r="B3864" s="58"/>
    </row>
    <row r="3865" spans="2:2" ht="12.95" customHeight="1" x14ac:dyDescent="0.25">
      <c r="B3865" s="58"/>
    </row>
    <row r="3866" spans="2:2" ht="12.95" customHeight="1" x14ac:dyDescent="0.25">
      <c r="B3866" s="58"/>
    </row>
    <row r="3867" spans="2:2" ht="12.95" customHeight="1" x14ac:dyDescent="0.25">
      <c r="B3867" s="58"/>
    </row>
    <row r="3868" spans="2:2" ht="12.95" customHeight="1" x14ac:dyDescent="0.25">
      <c r="B3868" s="58"/>
    </row>
    <row r="3869" spans="2:2" ht="12.95" customHeight="1" x14ac:dyDescent="0.25">
      <c r="B3869" s="58"/>
    </row>
    <row r="3870" spans="2:2" ht="12.95" customHeight="1" x14ac:dyDescent="0.25">
      <c r="B3870" s="58"/>
    </row>
    <row r="3871" spans="2:2" ht="12.95" customHeight="1" x14ac:dyDescent="0.25">
      <c r="B3871" s="58"/>
    </row>
    <row r="3872" spans="2:2" ht="12.95" customHeight="1" x14ac:dyDescent="0.25">
      <c r="B3872" s="58"/>
    </row>
    <row r="3873" spans="2:2" ht="12.95" customHeight="1" x14ac:dyDescent="0.25">
      <c r="B3873" s="58"/>
    </row>
    <row r="3874" spans="2:2" ht="12.95" customHeight="1" x14ac:dyDescent="0.25">
      <c r="B3874" s="58"/>
    </row>
    <row r="3875" spans="2:2" ht="12.95" customHeight="1" x14ac:dyDescent="0.25">
      <c r="B3875" s="58"/>
    </row>
    <row r="3876" spans="2:2" ht="12.95" customHeight="1" x14ac:dyDescent="0.25">
      <c r="B3876" s="58"/>
    </row>
    <row r="3877" spans="2:2" ht="12.95" customHeight="1" x14ac:dyDescent="0.25">
      <c r="B3877" s="58"/>
    </row>
    <row r="3878" spans="2:2" ht="12.95" customHeight="1" x14ac:dyDescent="0.25">
      <c r="B3878" s="58"/>
    </row>
    <row r="3879" spans="2:2" ht="12.95" customHeight="1" x14ac:dyDescent="0.25">
      <c r="B3879" s="58"/>
    </row>
    <row r="3880" spans="2:2" ht="12.95" customHeight="1" x14ac:dyDescent="0.25">
      <c r="B3880" s="58"/>
    </row>
    <row r="3881" spans="2:2" ht="12.95" customHeight="1" x14ac:dyDescent="0.25">
      <c r="B3881" s="58"/>
    </row>
    <row r="3882" spans="2:2" ht="12.95" customHeight="1" x14ac:dyDescent="0.25">
      <c r="B3882" s="58"/>
    </row>
    <row r="3883" spans="2:2" ht="12.95" customHeight="1" x14ac:dyDescent="0.25">
      <c r="B3883" s="58"/>
    </row>
    <row r="3884" spans="2:2" ht="12.95" customHeight="1" x14ac:dyDescent="0.25">
      <c r="B3884" s="58"/>
    </row>
    <row r="3885" spans="2:2" ht="12.95" customHeight="1" x14ac:dyDescent="0.25">
      <c r="B3885" s="58"/>
    </row>
    <row r="3886" spans="2:2" ht="12.95" customHeight="1" x14ac:dyDescent="0.25">
      <c r="B3886" s="58"/>
    </row>
    <row r="3887" spans="2:2" ht="12.95" customHeight="1" x14ac:dyDescent="0.25">
      <c r="B3887" s="58"/>
    </row>
    <row r="3888" spans="2:2" ht="12.95" customHeight="1" x14ac:dyDescent="0.25">
      <c r="B3888" s="58"/>
    </row>
    <row r="3889" spans="2:2" ht="12.95" customHeight="1" x14ac:dyDescent="0.25">
      <c r="B3889" s="58"/>
    </row>
    <row r="3890" spans="2:2" ht="12.95" customHeight="1" x14ac:dyDescent="0.25">
      <c r="B3890" s="58"/>
    </row>
    <row r="3891" spans="2:2" ht="12.95" customHeight="1" x14ac:dyDescent="0.25">
      <c r="B3891" s="58"/>
    </row>
    <row r="3892" spans="2:2" ht="12.95" customHeight="1" x14ac:dyDescent="0.25">
      <c r="B3892" s="58"/>
    </row>
    <row r="3893" spans="2:2" ht="12.95" customHeight="1" x14ac:dyDescent="0.25">
      <c r="B3893" s="58"/>
    </row>
    <row r="3894" spans="2:2" ht="12.95" customHeight="1" x14ac:dyDescent="0.25">
      <c r="B3894" s="58"/>
    </row>
    <row r="3895" spans="2:2" ht="12.95" customHeight="1" x14ac:dyDescent="0.25">
      <c r="B3895" s="58"/>
    </row>
    <row r="3896" spans="2:2" ht="12.95" customHeight="1" x14ac:dyDescent="0.25">
      <c r="B3896" s="58"/>
    </row>
    <row r="3897" spans="2:2" ht="12.95" customHeight="1" x14ac:dyDescent="0.25">
      <c r="B3897" s="58"/>
    </row>
    <row r="3898" spans="2:2" ht="12.95" customHeight="1" x14ac:dyDescent="0.25">
      <c r="B3898" s="58"/>
    </row>
    <row r="3899" spans="2:2" ht="12.95" customHeight="1" x14ac:dyDescent="0.25">
      <c r="B3899" s="58"/>
    </row>
    <row r="3900" spans="2:2" ht="12.95" customHeight="1" x14ac:dyDescent="0.25">
      <c r="B3900" s="58"/>
    </row>
    <row r="3901" spans="2:2" ht="12.95" customHeight="1" x14ac:dyDescent="0.25">
      <c r="B3901" s="58"/>
    </row>
    <row r="3902" spans="2:2" ht="12.95" customHeight="1" x14ac:dyDescent="0.25">
      <c r="B3902" s="58"/>
    </row>
    <row r="3903" spans="2:2" ht="12.95" customHeight="1" x14ac:dyDescent="0.25">
      <c r="B3903" s="58"/>
    </row>
    <row r="3904" spans="2:2" ht="12.95" customHeight="1" x14ac:dyDescent="0.25">
      <c r="B3904" s="58"/>
    </row>
    <row r="3905" spans="2:2" ht="12.95" customHeight="1" x14ac:dyDescent="0.25">
      <c r="B3905" s="58"/>
    </row>
    <row r="3906" spans="2:2" ht="12.95" customHeight="1" x14ac:dyDescent="0.25">
      <c r="B3906" s="58"/>
    </row>
    <row r="3907" spans="2:2" ht="12.95" customHeight="1" x14ac:dyDescent="0.25">
      <c r="B3907" s="58"/>
    </row>
    <row r="3908" spans="2:2" ht="12.95" customHeight="1" x14ac:dyDescent="0.25">
      <c r="B3908" s="58"/>
    </row>
    <row r="3909" spans="2:2" ht="12.95" customHeight="1" x14ac:dyDescent="0.25">
      <c r="B3909" s="58"/>
    </row>
    <row r="3910" spans="2:2" ht="12.95" customHeight="1" x14ac:dyDescent="0.25">
      <c r="B3910" s="58"/>
    </row>
    <row r="3911" spans="2:2" ht="12.95" customHeight="1" x14ac:dyDescent="0.25">
      <c r="B3911" s="58"/>
    </row>
    <row r="3912" spans="2:2" ht="12.95" customHeight="1" x14ac:dyDescent="0.25">
      <c r="B3912" s="58"/>
    </row>
    <row r="3913" spans="2:2" ht="12.95" customHeight="1" x14ac:dyDescent="0.25">
      <c r="B3913" s="58"/>
    </row>
    <row r="3914" spans="2:2" ht="12.95" customHeight="1" x14ac:dyDescent="0.25">
      <c r="B3914" s="58"/>
    </row>
    <row r="3915" spans="2:2" ht="12.95" customHeight="1" x14ac:dyDescent="0.25">
      <c r="B3915" s="58"/>
    </row>
    <row r="3916" spans="2:2" ht="12.95" customHeight="1" x14ac:dyDescent="0.25">
      <c r="B3916" s="58"/>
    </row>
    <row r="3917" spans="2:2" ht="12.95" customHeight="1" x14ac:dyDescent="0.25">
      <c r="B3917" s="58"/>
    </row>
    <row r="3918" spans="2:2" ht="12.95" customHeight="1" x14ac:dyDescent="0.25">
      <c r="B3918" s="58"/>
    </row>
    <row r="3919" spans="2:2" ht="12.95" customHeight="1" x14ac:dyDescent="0.25">
      <c r="B3919" s="58"/>
    </row>
    <row r="3920" spans="2:2" ht="12.95" customHeight="1" x14ac:dyDescent="0.25">
      <c r="B3920" s="58"/>
    </row>
    <row r="3921" spans="2:2" ht="12.95" customHeight="1" x14ac:dyDescent="0.25">
      <c r="B3921" s="58"/>
    </row>
    <row r="3922" spans="2:2" ht="12.95" customHeight="1" x14ac:dyDescent="0.25">
      <c r="B3922" s="58"/>
    </row>
    <row r="3923" spans="2:2" ht="12.95" customHeight="1" x14ac:dyDescent="0.25">
      <c r="B3923" s="58"/>
    </row>
    <row r="3924" spans="2:2" ht="12.95" customHeight="1" x14ac:dyDescent="0.25">
      <c r="B3924" s="58"/>
    </row>
    <row r="3925" spans="2:2" ht="12.95" customHeight="1" x14ac:dyDescent="0.25">
      <c r="B3925" s="58"/>
    </row>
    <row r="3926" spans="2:2" ht="12.95" customHeight="1" x14ac:dyDescent="0.25">
      <c r="B3926" s="58"/>
    </row>
    <row r="3927" spans="2:2" ht="12.95" customHeight="1" x14ac:dyDescent="0.25">
      <c r="B3927" s="58"/>
    </row>
    <row r="3928" spans="2:2" ht="12.95" customHeight="1" x14ac:dyDescent="0.25">
      <c r="B3928" s="58"/>
    </row>
    <row r="3929" spans="2:2" ht="12.95" customHeight="1" x14ac:dyDescent="0.25">
      <c r="B3929" s="58"/>
    </row>
    <row r="3930" spans="2:2" ht="12.95" customHeight="1" x14ac:dyDescent="0.25">
      <c r="B3930" s="58"/>
    </row>
    <row r="3931" spans="2:2" ht="12.95" customHeight="1" x14ac:dyDescent="0.25">
      <c r="B3931" s="58"/>
    </row>
    <row r="3932" spans="2:2" ht="12.95" customHeight="1" x14ac:dyDescent="0.25">
      <c r="B3932" s="58"/>
    </row>
    <row r="3933" spans="2:2" ht="12.95" customHeight="1" x14ac:dyDescent="0.25">
      <c r="B3933" s="58"/>
    </row>
    <row r="3934" spans="2:2" ht="12.95" customHeight="1" x14ac:dyDescent="0.25">
      <c r="B3934" s="58"/>
    </row>
    <row r="3935" spans="2:2" ht="12.95" customHeight="1" x14ac:dyDescent="0.25">
      <c r="B3935" s="58"/>
    </row>
    <row r="3936" spans="2:2" ht="12.95" customHeight="1" x14ac:dyDescent="0.25">
      <c r="B3936" s="58"/>
    </row>
    <row r="3937" spans="2:2" ht="12.95" customHeight="1" x14ac:dyDescent="0.25">
      <c r="B3937" s="58"/>
    </row>
    <row r="3938" spans="2:2" ht="12.95" customHeight="1" x14ac:dyDescent="0.25">
      <c r="B3938" s="58"/>
    </row>
    <row r="3939" spans="2:2" ht="12.95" customHeight="1" x14ac:dyDescent="0.25">
      <c r="B3939" s="58"/>
    </row>
    <row r="3940" spans="2:2" ht="12.95" customHeight="1" x14ac:dyDescent="0.25">
      <c r="B3940" s="58"/>
    </row>
    <row r="3941" spans="2:2" ht="12.95" customHeight="1" x14ac:dyDescent="0.25">
      <c r="B3941" s="58"/>
    </row>
    <row r="3942" spans="2:2" ht="12.95" customHeight="1" x14ac:dyDescent="0.25">
      <c r="B3942" s="58"/>
    </row>
    <row r="3943" spans="2:2" ht="12.95" customHeight="1" x14ac:dyDescent="0.25">
      <c r="B3943" s="58"/>
    </row>
    <row r="3944" spans="2:2" ht="12.95" customHeight="1" x14ac:dyDescent="0.25">
      <c r="B3944" s="58"/>
    </row>
    <row r="3945" spans="2:2" ht="12.95" customHeight="1" x14ac:dyDescent="0.25">
      <c r="B3945" s="58"/>
    </row>
    <row r="3946" spans="2:2" ht="12.95" customHeight="1" x14ac:dyDescent="0.25">
      <c r="B3946" s="58"/>
    </row>
    <row r="3947" spans="2:2" ht="12.95" customHeight="1" x14ac:dyDescent="0.25">
      <c r="B3947" s="58"/>
    </row>
    <row r="3948" spans="2:2" ht="12.95" customHeight="1" x14ac:dyDescent="0.25">
      <c r="B3948" s="58"/>
    </row>
    <row r="3949" spans="2:2" ht="12.95" customHeight="1" x14ac:dyDescent="0.25">
      <c r="B3949" s="58"/>
    </row>
    <row r="3950" spans="2:2" ht="12.95" customHeight="1" x14ac:dyDescent="0.25">
      <c r="B3950" s="58"/>
    </row>
    <row r="3951" spans="2:2" ht="12.95" customHeight="1" x14ac:dyDescent="0.25">
      <c r="B3951" s="58"/>
    </row>
    <row r="3952" spans="2:2" ht="12.95" customHeight="1" x14ac:dyDescent="0.25">
      <c r="B3952" s="58"/>
    </row>
    <row r="3953" spans="2:2" ht="12.95" customHeight="1" x14ac:dyDescent="0.25">
      <c r="B3953" s="58"/>
    </row>
    <row r="3954" spans="2:2" ht="12.95" customHeight="1" x14ac:dyDescent="0.25">
      <c r="B3954" s="58"/>
    </row>
    <row r="3955" spans="2:2" ht="12.95" customHeight="1" x14ac:dyDescent="0.25">
      <c r="B3955" s="58"/>
    </row>
    <row r="3956" spans="2:2" ht="12.95" customHeight="1" x14ac:dyDescent="0.25">
      <c r="B3956" s="58"/>
    </row>
    <row r="3957" spans="2:2" ht="12.95" customHeight="1" x14ac:dyDescent="0.25">
      <c r="B3957" s="58"/>
    </row>
    <row r="3958" spans="2:2" ht="12.95" customHeight="1" x14ac:dyDescent="0.25">
      <c r="B3958" s="58"/>
    </row>
    <row r="3959" spans="2:2" ht="12.95" customHeight="1" x14ac:dyDescent="0.25">
      <c r="B3959" s="58"/>
    </row>
    <row r="3960" spans="2:2" ht="12.95" customHeight="1" x14ac:dyDescent="0.25">
      <c r="B3960" s="58"/>
    </row>
    <row r="3961" spans="2:2" ht="12.95" customHeight="1" x14ac:dyDescent="0.25">
      <c r="B3961" s="58"/>
    </row>
    <row r="3962" spans="2:2" ht="12.95" customHeight="1" x14ac:dyDescent="0.25">
      <c r="B3962" s="58"/>
    </row>
    <row r="3963" spans="2:2" ht="12.95" customHeight="1" x14ac:dyDescent="0.25">
      <c r="B3963" s="58"/>
    </row>
    <row r="3964" spans="2:2" ht="12.95" customHeight="1" x14ac:dyDescent="0.25">
      <c r="B3964" s="58"/>
    </row>
    <row r="3965" spans="2:2" ht="12.95" customHeight="1" x14ac:dyDescent="0.25">
      <c r="B3965" s="58"/>
    </row>
    <row r="3966" spans="2:2" ht="12.95" customHeight="1" x14ac:dyDescent="0.25">
      <c r="B3966" s="58"/>
    </row>
    <row r="3967" spans="2:2" ht="12.95" customHeight="1" x14ac:dyDescent="0.25">
      <c r="B3967" s="58"/>
    </row>
    <row r="3968" spans="2:2" ht="12.95" customHeight="1" x14ac:dyDescent="0.25">
      <c r="B3968" s="58"/>
    </row>
    <row r="3969" spans="2:2" ht="12.95" customHeight="1" x14ac:dyDescent="0.25">
      <c r="B3969" s="58"/>
    </row>
    <row r="3970" spans="2:2" ht="12.95" customHeight="1" x14ac:dyDescent="0.25">
      <c r="B3970" s="58"/>
    </row>
    <row r="3971" spans="2:2" ht="12.95" customHeight="1" x14ac:dyDescent="0.25">
      <c r="B3971" s="58"/>
    </row>
    <row r="3972" spans="2:2" ht="12.95" customHeight="1" x14ac:dyDescent="0.25">
      <c r="B3972" s="58"/>
    </row>
    <row r="3973" spans="2:2" ht="12.95" customHeight="1" x14ac:dyDescent="0.25">
      <c r="B3973" s="58"/>
    </row>
    <row r="3974" spans="2:2" ht="12.95" customHeight="1" x14ac:dyDescent="0.25">
      <c r="B3974" s="58"/>
    </row>
    <row r="3975" spans="2:2" ht="12.95" customHeight="1" x14ac:dyDescent="0.25">
      <c r="B3975" s="58"/>
    </row>
    <row r="3976" spans="2:2" ht="12.95" customHeight="1" x14ac:dyDescent="0.25">
      <c r="B3976" s="58"/>
    </row>
    <row r="3977" spans="2:2" ht="12.95" customHeight="1" x14ac:dyDescent="0.25">
      <c r="B3977" s="58"/>
    </row>
    <row r="3978" spans="2:2" ht="12.95" customHeight="1" x14ac:dyDescent="0.25">
      <c r="B3978" s="58"/>
    </row>
    <row r="3979" spans="2:2" ht="12.95" customHeight="1" x14ac:dyDescent="0.25">
      <c r="B3979" s="58"/>
    </row>
    <row r="3980" spans="2:2" ht="12.95" customHeight="1" x14ac:dyDescent="0.25">
      <c r="B3980" s="58"/>
    </row>
    <row r="3981" spans="2:2" ht="12.95" customHeight="1" x14ac:dyDescent="0.25">
      <c r="B3981" s="58"/>
    </row>
    <row r="3982" spans="2:2" ht="12.95" customHeight="1" x14ac:dyDescent="0.25">
      <c r="B3982" s="58"/>
    </row>
    <row r="3983" spans="2:2" ht="12.95" customHeight="1" x14ac:dyDescent="0.25">
      <c r="B3983" s="58"/>
    </row>
    <row r="3984" spans="2:2" ht="12.95" customHeight="1" x14ac:dyDescent="0.25">
      <c r="B3984" s="58"/>
    </row>
    <row r="3985" spans="2:2" ht="12.95" customHeight="1" x14ac:dyDescent="0.25">
      <c r="B3985" s="58"/>
    </row>
    <row r="3986" spans="2:2" ht="12.95" customHeight="1" x14ac:dyDescent="0.25">
      <c r="B3986" s="58"/>
    </row>
    <row r="3987" spans="2:2" ht="12.95" customHeight="1" x14ac:dyDescent="0.25">
      <c r="B3987" s="58"/>
    </row>
    <row r="3988" spans="2:2" ht="12.95" customHeight="1" x14ac:dyDescent="0.25">
      <c r="B3988" s="58"/>
    </row>
    <row r="3989" spans="2:2" ht="12.95" customHeight="1" x14ac:dyDescent="0.25">
      <c r="B3989" s="58"/>
    </row>
    <row r="3990" spans="2:2" ht="12.95" customHeight="1" x14ac:dyDescent="0.25">
      <c r="B3990" s="58"/>
    </row>
    <row r="3991" spans="2:2" ht="12.95" customHeight="1" x14ac:dyDescent="0.25">
      <c r="B3991" s="58"/>
    </row>
    <row r="3992" spans="2:2" ht="12.95" customHeight="1" x14ac:dyDescent="0.25">
      <c r="B3992" s="58"/>
    </row>
    <row r="3993" spans="2:2" ht="12.95" customHeight="1" x14ac:dyDescent="0.25">
      <c r="B3993" s="58"/>
    </row>
    <row r="3994" spans="2:2" ht="12.95" customHeight="1" x14ac:dyDescent="0.25">
      <c r="B3994" s="58"/>
    </row>
    <row r="3995" spans="2:2" ht="12.95" customHeight="1" x14ac:dyDescent="0.25">
      <c r="B3995" s="58"/>
    </row>
    <row r="3996" spans="2:2" ht="12.95" customHeight="1" x14ac:dyDescent="0.25">
      <c r="B3996" s="58"/>
    </row>
    <row r="3997" spans="2:2" ht="12.95" customHeight="1" x14ac:dyDescent="0.25">
      <c r="B3997" s="58"/>
    </row>
    <row r="3998" spans="2:2" ht="12.95" customHeight="1" x14ac:dyDescent="0.25">
      <c r="B3998" s="58"/>
    </row>
    <row r="3999" spans="2:2" ht="12.95" customHeight="1" x14ac:dyDescent="0.25">
      <c r="B3999" s="58"/>
    </row>
    <row r="4000" spans="2:2" ht="12.95" customHeight="1" x14ac:dyDescent="0.25">
      <c r="B4000" s="58"/>
    </row>
    <row r="4001" spans="2:2" ht="12.95" customHeight="1" x14ac:dyDescent="0.25">
      <c r="B4001" s="58"/>
    </row>
    <row r="4002" spans="2:2" ht="12.95" customHeight="1" x14ac:dyDescent="0.25">
      <c r="B4002" s="58"/>
    </row>
    <row r="4003" spans="2:2" ht="12.95" customHeight="1" x14ac:dyDescent="0.25">
      <c r="B4003" s="58"/>
    </row>
    <row r="4004" spans="2:2" ht="12.95" customHeight="1" x14ac:dyDescent="0.25">
      <c r="B4004" s="58"/>
    </row>
    <row r="4005" spans="2:2" ht="12.95" customHeight="1" x14ac:dyDescent="0.25">
      <c r="B4005" s="58"/>
    </row>
    <row r="4006" spans="2:2" ht="12.95" customHeight="1" x14ac:dyDescent="0.25">
      <c r="B4006" s="58"/>
    </row>
    <row r="4007" spans="2:2" ht="12.95" customHeight="1" x14ac:dyDescent="0.25">
      <c r="B4007" s="58"/>
    </row>
    <row r="4008" spans="2:2" ht="12.95" customHeight="1" x14ac:dyDescent="0.25">
      <c r="B4008" s="58"/>
    </row>
    <row r="4009" spans="2:2" ht="12.95" customHeight="1" x14ac:dyDescent="0.25">
      <c r="B4009" s="58"/>
    </row>
    <row r="4010" spans="2:2" ht="12.95" customHeight="1" x14ac:dyDescent="0.25">
      <c r="B4010" s="58"/>
    </row>
    <row r="4011" spans="2:2" ht="12.95" customHeight="1" x14ac:dyDescent="0.25">
      <c r="B4011" s="58"/>
    </row>
    <row r="4012" spans="2:2" ht="12.95" customHeight="1" x14ac:dyDescent="0.25">
      <c r="B4012" s="58"/>
    </row>
    <row r="4013" spans="2:2" ht="12.95" customHeight="1" x14ac:dyDescent="0.25">
      <c r="B4013" s="58"/>
    </row>
    <row r="4014" spans="2:2" ht="12.95" customHeight="1" x14ac:dyDescent="0.25">
      <c r="B4014" s="58"/>
    </row>
    <row r="4015" spans="2:2" ht="12.95" customHeight="1" x14ac:dyDescent="0.25">
      <c r="B4015" s="58"/>
    </row>
    <row r="4016" spans="2:2" ht="12.95" customHeight="1" x14ac:dyDescent="0.25">
      <c r="B4016" s="58"/>
    </row>
    <row r="4017" spans="2:2" ht="12.95" customHeight="1" x14ac:dyDescent="0.25">
      <c r="B4017" s="58"/>
    </row>
    <row r="4018" spans="2:2" ht="12.95" customHeight="1" x14ac:dyDescent="0.25">
      <c r="B4018" s="58"/>
    </row>
    <row r="4019" spans="2:2" ht="12.95" customHeight="1" x14ac:dyDescent="0.25">
      <c r="B4019" s="58"/>
    </row>
    <row r="4020" spans="2:2" ht="12.95" customHeight="1" x14ac:dyDescent="0.25">
      <c r="B4020" s="58"/>
    </row>
    <row r="4021" spans="2:2" ht="12.95" customHeight="1" x14ac:dyDescent="0.25">
      <c r="B4021" s="58"/>
    </row>
    <row r="4022" spans="2:2" ht="12.95" customHeight="1" x14ac:dyDescent="0.25">
      <c r="B4022" s="58"/>
    </row>
    <row r="4023" spans="2:2" ht="12.95" customHeight="1" x14ac:dyDescent="0.25">
      <c r="B4023" s="58"/>
    </row>
    <row r="4024" spans="2:2" ht="12.95" customHeight="1" x14ac:dyDescent="0.25">
      <c r="B4024" s="58"/>
    </row>
    <row r="4025" spans="2:2" ht="12.95" customHeight="1" x14ac:dyDescent="0.25">
      <c r="B4025" s="58"/>
    </row>
    <row r="4026" spans="2:2" ht="12.95" customHeight="1" x14ac:dyDescent="0.25">
      <c r="B4026" s="58"/>
    </row>
    <row r="4027" spans="2:2" ht="12.95" customHeight="1" x14ac:dyDescent="0.25">
      <c r="B4027" s="58"/>
    </row>
    <row r="4028" spans="2:2" ht="12.95" customHeight="1" x14ac:dyDescent="0.25">
      <c r="B4028" s="58"/>
    </row>
    <row r="4029" spans="2:2" ht="12.95" customHeight="1" x14ac:dyDescent="0.25">
      <c r="B4029" s="58"/>
    </row>
    <row r="4030" spans="2:2" ht="12.95" customHeight="1" x14ac:dyDescent="0.25">
      <c r="B4030" s="58"/>
    </row>
    <row r="4031" spans="2:2" ht="12.95" customHeight="1" x14ac:dyDescent="0.25">
      <c r="B4031" s="58"/>
    </row>
    <row r="4032" spans="2:2" ht="12.95" customHeight="1" x14ac:dyDescent="0.25">
      <c r="B4032" s="58"/>
    </row>
    <row r="4033" spans="2:2" ht="12.95" customHeight="1" x14ac:dyDescent="0.25">
      <c r="B4033" s="58"/>
    </row>
    <row r="4034" spans="2:2" ht="12.95" customHeight="1" x14ac:dyDescent="0.25">
      <c r="B4034" s="58"/>
    </row>
    <row r="4035" spans="2:2" ht="12.95" customHeight="1" x14ac:dyDescent="0.25">
      <c r="B4035" s="58"/>
    </row>
    <row r="4036" spans="2:2" ht="12.95" customHeight="1" x14ac:dyDescent="0.25">
      <c r="B4036" s="58"/>
    </row>
    <row r="4037" spans="2:2" ht="12.95" customHeight="1" x14ac:dyDescent="0.25">
      <c r="B4037" s="58"/>
    </row>
    <row r="4038" spans="2:2" ht="12.95" customHeight="1" x14ac:dyDescent="0.25">
      <c r="B4038" s="58"/>
    </row>
    <row r="4039" spans="2:2" ht="12.95" customHeight="1" x14ac:dyDescent="0.25">
      <c r="B4039" s="58"/>
    </row>
    <row r="4040" spans="2:2" ht="12.95" customHeight="1" x14ac:dyDescent="0.25">
      <c r="B4040" s="58"/>
    </row>
    <row r="4041" spans="2:2" ht="12.95" customHeight="1" x14ac:dyDescent="0.25">
      <c r="B4041" s="58"/>
    </row>
    <row r="4042" spans="2:2" ht="12.95" customHeight="1" x14ac:dyDescent="0.25">
      <c r="B4042" s="58"/>
    </row>
    <row r="4043" spans="2:2" ht="12.95" customHeight="1" x14ac:dyDescent="0.25">
      <c r="B4043" s="58"/>
    </row>
    <row r="4044" spans="2:2" ht="12.95" customHeight="1" x14ac:dyDescent="0.25">
      <c r="B4044" s="58"/>
    </row>
    <row r="4045" spans="2:2" ht="12.95" customHeight="1" x14ac:dyDescent="0.25">
      <c r="B4045" s="58"/>
    </row>
    <row r="4046" spans="2:2" ht="12.95" customHeight="1" x14ac:dyDescent="0.25">
      <c r="B4046" s="58"/>
    </row>
    <row r="4047" spans="2:2" ht="12.95" customHeight="1" x14ac:dyDescent="0.25">
      <c r="B4047" s="58"/>
    </row>
    <row r="4048" spans="2:2" ht="12.95" customHeight="1" x14ac:dyDescent="0.25">
      <c r="B4048" s="58"/>
    </row>
    <row r="4049" spans="2:2" ht="12.95" customHeight="1" x14ac:dyDescent="0.25">
      <c r="B4049" s="58"/>
    </row>
    <row r="4050" spans="2:2" ht="12.95" customHeight="1" x14ac:dyDescent="0.25">
      <c r="B4050" s="58"/>
    </row>
    <row r="4051" spans="2:2" ht="12.95" customHeight="1" x14ac:dyDescent="0.25">
      <c r="B4051" s="58"/>
    </row>
    <row r="4052" spans="2:2" ht="12.95" customHeight="1" x14ac:dyDescent="0.25">
      <c r="B4052" s="58"/>
    </row>
    <row r="4053" spans="2:2" ht="12.95" customHeight="1" x14ac:dyDescent="0.25">
      <c r="B4053" s="58"/>
    </row>
    <row r="4054" spans="2:2" ht="12.95" customHeight="1" x14ac:dyDescent="0.25">
      <c r="B4054" s="58"/>
    </row>
    <row r="4055" spans="2:2" ht="12.95" customHeight="1" x14ac:dyDescent="0.25">
      <c r="B4055" s="58"/>
    </row>
    <row r="4056" spans="2:2" ht="12.95" customHeight="1" x14ac:dyDescent="0.25">
      <c r="B4056" s="58"/>
    </row>
    <row r="4057" spans="2:2" ht="12.95" customHeight="1" x14ac:dyDescent="0.25">
      <c r="B4057" s="58"/>
    </row>
    <row r="4058" spans="2:2" ht="12.95" customHeight="1" x14ac:dyDescent="0.25">
      <c r="B4058" s="58"/>
    </row>
    <row r="4059" spans="2:2" ht="12.95" customHeight="1" x14ac:dyDescent="0.25">
      <c r="B4059" s="58"/>
    </row>
    <row r="4060" spans="2:2" ht="12.95" customHeight="1" x14ac:dyDescent="0.25">
      <c r="B4060" s="58"/>
    </row>
    <row r="4061" spans="2:2" ht="12.95" customHeight="1" x14ac:dyDescent="0.25">
      <c r="B4061" s="58"/>
    </row>
    <row r="4062" spans="2:2" ht="12.95" customHeight="1" x14ac:dyDescent="0.25">
      <c r="B4062" s="58"/>
    </row>
    <row r="4063" spans="2:2" ht="12.95" customHeight="1" x14ac:dyDescent="0.25">
      <c r="B4063" s="58"/>
    </row>
    <row r="4064" spans="2:2" ht="12.95" customHeight="1" x14ac:dyDescent="0.25">
      <c r="B4064" s="58"/>
    </row>
    <row r="4065" spans="2:2" ht="12.95" customHeight="1" x14ac:dyDescent="0.25">
      <c r="B4065" s="58"/>
    </row>
    <row r="4066" spans="2:2" ht="12.95" customHeight="1" x14ac:dyDescent="0.25">
      <c r="B4066" s="58"/>
    </row>
    <row r="4067" spans="2:2" ht="12.95" customHeight="1" x14ac:dyDescent="0.25">
      <c r="B4067" s="58"/>
    </row>
    <row r="4068" spans="2:2" ht="12.95" customHeight="1" x14ac:dyDescent="0.25">
      <c r="B4068" s="58"/>
    </row>
    <row r="4069" spans="2:2" ht="12.95" customHeight="1" x14ac:dyDescent="0.25">
      <c r="B4069" s="58"/>
    </row>
    <row r="4070" spans="2:2" ht="12.95" customHeight="1" x14ac:dyDescent="0.25">
      <c r="B4070" s="58"/>
    </row>
    <row r="4071" spans="2:2" ht="12.95" customHeight="1" x14ac:dyDescent="0.25">
      <c r="B4071" s="58"/>
    </row>
    <row r="4072" spans="2:2" ht="12.95" customHeight="1" x14ac:dyDescent="0.25">
      <c r="B4072" s="58"/>
    </row>
    <row r="4073" spans="2:2" ht="12.95" customHeight="1" x14ac:dyDescent="0.25">
      <c r="B4073" s="58"/>
    </row>
    <row r="4074" spans="2:2" ht="12.95" customHeight="1" x14ac:dyDescent="0.25">
      <c r="B4074" s="58"/>
    </row>
    <row r="4075" spans="2:2" ht="12.95" customHeight="1" x14ac:dyDescent="0.25">
      <c r="B4075" s="58"/>
    </row>
    <row r="4076" spans="2:2" ht="12.95" customHeight="1" x14ac:dyDescent="0.25">
      <c r="B4076" s="58"/>
    </row>
    <row r="4077" spans="2:2" ht="12.95" customHeight="1" x14ac:dyDescent="0.25">
      <c r="B4077" s="58"/>
    </row>
    <row r="4078" spans="2:2" ht="12.95" customHeight="1" x14ac:dyDescent="0.25">
      <c r="B4078" s="58"/>
    </row>
    <row r="4079" spans="2:2" ht="12.95" customHeight="1" x14ac:dyDescent="0.25">
      <c r="B4079" s="58"/>
    </row>
    <row r="4080" spans="2:2" ht="12.95" customHeight="1" x14ac:dyDescent="0.25">
      <c r="B4080" s="58"/>
    </row>
    <row r="4081" spans="2:2" ht="12.95" customHeight="1" x14ac:dyDescent="0.25">
      <c r="B4081" s="58"/>
    </row>
    <row r="4082" spans="2:2" ht="12.95" customHeight="1" x14ac:dyDescent="0.25">
      <c r="B4082" s="58"/>
    </row>
    <row r="4083" spans="2:2" ht="12.95" customHeight="1" x14ac:dyDescent="0.25">
      <c r="B4083" s="58"/>
    </row>
    <row r="4084" spans="2:2" ht="12.95" customHeight="1" x14ac:dyDescent="0.25">
      <c r="B4084" s="58"/>
    </row>
    <row r="4085" spans="2:2" ht="12.95" customHeight="1" x14ac:dyDescent="0.25">
      <c r="B4085" s="58"/>
    </row>
    <row r="4086" spans="2:2" ht="12.95" customHeight="1" x14ac:dyDescent="0.25">
      <c r="B4086" s="58"/>
    </row>
    <row r="4087" spans="2:2" ht="12.95" customHeight="1" x14ac:dyDescent="0.25">
      <c r="B4087" s="58"/>
    </row>
    <row r="4088" spans="2:2" ht="12.95" customHeight="1" x14ac:dyDescent="0.25">
      <c r="B4088" s="58"/>
    </row>
    <row r="4089" spans="2:2" ht="12.95" customHeight="1" x14ac:dyDescent="0.25">
      <c r="B4089" s="58"/>
    </row>
    <row r="4090" spans="2:2" ht="12.95" customHeight="1" x14ac:dyDescent="0.25">
      <c r="B4090" s="58"/>
    </row>
    <row r="4091" spans="2:2" ht="12.95" customHeight="1" x14ac:dyDescent="0.25">
      <c r="B4091" s="58"/>
    </row>
    <row r="4092" spans="2:2" ht="12.95" customHeight="1" x14ac:dyDescent="0.25">
      <c r="B4092" s="58"/>
    </row>
    <row r="4093" spans="2:2" ht="12.95" customHeight="1" x14ac:dyDescent="0.25">
      <c r="B4093" s="58"/>
    </row>
    <row r="4094" spans="2:2" ht="12.95" customHeight="1" x14ac:dyDescent="0.25">
      <c r="B4094" s="58"/>
    </row>
    <row r="4095" spans="2:2" ht="12.95" customHeight="1" x14ac:dyDescent="0.25">
      <c r="B4095" s="58"/>
    </row>
    <row r="4096" spans="2:2" ht="12.95" customHeight="1" x14ac:dyDescent="0.25">
      <c r="B4096" s="58"/>
    </row>
    <row r="4097" spans="2:2" ht="12.95" customHeight="1" x14ac:dyDescent="0.25">
      <c r="B4097" s="58"/>
    </row>
    <row r="4098" spans="2:2" ht="12.95" customHeight="1" x14ac:dyDescent="0.25">
      <c r="B4098" s="58"/>
    </row>
    <row r="4099" spans="2:2" ht="12.95" customHeight="1" x14ac:dyDescent="0.25">
      <c r="B4099" s="58"/>
    </row>
    <row r="4100" spans="2:2" ht="12.95" customHeight="1" x14ac:dyDescent="0.25">
      <c r="B4100" s="58"/>
    </row>
    <row r="4101" spans="2:2" ht="12.95" customHeight="1" x14ac:dyDescent="0.25">
      <c r="B4101" s="58"/>
    </row>
    <row r="4102" spans="2:2" ht="12.95" customHeight="1" x14ac:dyDescent="0.25">
      <c r="B4102" s="58"/>
    </row>
    <row r="4103" spans="2:2" ht="12.95" customHeight="1" x14ac:dyDescent="0.25">
      <c r="B4103" s="58"/>
    </row>
    <row r="4104" spans="2:2" ht="12.95" customHeight="1" x14ac:dyDescent="0.25">
      <c r="B4104" s="58"/>
    </row>
    <row r="4105" spans="2:2" ht="12.95" customHeight="1" x14ac:dyDescent="0.25">
      <c r="B4105" s="58"/>
    </row>
    <row r="4106" spans="2:2" ht="12.95" customHeight="1" x14ac:dyDescent="0.25">
      <c r="B4106" s="58"/>
    </row>
    <row r="4107" spans="2:2" ht="12.95" customHeight="1" x14ac:dyDescent="0.25">
      <c r="B4107" s="58"/>
    </row>
    <row r="4108" spans="2:2" ht="12.95" customHeight="1" x14ac:dyDescent="0.25">
      <c r="B4108" s="58"/>
    </row>
    <row r="4109" spans="2:2" ht="12.95" customHeight="1" x14ac:dyDescent="0.25">
      <c r="B4109" s="58"/>
    </row>
    <row r="4110" spans="2:2" ht="12.95" customHeight="1" x14ac:dyDescent="0.25">
      <c r="B4110" s="58"/>
    </row>
    <row r="4111" spans="2:2" ht="12.95" customHeight="1" x14ac:dyDescent="0.25">
      <c r="B4111" s="58"/>
    </row>
    <row r="4112" spans="2:2" ht="12.95" customHeight="1" x14ac:dyDescent="0.25">
      <c r="B4112" s="58"/>
    </row>
    <row r="4113" spans="2:2" ht="12.95" customHeight="1" x14ac:dyDescent="0.25">
      <c r="B4113" s="58"/>
    </row>
    <row r="4114" spans="2:2" ht="12.95" customHeight="1" x14ac:dyDescent="0.25">
      <c r="B4114" s="58"/>
    </row>
    <row r="4115" spans="2:2" ht="12.95" customHeight="1" x14ac:dyDescent="0.25">
      <c r="B4115" s="58"/>
    </row>
    <row r="4116" spans="2:2" ht="12.95" customHeight="1" x14ac:dyDescent="0.25">
      <c r="B4116" s="58"/>
    </row>
    <row r="4117" spans="2:2" ht="12.95" customHeight="1" x14ac:dyDescent="0.25">
      <c r="B4117" s="58"/>
    </row>
    <row r="4118" spans="2:2" ht="12.95" customHeight="1" x14ac:dyDescent="0.25">
      <c r="B4118" s="58"/>
    </row>
    <row r="4119" spans="2:2" ht="12.95" customHeight="1" x14ac:dyDescent="0.25">
      <c r="B4119" s="58"/>
    </row>
    <row r="4120" spans="2:2" ht="12.95" customHeight="1" x14ac:dyDescent="0.25">
      <c r="B4120" s="58"/>
    </row>
    <row r="4121" spans="2:2" ht="12.95" customHeight="1" x14ac:dyDescent="0.25">
      <c r="B4121" s="58"/>
    </row>
    <row r="4122" spans="2:2" ht="12.95" customHeight="1" x14ac:dyDescent="0.25">
      <c r="B4122" s="58"/>
    </row>
    <row r="4123" spans="2:2" ht="12.95" customHeight="1" x14ac:dyDescent="0.25">
      <c r="B4123" s="58"/>
    </row>
    <row r="4124" spans="2:2" ht="12.95" customHeight="1" x14ac:dyDescent="0.25">
      <c r="B4124" s="58"/>
    </row>
    <row r="4125" spans="2:2" ht="12.95" customHeight="1" x14ac:dyDescent="0.25">
      <c r="B4125" s="58"/>
    </row>
    <row r="4126" spans="2:2" ht="12.95" customHeight="1" x14ac:dyDescent="0.25">
      <c r="B4126" s="58"/>
    </row>
    <row r="4127" spans="2:2" ht="12.95" customHeight="1" x14ac:dyDescent="0.25">
      <c r="B4127" s="58"/>
    </row>
    <row r="4128" spans="2:2" ht="12.95" customHeight="1" x14ac:dyDescent="0.25">
      <c r="B4128" s="58"/>
    </row>
    <row r="4129" spans="2:2" ht="12.95" customHeight="1" x14ac:dyDescent="0.25">
      <c r="B4129" s="58"/>
    </row>
    <row r="4130" spans="2:2" ht="12.95" customHeight="1" x14ac:dyDescent="0.25">
      <c r="B4130" s="58"/>
    </row>
    <row r="4131" spans="2:2" ht="12.95" customHeight="1" x14ac:dyDescent="0.25">
      <c r="B4131" s="58"/>
    </row>
    <row r="4132" spans="2:2" ht="12.95" customHeight="1" x14ac:dyDescent="0.25">
      <c r="B4132" s="58"/>
    </row>
    <row r="4133" spans="2:2" ht="12.95" customHeight="1" x14ac:dyDescent="0.25">
      <c r="B4133" s="58"/>
    </row>
    <row r="4134" spans="2:2" ht="12.95" customHeight="1" x14ac:dyDescent="0.25">
      <c r="B4134" s="58"/>
    </row>
    <row r="4135" spans="2:2" ht="12.95" customHeight="1" x14ac:dyDescent="0.25">
      <c r="B4135" s="58"/>
    </row>
    <row r="4136" spans="2:2" ht="12.95" customHeight="1" x14ac:dyDescent="0.25">
      <c r="B4136" s="58"/>
    </row>
    <row r="4137" spans="2:2" ht="12.95" customHeight="1" x14ac:dyDescent="0.25">
      <c r="B4137" s="58"/>
    </row>
    <row r="4138" spans="2:2" ht="12.95" customHeight="1" x14ac:dyDescent="0.25">
      <c r="B4138" s="58"/>
    </row>
    <row r="4139" spans="2:2" ht="12.95" customHeight="1" x14ac:dyDescent="0.25">
      <c r="B4139" s="58"/>
    </row>
    <row r="4140" spans="2:2" ht="12.95" customHeight="1" x14ac:dyDescent="0.25">
      <c r="B4140" s="58"/>
    </row>
    <row r="4141" spans="2:2" ht="12.95" customHeight="1" x14ac:dyDescent="0.25">
      <c r="B4141" s="58"/>
    </row>
    <row r="4142" spans="2:2" ht="12.95" customHeight="1" x14ac:dyDescent="0.25">
      <c r="B4142" s="58"/>
    </row>
    <row r="4143" spans="2:2" ht="12.95" customHeight="1" x14ac:dyDescent="0.25">
      <c r="B4143" s="58"/>
    </row>
    <row r="4144" spans="2:2" ht="12.95" customHeight="1" x14ac:dyDescent="0.25">
      <c r="B4144" s="58"/>
    </row>
    <row r="4145" spans="2:2" ht="12.95" customHeight="1" x14ac:dyDescent="0.25">
      <c r="B4145" s="58"/>
    </row>
    <row r="4146" spans="2:2" ht="12.95" customHeight="1" x14ac:dyDescent="0.25">
      <c r="B4146" s="58"/>
    </row>
    <row r="4147" spans="2:2" ht="12.95" customHeight="1" x14ac:dyDescent="0.25">
      <c r="B4147" s="58"/>
    </row>
    <row r="4148" spans="2:2" ht="12.95" customHeight="1" x14ac:dyDescent="0.25">
      <c r="B4148" s="58"/>
    </row>
    <row r="4149" spans="2:2" ht="12.95" customHeight="1" x14ac:dyDescent="0.25">
      <c r="B4149" s="58"/>
    </row>
    <row r="4150" spans="2:2" ht="12.95" customHeight="1" x14ac:dyDescent="0.25">
      <c r="B4150" s="58"/>
    </row>
    <row r="4151" spans="2:2" ht="12.95" customHeight="1" x14ac:dyDescent="0.25">
      <c r="B4151" s="58"/>
    </row>
    <row r="4152" spans="2:2" ht="12.95" customHeight="1" x14ac:dyDescent="0.25">
      <c r="B4152" s="58"/>
    </row>
    <row r="4153" spans="2:2" ht="12.95" customHeight="1" x14ac:dyDescent="0.25">
      <c r="B4153" s="58"/>
    </row>
    <row r="4154" spans="2:2" ht="12.95" customHeight="1" x14ac:dyDescent="0.25">
      <c r="B4154" s="58"/>
    </row>
    <row r="4155" spans="2:2" ht="12.95" customHeight="1" x14ac:dyDescent="0.25">
      <c r="B4155" s="58"/>
    </row>
    <row r="4156" spans="2:2" ht="12.95" customHeight="1" x14ac:dyDescent="0.25">
      <c r="B4156" s="58"/>
    </row>
    <row r="4157" spans="2:2" ht="12.95" customHeight="1" x14ac:dyDescent="0.25">
      <c r="B4157" s="58"/>
    </row>
    <row r="4158" spans="2:2" ht="12.95" customHeight="1" x14ac:dyDescent="0.25">
      <c r="B4158" s="58"/>
    </row>
    <row r="4159" spans="2:2" ht="12.95" customHeight="1" x14ac:dyDescent="0.25">
      <c r="B4159" s="58"/>
    </row>
    <row r="4160" spans="2:2" ht="12.95" customHeight="1" x14ac:dyDescent="0.25">
      <c r="B4160" s="58"/>
    </row>
    <row r="4161" spans="2:2" ht="12.95" customHeight="1" x14ac:dyDescent="0.25">
      <c r="B4161" s="58"/>
    </row>
    <row r="4162" spans="2:2" ht="12.95" customHeight="1" x14ac:dyDescent="0.25">
      <c r="B4162" s="58"/>
    </row>
    <row r="4163" spans="2:2" ht="12.95" customHeight="1" x14ac:dyDescent="0.25">
      <c r="B4163" s="58"/>
    </row>
    <row r="4164" spans="2:2" ht="12.95" customHeight="1" x14ac:dyDescent="0.25">
      <c r="B4164" s="58"/>
    </row>
    <row r="4165" spans="2:2" ht="12.95" customHeight="1" x14ac:dyDescent="0.25">
      <c r="B4165" s="58"/>
    </row>
    <row r="4166" spans="2:2" ht="12.95" customHeight="1" x14ac:dyDescent="0.25">
      <c r="B4166" s="58"/>
    </row>
    <row r="4167" spans="2:2" ht="12.95" customHeight="1" x14ac:dyDescent="0.25">
      <c r="B4167" s="58"/>
    </row>
    <row r="4168" spans="2:2" ht="12.95" customHeight="1" x14ac:dyDescent="0.25">
      <c r="B4168" s="58"/>
    </row>
    <row r="4169" spans="2:2" ht="12.95" customHeight="1" x14ac:dyDescent="0.25">
      <c r="B4169" s="58"/>
    </row>
    <row r="4170" spans="2:2" ht="12.95" customHeight="1" x14ac:dyDescent="0.25">
      <c r="B4170" s="58"/>
    </row>
    <row r="4171" spans="2:2" ht="12.95" customHeight="1" x14ac:dyDescent="0.25">
      <c r="B4171" s="58"/>
    </row>
    <row r="4172" spans="2:2" ht="12.95" customHeight="1" x14ac:dyDescent="0.25">
      <c r="B4172" s="58"/>
    </row>
    <row r="4173" spans="2:2" ht="12.95" customHeight="1" x14ac:dyDescent="0.25">
      <c r="B4173" s="58"/>
    </row>
    <row r="4174" spans="2:2" ht="12.95" customHeight="1" x14ac:dyDescent="0.25">
      <c r="B4174" s="58"/>
    </row>
    <row r="4175" spans="2:2" ht="12.95" customHeight="1" x14ac:dyDescent="0.25">
      <c r="B4175" s="58"/>
    </row>
    <row r="4176" spans="2:2" ht="12.95" customHeight="1" x14ac:dyDescent="0.25">
      <c r="B4176" s="58"/>
    </row>
    <row r="4177" spans="2:2" ht="12.95" customHeight="1" x14ac:dyDescent="0.25">
      <c r="B4177" s="58"/>
    </row>
    <row r="4178" spans="2:2" ht="12.95" customHeight="1" x14ac:dyDescent="0.25">
      <c r="B4178" s="58"/>
    </row>
    <row r="4179" spans="2:2" ht="12.95" customHeight="1" x14ac:dyDescent="0.25">
      <c r="B4179" s="58"/>
    </row>
    <row r="4180" spans="2:2" ht="12.95" customHeight="1" x14ac:dyDescent="0.25">
      <c r="B4180" s="58"/>
    </row>
    <row r="4181" spans="2:2" ht="12.95" customHeight="1" x14ac:dyDescent="0.25">
      <c r="B4181" s="58"/>
    </row>
    <row r="4182" spans="2:2" ht="12.95" customHeight="1" x14ac:dyDescent="0.25">
      <c r="B4182" s="58"/>
    </row>
    <row r="4183" spans="2:2" ht="12.95" customHeight="1" x14ac:dyDescent="0.25">
      <c r="B4183" s="58"/>
    </row>
    <row r="4184" spans="2:2" ht="12.95" customHeight="1" x14ac:dyDescent="0.25">
      <c r="B4184" s="58"/>
    </row>
    <row r="4185" spans="2:2" ht="12.95" customHeight="1" x14ac:dyDescent="0.25">
      <c r="B4185" s="58"/>
    </row>
    <row r="4186" spans="2:2" ht="12.95" customHeight="1" x14ac:dyDescent="0.25">
      <c r="B4186" s="58"/>
    </row>
    <row r="4187" spans="2:2" ht="12.95" customHeight="1" x14ac:dyDescent="0.25">
      <c r="B4187" s="58"/>
    </row>
    <row r="4188" spans="2:2" ht="12.95" customHeight="1" x14ac:dyDescent="0.25">
      <c r="B4188" s="58"/>
    </row>
    <row r="4189" spans="2:2" ht="12.95" customHeight="1" x14ac:dyDescent="0.25">
      <c r="B4189" s="58"/>
    </row>
    <row r="4190" spans="2:2" ht="12.95" customHeight="1" x14ac:dyDescent="0.25">
      <c r="B4190" s="58"/>
    </row>
    <row r="4191" spans="2:2" ht="12.95" customHeight="1" x14ac:dyDescent="0.25">
      <c r="B4191" s="58"/>
    </row>
    <row r="4192" spans="2:2" ht="12.95" customHeight="1" x14ac:dyDescent="0.25">
      <c r="B4192" s="58"/>
    </row>
    <row r="4193" spans="2:2" ht="12.95" customHeight="1" x14ac:dyDescent="0.25">
      <c r="B4193" s="58"/>
    </row>
    <row r="4194" spans="2:2" ht="12.95" customHeight="1" x14ac:dyDescent="0.25">
      <c r="B4194" s="58"/>
    </row>
    <row r="4195" spans="2:2" ht="12.95" customHeight="1" x14ac:dyDescent="0.25">
      <c r="B4195" s="58"/>
    </row>
    <row r="4196" spans="2:2" ht="12.95" customHeight="1" x14ac:dyDescent="0.25">
      <c r="B4196" s="58"/>
    </row>
    <row r="4197" spans="2:2" ht="12.95" customHeight="1" x14ac:dyDescent="0.25">
      <c r="B4197" s="58"/>
    </row>
    <row r="4198" spans="2:2" ht="12.95" customHeight="1" x14ac:dyDescent="0.25">
      <c r="B4198" s="58"/>
    </row>
    <row r="4199" spans="2:2" ht="12.95" customHeight="1" x14ac:dyDescent="0.25">
      <c r="B4199" s="58"/>
    </row>
    <row r="4200" spans="2:2" ht="12.95" customHeight="1" x14ac:dyDescent="0.25">
      <c r="B4200" s="58"/>
    </row>
    <row r="4201" spans="2:2" ht="12.95" customHeight="1" x14ac:dyDescent="0.25">
      <c r="B4201" s="58"/>
    </row>
    <row r="4202" spans="2:2" ht="12.95" customHeight="1" x14ac:dyDescent="0.25">
      <c r="B4202" s="58"/>
    </row>
    <row r="4203" spans="2:2" ht="12.95" customHeight="1" x14ac:dyDescent="0.25">
      <c r="B4203" s="58"/>
    </row>
    <row r="4204" spans="2:2" ht="12.95" customHeight="1" x14ac:dyDescent="0.25">
      <c r="B4204" s="58"/>
    </row>
    <row r="4205" spans="2:2" ht="12.95" customHeight="1" x14ac:dyDescent="0.25">
      <c r="B4205" s="58"/>
    </row>
    <row r="4206" spans="2:2" ht="12.95" customHeight="1" x14ac:dyDescent="0.25">
      <c r="B4206" s="58"/>
    </row>
    <row r="4207" spans="2:2" ht="12.95" customHeight="1" x14ac:dyDescent="0.25">
      <c r="B4207" s="58"/>
    </row>
    <row r="4208" spans="2:2" ht="12.95" customHeight="1" x14ac:dyDescent="0.25">
      <c r="B4208" s="58"/>
    </row>
    <row r="4209" spans="2:2" ht="12.95" customHeight="1" x14ac:dyDescent="0.25">
      <c r="B4209" s="58"/>
    </row>
    <row r="4210" spans="2:2" ht="12.95" customHeight="1" x14ac:dyDescent="0.25">
      <c r="B4210" s="58"/>
    </row>
    <row r="4211" spans="2:2" ht="12.95" customHeight="1" x14ac:dyDescent="0.25">
      <c r="B4211" s="58"/>
    </row>
    <row r="4212" spans="2:2" ht="12.95" customHeight="1" x14ac:dyDescent="0.25">
      <c r="B4212" s="58"/>
    </row>
    <row r="4213" spans="2:2" ht="12.95" customHeight="1" x14ac:dyDescent="0.25">
      <c r="B4213" s="58"/>
    </row>
    <row r="4214" spans="2:2" ht="12.95" customHeight="1" x14ac:dyDescent="0.25">
      <c r="B4214" s="58"/>
    </row>
    <row r="4215" spans="2:2" ht="12.95" customHeight="1" x14ac:dyDescent="0.25">
      <c r="B4215" s="58"/>
    </row>
    <row r="4216" spans="2:2" ht="12.95" customHeight="1" x14ac:dyDescent="0.25">
      <c r="B4216" s="58"/>
    </row>
    <row r="4217" spans="2:2" ht="12.95" customHeight="1" x14ac:dyDescent="0.25">
      <c r="B4217" s="58"/>
    </row>
    <row r="4218" spans="2:2" ht="12.95" customHeight="1" x14ac:dyDescent="0.25">
      <c r="B4218" s="58"/>
    </row>
    <row r="4219" spans="2:2" ht="12.95" customHeight="1" x14ac:dyDescent="0.25">
      <c r="B4219" s="58"/>
    </row>
    <row r="4220" spans="2:2" ht="12.95" customHeight="1" x14ac:dyDescent="0.25">
      <c r="B4220" s="58"/>
    </row>
    <row r="4221" spans="2:2" ht="12.95" customHeight="1" x14ac:dyDescent="0.25">
      <c r="B4221" s="58"/>
    </row>
    <row r="4222" spans="2:2" ht="12.95" customHeight="1" x14ac:dyDescent="0.25">
      <c r="B4222" s="58"/>
    </row>
    <row r="4223" spans="2:2" ht="12.95" customHeight="1" x14ac:dyDescent="0.25">
      <c r="B4223" s="58"/>
    </row>
    <row r="4224" spans="2:2" ht="12.95" customHeight="1" x14ac:dyDescent="0.25">
      <c r="B4224" s="58"/>
    </row>
    <row r="4225" spans="2:2" ht="12.95" customHeight="1" x14ac:dyDescent="0.25">
      <c r="B4225" s="58"/>
    </row>
    <row r="4226" spans="2:2" ht="12.95" customHeight="1" x14ac:dyDescent="0.25">
      <c r="B4226" s="58"/>
    </row>
    <row r="4227" spans="2:2" ht="12.95" customHeight="1" x14ac:dyDescent="0.25">
      <c r="B4227" s="58"/>
    </row>
    <row r="4228" spans="2:2" ht="12.95" customHeight="1" x14ac:dyDescent="0.25">
      <c r="B4228" s="58"/>
    </row>
    <row r="4229" spans="2:2" ht="12.95" customHeight="1" x14ac:dyDescent="0.25">
      <c r="B4229" s="58"/>
    </row>
    <row r="4230" spans="2:2" ht="12.95" customHeight="1" x14ac:dyDescent="0.25">
      <c r="B4230" s="58"/>
    </row>
    <row r="4231" spans="2:2" ht="12.95" customHeight="1" x14ac:dyDescent="0.25">
      <c r="B4231" s="58"/>
    </row>
    <row r="4232" spans="2:2" ht="12.95" customHeight="1" x14ac:dyDescent="0.25">
      <c r="B4232" s="58"/>
    </row>
    <row r="4233" spans="2:2" ht="12.95" customHeight="1" x14ac:dyDescent="0.25">
      <c r="B4233" s="58"/>
    </row>
    <row r="4234" spans="2:2" ht="12.95" customHeight="1" x14ac:dyDescent="0.25">
      <c r="B4234" s="58"/>
    </row>
    <row r="4235" spans="2:2" ht="12.95" customHeight="1" x14ac:dyDescent="0.25">
      <c r="B4235" s="58"/>
    </row>
    <row r="4236" spans="2:2" ht="12.95" customHeight="1" x14ac:dyDescent="0.25">
      <c r="B4236" s="58"/>
    </row>
    <row r="4237" spans="2:2" ht="12.95" customHeight="1" x14ac:dyDescent="0.25">
      <c r="B4237" s="58"/>
    </row>
    <row r="4238" spans="2:2" ht="12.95" customHeight="1" x14ac:dyDescent="0.25">
      <c r="B4238" s="58"/>
    </row>
    <row r="4239" spans="2:2" ht="12.95" customHeight="1" x14ac:dyDescent="0.25">
      <c r="B4239" s="58"/>
    </row>
    <row r="4240" spans="2:2" ht="12.95" customHeight="1" x14ac:dyDescent="0.25">
      <c r="B4240" s="58"/>
    </row>
    <row r="4241" spans="2:2" ht="12.95" customHeight="1" x14ac:dyDescent="0.25">
      <c r="B4241" s="58"/>
    </row>
    <row r="4242" spans="2:2" ht="12.95" customHeight="1" x14ac:dyDescent="0.25">
      <c r="B4242" s="58"/>
    </row>
    <row r="4243" spans="2:2" ht="12.95" customHeight="1" x14ac:dyDescent="0.25">
      <c r="B4243" s="58"/>
    </row>
    <row r="4244" spans="2:2" ht="12.95" customHeight="1" x14ac:dyDescent="0.25">
      <c r="B4244" s="58"/>
    </row>
    <row r="4245" spans="2:2" ht="12.95" customHeight="1" x14ac:dyDescent="0.25">
      <c r="B4245" s="58"/>
    </row>
    <row r="4246" spans="2:2" ht="12.95" customHeight="1" x14ac:dyDescent="0.25">
      <c r="B4246" s="58"/>
    </row>
    <row r="4247" spans="2:2" ht="12.95" customHeight="1" x14ac:dyDescent="0.25">
      <c r="B4247" s="58"/>
    </row>
    <row r="4248" spans="2:2" ht="12.95" customHeight="1" x14ac:dyDescent="0.25">
      <c r="B4248" s="58"/>
    </row>
    <row r="4249" spans="2:2" ht="12.95" customHeight="1" x14ac:dyDescent="0.25">
      <c r="B4249" s="58"/>
    </row>
    <row r="4250" spans="2:2" ht="12.95" customHeight="1" x14ac:dyDescent="0.25">
      <c r="B4250" s="58"/>
    </row>
    <row r="4251" spans="2:2" ht="12.95" customHeight="1" x14ac:dyDescent="0.25">
      <c r="B4251" s="58"/>
    </row>
    <row r="4252" spans="2:2" ht="12.95" customHeight="1" x14ac:dyDescent="0.25">
      <c r="B4252" s="58"/>
    </row>
    <row r="4253" spans="2:2" ht="12.95" customHeight="1" x14ac:dyDescent="0.25">
      <c r="B4253" s="58"/>
    </row>
    <row r="4254" spans="2:2" ht="12.95" customHeight="1" x14ac:dyDescent="0.25">
      <c r="B4254" s="58"/>
    </row>
    <row r="4255" spans="2:2" ht="12.95" customHeight="1" x14ac:dyDescent="0.25">
      <c r="B4255" s="58"/>
    </row>
    <row r="4256" spans="2:2" ht="12.95" customHeight="1" x14ac:dyDescent="0.25">
      <c r="B4256" s="58"/>
    </row>
    <row r="4257" spans="2:2" ht="12.95" customHeight="1" x14ac:dyDescent="0.25">
      <c r="B4257" s="58"/>
    </row>
    <row r="4258" spans="2:2" ht="12.95" customHeight="1" x14ac:dyDescent="0.25">
      <c r="B4258" s="58"/>
    </row>
    <row r="4259" spans="2:2" ht="12.95" customHeight="1" x14ac:dyDescent="0.25">
      <c r="B4259" s="58"/>
    </row>
    <row r="4260" spans="2:2" ht="12.95" customHeight="1" x14ac:dyDescent="0.25">
      <c r="B4260" s="58"/>
    </row>
    <row r="4261" spans="2:2" ht="12.95" customHeight="1" x14ac:dyDescent="0.25">
      <c r="B4261" s="58"/>
    </row>
    <row r="4262" spans="2:2" ht="12.95" customHeight="1" x14ac:dyDescent="0.25">
      <c r="B4262" s="58"/>
    </row>
    <row r="4263" spans="2:2" ht="12.95" customHeight="1" x14ac:dyDescent="0.25">
      <c r="B4263" s="58"/>
    </row>
    <row r="4264" spans="2:2" ht="12.95" customHeight="1" x14ac:dyDescent="0.25">
      <c r="B4264" s="58"/>
    </row>
    <row r="4265" spans="2:2" ht="12.95" customHeight="1" x14ac:dyDescent="0.25">
      <c r="B4265" s="58"/>
    </row>
    <row r="4266" spans="2:2" ht="12.95" customHeight="1" x14ac:dyDescent="0.25">
      <c r="B4266" s="58"/>
    </row>
    <row r="4267" spans="2:2" ht="12.95" customHeight="1" x14ac:dyDescent="0.25">
      <c r="B4267" s="58"/>
    </row>
    <row r="4268" spans="2:2" ht="12.95" customHeight="1" x14ac:dyDescent="0.25">
      <c r="B4268" s="58"/>
    </row>
    <row r="4269" spans="2:2" ht="12.95" customHeight="1" x14ac:dyDescent="0.25">
      <c r="B4269" s="58"/>
    </row>
    <row r="4270" spans="2:2" ht="12.95" customHeight="1" x14ac:dyDescent="0.25">
      <c r="B4270" s="58"/>
    </row>
    <row r="4271" spans="2:2" ht="12.95" customHeight="1" x14ac:dyDescent="0.25">
      <c r="B4271" s="58"/>
    </row>
    <row r="4272" spans="2:2" ht="12.95" customHeight="1" x14ac:dyDescent="0.25">
      <c r="B4272" s="58"/>
    </row>
    <row r="4273" spans="2:2" ht="12.95" customHeight="1" x14ac:dyDescent="0.25">
      <c r="B4273" s="58"/>
    </row>
    <row r="4274" spans="2:2" ht="12.95" customHeight="1" x14ac:dyDescent="0.25">
      <c r="B4274" s="58"/>
    </row>
    <row r="4275" spans="2:2" ht="12.95" customHeight="1" x14ac:dyDescent="0.25">
      <c r="B4275" s="58"/>
    </row>
    <row r="4276" spans="2:2" ht="12.95" customHeight="1" x14ac:dyDescent="0.25">
      <c r="B4276" s="58"/>
    </row>
    <row r="4277" spans="2:2" ht="12.95" customHeight="1" x14ac:dyDescent="0.25">
      <c r="B4277" s="58"/>
    </row>
    <row r="4278" spans="2:2" ht="12.95" customHeight="1" x14ac:dyDescent="0.25">
      <c r="B4278" s="58"/>
    </row>
    <row r="4279" spans="2:2" ht="12.95" customHeight="1" x14ac:dyDescent="0.25">
      <c r="B4279" s="58"/>
    </row>
    <row r="4280" spans="2:2" ht="12.95" customHeight="1" x14ac:dyDescent="0.25">
      <c r="B4280" s="58"/>
    </row>
    <row r="4281" spans="2:2" ht="12.95" customHeight="1" x14ac:dyDescent="0.25">
      <c r="B4281" s="58"/>
    </row>
    <row r="4282" spans="2:2" ht="12.95" customHeight="1" x14ac:dyDescent="0.25">
      <c r="B4282" s="58"/>
    </row>
    <row r="4283" spans="2:2" ht="12.95" customHeight="1" x14ac:dyDescent="0.25">
      <c r="B4283" s="58"/>
    </row>
    <row r="4284" spans="2:2" ht="12.95" customHeight="1" x14ac:dyDescent="0.25">
      <c r="B4284" s="58"/>
    </row>
    <row r="4285" spans="2:2" ht="12.95" customHeight="1" x14ac:dyDescent="0.25">
      <c r="B4285" s="58"/>
    </row>
    <row r="4286" spans="2:2" ht="12.95" customHeight="1" x14ac:dyDescent="0.25">
      <c r="B4286" s="58"/>
    </row>
    <row r="4287" spans="2:2" ht="12.95" customHeight="1" x14ac:dyDescent="0.25">
      <c r="B4287" s="58"/>
    </row>
    <row r="4288" spans="2:2" ht="12.95" customHeight="1" x14ac:dyDescent="0.25">
      <c r="B4288" s="58"/>
    </row>
    <row r="4289" spans="2:2" ht="12.95" customHeight="1" x14ac:dyDescent="0.25">
      <c r="B4289" s="58"/>
    </row>
    <row r="4290" spans="2:2" ht="12.95" customHeight="1" x14ac:dyDescent="0.25">
      <c r="B4290" s="58"/>
    </row>
    <row r="4291" spans="2:2" ht="12.95" customHeight="1" x14ac:dyDescent="0.25">
      <c r="B4291" s="58"/>
    </row>
    <row r="4292" spans="2:2" ht="12.95" customHeight="1" x14ac:dyDescent="0.25">
      <c r="B4292" s="58"/>
    </row>
    <row r="4293" spans="2:2" ht="12.95" customHeight="1" x14ac:dyDescent="0.25">
      <c r="B4293" s="58"/>
    </row>
    <row r="4294" spans="2:2" ht="12.95" customHeight="1" x14ac:dyDescent="0.25">
      <c r="B4294" s="58"/>
    </row>
    <row r="4295" spans="2:2" ht="12.95" customHeight="1" x14ac:dyDescent="0.25">
      <c r="B4295" s="58"/>
    </row>
    <row r="4296" spans="2:2" ht="12.95" customHeight="1" x14ac:dyDescent="0.25">
      <c r="B4296" s="58"/>
    </row>
    <row r="4297" spans="2:2" ht="12.95" customHeight="1" x14ac:dyDescent="0.25">
      <c r="B4297" s="58"/>
    </row>
    <row r="4298" spans="2:2" ht="12.95" customHeight="1" x14ac:dyDescent="0.25">
      <c r="B4298" s="58"/>
    </row>
    <row r="4299" spans="2:2" ht="12.95" customHeight="1" x14ac:dyDescent="0.25">
      <c r="B4299" s="58"/>
    </row>
    <row r="4300" spans="2:2" ht="12.95" customHeight="1" x14ac:dyDescent="0.25">
      <c r="B4300" s="58"/>
    </row>
    <row r="4301" spans="2:2" ht="12.95" customHeight="1" x14ac:dyDescent="0.25">
      <c r="B4301" s="58"/>
    </row>
    <row r="4302" spans="2:2" ht="12.95" customHeight="1" x14ac:dyDescent="0.25">
      <c r="B4302" s="58"/>
    </row>
    <row r="4303" spans="2:2" ht="12.95" customHeight="1" x14ac:dyDescent="0.25">
      <c r="B4303" s="58"/>
    </row>
    <row r="4304" spans="2:2" ht="12.95" customHeight="1" x14ac:dyDescent="0.25">
      <c r="B4304" s="58"/>
    </row>
    <row r="4305" spans="2:2" ht="12.95" customHeight="1" x14ac:dyDescent="0.25">
      <c r="B4305" s="58"/>
    </row>
    <row r="4306" spans="2:2" ht="12.95" customHeight="1" x14ac:dyDescent="0.25">
      <c r="B4306" s="58"/>
    </row>
    <row r="4307" spans="2:2" ht="12.95" customHeight="1" x14ac:dyDescent="0.25">
      <c r="B4307" s="58"/>
    </row>
    <row r="4308" spans="2:2" ht="12.95" customHeight="1" x14ac:dyDescent="0.25">
      <c r="B4308" s="58"/>
    </row>
    <row r="4309" spans="2:2" ht="12.95" customHeight="1" x14ac:dyDescent="0.25">
      <c r="B4309" s="58"/>
    </row>
    <row r="4310" spans="2:2" ht="12.95" customHeight="1" x14ac:dyDescent="0.25">
      <c r="B4310" s="58"/>
    </row>
    <row r="4311" spans="2:2" ht="12.95" customHeight="1" x14ac:dyDescent="0.25">
      <c r="B4311" s="58"/>
    </row>
    <row r="4312" spans="2:2" ht="12.95" customHeight="1" x14ac:dyDescent="0.25">
      <c r="B4312" s="58"/>
    </row>
    <row r="4313" spans="2:2" ht="12.95" customHeight="1" x14ac:dyDescent="0.25">
      <c r="B4313" s="58"/>
    </row>
    <row r="4314" spans="2:2" ht="12.95" customHeight="1" x14ac:dyDescent="0.25">
      <c r="B4314" s="58"/>
    </row>
    <row r="4315" spans="2:2" ht="12.95" customHeight="1" x14ac:dyDescent="0.25">
      <c r="B4315" s="58"/>
    </row>
    <row r="4316" spans="2:2" ht="12.95" customHeight="1" x14ac:dyDescent="0.25">
      <c r="B4316" s="58"/>
    </row>
    <row r="4317" spans="2:2" ht="12.95" customHeight="1" x14ac:dyDescent="0.25">
      <c r="B4317" s="58"/>
    </row>
    <row r="4318" spans="2:2" ht="12.95" customHeight="1" x14ac:dyDescent="0.25">
      <c r="B4318" s="58"/>
    </row>
    <row r="4319" spans="2:2" ht="12.95" customHeight="1" x14ac:dyDescent="0.25">
      <c r="B4319" s="58"/>
    </row>
    <row r="4320" spans="2:2" ht="12.95" customHeight="1" x14ac:dyDescent="0.25">
      <c r="B4320" s="58"/>
    </row>
    <row r="4321" spans="2:2" ht="12.95" customHeight="1" x14ac:dyDescent="0.25">
      <c r="B4321" s="58"/>
    </row>
    <row r="4322" spans="2:2" ht="12.95" customHeight="1" x14ac:dyDescent="0.25">
      <c r="B4322" s="58"/>
    </row>
    <row r="4323" spans="2:2" ht="12.95" customHeight="1" x14ac:dyDescent="0.25">
      <c r="B4323" s="58"/>
    </row>
    <row r="4324" spans="2:2" ht="12.95" customHeight="1" x14ac:dyDescent="0.25">
      <c r="B4324" s="58"/>
    </row>
    <row r="4325" spans="2:2" ht="12.95" customHeight="1" x14ac:dyDescent="0.25">
      <c r="B4325" s="58"/>
    </row>
    <row r="4326" spans="2:2" ht="12.95" customHeight="1" x14ac:dyDescent="0.25">
      <c r="B4326" s="58"/>
    </row>
    <row r="4327" spans="2:2" ht="12.95" customHeight="1" x14ac:dyDescent="0.25">
      <c r="B4327" s="58"/>
    </row>
    <row r="4328" spans="2:2" ht="12.95" customHeight="1" x14ac:dyDescent="0.25">
      <c r="B4328" s="58"/>
    </row>
    <row r="4329" spans="2:2" ht="12.95" customHeight="1" x14ac:dyDescent="0.25">
      <c r="B4329" s="58"/>
    </row>
    <row r="4330" spans="2:2" ht="12.95" customHeight="1" x14ac:dyDescent="0.25">
      <c r="B4330" s="58"/>
    </row>
    <row r="4331" spans="2:2" ht="12.95" customHeight="1" x14ac:dyDescent="0.25">
      <c r="B4331" s="58"/>
    </row>
    <row r="4332" spans="2:2" ht="12.95" customHeight="1" x14ac:dyDescent="0.25">
      <c r="B4332" s="58"/>
    </row>
    <row r="4333" spans="2:2" ht="12.95" customHeight="1" x14ac:dyDescent="0.25">
      <c r="B4333" s="58"/>
    </row>
    <row r="4334" spans="2:2" ht="12.95" customHeight="1" x14ac:dyDescent="0.25">
      <c r="B4334" s="58"/>
    </row>
    <row r="4335" spans="2:2" ht="12.95" customHeight="1" x14ac:dyDescent="0.25">
      <c r="B4335" s="58"/>
    </row>
    <row r="4336" spans="2:2" ht="12.95" customHeight="1" x14ac:dyDescent="0.25">
      <c r="B4336" s="58"/>
    </row>
    <row r="4337" spans="2:2" ht="12.95" customHeight="1" x14ac:dyDescent="0.25">
      <c r="B4337" s="58"/>
    </row>
    <row r="4338" spans="2:2" ht="12.95" customHeight="1" x14ac:dyDescent="0.25">
      <c r="B4338" s="58"/>
    </row>
    <row r="4339" spans="2:2" ht="12.95" customHeight="1" x14ac:dyDescent="0.25">
      <c r="B4339" s="58"/>
    </row>
    <row r="4340" spans="2:2" ht="12.95" customHeight="1" x14ac:dyDescent="0.25">
      <c r="B4340" s="58"/>
    </row>
    <row r="4341" spans="2:2" ht="12.95" customHeight="1" x14ac:dyDescent="0.25">
      <c r="B4341" s="58"/>
    </row>
    <row r="4342" spans="2:2" ht="12.95" customHeight="1" x14ac:dyDescent="0.25">
      <c r="B4342" s="58"/>
    </row>
    <row r="4343" spans="2:2" ht="12.95" customHeight="1" x14ac:dyDescent="0.25">
      <c r="B4343" s="58"/>
    </row>
    <row r="4344" spans="2:2" ht="12.95" customHeight="1" x14ac:dyDescent="0.25">
      <c r="B4344" s="58"/>
    </row>
    <row r="4345" spans="2:2" ht="12.95" customHeight="1" x14ac:dyDescent="0.25">
      <c r="B4345" s="58"/>
    </row>
    <row r="4346" spans="2:2" ht="12.95" customHeight="1" x14ac:dyDescent="0.25">
      <c r="B4346" s="58"/>
    </row>
    <row r="4347" spans="2:2" ht="12.95" customHeight="1" x14ac:dyDescent="0.25">
      <c r="B4347" s="58"/>
    </row>
    <row r="4348" spans="2:2" ht="12.95" customHeight="1" x14ac:dyDescent="0.25">
      <c r="B4348" s="58"/>
    </row>
    <row r="4349" spans="2:2" ht="12.95" customHeight="1" x14ac:dyDescent="0.25">
      <c r="B4349" s="58"/>
    </row>
    <row r="4350" spans="2:2" ht="12.95" customHeight="1" x14ac:dyDescent="0.25">
      <c r="B4350" s="58"/>
    </row>
    <row r="4351" spans="2:2" ht="12.95" customHeight="1" x14ac:dyDescent="0.25">
      <c r="B4351" s="58"/>
    </row>
    <row r="4352" spans="2:2" ht="12.95" customHeight="1" x14ac:dyDescent="0.25">
      <c r="B4352" s="58"/>
    </row>
    <row r="4353" spans="2:2" ht="12.95" customHeight="1" x14ac:dyDescent="0.25">
      <c r="B4353" s="58"/>
    </row>
    <row r="4354" spans="2:2" ht="12.95" customHeight="1" x14ac:dyDescent="0.25">
      <c r="B4354" s="58"/>
    </row>
    <row r="4355" spans="2:2" ht="12.95" customHeight="1" x14ac:dyDescent="0.25">
      <c r="B4355" s="58"/>
    </row>
    <row r="4356" spans="2:2" ht="12.95" customHeight="1" x14ac:dyDescent="0.25">
      <c r="B4356" s="58"/>
    </row>
    <row r="4357" spans="2:2" ht="12.95" customHeight="1" x14ac:dyDescent="0.25">
      <c r="B4357" s="58"/>
    </row>
    <row r="4358" spans="2:2" ht="12.95" customHeight="1" x14ac:dyDescent="0.25">
      <c r="B4358" s="58"/>
    </row>
    <row r="4359" spans="2:2" ht="12.95" customHeight="1" x14ac:dyDescent="0.25">
      <c r="B4359" s="58"/>
    </row>
    <row r="4360" spans="2:2" ht="12.95" customHeight="1" x14ac:dyDescent="0.25">
      <c r="B4360" s="58"/>
    </row>
    <row r="4361" spans="2:2" ht="12.95" customHeight="1" x14ac:dyDescent="0.25">
      <c r="B4361" s="58"/>
    </row>
    <row r="4362" spans="2:2" ht="12.95" customHeight="1" x14ac:dyDescent="0.25">
      <c r="B4362" s="58"/>
    </row>
    <row r="4363" spans="2:2" ht="12.95" customHeight="1" x14ac:dyDescent="0.25">
      <c r="B4363" s="58"/>
    </row>
    <row r="4364" spans="2:2" ht="12.95" customHeight="1" x14ac:dyDescent="0.25">
      <c r="B4364" s="58"/>
    </row>
    <row r="4365" spans="2:2" ht="12.95" customHeight="1" x14ac:dyDescent="0.25">
      <c r="B4365" s="58"/>
    </row>
    <row r="4366" spans="2:2" ht="12.95" customHeight="1" x14ac:dyDescent="0.25">
      <c r="B4366" s="58"/>
    </row>
    <row r="4367" spans="2:2" ht="12.95" customHeight="1" x14ac:dyDescent="0.25">
      <c r="B4367" s="58"/>
    </row>
    <row r="4368" spans="2:2" ht="12.95" customHeight="1" x14ac:dyDescent="0.25">
      <c r="B4368" s="58"/>
    </row>
    <row r="4369" spans="2:2" ht="12.95" customHeight="1" x14ac:dyDescent="0.25">
      <c r="B4369" s="58"/>
    </row>
    <row r="4370" spans="2:2" ht="12.95" customHeight="1" x14ac:dyDescent="0.25">
      <c r="B4370" s="58"/>
    </row>
    <row r="4371" spans="2:2" ht="12.95" customHeight="1" x14ac:dyDescent="0.25">
      <c r="B4371" s="58"/>
    </row>
    <row r="4372" spans="2:2" ht="12.95" customHeight="1" x14ac:dyDescent="0.25">
      <c r="B4372" s="58"/>
    </row>
    <row r="4373" spans="2:2" ht="12.95" customHeight="1" x14ac:dyDescent="0.25">
      <c r="B4373" s="58"/>
    </row>
    <row r="4374" spans="2:2" ht="12.95" customHeight="1" x14ac:dyDescent="0.25">
      <c r="B4374" s="58"/>
    </row>
    <row r="4375" spans="2:2" ht="12.95" customHeight="1" x14ac:dyDescent="0.25">
      <c r="B4375" s="58"/>
    </row>
    <row r="4376" spans="2:2" ht="12.95" customHeight="1" x14ac:dyDescent="0.25">
      <c r="B4376" s="58"/>
    </row>
    <row r="4377" spans="2:2" ht="12.95" customHeight="1" x14ac:dyDescent="0.25">
      <c r="B4377" s="58"/>
    </row>
    <row r="4378" spans="2:2" ht="12.95" customHeight="1" x14ac:dyDescent="0.25">
      <c r="B4378" s="58"/>
    </row>
    <row r="4379" spans="2:2" ht="12.95" customHeight="1" x14ac:dyDescent="0.25">
      <c r="B4379" s="58"/>
    </row>
    <row r="4380" spans="2:2" ht="12.95" customHeight="1" x14ac:dyDescent="0.25">
      <c r="B4380" s="58"/>
    </row>
    <row r="4381" spans="2:2" ht="12.95" customHeight="1" x14ac:dyDescent="0.25">
      <c r="B4381" s="58"/>
    </row>
    <row r="4382" spans="2:2" ht="12.95" customHeight="1" x14ac:dyDescent="0.25">
      <c r="B4382" s="58"/>
    </row>
    <row r="4383" spans="2:2" ht="12.95" customHeight="1" x14ac:dyDescent="0.25">
      <c r="B4383" s="58"/>
    </row>
    <row r="4384" spans="2:2" ht="12.95" customHeight="1" x14ac:dyDescent="0.25">
      <c r="B4384" s="58"/>
    </row>
    <row r="4385" spans="2:2" ht="12.95" customHeight="1" x14ac:dyDescent="0.25">
      <c r="B4385" s="58"/>
    </row>
    <row r="4386" spans="2:2" ht="12.95" customHeight="1" x14ac:dyDescent="0.25">
      <c r="B4386" s="58"/>
    </row>
    <row r="4387" spans="2:2" ht="12.95" customHeight="1" x14ac:dyDescent="0.25">
      <c r="B4387" s="58"/>
    </row>
    <row r="4388" spans="2:2" ht="12.95" customHeight="1" x14ac:dyDescent="0.25">
      <c r="B4388" s="58"/>
    </row>
    <row r="4389" spans="2:2" ht="12.95" customHeight="1" x14ac:dyDescent="0.25">
      <c r="B4389" s="58"/>
    </row>
    <row r="4390" spans="2:2" ht="12.95" customHeight="1" x14ac:dyDescent="0.25">
      <c r="B4390" s="58"/>
    </row>
    <row r="4391" spans="2:2" ht="12.95" customHeight="1" x14ac:dyDescent="0.25">
      <c r="B4391" s="58"/>
    </row>
    <row r="4392" spans="2:2" ht="12.95" customHeight="1" x14ac:dyDescent="0.25">
      <c r="B4392" s="58"/>
    </row>
    <row r="4393" spans="2:2" ht="12.95" customHeight="1" x14ac:dyDescent="0.25">
      <c r="B4393" s="58"/>
    </row>
    <row r="4394" spans="2:2" ht="12.95" customHeight="1" x14ac:dyDescent="0.25">
      <c r="B4394" s="58"/>
    </row>
    <row r="4395" spans="2:2" ht="12.95" customHeight="1" x14ac:dyDescent="0.25">
      <c r="B4395" s="58"/>
    </row>
    <row r="4396" spans="2:2" ht="12.95" customHeight="1" x14ac:dyDescent="0.25">
      <c r="B4396" s="58"/>
    </row>
    <row r="4397" spans="2:2" ht="12.95" customHeight="1" x14ac:dyDescent="0.25">
      <c r="B4397" s="58"/>
    </row>
    <row r="4398" spans="2:2" ht="12.95" customHeight="1" x14ac:dyDescent="0.25">
      <c r="B4398" s="58"/>
    </row>
    <row r="4399" spans="2:2" ht="12.95" customHeight="1" x14ac:dyDescent="0.25">
      <c r="B4399" s="58"/>
    </row>
    <row r="4400" spans="2:2" ht="12.95" customHeight="1" x14ac:dyDescent="0.25">
      <c r="B4400" s="58"/>
    </row>
    <row r="4401" spans="2:2" ht="12.95" customHeight="1" x14ac:dyDescent="0.25">
      <c r="B4401" s="58"/>
    </row>
    <row r="4402" spans="2:2" ht="12.95" customHeight="1" x14ac:dyDescent="0.25">
      <c r="B4402" s="58"/>
    </row>
    <row r="4403" spans="2:2" ht="12.95" customHeight="1" x14ac:dyDescent="0.25">
      <c r="B4403" s="58"/>
    </row>
    <row r="4404" spans="2:2" ht="12.95" customHeight="1" x14ac:dyDescent="0.25">
      <c r="B4404" s="58"/>
    </row>
    <row r="4405" spans="2:2" ht="12.95" customHeight="1" x14ac:dyDescent="0.25">
      <c r="B4405" s="58"/>
    </row>
    <row r="4406" spans="2:2" ht="12.95" customHeight="1" x14ac:dyDescent="0.25">
      <c r="B4406" s="58"/>
    </row>
    <row r="4407" spans="2:2" ht="12.95" customHeight="1" x14ac:dyDescent="0.25">
      <c r="B4407" s="58"/>
    </row>
    <row r="4408" spans="2:2" ht="12.95" customHeight="1" x14ac:dyDescent="0.25">
      <c r="B4408" s="58"/>
    </row>
    <row r="4409" spans="2:2" ht="12.95" customHeight="1" x14ac:dyDescent="0.25">
      <c r="B4409" s="58"/>
    </row>
    <row r="4410" spans="2:2" ht="12.95" customHeight="1" x14ac:dyDescent="0.25">
      <c r="B4410" s="58"/>
    </row>
    <row r="4411" spans="2:2" ht="12.95" customHeight="1" x14ac:dyDescent="0.25">
      <c r="B4411" s="58"/>
    </row>
    <row r="4412" spans="2:2" ht="12.95" customHeight="1" x14ac:dyDescent="0.25">
      <c r="B4412" s="58"/>
    </row>
    <row r="4413" spans="2:2" ht="12.95" customHeight="1" x14ac:dyDescent="0.25">
      <c r="B4413" s="58"/>
    </row>
    <row r="4414" spans="2:2" ht="12.95" customHeight="1" x14ac:dyDescent="0.25">
      <c r="B4414" s="58"/>
    </row>
    <row r="4415" spans="2:2" ht="12.95" customHeight="1" x14ac:dyDescent="0.25">
      <c r="B4415" s="58"/>
    </row>
    <row r="4416" spans="2:2" ht="12.95" customHeight="1" x14ac:dyDescent="0.25">
      <c r="B4416" s="58"/>
    </row>
    <row r="4417" spans="2:2" ht="12.95" customHeight="1" x14ac:dyDescent="0.25">
      <c r="B4417" s="58"/>
    </row>
    <row r="4418" spans="2:2" ht="12.95" customHeight="1" x14ac:dyDescent="0.25">
      <c r="B4418" s="58"/>
    </row>
    <row r="4419" spans="2:2" ht="12.95" customHeight="1" x14ac:dyDescent="0.25">
      <c r="B4419" s="58"/>
    </row>
    <row r="4420" spans="2:2" ht="12.95" customHeight="1" x14ac:dyDescent="0.25">
      <c r="B4420" s="58"/>
    </row>
    <row r="4421" spans="2:2" ht="12.95" customHeight="1" x14ac:dyDescent="0.25">
      <c r="B4421" s="58"/>
    </row>
    <row r="4422" spans="2:2" ht="12.95" customHeight="1" x14ac:dyDescent="0.25">
      <c r="B4422" s="58"/>
    </row>
    <row r="4423" spans="2:2" ht="12.95" customHeight="1" x14ac:dyDescent="0.25">
      <c r="B4423" s="58"/>
    </row>
    <row r="4424" spans="2:2" ht="12.95" customHeight="1" x14ac:dyDescent="0.25">
      <c r="B4424" s="58"/>
    </row>
    <row r="4425" spans="2:2" ht="12.95" customHeight="1" x14ac:dyDescent="0.25">
      <c r="B4425" s="58"/>
    </row>
    <row r="4426" spans="2:2" ht="12.95" customHeight="1" x14ac:dyDescent="0.25">
      <c r="B4426" s="58"/>
    </row>
    <row r="4427" spans="2:2" ht="12.95" customHeight="1" x14ac:dyDescent="0.25">
      <c r="B4427" s="58"/>
    </row>
    <row r="4428" spans="2:2" ht="12.95" customHeight="1" x14ac:dyDescent="0.25">
      <c r="B4428" s="58"/>
    </row>
    <row r="4429" spans="2:2" ht="12.95" customHeight="1" x14ac:dyDescent="0.25">
      <c r="B4429" s="58"/>
    </row>
    <row r="4430" spans="2:2" ht="12.95" customHeight="1" x14ac:dyDescent="0.25">
      <c r="B4430" s="58"/>
    </row>
    <row r="4431" spans="2:2" ht="12.95" customHeight="1" x14ac:dyDescent="0.25">
      <c r="B4431" s="58"/>
    </row>
    <row r="4432" spans="2:2" ht="12.95" customHeight="1" x14ac:dyDescent="0.25">
      <c r="B4432" s="58"/>
    </row>
    <row r="4433" spans="2:2" ht="12.95" customHeight="1" x14ac:dyDescent="0.25">
      <c r="B4433" s="58"/>
    </row>
    <row r="4434" spans="2:2" ht="12.95" customHeight="1" x14ac:dyDescent="0.25">
      <c r="B4434" s="58"/>
    </row>
    <row r="4435" spans="2:2" ht="12.95" customHeight="1" x14ac:dyDescent="0.25">
      <c r="B4435" s="58"/>
    </row>
    <row r="4436" spans="2:2" ht="12.95" customHeight="1" x14ac:dyDescent="0.25">
      <c r="B4436" s="58"/>
    </row>
    <row r="4437" spans="2:2" ht="12.95" customHeight="1" x14ac:dyDescent="0.25">
      <c r="B4437" s="58"/>
    </row>
    <row r="4438" spans="2:2" ht="12.95" customHeight="1" x14ac:dyDescent="0.25">
      <c r="B4438" s="58"/>
    </row>
    <row r="4439" spans="2:2" ht="12.95" customHeight="1" x14ac:dyDescent="0.25">
      <c r="B4439" s="58"/>
    </row>
    <row r="4440" spans="2:2" ht="12.95" customHeight="1" x14ac:dyDescent="0.25">
      <c r="B4440" s="58"/>
    </row>
    <row r="4441" spans="2:2" ht="12.95" customHeight="1" x14ac:dyDescent="0.25">
      <c r="B4441" s="58"/>
    </row>
    <row r="4442" spans="2:2" ht="12.95" customHeight="1" x14ac:dyDescent="0.25">
      <c r="B4442" s="58"/>
    </row>
    <row r="4443" spans="2:2" ht="12.95" customHeight="1" x14ac:dyDescent="0.25">
      <c r="B4443" s="58"/>
    </row>
    <row r="4444" spans="2:2" ht="12.95" customHeight="1" x14ac:dyDescent="0.25">
      <c r="B4444" s="58"/>
    </row>
    <row r="4445" spans="2:2" ht="12.95" customHeight="1" x14ac:dyDescent="0.25">
      <c r="B4445" s="58"/>
    </row>
    <row r="4446" spans="2:2" ht="12.95" customHeight="1" x14ac:dyDescent="0.25">
      <c r="B4446" s="58"/>
    </row>
    <row r="4447" spans="2:2" ht="12.95" customHeight="1" x14ac:dyDescent="0.25">
      <c r="B4447" s="58"/>
    </row>
    <row r="4448" spans="2:2" ht="12.95" customHeight="1" x14ac:dyDescent="0.25">
      <c r="B4448" s="58"/>
    </row>
    <row r="4449" spans="2:2" ht="12.95" customHeight="1" x14ac:dyDescent="0.25">
      <c r="B4449" s="58"/>
    </row>
    <row r="4450" spans="2:2" ht="12.95" customHeight="1" x14ac:dyDescent="0.25">
      <c r="B4450" s="58"/>
    </row>
    <row r="4451" spans="2:2" ht="12.95" customHeight="1" x14ac:dyDescent="0.25">
      <c r="B4451" s="58"/>
    </row>
    <row r="4452" spans="2:2" ht="12.95" customHeight="1" x14ac:dyDescent="0.25">
      <c r="B4452" s="58"/>
    </row>
    <row r="4453" spans="2:2" ht="12.95" customHeight="1" x14ac:dyDescent="0.25">
      <c r="B4453" s="58"/>
    </row>
    <row r="4454" spans="2:2" ht="12.95" customHeight="1" x14ac:dyDescent="0.25">
      <c r="B4454" s="58"/>
    </row>
    <row r="4455" spans="2:2" ht="12.95" customHeight="1" x14ac:dyDescent="0.25">
      <c r="B4455" s="58"/>
    </row>
    <row r="4456" spans="2:2" ht="12.95" customHeight="1" x14ac:dyDescent="0.25">
      <c r="B4456" s="58"/>
    </row>
    <row r="4457" spans="2:2" ht="12.95" customHeight="1" x14ac:dyDescent="0.25">
      <c r="B4457" s="58"/>
    </row>
    <row r="4458" spans="2:2" ht="12.95" customHeight="1" x14ac:dyDescent="0.25">
      <c r="B4458" s="58"/>
    </row>
    <row r="4459" spans="2:2" ht="12.95" customHeight="1" x14ac:dyDescent="0.25">
      <c r="B4459" s="58"/>
    </row>
    <row r="4460" spans="2:2" ht="12.95" customHeight="1" x14ac:dyDescent="0.25">
      <c r="B4460" s="58"/>
    </row>
    <row r="4461" spans="2:2" ht="12.95" customHeight="1" x14ac:dyDescent="0.25">
      <c r="B4461" s="58"/>
    </row>
    <row r="4462" spans="2:2" ht="12.95" customHeight="1" x14ac:dyDescent="0.25">
      <c r="B4462" s="58"/>
    </row>
    <row r="4463" spans="2:2" ht="12.95" customHeight="1" x14ac:dyDescent="0.25">
      <c r="B4463" s="58"/>
    </row>
    <row r="4464" spans="2:2" ht="12.95" customHeight="1" x14ac:dyDescent="0.25">
      <c r="B4464" s="58"/>
    </row>
    <row r="4465" spans="2:2" ht="12.95" customHeight="1" x14ac:dyDescent="0.25">
      <c r="B4465" s="58"/>
    </row>
    <row r="4466" spans="2:2" ht="12.95" customHeight="1" x14ac:dyDescent="0.25">
      <c r="B4466" s="58"/>
    </row>
    <row r="4467" spans="2:2" ht="12.95" customHeight="1" x14ac:dyDescent="0.25">
      <c r="B4467" s="58"/>
    </row>
    <row r="4468" spans="2:2" ht="12.95" customHeight="1" x14ac:dyDescent="0.25">
      <c r="B4468" s="58"/>
    </row>
    <row r="4469" spans="2:2" ht="12.95" customHeight="1" x14ac:dyDescent="0.25">
      <c r="B4469" s="58"/>
    </row>
    <row r="4470" spans="2:2" ht="12.95" customHeight="1" x14ac:dyDescent="0.25">
      <c r="B4470" s="58"/>
    </row>
    <row r="4471" spans="2:2" ht="12.95" customHeight="1" x14ac:dyDescent="0.25">
      <c r="B4471" s="58"/>
    </row>
    <row r="4472" spans="2:2" ht="12.95" customHeight="1" x14ac:dyDescent="0.25">
      <c r="B4472" s="58"/>
    </row>
    <row r="4473" spans="2:2" ht="12.95" customHeight="1" x14ac:dyDescent="0.25">
      <c r="B4473" s="58"/>
    </row>
    <row r="4474" spans="2:2" ht="12.95" customHeight="1" x14ac:dyDescent="0.25">
      <c r="B4474" s="58"/>
    </row>
    <row r="4475" spans="2:2" ht="12.95" customHeight="1" x14ac:dyDescent="0.25">
      <c r="B4475" s="58"/>
    </row>
    <row r="4476" spans="2:2" ht="12.95" customHeight="1" x14ac:dyDescent="0.25">
      <c r="B4476" s="58"/>
    </row>
    <row r="4477" spans="2:2" ht="12.95" customHeight="1" x14ac:dyDescent="0.25">
      <c r="B4477" s="58"/>
    </row>
    <row r="4478" spans="2:2" ht="12.95" customHeight="1" x14ac:dyDescent="0.25">
      <c r="B4478" s="58"/>
    </row>
    <row r="4479" spans="2:2" ht="12.95" customHeight="1" x14ac:dyDescent="0.25">
      <c r="B4479" s="58"/>
    </row>
    <row r="4480" spans="2:2" ht="12.95" customHeight="1" x14ac:dyDescent="0.25">
      <c r="B4480" s="58"/>
    </row>
    <row r="4481" spans="2:2" ht="12.95" customHeight="1" x14ac:dyDescent="0.25">
      <c r="B4481" s="58"/>
    </row>
    <row r="4482" spans="2:2" ht="12.95" customHeight="1" x14ac:dyDescent="0.25">
      <c r="B4482" s="58"/>
    </row>
    <row r="4483" spans="2:2" ht="12.95" customHeight="1" x14ac:dyDescent="0.25">
      <c r="B4483" s="58"/>
    </row>
    <row r="4484" spans="2:2" ht="12.95" customHeight="1" x14ac:dyDescent="0.25">
      <c r="B4484" s="58"/>
    </row>
    <row r="4485" spans="2:2" ht="12.95" customHeight="1" x14ac:dyDescent="0.25">
      <c r="B4485" s="58"/>
    </row>
    <row r="4486" spans="2:2" ht="12.95" customHeight="1" x14ac:dyDescent="0.25">
      <c r="B4486" s="58"/>
    </row>
    <row r="4487" spans="2:2" ht="12.95" customHeight="1" x14ac:dyDescent="0.25">
      <c r="B4487" s="58"/>
    </row>
    <row r="4488" spans="2:2" ht="12.95" customHeight="1" x14ac:dyDescent="0.25">
      <c r="B4488" s="58"/>
    </row>
    <row r="4489" spans="2:2" ht="12.95" customHeight="1" x14ac:dyDescent="0.25">
      <c r="B4489" s="58"/>
    </row>
    <row r="4490" spans="2:2" ht="12.95" customHeight="1" x14ac:dyDescent="0.25">
      <c r="B4490" s="58"/>
    </row>
    <row r="4491" spans="2:2" ht="12.95" customHeight="1" x14ac:dyDescent="0.25">
      <c r="B4491" s="58"/>
    </row>
    <row r="4492" spans="2:2" ht="12.95" customHeight="1" x14ac:dyDescent="0.25">
      <c r="B4492" s="58"/>
    </row>
    <row r="4493" spans="2:2" ht="12.95" customHeight="1" x14ac:dyDescent="0.25">
      <c r="B4493" s="58"/>
    </row>
    <row r="4494" spans="2:2" ht="12.95" customHeight="1" x14ac:dyDescent="0.25">
      <c r="B4494" s="58"/>
    </row>
    <row r="4495" spans="2:2" ht="12.95" customHeight="1" x14ac:dyDescent="0.25">
      <c r="B4495" s="58"/>
    </row>
    <row r="4496" spans="2:2" ht="12.95" customHeight="1" x14ac:dyDescent="0.25">
      <c r="B4496" s="58"/>
    </row>
    <row r="4497" spans="2:2" ht="12.95" customHeight="1" x14ac:dyDescent="0.25">
      <c r="B4497" s="58"/>
    </row>
    <row r="4498" spans="2:2" ht="12.95" customHeight="1" x14ac:dyDescent="0.25">
      <c r="B4498" s="58"/>
    </row>
    <row r="4499" spans="2:2" ht="12.95" customHeight="1" x14ac:dyDescent="0.25">
      <c r="B4499" s="58"/>
    </row>
    <row r="4500" spans="2:2" ht="12.95" customHeight="1" x14ac:dyDescent="0.25">
      <c r="B4500" s="58"/>
    </row>
    <row r="4501" spans="2:2" ht="12.95" customHeight="1" x14ac:dyDescent="0.25">
      <c r="B4501" s="58"/>
    </row>
    <row r="4502" spans="2:2" ht="12.95" customHeight="1" x14ac:dyDescent="0.25">
      <c r="B4502" s="58"/>
    </row>
    <row r="4503" spans="2:2" ht="12.95" customHeight="1" x14ac:dyDescent="0.25">
      <c r="B4503" s="58"/>
    </row>
    <row r="4504" spans="2:2" ht="12.95" customHeight="1" x14ac:dyDescent="0.25">
      <c r="B4504" s="58"/>
    </row>
    <row r="4505" spans="2:2" ht="12.95" customHeight="1" x14ac:dyDescent="0.25">
      <c r="B4505" s="58"/>
    </row>
    <row r="4506" spans="2:2" ht="12.95" customHeight="1" x14ac:dyDescent="0.25">
      <c r="B4506" s="58"/>
    </row>
    <row r="4507" spans="2:2" ht="12.95" customHeight="1" x14ac:dyDescent="0.25">
      <c r="B4507" s="58"/>
    </row>
    <row r="4508" spans="2:2" ht="12.95" customHeight="1" x14ac:dyDescent="0.25">
      <c r="B4508" s="58"/>
    </row>
    <row r="4509" spans="2:2" ht="12.95" customHeight="1" x14ac:dyDescent="0.25">
      <c r="B4509" s="58"/>
    </row>
    <row r="4510" spans="2:2" ht="12.95" customHeight="1" x14ac:dyDescent="0.25">
      <c r="B4510" s="58"/>
    </row>
    <row r="4511" spans="2:2" ht="12.95" customHeight="1" x14ac:dyDescent="0.25">
      <c r="B4511" s="58"/>
    </row>
    <row r="4512" spans="2:2" ht="12.95" customHeight="1" x14ac:dyDescent="0.25">
      <c r="B4512" s="58"/>
    </row>
    <row r="4513" spans="2:2" ht="12.95" customHeight="1" x14ac:dyDescent="0.25">
      <c r="B4513" s="58"/>
    </row>
    <row r="4514" spans="2:2" ht="12.95" customHeight="1" x14ac:dyDescent="0.25">
      <c r="B4514" s="58"/>
    </row>
    <row r="4515" spans="2:2" ht="12.95" customHeight="1" x14ac:dyDescent="0.25">
      <c r="B4515" s="58"/>
    </row>
    <row r="4516" spans="2:2" ht="12.95" customHeight="1" x14ac:dyDescent="0.25">
      <c r="B4516" s="58"/>
    </row>
    <row r="4517" spans="2:2" ht="12.95" customHeight="1" x14ac:dyDescent="0.25">
      <c r="B4517" s="58"/>
    </row>
    <row r="4518" spans="2:2" ht="12.95" customHeight="1" x14ac:dyDescent="0.25">
      <c r="B4518" s="58"/>
    </row>
    <row r="4519" spans="2:2" ht="12.95" customHeight="1" x14ac:dyDescent="0.25">
      <c r="B4519" s="58"/>
    </row>
    <row r="4520" spans="2:2" ht="12.95" customHeight="1" x14ac:dyDescent="0.25">
      <c r="B4520" s="58"/>
    </row>
    <row r="4521" spans="2:2" ht="12.95" customHeight="1" x14ac:dyDescent="0.25">
      <c r="B4521" s="58"/>
    </row>
    <row r="4522" spans="2:2" ht="12.95" customHeight="1" x14ac:dyDescent="0.25">
      <c r="B4522" s="58"/>
    </row>
    <row r="4523" spans="2:2" ht="12.95" customHeight="1" x14ac:dyDescent="0.25">
      <c r="B4523" s="58"/>
    </row>
    <row r="4524" spans="2:2" ht="12.95" customHeight="1" x14ac:dyDescent="0.25">
      <c r="B4524" s="58"/>
    </row>
    <row r="4525" spans="2:2" ht="12.95" customHeight="1" x14ac:dyDescent="0.25">
      <c r="B4525" s="58"/>
    </row>
    <row r="4526" spans="2:2" ht="12.95" customHeight="1" x14ac:dyDescent="0.25">
      <c r="B4526" s="58"/>
    </row>
    <row r="4527" spans="2:2" ht="12.95" customHeight="1" x14ac:dyDescent="0.25">
      <c r="B4527" s="58"/>
    </row>
    <row r="4528" spans="2:2" ht="12.95" customHeight="1" x14ac:dyDescent="0.25">
      <c r="B4528" s="58"/>
    </row>
    <row r="4529" spans="2:2" ht="12.95" customHeight="1" x14ac:dyDescent="0.25">
      <c r="B4529" s="58"/>
    </row>
    <row r="4530" spans="2:2" ht="12.95" customHeight="1" x14ac:dyDescent="0.25">
      <c r="B4530" s="58"/>
    </row>
    <row r="4531" spans="2:2" ht="12.95" customHeight="1" x14ac:dyDescent="0.25">
      <c r="B4531" s="58"/>
    </row>
    <row r="4532" spans="2:2" ht="12.95" customHeight="1" x14ac:dyDescent="0.25">
      <c r="B4532" s="58"/>
    </row>
    <row r="4533" spans="2:2" ht="12.95" customHeight="1" x14ac:dyDescent="0.25">
      <c r="B4533" s="58"/>
    </row>
    <row r="4534" spans="2:2" ht="12.95" customHeight="1" x14ac:dyDescent="0.25">
      <c r="B4534" s="58"/>
    </row>
    <row r="4535" spans="2:2" ht="12.95" customHeight="1" x14ac:dyDescent="0.25">
      <c r="B4535" s="58"/>
    </row>
    <row r="4536" spans="2:2" ht="12.95" customHeight="1" x14ac:dyDescent="0.25">
      <c r="B4536" s="58"/>
    </row>
    <row r="4537" spans="2:2" ht="12.95" customHeight="1" x14ac:dyDescent="0.25">
      <c r="B4537" s="58"/>
    </row>
    <row r="4538" spans="2:2" ht="12.95" customHeight="1" x14ac:dyDescent="0.25">
      <c r="B4538" s="58"/>
    </row>
    <row r="4539" spans="2:2" ht="12.95" customHeight="1" x14ac:dyDescent="0.25">
      <c r="B4539" s="58"/>
    </row>
    <row r="4540" spans="2:2" ht="12.95" customHeight="1" x14ac:dyDescent="0.25">
      <c r="B4540" s="58"/>
    </row>
    <row r="4541" spans="2:2" ht="12.95" customHeight="1" x14ac:dyDescent="0.25">
      <c r="B4541" s="58"/>
    </row>
    <row r="4542" spans="2:2" ht="12.95" customHeight="1" x14ac:dyDescent="0.25">
      <c r="B4542" s="58"/>
    </row>
    <row r="4543" spans="2:2" ht="12.95" customHeight="1" x14ac:dyDescent="0.25">
      <c r="B4543" s="58"/>
    </row>
    <row r="4544" spans="2:2" ht="12.95" customHeight="1" x14ac:dyDescent="0.25">
      <c r="B4544" s="58"/>
    </row>
    <row r="4545" spans="2:2" ht="12.95" customHeight="1" x14ac:dyDescent="0.25">
      <c r="B4545" s="58"/>
    </row>
    <row r="4546" spans="2:2" ht="12.95" customHeight="1" x14ac:dyDescent="0.25">
      <c r="B4546" s="58"/>
    </row>
    <row r="4547" spans="2:2" ht="12.95" customHeight="1" x14ac:dyDescent="0.25">
      <c r="B4547" s="58"/>
    </row>
    <row r="4548" spans="2:2" ht="12.95" customHeight="1" x14ac:dyDescent="0.25">
      <c r="B4548" s="58"/>
    </row>
    <row r="4549" spans="2:2" ht="12.95" customHeight="1" x14ac:dyDescent="0.25">
      <c r="B4549" s="58"/>
    </row>
    <row r="4550" spans="2:2" ht="12.95" customHeight="1" x14ac:dyDescent="0.25">
      <c r="B4550" s="58"/>
    </row>
    <row r="4551" spans="2:2" ht="12.95" customHeight="1" x14ac:dyDescent="0.25">
      <c r="B4551" s="58"/>
    </row>
    <row r="4552" spans="2:2" ht="12.95" customHeight="1" x14ac:dyDescent="0.25">
      <c r="B4552" s="58"/>
    </row>
    <row r="4553" spans="2:2" ht="12.95" customHeight="1" x14ac:dyDescent="0.25">
      <c r="B4553" s="58"/>
    </row>
    <row r="4554" spans="2:2" ht="12.95" customHeight="1" x14ac:dyDescent="0.25">
      <c r="B4554" s="58"/>
    </row>
    <row r="4555" spans="2:2" ht="12.95" customHeight="1" x14ac:dyDescent="0.25">
      <c r="B4555" s="58"/>
    </row>
    <row r="4556" spans="2:2" ht="12.95" customHeight="1" x14ac:dyDescent="0.25">
      <c r="B4556" s="58"/>
    </row>
    <row r="4557" spans="2:2" ht="12.95" customHeight="1" x14ac:dyDescent="0.25">
      <c r="B4557" s="58"/>
    </row>
    <row r="4558" spans="2:2" ht="12.95" customHeight="1" x14ac:dyDescent="0.25">
      <c r="B4558" s="58"/>
    </row>
    <row r="4559" spans="2:2" ht="12.95" customHeight="1" x14ac:dyDescent="0.25">
      <c r="B4559" s="58"/>
    </row>
    <row r="4560" spans="2:2" ht="12.95" customHeight="1" x14ac:dyDescent="0.25">
      <c r="B4560" s="58"/>
    </row>
    <row r="4561" spans="2:2" ht="12.95" customHeight="1" x14ac:dyDescent="0.25">
      <c r="B4561" s="58"/>
    </row>
    <row r="4562" spans="2:2" ht="12.95" customHeight="1" x14ac:dyDescent="0.25">
      <c r="B4562" s="58"/>
    </row>
    <row r="4563" spans="2:2" ht="12.95" customHeight="1" x14ac:dyDescent="0.25">
      <c r="B4563" s="58"/>
    </row>
    <row r="4564" spans="2:2" ht="12.95" customHeight="1" x14ac:dyDescent="0.25">
      <c r="B4564" s="58"/>
    </row>
    <row r="4565" spans="2:2" ht="12.95" customHeight="1" x14ac:dyDescent="0.25">
      <c r="B4565" s="58"/>
    </row>
    <row r="4566" spans="2:2" ht="12.95" customHeight="1" x14ac:dyDescent="0.25">
      <c r="B4566" s="58"/>
    </row>
    <row r="4567" spans="2:2" ht="12.95" customHeight="1" x14ac:dyDescent="0.25">
      <c r="B4567" s="58"/>
    </row>
    <row r="4568" spans="2:2" ht="12.95" customHeight="1" x14ac:dyDescent="0.25">
      <c r="B4568" s="58"/>
    </row>
    <row r="4569" spans="2:2" ht="12.95" customHeight="1" x14ac:dyDescent="0.25">
      <c r="B4569" s="58"/>
    </row>
    <row r="4570" spans="2:2" ht="12.95" customHeight="1" x14ac:dyDescent="0.25">
      <c r="B4570" s="58"/>
    </row>
    <row r="4571" spans="2:2" ht="12.95" customHeight="1" x14ac:dyDescent="0.25">
      <c r="B4571" s="58"/>
    </row>
    <row r="4572" spans="2:2" ht="12.95" customHeight="1" x14ac:dyDescent="0.25">
      <c r="B4572" s="58"/>
    </row>
    <row r="4573" spans="2:2" ht="12.95" customHeight="1" x14ac:dyDescent="0.25">
      <c r="B4573" s="58"/>
    </row>
    <row r="4574" spans="2:2" ht="12.95" customHeight="1" x14ac:dyDescent="0.25">
      <c r="B4574" s="58"/>
    </row>
    <row r="4575" spans="2:2" ht="12.95" customHeight="1" x14ac:dyDescent="0.25">
      <c r="B4575" s="58"/>
    </row>
    <row r="4576" spans="2:2" ht="12.95" customHeight="1" x14ac:dyDescent="0.25">
      <c r="B4576" s="58"/>
    </row>
    <row r="4577" spans="2:2" ht="12.95" customHeight="1" x14ac:dyDescent="0.25">
      <c r="B4577" s="58"/>
    </row>
    <row r="4578" spans="2:2" ht="12.95" customHeight="1" x14ac:dyDescent="0.25">
      <c r="B4578" s="58"/>
    </row>
    <row r="4579" spans="2:2" ht="12.95" customHeight="1" x14ac:dyDescent="0.25">
      <c r="B4579" s="58"/>
    </row>
    <row r="4580" spans="2:2" ht="12.95" customHeight="1" x14ac:dyDescent="0.25">
      <c r="B4580" s="58"/>
    </row>
    <row r="4581" spans="2:2" ht="12.95" customHeight="1" x14ac:dyDescent="0.25">
      <c r="B4581" s="58"/>
    </row>
    <row r="4582" spans="2:2" ht="12.95" customHeight="1" x14ac:dyDescent="0.25">
      <c r="B4582" s="58"/>
    </row>
    <row r="4583" spans="2:2" ht="12.95" customHeight="1" x14ac:dyDescent="0.25">
      <c r="B4583" s="58"/>
    </row>
    <row r="4584" spans="2:2" ht="12.95" customHeight="1" x14ac:dyDescent="0.25">
      <c r="B4584" s="58"/>
    </row>
    <row r="4585" spans="2:2" ht="12.95" customHeight="1" x14ac:dyDescent="0.25">
      <c r="B4585" s="58"/>
    </row>
    <row r="4586" spans="2:2" ht="12.95" customHeight="1" x14ac:dyDescent="0.25">
      <c r="B4586" s="58"/>
    </row>
    <row r="4587" spans="2:2" ht="12.95" customHeight="1" x14ac:dyDescent="0.25">
      <c r="B4587" s="58"/>
    </row>
    <row r="4588" spans="2:2" ht="12.95" customHeight="1" x14ac:dyDescent="0.25">
      <c r="B4588" s="58"/>
    </row>
    <row r="4589" spans="2:2" ht="12.95" customHeight="1" x14ac:dyDescent="0.25">
      <c r="B4589" s="58"/>
    </row>
    <row r="4590" spans="2:2" ht="12.95" customHeight="1" x14ac:dyDescent="0.25">
      <c r="B4590" s="58"/>
    </row>
    <row r="4591" spans="2:2" ht="12.95" customHeight="1" x14ac:dyDescent="0.25">
      <c r="B4591" s="58"/>
    </row>
    <row r="4592" spans="2:2" ht="12.95" customHeight="1" x14ac:dyDescent="0.25">
      <c r="B4592" s="58"/>
    </row>
    <row r="4593" spans="2:2" ht="12.95" customHeight="1" x14ac:dyDescent="0.25">
      <c r="B4593" s="58"/>
    </row>
    <row r="4594" spans="2:2" ht="12.95" customHeight="1" x14ac:dyDescent="0.25">
      <c r="B4594" s="58"/>
    </row>
    <row r="4595" spans="2:2" ht="12.95" customHeight="1" x14ac:dyDescent="0.25">
      <c r="B4595" s="58"/>
    </row>
    <row r="4596" spans="2:2" ht="12.95" customHeight="1" x14ac:dyDescent="0.25">
      <c r="B4596" s="58"/>
    </row>
    <row r="4597" spans="2:2" ht="12.95" customHeight="1" x14ac:dyDescent="0.25">
      <c r="B4597" s="58"/>
    </row>
    <row r="4598" spans="2:2" ht="12.95" customHeight="1" x14ac:dyDescent="0.25">
      <c r="B4598" s="58"/>
    </row>
    <row r="4599" spans="2:2" ht="12.95" customHeight="1" x14ac:dyDescent="0.25">
      <c r="B4599" s="58"/>
    </row>
    <row r="4600" spans="2:2" ht="12.95" customHeight="1" x14ac:dyDescent="0.25">
      <c r="B4600" s="58"/>
    </row>
    <row r="4601" spans="2:2" ht="12.95" customHeight="1" x14ac:dyDescent="0.25">
      <c r="B4601" s="58"/>
    </row>
    <row r="4602" spans="2:2" ht="12.95" customHeight="1" x14ac:dyDescent="0.25">
      <c r="B4602" s="58"/>
    </row>
    <row r="4603" spans="2:2" ht="12.95" customHeight="1" x14ac:dyDescent="0.25">
      <c r="B4603" s="58"/>
    </row>
    <row r="4604" spans="2:2" ht="12.95" customHeight="1" x14ac:dyDescent="0.25">
      <c r="B4604" s="58"/>
    </row>
    <row r="4605" spans="2:2" ht="12.95" customHeight="1" x14ac:dyDescent="0.25">
      <c r="B4605" s="58"/>
    </row>
    <row r="4606" spans="2:2" ht="12.95" customHeight="1" x14ac:dyDescent="0.25">
      <c r="B4606" s="58"/>
    </row>
    <row r="4607" spans="2:2" ht="12.95" customHeight="1" x14ac:dyDescent="0.25">
      <c r="B4607" s="58"/>
    </row>
    <row r="4608" spans="2:2" ht="12.95" customHeight="1" x14ac:dyDescent="0.25">
      <c r="B4608" s="58"/>
    </row>
    <row r="4609" spans="2:2" ht="12.95" customHeight="1" x14ac:dyDescent="0.25">
      <c r="B4609" s="58"/>
    </row>
    <row r="4610" spans="2:2" ht="12.95" customHeight="1" x14ac:dyDescent="0.25">
      <c r="B4610" s="58"/>
    </row>
    <row r="4611" spans="2:2" ht="12.95" customHeight="1" x14ac:dyDescent="0.25">
      <c r="B4611" s="58"/>
    </row>
    <row r="4612" spans="2:2" ht="12.95" customHeight="1" x14ac:dyDescent="0.25">
      <c r="B4612" s="58"/>
    </row>
    <row r="4613" spans="2:2" ht="12.95" customHeight="1" x14ac:dyDescent="0.25">
      <c r="B4613" s="58"/>
    </row>
    <row r="4614" spans="2:2" ht="12.95" customHeight="1" x14ac:dyDescent="0.25">
      <c r="B4614" s="58"/>
    </row>
    <row r="4615" spans="2:2" ht="12.95" customHeight="1" x14ac:dyDescent="0.25">
      <c r="B4615" s="58"/>
    </row>
    <row r="4616" spans="2:2" ht="12.95" customHeight="1" x14ac:dyDescent="0.25">
      <c r="B4616" s="58"/>
    </row>
    <row r="4617" spans="2:2" ht="12.95" customHeight="1" x14ac:dyDescent="0.25">
      <c r="B4617" s="58"/>
    </row>
    <row r="4618" spans="2:2" ht="12.95" customHeight="1" x14ac:dyDescent="0.25">
      <c r="B4618" s="58"/>
    </row>
    <row r="4619" spans="2:2" ht="12.95" customHeight="1" x14ac:dyDescent="0.25">
      <c r="B4619" s="58"/>
    </row>
    <row r="4620" spans="2:2" ht="12.95" customHeight="1" x14ac:dyDescent="0.25">
      <c r="B4620" s="58"/>
    </row>
    <row r="4621" spans="2:2" ht="12.95" customHeight="1" x14ac:dyDescent="0.25">
      <c r="B4621" s="58"/>
    </row>
    <row r="4622" spans="2:2" ht="12.95" customHeight="1" x14ac:dyDescent="0.25">
      <c r="B4622" s="58"/>
    </row>
    <row r="4623" spans="2:2" ht="12.95" customHeight="1" x14ac:dyDescent="0.25">
      <c r="B4623" s="58"/>
    </row>
    <row r="4624" spans="2:2" ht="12.95" customHeight="1" x14ac:dyDescent="0.25">
      <c r="B4624" s="58"/>
    </row>
    <row r="4625" spans="2:2" ht="12.95" customHeight="1" x14ac:dyDescent="0.25">
      <c r="B4625" s="58"/>
    </row>
    <row r="4626" spans="2:2" ht="12.95" customHeight="1" x14ac:dyDescent="0.25">
      <c r="B4626" s="58"/>
    </row>
    <row r="4627" spans="2:2" ht="12.95" customHeight="1" x14ac:dyDescent="0.25">
      <c r="B4627" s="58"/>
    </row>
    <row r="4628" spans="2:2" ht="12.95" customHeight="1" x14ac:dyDescent="0.25">
      <c r="B4628" s="58"/>
    </row>
    <row r="4629" spans="2:2" ht="12.95" customHeight="1" x14ac:dyDescent="0.25">
      <c r="B4629" s="58"/>
    </row>
    <row r="4630" spans="2:2" ht="12.95" customHeight="1" x14ac:dyDescent="0.25">
      <c r="B4630" s="58"/>
    </row>
    <row r="4631" spans="2:2" ht="12.95" customHeight="1" x14ac:dyDescent="0.25">
      <c r="B4631" s="58"/>
    </row>
    <row r="4632" spans="2:2" ht="12.95" customHeight="1" x14ac:dyDescent="0.25">
      <c r="B4632" s="58"/>
    </row>
    <row r="4633" spans="2:2" ht="12.95" customHeight="1" x14ac:dyDescent="0.25">
      <c r="B4633" s="58"/>
    </row>
    <row r="4634" spans="2:2" ht="12.95" customHeight="1" x14ac:dyDescent="0.25">
      <c r="B4634" s="58"/>
    </row>
    <row r="4635" spans="2:2" ht="12.95" customHeight="1" x14ac:dyDescent="0.25">
      <c r="B4635" s="58"/>
    </row>
    <row r="4636" spans="2:2" ht="12.95" customHeight="1" x14ac:dyDescent="0.25">
      <c r="B4636" s="58"/>
    </row>
    <row r="4637" spans="2:2" ht="12.95" customHeight="1" x14ac:dyDescent="0.25">
      <c r="B4637" s="58"/>
    </row>
    <row r="4638" spans="2:2" ht="12.95" customHeight="1" x14ac:dyDescent="0.25">
      <c r="B4638" s="58"/>
    </row>
    <row r="4639" spans="2:2" ht="12.95" customHeight="1" x14ac:dyDescent="0.25">
      <c r="B4639" s="58"/>
    </row>
    <row r="4640" spans="2:2" ht="12.95" customHeight="1" x14ac:dyDescent="0.25">
      <c r="B4640" s="58"/>
    </row>
    <row r="4641" spans="2:2" ht="12.95" customHeight="1" x14ac:dyDescent="0.25">
      <c r="B4641" s="58"/>
    </row>
    <row r="4642" spans="2:2" ht="12.95" customHeight="1" x14ac:dyDescent="0.25">
      <c r="B4642" s="58"/>
    </row>
    <row r="4643" spans="2:2" ht="12.95" customHeight="1" x14ac:dyDescent="0.25">
      <c r="B4643" s="58"/>
    </row>
    <row r="4644" spans="2:2" ht="12.95" customHeight="1" x14ac:dyDescent="0.25">
      <c r="B4644" s="58"/>
    </row>
    <row r="4645" spans="2:2" ht="12.95" customHeight="1" x14ac:dyDescent="0.25">
      <c r="B4645" s="58"/>
    </row>
    <row r="4646" spans="2:2" ht="12.95" customHeight="1" x14ac:dyDescent="0.25">
      <c r="B4646" s="58"/>
    </row>
    <row r="4647" spans="2:2" ht="12.95" customHeight="1" x14ac:dyDescent="0.25">
      <c r="B4647" s="58"/>
    </row>
    <row r="4648" spans="2:2" ht="12.95" customHeight="1" x14ac:dyDescent="0.25">
      <c r="B4648" s="58"/>
    </row>
    <row r="4649" spans="2:2" ht="12.95" customHeight="1" x14ac:dyDescent="0.25">
      <c r="B4649" s="58"/>
    </row>
    <row r="4650" spans="2:2" ht="12.95" customHeight="1" x14ac:dyDescent="0.25">
      <c r="B4650" s="58"/>
    </row>
    <row r="4651" spans="2:2" ht="12.95" customHeight="1" x14ac:dyDescent="0.25">
      <c r="B4651" s="58"/>
    </row>
    <row r="4652" spans="2:2" ht="12.95" customHeight="1" x14ac:dyDescent="0.25">
      <c r="B4652" s="58"/>
    </row>
    <row r="4653" spans="2:2" ht="12.95" customHeight="1" x14ac:dyDescent="0.25">
      <c r="B4653" s="58"/>
    </row>
    <row r="4654" spans="2:2" ht="12.95" customHeight="1" x14ac:dyDescent="0.25">
      <c r="B4654" s="58"/>
    </row>
    <row r="4655" spans="2:2" ht="12.95" customHeight="1" x14ac:dyDescent="0.25">
      <c r="B4655" s="58"/>
    </row>
    <row r="4656" spans="2:2" ht="12.95" customHeight="1" x14ac:dyDescent="0.25">
      <c r="B4656" s="58"/>
    </row>
    <row r="4657" spans="2:2" ht="12.95" customHeight="1" x14ac:dyDescent="0.25">
      <c r="B4657" s="58"/>
    </row>
    <row r="4658" spans="2:2" ht="12.95" customHeight="1" x14ac:dyDescent="0.25">
      <c r="B4658" s="58"/>
    </row>
    <row r="4659" spans="2:2" ht="12.95" customHeight="1" x14ac:dyDescent="0.25">
      <c r="B4659" s="58"/>
    </row>
    <row r="4660" spans="2:2" ht="12.95" customHeight="1" x14ac:dyDescent="0.25">
      <c r="B4660" s="58"/>
    </row>
    <row r="4661" spans="2:2" ht="12.95" customHeight="1" x14ac:dyDescent="0.25">
      <c r="B4661" s="58"/>
    </row>
    <row r="4662" spans="2:2" ht="12.95" customHeight="1" x14ac:dyDescent="0.25">
      <c r="B4662" s="58"/>
    </row>
    <row r="4663" spans="2:2" ht="12.95" customHeight="1" x14ac:dyDescent="0.25">
      <c r="B4663" s="58"/>
    </row>
    <row r="4664" spans="2:2" ht="12.95" customHeight="1" x14ac:dyDescent="0.25">
      <c r="B4664" s="58"/>
    </row>
    <row r="4665" spans="2:2" ht="12.95" customHeight="1" x14ac:dyDescent="0.25">
      <c r="B4665" s="58"/>
    </row>
    <row r="4666" spans="2:2" ht="12.95" customHeight="1" x14ac:dyDescent="0.25">
      <c r="B4666" s="58"/>
    </row>
    <row r="4667" spans="2:2" ht="12.95" customHeight="1" x14ac:dyDescent="0.25">
      <c r="B4667" s="58"/>
    </row>
    <row r="4668" spans="2:2" ht="12.95" customHeight="1" x14ac:dyDescent="0.25">
      <c r="B4668" s="58"/>
    </row>
    <row r="4669" spans="2:2" ht="12.95" customHeight="1" x14ac:dyDescent="0.25">
      <c r="B4669" s="58"/>
    </row>
    <row r="4670" spans="2:2" ht="12.95" customHeight="1" x14ac:dyDescent="0.25">
      <c r="B4670" s="58"/>
    </row>
    <row r="4671" spans="2:2" ht="12.95" customHeight="1" x14ac:dyDescent="0.25">
      <c r="B4671" s="58"/>
    </row>
    <row r="4672" spans="2:2" ht="12.95" customHeight="1" x14ac:dyDescent="0.25">
      <c r="B4672" s="58"/>
    </row>
    <row r="4673" spans="2:2" ht="12.95" customHeight="1" x14ac:dyDescent="0.25">
      <c r="B4673" s="58"/>
    </row>
    <row r="4674" spans="2:2" ht="12.95" customHeight="1" x14ac:dyDescent="0.25">
      <c r="B4674" s="58"/>
    </row>
    <row r="4675" spans="2:2" ht="12.95" customHeight="1" x14ac:dyDescent="0.25">
      <c r="B4675" s="58"/>
    </row>
    <row r="4676" spans="2:2" ht="12.95" customHeight="1" x14ac:dyDescent="0.25">
      <c r="B4676" s="58"/>
    </row>
    <row r="4677" spans="2:2" ht="12.95" customHeight="1" x14ac:dyDescent="0.25">
      <c r="B4677" s="58"/>
    </row>
    <row r="4678" spans="2:2" ht="12.95" customHeight="1" x14ac:dyDescent="0.25">
      <c r="B4678" s="58"/>
    </row>
    <row r="4679" spans="2:2" ht="12.95" customHeight="1" x14ac:dyDescent="0.25">
      <c r="B4679" s="58"/>
    </row>
    <row r="4680" spans="2:2" ht="12.95" customHeight="1" x14ac:dyDescent="0.25">
      <c r="B4680" s="58"/>
    </row>
    <row r="4681" spans="2:2" ht="12.95" customHeight="1" x14ac:dyDescent="0.25">
      <c r="B4681" s="58"/>
    </row>
    <row r="4682" spans="2:2" ht="12.95" customHeight="1" x14ac:dyDescent="0.25">
      <c r="B4682" s="58"/>
    </row>
    <row r="4683" spans="2:2" ht="12.95" customHeight="1" x14ac:dyDescent="0.25">
      <c r="B4683" s="58"/>
    </row>
    <row r="4684" spans="2:2" ht="12.95" customHeight="1" x14ac:dyDescent="0.25">
      <c r="B4684" s="58"/>
    </row>
    <row r="4685" spans="2:2" ht="12.95" customHeight="1" x14ac:dyDescent="0.25">
      <c r="B4685" s="58"/>
    </row>
    <row r="4686" spans="2:2" ht="12.95" customHeight="1" x14ac:dyDescent="0.25">
      <c r="B4686" s="58"/>
    </row>
    <row r="4687" spans="2:2" ht="12.95" customHeight="1" x14ac:dyDescent="0.25">
      <c r="B4687" s="58"/>
    </row>
    <row r="4688" spans="2:2" ht="12.95" customHeight="1" x14ac:dyDescent="0.25">
      <c r="B4688" s="58"/>
    </row>
    <row r="4689" spans="2:2" ht="12.95" customHeight="1" x14ac:dyDescent="0.25">
      <c r="B4689" s="58"/>
    </row>
    <row r="4690" spans="2:2" ht="12.95" customHeight="1" x14ac:dyDescent="0.25">
      <c r="B4690" s="58"/>
    </row>
    <row r="4691" spans="2:2" ht="12.95" customHeight="1" x14ac:dyDescent="0.25">
      <c r="B4691" s="58"/>
    </row>
    <row r="4692" spans="2:2" ht="12.95" customHeight="1" x14ac:dyDescent="0.25">
      <c r="B4692" s="58"/>
    </row>
    <row r="4693" spans="2:2" ht="12.95" customHeight="1" x14ac:dyDescent="0.25">
      <c r="B4693" s="58"/>
    </row>
    <row r="4694" spans="2:2" ht="12.95" customHeight="1" x14ac:dyDescent="0.25">
      <c r="B4694" s="58"/>
    </row>
    <row r="4695" spans="2:2" ht="12.95" customHeight="1" x14ac:dyDescent="0.25">
      <c r="B4695" s="58"/>
    </row>
    <row r="4696" spans="2:2" ht="12.95" customHeight="1" x14ac:dyDescent="0.25">
      <c r="B4696" s="58"/>
    </row>
    <row r="4697" spans="2:2" ht="12.95" customHeight="1" x14ac:dyDescent="0.25">
      <c r="B4697" s="58"/>
    </row>
    <row r="4698" spans="2:2" ht="12.95" customHeight="1" x14ac:dyDescent="0.25">
      <c r="B4698" s="58"/>
    </row>
    <row r="4699" spans="2:2" ht="12.95" customHeight="1" x14ac:dyDescent="0.25">
      <c r="B4699" s="58"/>
    </row>
    <row r="4700" spans="2:2" ht="12.95" customHeight="1" x14ac:dyDescent="0.25">
      <c r="B4700" s="58"/>
    </row>
    <row r="4701" spans="2:2" ht="12.95" customHeight="1" x14ac:dyDescent="0.25">
      <c r="B4701" s="58"/>
    </row>
    <row r="4702" spans="2:2" ht="12.95" customHeight="1" x14ac:dyDescent="0.25">
      <c r="B4702" s="58"/>
    </row>
    <row r="4703" spans="2:2" ht="12.95" customHeight="1" x14ac:dyDescent="0.25">
      <c r="B4703" s="58"/>
    </row>
    <row r="4704" spans="2:2" ht="12.95" customHeight="1" x14ac:dyDescent="0.25">
      <c r="B4704" s="58"/>
    </row>
    <row r="4705" spans="2:2" ht="12.95" customHeight="1" x14ac:dyDescent="0.25">
      <c r="B4705" s="58"/>
    </row>
    <row r="4706" spans="2:2" ht="12.95" customHeight="1" x14ac:dyDescent="0.25">
      <c r="B4706" s="58"/>
    </row>
    <row r="4707" spans="2:2" ht="12.95" customHeight="1" x14ac:dyDescent="0.25">
      <c r="B4707" s="58"/>
    </row>
    <row r="4708" spans="2:2" ht="12.95" customHeight="1" x14ac:dyDescent="0.25">
      <c r="B4708" s="58"/>
    </row>
    <row r="4709" spans="2:2" ht="12.95" customHeight="1" x14ac:dyDescent="0.25">
      <c r="B4709" s="58"/>
    </row>
    <row r="4710" spans="2:2" ht="12.95" customHeight="1" x14ac:dyDescent="0.25">
      <c r="B4710" s="58"/>
    </row>
    <row r="4711" spans="2:2" ht="12.95" customHeight="1" x14ac:dyDescent="0.25">
      <c r="B4711" s="58"/>
    </row>
    <row r="4712" spans="2:2" ht="12.95" customHeight="1" x14ac:dyDescent="0.25">
      <c r="B4712" s="58"/>
    </row>
    <row r="4713" spans="2:2" ht="12.95" customHeight="1" x14ac:dyDescent="0.25">
      <c r="B4713" s="58"/>
    </row>
    <row r="4714" spans="2:2" ht="12.95" customHeight="1" x14ac:dyDescent="0.25">
      <c r="B4714" s="58"/>
    </row>
    <row r="4715" spans="2:2" ht="12.95" customHeight="1" x14ac:dyDescent="0.25">
      <c r="B4715" s="58"/>
    </row>
    <row r="4716" spans="2:2" ht="12.95" customHeight="1" x14ac:dyDescent="0.25">
      <c r="B4716" s="58"/>
    </row>
    <row r="4717" spans="2:2" ht="12.95" customHeight="1" x14ac:dyDescent="0.25">
      <c r="B4717" s="58"/>
    </row>
    <row r="4718" spans="2:2" ht="12.95" customHeight="1" x14ac:dyDescent="0.25">
      <c r="B4718" s="58"/>
    </row>
    <row r="4719" spans="2:2" ht="12.95" customHeight="1" x14ac:dyDescent="0.25">
      <c r="B4719" s="58"/>
    </row>
    <row r="4720" spans="2:2" ht="12.95" customHeight="1" x14ac:dyDescent="0.25">
      <c r="B4720" s="58"/>
    </row>
    <row r="4721" spans="2:2" ht="12.95" customHeight="1" x14ac:dyDescent="0.25">
      <c r="B4721" s="58"/>
    </row>
    <row r="4722" spans="2:2" ht="12.95" customHeight="1" x14ac:dyDescent="0.25">
      <c r="B4722" s="58"/>
    </row>
    <row r="4723" spans="2:2" ht="12.95" customHeight="1" x14ac:dyDescent="0.25">
      <c r="B4723" s="58"/>
    </row>
    <row r="4724" spans="2:2" ht="12.95" customHeight="1" x14ac:dyDescent="0.25">
      <c r="B4724" s="58"/>
    </row>
    <row r="4725" spans="2:2" ht="12.95" customHeight="1" x14ac:dyDescent="0.25">
      <c r="B4725" s="58"/>
    </row>
    <row r="4726" spans="2:2" ht="12.95" customHeight="1" x14ac:dyDescent="0.25">
      <c r="B4726" s="58"/>
    </row>
    <row r="4727" spans="2:2" ht="12.95" customHeight="1" x14ac:dyDescent="0.25">
      <c r="B4727" s="58"/>
    </row>
    <row r="4728" spans="2:2" ht="12.95" customHeight="1" x14ac:dyDescent="0.25">
      <c r="B4728" s="58"/>
    </row>
    <row r="4729" spans="2:2" ht="12.95" customHeight="1" x14ac:dyDescent="0.25">
      <c r="B4729" s="58"/>
    </row>
    <row r="4730" spans="2:2" ht="12.95" customHeight="1" x14ac:dyDescent="0.25">
      <c r="B4730" s="58"/>
    </row>
    <row r="4731" spans="2:2" ht="12.95" customHeight="1" x14ac:dyDescent="0.25">
      <c r="B4731" s="58"/>
    </row>
    <row r="4732" spans="2:2" ht="12.95" customHeight="1" x14ac:dyDescent="0.25">
      <c r="B4732" s="58"/>
    </row>
    <row r="4733" spans="2:2" ht="12.95" customHeight="1" x14ac:dyDescent="0.25">
      <c r="B4733" s="58"/>
    </row>
    <row r="4734" spans="2:2" ht="12.95" customHeight="1" x14ac:dyDescent="0.25">
      <c r="B4734" s="58"/>
    </row>
    <row r="4735" spans="2:2" ht="12.95" customHeight="1" x14ac:dyDescent="0.25">
      <c r="B4735" s="58"/>
    </row>
    <row r="4736" spans="2:2" ht="12.95" customHeight="1" x14ac:dyDescent="0.25">
      <c r="B4736" s="58"/>
    </row>
    <row r="4737" spans="2:2" ht="12.95" customHeight="1" x14ac:dyDescent="0.25">
      <c r="B4737" s="58"/>
    </row>
    <row r="4738" spans="2:2" ht="12.95" customHeight="1" x14ac:dyDescent="0.25">
      <c r="B4738" s="58"/>
    </row>
    <row r="4739" spans="2:2" ht="12.95" customHeight="1" x14ac:dyDescent="0.25">
      <c r="B4739" s="58"/>
    </row>
    <row r="4740" spans="2:2" ht="12.95" customHeight="1" x14ac:dyDescent="0.25">
      <c r="B4740" s="58"/>
    </row>
    <row r="4741" spans="2:2" ht="12.95" customHeight="1" x14ac:dyDescent="0.25">
      <c r="B4741" s="58"/>
    </row>
    <row r="4742" spans="2:2" ht="12.95" customHeight="1" x14ac:dyDescent="0.25">
      <c r="B4742" s="58"/>
    </row>
    <row r="4743" spans="2:2" ht="12.95" customHeight="1" x14ac:dyDescent="0.25">
      <c r="B4743" s="58"/>
    </row>
    <row r="4744" spans="2:2" ht="12.95" customHeight="1" x14ac:dyDescent="0.25">
      <c r="B4744" s="58"/>
    </row>
    <row r="4745" spans="2:2" ht="12.95" customHeight="1" x14ac:dyDescent="0.25">
      <c r="B4745" s="58"/>
    </row>
    <row r="4746" spans="2:2" ht="12.95" customHeight="1" x14ac:dyDescent="0.25">
      <c r="B4746" s="58"/>
    </row>
    <row r="4747" spans="2:2" ht="12.95" customHeight="1" x14ac:dyDescent="0.25">
      <c r="B4747" s="58"/>
    </row>
    <row r="4748" spans="2:2" ht="12.95" customHeight="1" x14ac:dyDescent="0.25">
      <c r="B4748" s="58"/>
    </row>
    <row r="4749" spans="2:2" ht="12.95" customHeight="1" x14ac:dyDescent="0.25">
      <c r="B4749" s="58"/>
    </row>
    <row r="4750" spans="2:2" ht="12.95" customHeight="1" x14ac:dyDescent="0.25">
      <c r="B4750" s="58"/>
    </row>
    <row r="4751" spans="2:2" ht="12.95" customHeight="1" x14ac:dyDescent="0.25">
      <c r="B4751" s="58"/>
    </row>
    <row r="4752" spans="2:2" ht="12.95" customHeight="1" x14ac:dyDescent="0.25">
      <c r="B4752" s="58"/>
    </row>
    <row r="4753" spans="2:2" ht="12.95" customHeight="1" x14ac:dyDescent="0.25">
      <c r="B4753" s="58"/>
    </row>
    <row r="4754" spans="2:2" ht="12.95" customHeight="1" x14ac:dyDescent="0.25">
      <c r="B4754" s="58"/>
    </row>
    <row r="4755" spans="2:2" ht="12.95" customHeight="1" x14ac:dyDescent="0.25">
      <c r="B4755" s="58"/>
    </row>
    <row r="4756" spans="2:2" ht="12.95" customHeight="1" x14ac:dyDescent="0.25">
      <c r="B4756" s="58"/>
    </row>
    <row r="4757" spans="2:2" ht="12.95" customHeight="1" x14ac:dyDescent="0.25">
      <c r="B4757" s="58"/>
    </row>
    <row r="4758" spans="2:2" ht="12.95" customHeight="1" x14ac:dyDescent="0.25">
      <c r="B4758" s="58"/>
    </row>
    <row r="4759" spans="2:2" ht="12.95" customHeight="1" x14ac:dyDescent="0.25">
      <c r="B4759" s="58"/>
    </row>
    <row r="4760" spans="2:2" ht="12.95" customHeight="1" x14ac:dyDescent="0.25">
      <c r="B4760" s="58"/>
    </row>
    <row r="4761" spans="2:2" ht="12.95" customHeight="1" x14ac:dyDescent="0.25">
      <c r="B4761" s="58"/>
    </row>
    <row r="4762" spans="2:2" ht="12.95" customHeight="1" x14ac:dyDescent="0.25">
      <c r="B4762" s="58"/>
    </row>
    <row r="4763" spans="2:2" ht="12.95" customHeight="1" x14ac:dyDescent="0.25">
      <c r="B4763" s="58"/>
    </row>
    <row r="4764" spans="2:2" ht="12.95" customHeight="1" x14ac:dyDescent="0.25">
      <c r="B4764" s="58"/>
    </row>
    <row r="4765" spans="2:2" ht="12.95" customHeight="1" x14ac:dyDescent="0.25">
      <c r="B4765" s="58"/>
    </row>
    <row r="4766" spans="2:2" ht="12.95" customHeight="1" x14ac:dyDescent="0.25">
      <c r="B4766" s="58"/>
    </row>
    <row r="4767" spans="2:2" ht="12.95" customHeight="1" x14ac:dyDescent="0.25">
      <c r="B4767" s="58"/>
    </row>
    <row r="4768" spans="2:2" ht="12.95" customHeight="1" x14ac:dyDescent="0.25">
      <c r="B4768" s="58"/>
    </row>
    <row r="4769" spans="2:2" ht="12.95" customHeight="1" x14ac:dyDescent="0.25">
      <c r="B4769" s="58"/>
    </row>
    <row r="4770" spans="2:2" ht="12.95" customHeight="1" x14ac:dyDescent="0.25">
      <c r="B4770" s="58"/>
    </row>
    <row r="4771" spans="2:2" ht="12.95" customHeight="1" x14ac:dyDescent="0.25">
      <c r="B4771" s="58"/>
    </row>
    <row r="4772" spans="2:2" ht="12.95" customHeight="1" x14ac:dyDescent="0.25">
      <c r="B4772" s="58"/>
    </row>
    <row r="4773" spans="2:2" ht="12.95" customHeight="1" x14ac:dyDescent="0.25">
      <c r="B4773" s="58"/>
    </row>
    <row r="4774" spans="2:2" ht="12.95" customHeight="1" x14ac:dyDescent="0.25">
      <c r="B4774" s="58"/>
    </row>
    <row r="4775" spans="2:2" ht="12.95" customHeight="1" x14ac:dyDescent="0.25">
      <c r="B4775" s="58"/>
    </row>
    <row r="4776" spans="2:2" ht="12.95" customHeight="1" x14ac:dyDescent="0.25">
      <c r="B4776" s="58"/>
    </row>
    <row r="4777" spans="2:2" ht="12.95" customHeight="1" x14ac:dyDescent="0.25">
      <c r="B4777" s="58"/>
    </row>
    <row r="4778" spans="2:2" ht="12.95" customHeight="1" x14ac:dyDescent="0.25">
      <c r="B4778" s="58"/>
    </row>
    <row r="4779" spans="2:2" ht="12.95" customHeight="1" x14ac:dyDescent="0.25">
      <c r="B4779" s="58"/>
    </row>
    <row r="4780" spans="2:2" ht="12.95" customHeight="1" x14ac:dyDescent="0.25">
      <c r="B4780" s="58"/>
    </row>
    <row r="4781" spans="2:2" ht="12.95" customHeight="1" x14ac:dyDescent="0.25">
      <c r="B4781" s="58"/>
    </row>
    <row r="4782" spans="2:2" ht="12.95" customHeight="1" x14ac:dyDescent="0.25">
      <c r="B4782" s="58"/>
    </row>
    <row r="4783" spans="2:2" ht="12.95" customHeight="1" x14ac:dyDescent="0.25">
      <c r="B4783" s="58"/>
    </row>
    <row r="4784" spans="2:2" ht="12.95" customHeight="1" x14ac:dyDescent="0.25">
      <c r="B4784" s="58"/>
    </row>
    <row r="4785" spans="2:2" ht="12.95" customHeight="1" x14ac:dyDescent="0.25">
      <c r="B4785" s="58"/>
    </row>
    <row r="4786" spans="2:2" ht="12.95" customHeight="1" x14ac:dyDescent="0.25">
      <c r="B4786" s="58"/>
    </row>
    <row r="4787" spans="2:2" ht="12.95" customHeight="1" x14ac:dyDescent="0.25">
      <c r="B4787" s="58"/>
    </row>
    <row r="4788" spans="2:2" ht="12.95" customHeight="1" x14ac:dyDescent="0.25">
      <c r="B4788" s="58"/>
    </row>
    <row r="4789" spans="2:2" ht="12.95" customHeight="1" x14ac:dyDescent="0.25">
      <c r="B4789" s="58"/>
    </row>
    <row r="4790" spans="2:2" ht="12.95" customHeight="1" x14ac:dyDescent="0.25">
      <c r="B4790" s="58"/>
    </row>
    <row r="4791" spans="2:2" ht="12.95" customHeight="1" x14ac:dyDescent="0.25">
      <c r="B4791" s="58"/>
    </row>
    <row r="4792" spans="2:2" ht="12.95" customHeight="1" x14ac:dyDescent="0.25">
      <c r="B4792" s="58"/>
    </row>
    <row r="4793" spans="2:2" ht="12.95" customHeight="1" x14ac:dyDescent="0.25">
      <c r="B4793" s="58"/>
    </row>
    <row r="4794" spans="2:2" ht="12.95" customHeight="1" x14ac:dyDescent="0.25">
      <c r="B4794" s="58"/>
    </row>
    <row r="4795" spans="2:2" ht="12.95" customHeight="1" x14ac:dyDescent="0.25">
      <c r="B4795" s="58"/>
    </row>
    <row r="4796" spans="2:2" ht="12.95" customHeight="1" x14ac:dyDescent="0.25">
      <c r="B4796" s="58"/>
    </row>
    <row r="4797" spans="2:2" ht="12.95" customHeight="1" x14ac:dyDescent="0.25">
      <c r="B4797" s="58"/>
    </row>
    <row r="4798" spans="2:2" ht="12.95" customHeight="1" x14ac:dyDescent="0.25">
      <c r="B4798" s="58"/>
    </row>
    <row r="4799" spans="2:2" ht="12.95" customHeight="1" x14ac:dyDescent="0.25">
      <c r="B4799" s="58"/>
    </row>
    <row r="4800" spans="2:2" ht="12.95" customHeight="1" x14ac:dyDescent="0.25">
      <c r="B4800" s="58"/>
    </row>
    <row r="4801" spans="2:2" ht="12.95" customHeight="1" x14ac:dyDescent="0.25">
      <c r="B4801" s="58"/>
    </row>
    <row r="4802" spans="2:2" ht="12.95" customHeight="1" x14ac:dyDescent="0.25">
      <c r="B4802" s="58"/>
    </row>
    <row r="4803" spans="2:2" ht="12.95" customHeight="1" x14ac:dyDescent="0.25">
      <c r="B4803" s="58"/>
    </row>
    <row r="4804" spans="2:2" ht="12.95" customHeight="1" x14ac:dyDescent="0.25">
      <c r="B4804" s="58"/>
    </row>
    <row r="4805" spans="2:2" ht="12.95" customHeight="1" x14ac:dyDescent="0.25">
      <c r="B4805" s="58"/>
    </row>
    <row r="4806" spans="2:2" ht="12.95" customHeight="1" x14ac:dyDescent="0.25">
      <c r="B4806" s="58"/>
    </row>
    <row r="4807" spans="2:2" ht="12.95" customHeight="1" x14ac:dyDescent="0.25">
      <c r="B4807" s="58"/>
    </row>
    <row r="4808" spans="2:2" ht="12.95" customHeight="1" x14ac:dyDescent="0.25">
      <c r="B4808" s="58"/>
    </row>
    <row r="4809" spans="2:2" ht="12.95" customHeight="1" x14ac:dyDescent="0.25">
      <c r="B4809" s="58"/>
    </row>
    <row r="4810" spans="2:2" ht="12.95" customHeight="1" x14ac:dyDescent="0.25">
      <c r="B4810" s="58"/>
    </row>
    <row r="4811" spans="2:2" ht="12.95" customHeight="1" x14ac:dyDescent="0.25">
      <c r="B4811" s="58"/>
    </row>
    <row r="4812" spans="2:2" ht="12.95" customHeight="1" x14ac:dyDescent="0.25">
      <c r="B4812" s="58"/>
    </row>
    <row r="4813" spans="2:2" ht="12.95" customHeight="1" x14ac:dyDescent="0.25">
      <c r="B4813" s="58"/>
    </row>
    <row r="4814" spans="2:2" ht="12.95" customHeight="1" x14ac:dyDescent="0.25">
      <c r="B4814" s="58"/>
    </row>
    <row r="4815" spans="2:2" ht="12.95" customHeight="1" x14ac:dyDescent="0.25">
      <c r="B4815" s="58"/>
    </row>
    <row r="4816" spans="2:2" ht="12.95" customHeight="1" x14ac:dyDescent="0.25">
      <c r="B4816" s="58"/>
    </row>
    <row r="4817" spans="2:2" ht="12.95" customHeight="1" x14ac:dyDescent="0.25">
      <c r="B4817" s="58"/>
    </row>
    <row r="4818" spans="2:2" ht="12.95" customHeight="1" x14ac:dyDescent="0.25">
      <c r="B4818" s="58"/>
    </row>
    <row r="4819" spans="2:2" ht="12.95" customHeight="1" x14ac:dyDescent="0.25">
      <c r="B4819" s="58"/>
    </row>
    <row r="4820" spans="2:2" ht="12.95" customHeight="1" x14ac:dyDescent="0.25">
      <c r="B4820" s="58"/>
    </row>
    <row r="4821" spans="2:2" ht="12.95" customHeight="1" x14ac:dyDescent="0.25">
      <c r="B4821" s="58"/>
    </row>
    <row r="4822" spans="2:2" ht="12.95" customHeight="1" x14ac:dyDescent="0.25">
      <c r="B4822" s="58"/>
    </row>
    <row r="4823" spans="2:2" ht="12.95" customHeight="1" x14ac:dyDescent="0.25">
      <c r="B4823" s="58"/>
    </row>
    <row r="4824" spans="2:2" ht="12.95" customHeight="1" x14ac:dyDescent="0.25">
      <c r="B4824" s="58"/>
    </row>
    <row r="4825" spans="2:2" ht="12.95" customHeight="1" x14ac:dyDescent="0.25">
      <c r="B4825" s="58"/>
    </row>
    <row r="4826" spans="2:2" ht="12.95" customHeight="1" x14ac:dyDescent="0.25">
      <c r="B4826" s="58"/>
    </row>
    <row r="4827" spans="2:2" ht="12.95" customHeight="1" x14ac:dyDescent="0.25">
      <c r="B4827" s="58"/>
    </row>
    <row r="4828" spans="2:2" ht="12.95" customHeight="1" x14ac:dyDescent="0.25">
      <c r="B4828" s="58"/>
    </row>
    <row r="4829" spans="2:2" ht="12.95" customHeight="1" x14ac:dyDescent="0.25">
      <c r="B4829" s="58"/>
    </row>
    <row r="4830" spans="2:2" ht="12.95" customHeight="1" x14ac:dyDescent="0.25">
      <c r="B4830" s="58"/>
    </row>
    <row r="4831" spans="2:2" ht="12.95" customHeight="1" x14ac:dyDescent="0.25">
      <c r="B4831" s="58"/>
    </row>
    <row r="4832" spans="2:2" ht="12.95" customHeight="1" x14ac:dyDescent="0.25">
      <c r="B4832" s="58"/>
    </row>
    <row r="4833" spans="2:2" ht="12.95" customHeight="1" x14ac:dyDescent="0.25">
      <c r="B4833" s="58"/>
    </row>
    <row r="4834" spans="2:2" ht="12.95" customHeight="1" x14ac:dyDescent="0.25">
      <c r="B4834" s="58"/>
    </row>
    <row r="4835" spans="2:2" ht="12.95" customHeight="1" x14ac:dyDescent="0.25">
      <c r="B4835" s="58"/>
    </row>
    <row r="4836" spans="2:2" ht="12.95" customHeight="1" x14ac:dyDescent="0.25">
      <c r="B4836" s="58"/>
    </row>
    <row r="4837" spans="2:2" ht="12.95" customHeight="1" x14ac:dyDescent="0.25">
      <c r="B4837" s="58"/>
    </row>
    <row r="4838" spans="2:2" ht="12.95" customHeight="1" x14ac:dyDescent="0.25">
      <c r="B4838" s="58"/>
    </row>
    <row r="4839" spans="2:2" ht="12.95" customHeight="1" x14ac:dyDescent="0.25">
      <c r="B4839" s="58"/>
    </row>
    <row r="4840" spans="2:2" ht="12.95" customHeight="1" x14ac:dyDescent="0.25">
      <c r="B4840" s="58"/>
    </row>
    <row r="4841" spans="2:2" ht="12.95" customHeight="1" x14ac:dyDescent="0.25">
      <c r="B4841" s="58"/>
    </row>
    <row r="4842" spans="2:2" ht="12.95" customHeight="1" x14ac:dyDescent="0.25">
      <c r="B4842" s="58"/>
    </row>
    <row r="4843" spans="2:2" ht="12.95" customHeight="1" x14ac:dyDescent="0.25">
      <c r="B4843" s="58"/>
    </row>
    <row r="4844" spans="2:2" ht="12.95" customHeight="1" x14ac:dyDescent="0.25">
      <c r="B4844" s="58"/>
    </row>
    <row r="4845" spans="2:2" ht="12.95" customHeight="1" x14ac:dyDescent="0.25">
      <c r="B4845" s="58"/>
    </row>
    <row r="4846" spans="2:2" ht="12.95" customHeight="1" x14ac:dyDescent="0.25">
      <c r="B4846" s="58"/>
    </row>
    <row r="4847" spans="2:2" ht="12.95" customHeight="1" x14ac:dyDescent="0.25">
      <c r="B4847" s="58"/>
    </row>
    <row r="4848" spans="2:2" ht="12.95" customHeight="1" x14ac:dyDescent="0.25">
      <c r="B4848" s="58"/>
    </row>
    <row r="4849" spans="2:2" ht="12.95" customHeight="1" x14ac:dyDescent="0.25">
      <c r="B4849" s="58"/>
    </row>
    <row r="4850" spans="2:2" ht="12.95" customHeight="1" x14ac:dyDescent="0.25">
      <c r="B4850" s="58"/>
    </row>
    <row r="4851" spans="2:2" ht="12.95" customHeight="1" x14ac:dyDescent="0.25">
      <c r="B4851" s="58"/>
    </row>
    <row r="4852" spans="2:2" ht="12.95" customHeight="1" x14ac:dyDescent="0.25">
      <c r="B4852" s="58"/>
    </row>
    <row r="4853" spans="2:2" ht="12.95" customHeight="1" x14ac:dyDescent="0.25">
      <c r="B4853" s="58"/>
    </row>
    <row r="4854" spans="2:2" ht="12.95" customHeight="1" x14ac:dyDescent="0.25">
      <c r="B4854" s="58"/>
    </row>
    <row r="4855" spans="2:2" ht="12.95" customHeight="1" x14ac:dyDescent="0.25">
      <c r="B4855" s="58"/>
    </row>
    <row r="4856" spans="2:2" ht="12.95" customHeight="1" x14ac:dyDescent="0.25">
      <c r="B4856" s="58"/>
    </row>
    <row r="4857" spans="2:2" ht="12.95" customHeight="1" x14ac:dyDescent="0.25">
      <c r="B4857" s="58"/>
    </row>
    <row r="4858" spans="2:2" ht="12.95" customHeight="1" x14ac:dyDescent="0.25">
      <c r="B4858" s="58"/>
    </row>
    <row r="4859" spans="2:2" ht="12.95" customHeight="1" x14ac:dyDescent="0.25">
      <c r="B4859" s="58"/>
    </row>
    <row r="4860" spans="2:2" ht="12.95" customHeight="1" x14ac:dyDescent="0.25">
      <c r="B4860" s="58"/>
    </row>
    <row r="4861" spans="2:2" ht="12.95" customHeight="1" x14ac:dyDescent="0.25">
      <c r="B4861" s="58"/>
    </row>
    <row r="4862" spans="2:2" ht="12.95" customHeight="1" x14ac:dyDescent="0.25">
      <c r="B4862" s="58"/>
    </row>
    <row r="4863" spans="2:2" ht="12.95" customHeight="1" x14ac:dyDescent="0.25">
      <c r="B4863" s="58"/>
    </row>
    <row r="4864" spans="2:2" ht="12.95" customHeight="1" x14ac:dyDescent="0.25">
      <c r="B4864" s="58"/>
    </row>
    <row r="4865" spans="2:2" ht="12.95" customHeight="1" x14ac:dyDescent="0.25">
      <c r="B4865" s="58"/>
    </row>
    <row r="4866" spans="2:2" ht="12.95" customHeight="1" x14ac:dyDescent="0.25">
      <c r="B4866" s="58"/>
    </row>
    <row r="4867" spans="2:2" ht="12.95" customHeight="1" x14ac:dyDescent="0.25">
      <c r="B4867" s="58"/>
    </row>
    <row r="4868" spans="2:2" ht="12.95" customHeight="1" x14ac:dyDescent="0.25">
      <c r="B4868" s="58"/>
    </row>
    <row r="4869" spans="2:2" ht="12.95" customHeight="1" x14ac:dyDescent="0.25">
      <c r="B4869" s="58"/>
    </row>
    <row r="4870" spans="2:2" ht="12.95" customHeight="1" x14ac:dyDescent="0.25">
      <c r="B4870" s="58"/>
    </row>
    <row r="4871" spans="2:2" ht="12.95" customHeight="1" x14ac:dyDescent="0.25">
      <c r="B4871" s="58"/>
    </row>
    <row r="4872" spans="2:2" ht="12.95" customHeight="1" x14ac:dyDescent="0.25">
      <c r="B4872" s="58"/>
    </row>
    <row r="4873" spans="2:2" ht="12.95" customHeight="1" x14ac:dyDescent="0.25">
      <c r="B4873" s="58"/>
    </row>
    <row r="4874" spans="2:2" ht="12.95" customHeight="1" x14ac:dyDescent="0.25">
      <c r="B4874" s="58"/>
    </row>
    <row r="4875" spans="2:2" ht="12.95" customHeight="1" x14ac:dyDescent="0.25">
      <c r="B4875" s="58"/>
    </row>
    <row r="4876" spans="2:2" ht="12.95" customHeight="1" x14ac:dyDescent="0.25">
      <c r="B4876" s="58"/>
    </row>
    <row r="4877" spans="2:2" ht="12.95" customHeight="1" x14ac:dyDescent="0.25">
      <c r="B4877" s="58"/>
    </row>
    <row r="4878" spans="2:2" ht="12.95" customHeight="1" x14ac:dyDescent="0.25">
      <c r="B4878" s="58"/>
    </row>
    <row r="4879" spans="2:2" ht="12.95" customHeight="1" x14ac:dyDescent="0.25">
      <c r="B4879" s="58"/>
    </row>
    <row r="4880" spans="2:2" ht="12.95" customHeight="1" x14ac:dyDescent="0.25">
      <c r="B4880" s="58"/>
    </row>
    <row r="4881" spans="2:2" ht="12.95" customHeight="1" x14ac:dyDescent="0.25">
      <c r="B4881" s="58"/>
    </row>
    <row r="4882" spans="2:2" ht="12.95" customHeight="1" x14ac:dyDescent="0.25">
      <c r="B4882" s="58"/>
    </row>
    <row r="4883" spans="2:2" ht="12.95" customHeight="1" x14ac:dyDescent="0.25">
      <c r="B4883" s="58"/>
    </row>
    <row r="4884" spans="2:2" ht="12.95" customHeight="1" x14ac:dyDescent="0.25">
      <c r="B4884" s="58"/>
    </row>
    <row r="4885" spans="2:2" ht="12.95" customHeight="1" x14ac:dyDescent="0.25">
      <c r="B4885" s="58"/>
    </row>
    <row r="4886" spans="2:2" ht="12.95" customHeight="1" x14ac:dyDescent="0.25">
      <c r="B4886" s="58"/>
    </row>
    <row r="4887" spans="2:2" ht="12.95" customHeight="1" x14ac:dyDescent="0.25">
      <c r="B4887" s="58"/>
    </row>
    <row r="4888" spans="2:2" ht="12.95" customHeight="1" x14ac:dyDescent="0.25">
      <c r="B4888" s="58"/>
    </row>
    <row r="4889" spans="2:2" ht="12.95" customHeight="1" x14ac:dyDescent="0.25">
      <c r="B4889" s="58"/>
    </row>
    <row r="4890" spans="2:2" ht="12.95" customHeight="1" x14ac:dyDescent="0.25">
      <c r="B4890" s="58"/>
    </row>
    <row r="4891" spans="2:2" ht="12.95" customHeight="1" x14ac:dyDescent="0.25">
      <c r="B4891" s="58"/>
    </row>
    <row r="4892" spans="2:2" ht="12.95" customHeight="1" x14ac:dyDescent="0.25">
      <c r="B4892" s="58"/>
    </row>
    <row r="4893" spans="2:2" ht="12.95" customHeight="1" x14ac:dyDescent="0.25">
      <c r="B4893" s="58"/>
    </row>
    <row r="4894" spans="2:2" ht="12.95" customHeight="1" x14ac:dyDescent="0.25">
      <c r="B4894" s="58"/>
    </row>
    <row r="4895" spans="2:2" ht="12.95" customHeight="1" x14ac:dyDescent="0.25">
      <c r="B4895" s="58"/>
    </row>
    <row r="4896" spans="2:2" ht="12.95" customHeight="1" x14ac:dyDescent="0.25">
      <c r="B4896" s="58"/>
    </row>
    <row r="4897" spans="2:2" ht="12.95" customHeight="1" x14ac:dyDescent="0.25">
      <c r="B4897" s="58"/>
    </row>
    <row r="4898" spans="2:2" ht="12.95" customHeight="1" x14ac:dyDescent="0.25">
      <c r="B4898" s="58"/>
    </row>
    <row r="4899" spans="2:2" ht="12.95" customHeight="1" x14ac:dyDescent="0.25">
      <c r="B4899" s="58"/>
    </row>
    <row r="4900" spans="2:2" ht="12.95" customHeight="1" x14ac:dyDescent="0.25">
      <c r="B4900" s="58"/>
    </row>
    <row r="4901" spans="2:2" ht="12.95" customHeight="1" x14ac:dyDescent="0.25">
      <c r="B4901" s="58"/>
    </row>
    <row r="4902" spans="2:2" ht="12.95" customHeight="1" x14ac:dyDescent="0.25">
      <c r="B4902" s="58"/>
    </row>
    <row r="4903" spans="2:2" ht="12.95" customHeight="1" x14ac:dyDescent="0.25">
      <c r="B4903" s="58"/>
    </row>
    <row r="4904" spans="2:2" ht="12.95" customHeight="1" x14ac:dyDescent="0.25">
      <c r="B4904" s="58"/>
    </row>
    <row r="4905" spans="2:2" ht="12.95" customHeight="1" x14ac:dyDescent="0.25">
      <c r="B4905" s="58"/>
    </row>
    <row r="4906" spans="2:2" ht="12.95" customHeight="1" x14ac:dyDescent="0.25">
      <c r="B4906" s="58"/>
    </row>
    <row r="4907" spans="2:2" ht="12.95" customHeight="1" x14ac:dyDescent="0.25">
      <c r="B4907" s="58"/>
    </row>
    <row r="4908" spans="2:2" ht="12.95" customHeight="1" x14ac:dyDescent="0.25">
      <c r="B4908" s="58"/>
    </row>
    <row r="4909" spans="2:2" ht="12.95" customHeight="1" x14ac:dyDescent="0.25">
      <c r="B4909" s="58"/>
    </row>
    <row r="4910" spans="2:2" ht="12.95" customHeight="1" x14ac:dyDescent="0.25">
      <c r="B4910" s="58"/>
    </row>
    <row r="4911" spans="2:2" ht="12.95" customHeight="1" x14ac:dyDescent="0.25">
      <c r="B4911" s="58"/>
    </row>
    <row r="4912" spans="2:2" ht="12.95" customHeight="1" x14ac:dyDescent="0.25">
      <c r="B4912" s="58"/>
    </row>
    <row r="4913" spans="2:2" ht="12.95" customHeight="1" x14ac:dyDescent="0.25">
      <c r="B4913" s="58"/>
    </row>
    <row r="4914" spans="2:2" ht="12.95" customHeight="1" x14ac:dyDescent="0.25">
      <c r="B4914" s="58"/>
    </row>
    <row r="4915" spans="2:2" ht="12.95" customHeight="1" x14ac:dyDescent="0.25">
      <c r="B4915" s="58"/>
    </row>
    <row r="4916" spans="2:2" ht="12.95" customHeight="1" x14ac:dyDescent="0.25">
      <c r="B4916" s="58"/>
    </row>
    <row r="4917" spans="2:2" ht="12.95" customHeight="1" x14ac:dyDescent="0.25">
      <c r="B4917" s="58"/>
    </row>
    <row r="4918" spans="2:2" ht="12.95" customHeight="1" x14ac:dyDescent="0.25">
      <c r="B4918" s="58"/>
    </row>
    <row r="4919" spans="2:2" ht="12.95" customHeight="1" x14ac:dyDescent="0.25">
      <c r="B4919" s="58"/>
    </row>
    <row r="4920" spans="2:2" ht="12.95" customHeight="1" x14ac:dyDescent="0.25">
      <c r="B4920" s="58"/>
    </row>
    <row r="4921" spans="2:2" ht="12.95" customHeight="1" x14ac:dyDescent="0.25">
      <c r="B4921" s="58"/>
    </row>
    <row r="4922" spans="2:2" ht="12.95" customHeight="1" x14ac:dyDescent="0.25">
      <c r="B4922" s="58"/>
    </row>
    <row r="4923" spans="2:2" ht="12.95" customHeight="1" x14ac:dyDescent="0.25">
      <c r="B4923" s="58"/>
    </row>
    <row r="4924" spans="2:2" ht="12.95" customHeight="1" x14ac:dyDescent="0.25">
      <c r="B4924" s="58"/>
    </row>
    <row r="4925" spans="2:2" ht="12.95" customHeight="1" x14ac:dyDescent="0.25">
      <c r="B4925" s="58"/>
    </row>
    <row r="4926" spans="2:2" ht="12.95" customHeight="1" x14ac:dyDescent="0.25">
      <c r="B4926" s="58"/>
    </row>
    <row r="4927" spans="2:2" ht="12.95" customHeight="1" x14ac:dyDescent="0.25">
      <c r="B4927" s="58"/>
    </row>
    <row r="4928" spans="2:2" ht="12.95" customHeight="1" x14ac:dyDescent="0.25">
      <c r="B4928" s="58"/>
    </row>
    <row r="4929" spans="2:2" ht="12.95" customHeight="1" x14ac:dyDescent="0.25">
      <c r="B4929" s="58"/>
    </row>
    <row r="4930" spans="2:2" ht="12.95" customHeight="1" x14ac:dyDescent="0.25">
      <c r="B4930" s="58"/>
    </row>
    <row r="4931" spans="2:2" ht="12.95" customHeight="1" x14ac:dyDescent="0.25">
      <c r="B4931" s="58"/>
    </row>
    <row r="4932" spans="2:2" ht="12.95" customHeight="1" x14ac:dyDescent="0.25">
      <c r="B4932" s="58"/>
    </row>
    <row r="4933" spans="2:2" ht="12.95" customHeight="1" x14ac:dyDescent="0.25">
      <c r="B4933" s="58"/>
    </row>
    <row r="4934" spans="2:2" ht="12.95" customHeight="1" x14ac:dyDescent="0.25">
      <c r="B4934" s="58"/>
    </row>
    <row r="4935" spans="2:2" ht="12.95" customHeight="1" x14ac:dyDescent="0.25">
      <c r="B4935" s="58"/>
    </row>
    <row r="4936" spans="2:2" ht="12.95" customHeight="1" x14ac:dyDescent="0.25">
      <c r="B4936" s="58"/>
    </row>
    <row r="4937" spans="2:2" ht="12.95" customHeight="1" x14ac:dyDescent="0.25">
      <c r="B4937" s="58"/>
    </row>
    <row r="4938" spans="2:2" ht="12.95" customHeight="1" x14ac:dyDescent="0.25">
      <c r="B4938" s="58"/>
    </row>
    <row r="4939" spans="2:2" ht="12.95" customHeight="1" x14ac:dyDescent="0.25">
      <c r="B4939" s="58"/>
    </row>
    <row r="4940" spans="2:2" ht="12.95" customHeight="1" x14ac:dyDescent="0.25">
      <c r="B4940" s="58"/>
    </row>
    <row r="4941" spans="2:2" ht="12.95" customHeight="1" x14ac:dyDescent="0.25">
      <c r="B4941" s="58"/>
    </row>
    <row r="4942" spans="2:2" ht="12.95" customHeight="1" x14ac:dyDescent="0.25">
      <c r="B4942" s="58"/>
    </row>
    <row r="4943" spans="2:2" ht="12.95" customHeight="1" x14ac:dyDescent="0.25">
      <c r="B4943" s="58"/>
    </row>
    <row r="4944" spans="2:2" ht="12.95" customHeight="1" x14ac:dyDescent="0.25">
      <c r="B4944" s="58"/>
    </row>
    <row r="4945" spans="2:2" ht="12.95" customHeight="1" x14ac:dyDescent="0.25">
      <c r="B4945" s="58"/>
    </row>
    <row r="4946" spans="2:2" ht="12.95" customHeight="1" x14ac:dyDescent="0.25">
      <c r="B4946" s="58"/>
    </row>
    <row r="4947" spans="2:2" ht="12.95" customHeight="1" x14ac:dyDescent="0.25">
      <c r="B4947" s="58"/>
    </row>
    <row r="4948" spans="2:2" ht="12.95" customHeight="1" x14ac:dyDescent="0.25">
      <c r="B4948" s="58"/>
    </row>
    <row r="4949" spans="2:2" ht="12.95" customHeight="1" x14ac:dyDescent="0.25">
      <c r="B4949" s="58"/>
    </row>
    <row r="4950" spans="2:2" ht="12.95" customHeight="1" x14ac:dyDescent="0.25">
      <c r="B4950" s="58"/>
    </row>
    <row r="4951" spans="2:2" ht="12.95" customHeight="1" x14ac:dyDescent="0.25">
      <c r="B4951" s="58"/>
    </row>
    <row r="4952" spans="2:2" ht="12.95" customHeight="1" x14ac:dyDescent="0.25">
      <c r="B4952" s="58"/>
    </row>
    <row r="4953" spans="2:2" ht="12.95" customHeight="1" x14ac:dyDescent="0.25">
      <c r="B4953" s="58"/>
    </row>
    <row r="4954" spans="2:2" ht="12.95" customHeight="1" x14ac:dyDescent="0.25">
      <c r="B4954" s="58"/>
    </row>
    <row r="4955" spans="2:2" ht="12.95" customHeight="1" x14ac:dyDescent="0.25">
      <c r="B4955" s="58"/>
    </row>
    <row r="4956" spans="2:2" ht="12.95" customHeight="1" x14ac:dyDescent="0.25">
      <c r="B4956" s="58"/>
    </row>
    <row r="4957" spans="2:2" ht="12.95" customHeight="1" x14ac:dyDescent="0.25">
      <c r="B4957" s="58"/>
    </row>
    <row r="4958" spans="2:2" ht="12.95" customHeight="1" x14ac:dyDescent="0.25">
      <c r="B4958" s="58"/>
    </row>
    <row r="4959" spans="2:2" ht="12.95" customHeight="1" x14ac:dyDescent="0.25">
      <c r="B4959" s="58"/>
    </row>
    <row r="4960" spans="2:2" ht="12.95" customHeight="1" x14ac:dyDescent="0.25">
      <c r="B4960" s="58"/>
    </row>
    <row r="4961" spans="2:2" ht="12.95" customHeight="1" x14ac:dyDescent="0.25">
      <c r="B4961" s="58"/>
    </row>
    <row r="4962" spans="2:2" ht="12.95" customHeight="1" x14ac:dyDescent="0.25">
      <c r="B4962" s="58"/>
    </row>
    <row r="4963" spans="2:2" ht="12.95" customHeight="1" x14ac:dyDescent="0.25">
      <c r="B4963" s="58"/>
    </row>
    <row r="4964" spans="2:2" ht="12.95" customHeight="1" x14ac:dyDescent="0.25">
      <c r="B4964" s="58"/>
    </row>
    <row r="4965" spans="2:2" ht="12.95" customHeight="1" x14ac:dyDescent="0.25">
      <c r="B4965" s="58"/>
    </row>
    <row r="4966" spans="2:2" ht="12.95" customHeight="1" x14ac:dyDescent="0.25">
      <c r="B4966" s="58"/>
    </row>
    <row r="4967" spans="2:2" ht="12.95" customHeight="1" x14ac:dyDescent="0.25">
      <c r="B4967" s="58"/>
    </row>
    <row r="4968" spans="2:2" ht="12.95" customHeight="1" x14ac:dyDescent="0.25">
      <c r="B4968" s="58"/>
    </row>
    <row r="4969" spans="2:2" ht="12.95" customHeight="1" x14ac:dyDescent="0.25">
      <c r="B4969" s="58"/>
    </row>
    <row r="4970" spans="2:2" ht="12.95" customHeight="1" x14ac:dyDescent="0.25">
      <c r="B4970" s="58"/>
    </row>
    <row r="4971" spans="2:2" ht="12.95" customHeight="1" x14ac:dyDescent="0.25">
      <c r="B4971" s="58"/>
    </row>
    <row r="4972" spans="2:2" ht="12.95" customHeight="1" x14ac:dyDescent="0.25">
      <c r="B4972" s="58"/>
    </row>
    <row r="4973" spans="2:2" ht="12.95" customHeight="1" x14ac:dyDescent="0.25">
      <c r="B4973" s="58"/>
    </row>
    <row r="4974" spans="2:2" ht="12.95" customHeight="1" x14ac:dyDescent="0.25">
      <c r="B4974" s="58"/>
    </row>
    <row r="4975" spans="2:2" ht="12.95" customHeight="1" x14ac:dyDescent="0.25">
      <c r="B4975" s="58"/>
    </row>
    <row r="4976" spans="2:2" ht="12.95" customHeight="1" x14ac:dyDescent="0.25">
      <c r="B4976" s="58"/>
    </row>
    <row r="4977" spans="2:2" ht="12.95" customHeight="1" x14ac:dyDescent="0.25">
      <c r="B4977" s="58"/>
    </row>
    <row r="4978" spans="2:2" ht="12.95" customHeight="1" x14ac:dyDescent="0.25">
      <c r="B4978" s="58"/>
    </row>
    <row r="4979" spans="2:2" ht="12.95" customHeight="1" x14ac:dyDescent="0.25">
      <c r="B4979" s="58"/>
    </row>
    <row r="4980" spans="2:2" ht="12.95" customHeight="1" x14ac:dyDescent="0.25">
      <c r="B4980" s="58"/>
    </row>
    <row r="4981" spans="2:2" ht="12.95" customHeight="1" x14ac:dyDescent="0.25">
      <c r="B4981" s="58"/>
    </row>
    <row r="4982" spans="2:2" ht="12.95" customHeight="1" x14ac:dyDescent="0.25">
      <c r="B4982" s="58"/>
    </row>
    <row r="4983" spans="2:2" ht="12.95" customHeight="1" x14ac:dyDescent="0.25">
      <c r="B4983" s="58"/>
    </row>
    <row r="4984" spans="2:2" ht="12.95" customHeight="1" x14ac:dyDescent="0.25">
      <c r="B4984" s="58"/>
    </row>
    <row r="4985" spans="2:2" ht="12.95" customHeight="1" x14ac:dyDescent="0.25">
      <c r="B4985" s="58"/>
    </row>
    <row r="4986" spans="2:2" ht="12.95" customHeight="1" x14ac:dyDescent="0.25">
      <c r="B4986" s="58"/>
    </row>
    <row r="4987" spans="2:2" ht="12.95" customHeight="1" x14ac:dyDescent="0.25">
      <c r="B4987" s="58"/>
    </row>
    <row r="4988" spans="2:2" ht="12.95" customHeight="1" x14ac:dyDescent="0.25">
      <c r="B4988" s="58"/>
    </row>
    <row r="4989" spans="2:2" ht="12.95" customHeight="1" x14ac:dyDescent="0.25">
      <c r="B4989" s="58"/>
    </row>
    <row r="4990" spans="2:2" ht="12.95" customHeight="1" x14ac:dyDescent="0.25">
      <c r="B4990" s="58"/>
    </row>
    <row r="4991" spans="2:2" ht="12.95" customHeight="1" x14ac:dyDescent="0.25">
      <c r="B4991" s="58"/>
    </row>
    <row r="4992" spans="2:2" ht="12.95" customHeight="1" x14ac:dyDescent="0.25">
      <c r="B4992" s="58"/>
    </row>
    <row r="4993" spans="2:2" ht="12.95" customHeight="1" x14ac:dyDescent="0.25">
      <c r="B4993" s="58"/>
    </row>
    <row r="4994" spans="2:2" ht="12.95" customHeight="1" x14ac:dyDescent="0.25">
      <c r="B4994" s="58"/>
    </row>
    <row r="4995" spans="2:2" ht="12.95" customHeight="1" x14ac:dyDescent="0.25">
      <c r="B4995" s="58"/>
    </row>
    <row r="4996" spans="2:2" ht="12.95" customHeight="1" x14ac:dyDescent="0.25">
      <c r="B4996" s="58"/>
    </row>
    <row r="4997" spans="2:2" ht="12.95" customHeight="1" x14ac:dyDescent="0.25">
      <c r="B4997" s="58"/>
    </row>
    <row r="4998" spans="2:2" ht="12.95" customHeight="1" x14ac:dyDescent="0.25">
      <c r="B4998" s="58"/>
    </row>
    <row r="4999" spans="2:2" ht="12.95" customHeight="1" x14ac:dyDescent="0.25">
      <c r="B4999" s="58"/>
    </row>
    <row r="5000" spans="2:2" ht="12.95" customHeight="1" x14ac:dyDescent="0.25">
      <c r="B5000" s="58"/>
    </row>
    <row r="5001" spans="2:2" ht="12.95" customHeight="1" x14ac:dyDescent="0.25">
      <c r="B5001" s="58"/>
    </row>
    <row r="5002" spans="2:2" ht="12.95" customHeight="1" x14ac:dyDescent="0.25">
      <c r="B5002" s="58"/>
    </row>
    <row r="5003" spans="2:2" ht="12.95" customHeight="1" x14ac:dyDescent="0.25">
      <c r="B5003" s="58"/>
    </row>
    <row r="5004" spans="2:2" ht="12.95" customHeight="1" x14ac:dyDescent="0.25">
      <c r="B5004" s="58"/>
    </row>
    <row r="5005" spans="2:2" ht="12.95" customHeight="1" x14ac:dyDescent="0.25">
      <c r="B5005" s="58"/>
    </row>
    <row r="5006" spans="2:2" ht="12.95" customHeight="1" x14ac:dyDescent="0.25">
      <c r="B5006" s="58"/>
    </row>
    <row r="5007" spans="2:2" ht="12.95" customHeight="1" x14ac:dyDescent="0.25">
      <c r="B5007" s="58"/>
    </row>
    <row r="5008" spans="2:2" ht="12.95" customHeight="1" x14ac:dyDescent="0.25">
      <c r="B5008" s="58"/>
    </row>
    <row r="5009" spans="2:2" ht="12.95" customHeight="1" x14ac:dyDescent="0.25">
      <c r="B5009" s="58"/>
    </row>
    <row r="5010" spans="2:2" ht="12.95" customHeight="1" x14ac:dyDescent="0.25">
      <c r="B5010" s="58"/>
    </row>
    <row r="5011" spans="2:2" ht="12.95" customHeight="1" x14ac:dyDescent="0.25">
      <c r="B5011" s="58"/>
    </row>
    <row r="5012" spans="2:2" ht="12.95" customHeight="1" x14ac:dyDescent="0.25">
      <c r="B5012" s="58"/>
    </row>
    <row r="5013" spans="2:2" ht="12.95" customHeight="1" x14ac:dyDescent="0.25">
      <c r="B5013" s="58"/>
    </row>
    <row r="5014" spans="2:2" ht="12.95" customHeight="1" x14ac:dyDescent="0.25">
      <c r="B5014" s="58"/>
    </row>
    <row r="5015" spans="2:2" ht="12.95" customHeight="1" x14ac:dyDescent="0.25">
      <c r="B5015" s="58"/>
    </row>
    <row r="5016" spans="2:2" ht="12.95" customHeight="1" x14ac:dyDescent="0.25">
      <c r="B5016" s="58"/>
    </row>
    <row r="5017" spans="2:2" ht="12.95" customHeight="1" x14ac:dyDescent="0.25">
      <c r="B5017" s="58"/>
    </row>
    <row r="5018" spans="2:2" ht="12.95" customHeight="1" x14ac:dyDescent="0.25">
      <c r="B5018" s="58"/>
    </row>
    <row r="5019" spans="2:2" ht="12.95" customHeight="1" x14ac:dyDescent="0.25">
      <c r="B5019" s="58"/>
    </row>
    <row r="5020" spans="2:2" ht="12.95" customHeight="1" x14ac:dyDescent="0.25">
      <c r="B5020" s="58"/>
    </row>
    <row r="5021" spans="2:2" ht="12.95" customHeight="1" x14ac:dyDescent="0.25">
      <c r="B5021" s="58"/>
    </row>
    <row r="5022" spans="2:2" ht="12.95" customHeight="1" x14ac:dyDescent="0.25">
      <c r="B5022" s="58"/>
    </row>
    <row r="5023" spans="2:2" ht="12.95" customHeight="1" x14ac:dyDescent="0.25">
      <c r="B5023" s="58"/>
    </row>
    <row r="5024" spans="2:2" ht="12.95" customHeight="1" x14ac:dyDescent="0.25">
      <c r="B5024" s="58"/>
    </row>
    <row r="5025" spans="2:2" ht="12.95" customHeight="1" x14ac:dyDescent="0.25">
      <c r="B5025" s="58"/>
    </row>
    <row r="5026" spans="2:2" ht="12.95" customHeight="1" x14ac:dyDescent="0.25">
      <c r="B5026" s="58"/>
    </row>
    <row r="5027" spans="2:2" ht="12.95" customHeight="1" x14ac:dyDescent="0.25">
      <c r="B5027" s="58"/>
    </row>
    <row r="5028" spans="2:2" ht="12.95" customHeight="1" x14ac:dyDescent="0.25">
      <c r="B5028" s="58"/>
    </row>
    <row r="5029" spans="2:2" ht="12.95" customHeight="1" x14ac:dyDescent="0.25">
      <c r="B5029" s="58"/>
    </row>
    <row r="5030" spans="2:2" ht="12.95" customHeight="1" x14ac:dyDescent="0.25">
      <c r="B5030" s="58"/>
    </row>
    <row r="5031" spans="2:2" ht="12.95" customHeight="1" x14ac:dyDescent="0.25">
      <c r="B5031" s="58"/>
    </row>
    <row r="5032" spans="2:2" ht="12.95" customHeight="1" x14ac:dyDescent="0.25">
      <c r="B5032" s="58"/>
    </row>
    <row r="5033" spans="2:2" ht="12.95" customHeight="1" x14ac:dyDescent="0.25">
      <c r="B5033" s="58"/>
    </row>
    <row r="5034" spans="2:2" ht="12.95" customHeight="1" x14ac:dyDescent="0.25">
      <c r="B5034" s="58"/>
    </row>
    <row r="5035" spans="2:2" ht="12.95" customHeight="1" x14ac:dyDescent="0.25">
      <c r="B5035" s="58"/>
    </row>
    <row r="5036" spans="2:2" ht="12.95" customHeight="1" x14ac:dyDescent="0.25">
      <c r="B5036" s="58"/>
    </row>
    <row r="5037" spans="2:2" ht="12.95" customHeight="1" x14ac:dyDescent="0.25">
      <c r="B5037" s="58"/>
    </row>
    <row r="5038" spans="2:2" ht="12.95" customHeight="1" x14ac:dyDescent="0.25">
      <c r="B5038" s="58"/>
    </row>
    <row r="5039" spans="2:2" ht="12.95" customHeight="1" x14ac:dyDescent="0.25">
      <c r="B5039" s="58"/>
    </row>
    <row r="5040" spans="2:2" ht="12.95" customHeight="1" x14ac:dyDescent="0.25">
      <c r="B5040" s="58"/>
    </row>
    <row r="5041" spans="2:2" ht="12.95" customHeight="1" x14ac:dyDescent="0.25">
      <c r="B5041" s="58"/>
    </row>
    <row r="5042" spans="2:2" ht="12.95" customHeight="1" x14ac:dyDescent="0.25">
      <c r="B5042" s="58"/>
    </row>
    <row r="5043" spans="2:2" ht="12.95" customHeight="1" x14ac:dyDescent="0.25">
      <c r="B5043" s="58"/>
    </row>
    <row r="5044" spans="2:2" ht="12.95" customHeight="1" x14ac:dyDescent="0.25">
      <c r="B5044" s="58"/>
    </row>
    <row r="5045" spans="2:2" ht="12.95" customHeight="1" x14ac:dyDescent="0.25">
      <c r="B5045" s="58"/>
    </row>
    <row r="5046" spans="2:2" ht="12.95" customHeight="1" x14ac:dyDescent="0.25">
      <c r="B5046" s="58"/>
    </row>
    <row r="5047" spans="2:2" ht="12.95" customHeight="1" x14ac:dyDescent="0.25">
      <c r="B5047" s="58"/>
    </row>
    <row r="5048" spans="2:2" ht="12.95" customHeight="1" x14ac:dyDescent="0.25">
      <c r="B5048" s="58"/>
    </row>
    <row r="5049" spans="2:2" ht="12.95" customHeight="1" x14ac:dyDescent="0.25">
      <c r="B5049" s="58"/>
    </row>
    <row r="5050" spans="2:2" ht="12.95" customHeight="1" x14ac:dyDescent="0.25">
      <c r="B5050" s="58"/>
    </row>
    <row r="5051" spans="2:2" ht="12.95" customHeight="1" x14ac:dyDescent="0.25">
      <c r="B5051" s="58"/>
    </row>
    <row r="5052" spans="2:2" ht="12.95" customHeight="1" x14ac:dyDescent="0.25">
      <c r="B5052" s="58"/>
    </row>
    <row r="5053" spans="2:2" ht="12.95" customHeight="1" x14ac:dyDescent="0.25">
      <c r="B5053" s="58"/>
    </row>
    <row r="5054" spans="2:2" ht="12.95" customHeight="1" x14ac:dyDescent="0.25">
      <c r="B5054" s="58"/>
    </row>
    <row r="5055" spans="2:2" ht="12.95" customHeight="1" x14ac:dyDescent="0.25">
      <c r="B5055" s="58"/>
    </row>
    <row r="5056" spans="2:2" ht="12.95" customHeight="1" x14ac:dyDescent="0.25">
      <c r="B5056" s="58"/>
    </row>
    <row r="5057" spans="2:2" ht="12.95" customHeight="1" x14ac:dyDescent="0.25">
      <c r="B5057" s="58"/>
    </row>
    <row r="5058" spans="2:2" ht="12.95" customHeight="1" x14ac:dyDescent="0.25">
      <c r="B5058" s="58"/>
    </row>
    <row r="5059" spans="2:2" ht="12.95" customHeight="1" x14ac:dyDescent="0.25">
      <c r="B5059" s="58"/>
    </row>
    <row r="5060" spans="2:2" ht="12.95" customHeight="1" x14ac:dyDescent="0.25">
      <c r="B5060" s="58"/>
    </row>
    <row r="5061" spans="2:2" ht="12.95" customHeight="1" x14ac:dyDescent="0.25">
      <c r="B5061" s="58"/>
    </row>
    <row r="5062" spans="2:2" ht="12.95" customHeight="1" x14ac:dyDescent="0.25">
      <c r="B5062" s="58"/>
    </row>
    <row r="5063" spans="2:2" ht="12.95" customHeight="1" x14ac:dyDescent="0.25">
      <c r="B5063" s="58"/>
    </row>
    <row r="5064" spans="2:2" ht="12.95" customHeight="1" x14ac:dyDescent="0.25">
      <c r="B5064" s="58"/>
    </row>
    <row r="5065" spans="2:2" ht="12.95" customHeight="1" x14ac:dyDescent="0.25">
      <c r="B5065" s="58"/>
    </row>
    <row r="5066" spans="2:2" ht="12.95" customHeight="1" x14ac:dyDescent="0.25">
      <c r="B5066" s="58"/>
    </row>
    <row r="5067" spans="2:2" ht="12.95" customHeight="1" x14ac:dyDescent="0.25">
      <c r="B5067" s="58"/>
    </row>
    <row r="5068" spans="2:2" ht="12.95" customHeight="1" x14ac:dyDescent="0.25">
      <c r="B5068" s="58"/>
    </row>
    <row r="5069" spans="2:2" ht="12.95" customHeight="1" x14ac:dyDescent="0.25">
      <c r="B5069" s="58"/>
    </row>
    <row r="5070" spans="2:2" ht="12.95" customHeight="1" x14ac:dyDescent="0.25">
      <c r="B5070" s="58"/>
    </row>
    <row r="5071" spans="2:2" ht="12.95" customHeight="1" x14ac:dyDescent="0.25">
      <c r="B5071" s="58"/>
    </row>
    <row r="5072" spans="2:2" ht="12.95" customHeight="1" x14ac:dyDescent="0.25">
      <c r="B5072" s="58"/>
    </row>
    <row r="5073" spans="2:2" ht="12.95" customHeight="1" x14ac:dyDescent="0.25">
      <c r="B5073" s="58"/>
    </row>
    <row r="5074" spans="2:2" ht="12.95" customHeight="1" x14ac:dyDescent="0.25">
      <c r="B5074" s="58"/>
    </row>
    <row r="5075" spans="2:2" ht="12.95" customHeight="1" x14ac:dyDescent="0.25">
      <c r="B5075" s="58"/>
    </row>
    <row r="5076" spans="2:2" ht="12.95" customHeight="1" x14ac:dyDescent="0.25">
      <c r="B5076" s="58"/>
    </row>
    <row r="5077" spans="2:2" ht="12.95" customHeight="1" x14ac:dyDescent="0.25">
      <c r="B5077" s="58"/>
    </row>
    <row r="5078" spans="2:2" ht="12.95" customHeight="1" x14ac:dyDescent="0.25">
      <c r="B5078" s="58"/>
    </row>
    <row r="5079" spans="2:2" ht="12.95" customHeight="1" x14ac:dyDescent="0.25">
      <c r="B5079" s="58"/>
    </row>
    <row r="5080" spans="2:2" ht="12.95" customHeight="1" x14ac:dyDescent="0.25">
      <c r="B5080" s="58"/>
    </row>
    <row r="5081" spans="2:2" ht="12.95" customHeight="1" x14ac:dyDescent="0.25">
      <c r="B5081" s="58"/>
    </row>
    <row r="5082" spans="2:2" ht="12.95" customHeight="1" x14ac:dyDescent="0.25">
      <c r="B5082" s="58"/>
    </row>
    <row r="5083" spans="2:2" ht="12.95" customHeight="1" x14ac:dyDescent="0.25">
      <c r="B5083" s="58"/>
    </row>
    <row r="5084" spans="2:2" ht="12.95" customHeight="1" x14ac:dyDescent="0.25">
      <c r="B5084" s="58"/>
    </row>
    <row r="5085" spans="2:2" ht="12.95" customHeight="1" x14ac:dyDescent="0.25">
      <c r="B5085" s="58"/>
    </row>
    <row r="5086" spans="2:2" ht="12.95" customHeight="1" x14ac:dyDescent="0.25">
      <c r="B5086" s="58"/>
    </row>
    <row r="5087" spans="2:2" ht="12.95" customHeight="1" x14ac:dyDescent="0.25">
      <c r="B5087" s="58"/>
    </row>
    <row r="5088" spans="2:2" ht="12.95" customHeight="1" x14ac:dyDescent="0.25">
      <c r="B5088" s="58"/>
    </row>
    <row r="5089" spans="2:2" ht="12.95" customHeight="1" x14ac:dyDescent="0.25">
      <c r="B5089" s="58"/>
    </row>
    <row r="5090" spans="2:2" ht="12.95" customHeight="1" x14ac:dyDescent="0.25">
      <c r="B5090" s="58"/>
    </row>
    <row r="5091" spans="2:2" ht="12.95" customHeight="1" x14ac:dyDescent="0.25">
      <c r="B5091" s="58"/>
    </row>
    <row r="5092" spans="2:2" ht="12.95" customHeight="1" x14ac:dyDescent="0.25">
      <c r="B5092" s="58"/>
    </row>
    <row r="5093" spans="2:2" ht="12.95" customHeight="1" x14ac:dyDescent="0.25">
      <c r="B5093" s="58"/>
    </row>
    <row r="5094" spans="2:2" ht="12.95" customHeight="1" x14ac:dyDescent="0.25">
      <c r="B5094" s="58"/>
    </row>
    <row r="5095" spans="2:2" ht="12.95" customHeight="1" x14ac:dyDescent="0.25">
      <c r="B5095" s="58"/>
    </row>
    <row r="5096" spans="2:2" ht="12.95" customHeight="1" x14ac:dyDescent="0.25">
      <c r="B5096" s="58"/>
    </row>
    <row r="5097" spans="2:2" ht="12.95" customHeight="1" x14ac:dyDescent="0.25">
      <c r="B5097" s="58"/>
    </row>
    <row r="5098" spans="2:2" ht="12.95" customHeight="1" x14ac:dyDescent="0.25">
      <c r="B5098" s="58"/>
    </row>
    <row r="5099" spans="2:2" ht="12.95" customHeight="1" x14ac:dyDescent="0.25">
      <c r="B5099" s="58"/>
    </row>
    <row r="5100" spans="2:2" ht="12.95" customHeight="1" x14ac:dyDescent="0.25">
      <c r="B5100" s="58"/>
    </row>
    <row r="5101" spans="2:2" ht="12.95" customHeight="1" x14ac:dyDescent="0.25">
      <c r="B5101" s="58"/>
    </row>
    <row r="5102" spans="2:2" ht="12.95" customHeight="1" x14ac:dyDescent="0.25">
      <c r="B5102" s="58"/>
    </row>
    <row r="5103" spans="2:2" ht="12.95" customHeight="1" x14ac:dyDescent="0.25">
      <c r="B5103" s="58"/>
    </row>
    <row r="5104" spans="2:2" ht="12.95" customHeight="1" x14ac:dyDescent="0.25">
      <c r="B5104" s="58"/>
    </row>
    <row r="5105" spans="2:2" ht="12.95" customHeight="1" x14ac:dyDescent="0.25">
      <c r="B5105" s="58"/>
    </row>
    <row r="5106" spans="2:2" ht="12.95" customHeight="1" x14ac:dyDescent="0.25">
      <c r="B5106" s="58"/>
    </row>
    <row r="5107" spans="2:2" ht="12.95" customHeight="1" x14ac:dyDescent="0.25">
      <c r="B5107" s="58"/>
    </row>
    <row r="5108" spans="2:2" ht="12.95" customHeight="1" x14ac:dyDescent="0.25">
      <c r="B5108" s="58"/>
    </row>
    <row r="5109" spans="2:2" ht="12.95" customHeight="1" x14ac:dyDescent="0.25">
      <c r="B5109" s="58"/>
    </row>
    <row r="5110" spans="2:2" ht="12.95" customHeight="1" x14ac:dyDescent="0.25">
      <c r="B5110" s="58"/>
    </row>
    <row r="5111" spans="2:2" ht="12.95" customHeight="1" x14ac:dyDescent="0.25">
      <c r="B5111" s="58"/>
    </row>
    <row r="5112" spans="2:2" ht="12.95" customHeight="1" x14ac:dyDescent="0.25">
      <c r="B5112" s="58"/>
    </row>
    <row r="5113" spans="2:2" ht="12.95" customHeight="1" x14ac:dyDescent="0.25">
      <c r="B5113" s="58"/>
    </row>
    <row r="5114" spans="2:2" ht="12.95" customHeight="1" x14ac:dyDescent="0.25">
      <c r="B5114" s="58"/>
    </row>
    <row r="5115" spans="2:2" ht="12.95" customHeight="1" x14ac:dyDescent="0.25">
      <c r="B5115" s="58"/>
    </row>
    <row r="5116" spans="2:2" ht="12.95" customHeight="1" x14ac:dyDescent="0.25">
      <c r="B5116" s="58"/>
    </row>
    <row r="5117" spans="2:2" ht="12.95" customHeight="1" x14ac:dyDescent="0.25">
      <c r="B5117" s="58"/>
    </row>
    <row r="5118" spans="2:2" ht="12.95" customHeight="1" x14ac:dyDescent="0.25">
      <c r="B5118" s="58"/>
    </row>
    <row r="5119" spans="2:2" ht="12.95" customHeight="1" x14ac:dyDescent="0.25">
      <c r="B5119" s="58"/>
    </row>
    <row r="5120" spans="2:2" ht="12.95" customHeight="1" x14ac:dyDescent="0.25">
      <c r="B5120" s="58"/>
    </row>
    <row r="5121" spans="2:2" ht="12.95" customHeight="1" x14ac:dyDescent="0.25">
      <c r="B5121" s="58"/>
    </row>
    <row r="5122" spans="2:2" ht="12.95" customHeight="1" x14ac:dyDescent="0.25">
      <c r="B5122" s="58"/>
    </row>
    <row r="5123" spans="2:2" ht="12.95" customHeight="1" x14ac:dyDescent="0.25">
      <c r="B5123" s="58"/>
    </row>
    <row r="5124" spans="2:2" ht="12.95" customHeight="1" x14ac:dyDescent="0.25">
      <c r="B5124" s="58"/>
    </row>
    <row r="5125" spans="2:2" ht="12.95" customHeight="1" x14ac:dyDescent="0.25">
      <c r="B5125" s="58"/>
    </row>
    <row r="5126" spans="2:2" ht="12.95" customHeight="1" x14ac:dyDescent="0.25">
      <c r="B5126" s="58"/>
    </row>
    <row r="5127" spans="2:2" ht="12.95" customHeight="1" x14ac:dyDescent="0.25">
      <c r="B5127" s="58"/>
    </row>
    <row r="5128" spans="2:2" ht="12.95" customHeight="1" x14ac:dyDescent="0.25">
      <c r="B5128" s="58"/>
    </row>
    <row r="5129" spans="2:2" ht="12.95" customHeight="1" x14ac:dyDescent="0.25">
      <c r="B5129" s="58"/>
    </row>
    <row r="5130" spans="2:2" ht="12.95" customHeight="1" x14ac:dyDescent="0.25">
      <c r="B5130" s="58"/>
    </row>
    <row r="5131" spans="2:2" ht="12.95" customHeight="1" x14ac:dyDescent="0.25">
      <c r="B5131" s="58"/>
    </row>
    <row r="5132" spans="2:2" ht="12.95" customHeight="1" x14ac:dyDescent="0.25">
      <c r="B5132" s="58"/>
    </row>
    <row r="5133" spans="2:2" ht="12.95" customHeight="1" x14ac:dyDescent="0.25">
      <c r="B5133" s="58"/>
    </row>
    <row r="5134" spans="2:2" ht="12.95" customHeight="1" x14ac:dyDescent="0.25">
      <c r="B5134" s="58"/>
    </row>
    <row r="5135" spans="2:2" ht="12.95" customHeight="1" x14ac:dyDescent="0.25">
      <c r="B5135" s="58"/>
    </row>
    <row r="5136" spans="2:2" ht="12.95" customHeight="1" x14ac:dyDescent="0.25">
      <c r="B5136" s="58"/>
    </row>
    <row r="5137" spans="2:2" ht="12.95" customHeight="1" x14ac:dyDescent="0.25">
      <c r="B5137" s="58"/>
    </row>
    <row r="5138" spans="2:2" ht="12.95" customHeight="1" x14ac:dyDescent="0.25">
      <c r="B5138" s="58"/>
    </row>
    <row r="5139" spans="2:2" ht="12.95" customHeight="1" x14ac:dyDescent="0.25">
      <c r="B5139" s="58"/>
    </row>
    <row r="5140" spans="2:2" ht="12.95" customHeight="1" x14ac:dyDescent="0.25">
      <c r="B5140" s="58"/>
    </row>
    <row r="5141" spans="2:2" ht="12.95" customHeight="1" x14ac:dyDescent="0.25">
      <c r="B5141" s="58"/>
    </row>
    <row r="5142" spans="2:2" ht="12.95" customHeight="1" x14ac:dyDescent="0.25">
      <c r="B5142" s="58"/>
    </row>
    <row r="5143" spans="2:2" ht="12.95" customHeight="1" x14ac:dyDescent="0.25">
      <c r="B5143" s="58"/>
    </row>
    <row r="5144" spans="2:2" ht="12.95" customHeight="1" x14ac:dyDescent="0.25">
      <c r="B5144" s="58"/>
    </row>
    <row r="5145" spans="2:2" ht="12.95" customHeight="1" x14ac:dyDescent="0.25">
      <c r="B5145" s="58"/>
    </row>
    <row r="5146" spans="2:2" ht="12.95" customHeight="1" x14ac:dyDescent="0.25">
      <c r="B5146" s="58"/>
    </row>
    <row r="5147" spans="2:2" ht="12.95" customHeight="1" x14ac:dyDescent="0.25">
      <c r="B5147" s="58"/>
    </row>
    <row r="5148" spans="2:2" ht="12.95" customHeight="1" x14ac:dyDescent="0.25">
      <c r="B5148" s="58"/>
    </row>
    <row r="5149" spans="2:2" ht="12.95" customHeight="1" x14ac:dyDescent="0.25">
      <c r="B5149" s="58"/>
    </row>
    <row r="5150" spans="2:2" ht="12.95" customHeight="1" x14ac:dyDescent="0.25">
      <c r="B5150" s="58"/>
    </row>
    <row r="5151" spans="2:2" ht="12.95" customHeight="1" x14ac:dyDescent="0.25">
      <c r="B5151" s="58"/>
    </row>
    <row r="5152" spans="2:2" ht="12.95" customHeight="1" x14ac:dyDescent="0.25">
      <c r="B5152" s="58"/>
    </row>
    <row r="5153" spans="2:2" ht="12.95" customHeight="1" x14ac:dyDescent="0.25">
      <c r="B5153" s="58"/>
    </row>
    <row r="5154" spans="2:2" ht="12.95" customHeight="1" x14ac:dyDescent="0.25">
      <c r="B5154" s="58"/>
    </row>
    <row r="5155" spans="2:2" ht="12.95" customHeight="1" x14ac:dyDescent="0.25">
      <c r="B5155" s="58"/>
    </row>
    <row r="5156" spans="2:2" ht="12.95" customHeight="1" x14ac:dyDescent="0.25">
      <c r="B5156" s="58"/>
    </row>
    <row r="5157" spans="2:2" ht="12.95" customHeight="1" x14ac:dyDescent="0.25">
      <c r="B5157" s="58"/>
    </row>
    <row r="5158" spans="2:2" ht="12.95" customHeight="1" x14ac:dyDescent="0.25">
      <c r="B5158" s="58"/>
    </row>
    <row r="5159" spans="2:2" ht="12.95" customHeight="1" x14ac:dyDescent="0.25">
      <c r="B5159" s="58"/>
    </row>
    <row r="5160" spans="2:2" ht="12.95" customHeight="1" x14ac:dyDescent="0.25">
      <c r="B5160" s="58"/>
    </row>
    <row r="5161" spans="2:2" ht="12.95" customHeight="1" x14ac:dyDescent="0.25">
      <c r="B5161" s="58"/>
    </row>
    <row r="5162" spans="2:2" ht="12.95" customHeight="1" x14ac:dyDescent="0.25">
      <c r="B5162" s="58"/>
    </row>
    <row r="5163" spans="2:2" ht="12.95" customHeight="1" x14ac:dyDescent="0.25">
      <c r="B5163" s="58"/>
    </row>
    <row r="5164" spans="2:2" ht="12.95" customHeight="1" x14ac:dyDescent="0.25">
      <c r="B5164" s="58"/>
    </row>
    <row r="5165" spans="2:2" ht="12.95" customHeight="1" x14ac:dyDescent="0.25">
      <c r="B5165" s="58"/>
    </row>
    <row r="5166" spans="2:2" ht="12.95" customHeight="1" x14ac:dyDescent="0.25">
      <c r="B5166" s="58"/>
    </row>
    <row r="5167" spans="2:2" ht="12.95" customHeight="1" x14ac:dyDescent="0.25">
      <c r="B5167" s="58"/>
    </row>
    <row r="5168" spans="2:2" ht="12.95" customHeight="1" x14ac:dyDescent="0.25">
      <c r="B5168" s="58"/>
    </row>
    <row r="5169" spans="2:2" ht="12.95" customHeight="1" x14ac:dyDescent="0.25">
      <c r="B5169" s="58"/>
    </row>
    <row r="5170" spans="2:2" ht="12.95" customHeight="1" x14ac:dyDescent="0.25">
      <c r="B5170" s="58"/>
    </row>
    <row r="5171" spans="2:2" ht="12.95" customHeight="1" x14ac:dyDescent="0.25">
      <c r="B5171" s="58"/>
    </row>
    <row r="5172" spans="2:2" ht="12.95" customHeight="1" x14ac:dyDescent="0.25">
      <c r="B5172" s="58"/>
    </row>
    <row r="5173" spans="2:2" ht="12.95" customHeight="1" x14ac:dyDescent="0.25">
      <c r="B5173" s="58"/>
    </row>
    <row r="5174" spans="2:2" ht="12.95" customHeight="1" x14ac:dyDescent="0.25">
      <c r="B5174" s="58"/>
    </row>
    <row r="5175" spans="2:2" ht="12.95" customHeight="1" x14ac:dyDescent="0.25">
      <c r="B5175" s="58"/>
    </row>
    <row r="5176" spans="2:2" ht="12.95" customHeight="1" x14ac:dyDescent="0.25">
      <c r="B5176" s="58"/>
    </row>
    <row r="5177" spans="2:2" ht="12.95" customHeight="1" x14ac:dyDescent="0.25">
      <c r="B5177" s="58"/>
    </row>
    <row r="5178" spans="2:2" ht="12.95" customHeight="1" x14ac:dyDescent="0.25">
      <c r="B5178" s="58"/>
    </row>
    <row r="5179" spans="2:2" ht="12.95" customHeight="1" x14ac:dyDescent="0.25">
      <c r="B5179" s="58"/>
    </row>
    <row r="5180" spans="2:2" ht="12.95" customHeight="1" x14ac:dyDescent="0.25">
      <c r="B5180" s="58"/>
    </row>
    <row r="5181" spans="2:2" ht="12.95" customHeight="1" x14ac:dyDescent="0.25">
      <c r="B5181" s="58"/>
    </row>
    <row r="5182" spans="2:2" ht="12.95" customHeight="1" x14ac:dyDescent="0.25">
      <c r="B5182" s="58"/>
    </row>
    <row r="5183" spans="2:2" ht="12.95" customHeight="1" x14ac:dyDescent="0.25">
      <c r="B5183" s="58"/>
    </row>
    <row r="5184" spans="2:2" ht="12.95" customHeight="1" x14ac:dyDescent="0.25">
      <c r="B5184" s="58"/>
    </row>
    <row r="5185" spans="2:2" ht="12.95" customHeight="1" x14ac:dyDescent="0.25">
      <c r="B5185" s="58"/>
    </row>
    <row r="5186" spans="2:2" ht="12.95" customHeight="1" x14ac:dyDescent="0.25">
      <c r="B5186" s="58"/>
    </row>
    <row r="5187" spans="2:2" ht="12.95" customHeight="1" x14ac:dyDescent="0.25">
      <c r="B5187" s="58"/>
    </row>
    <row r="5188" spans="2:2" ht="12.95" customHeight="1" x14ac:dyDescent="0.25">
      <c r="B5188" s="58"/>
    </row>
    <row r="5189" spans="2:2" ht="12.95" customHeight="1" x14ac:dyDescent="0.25">
      <c r="B5189" s="58"/>
    </row>
    <row r="5190" spans="2:2" ht="12.95" customHeight="1" x14ac:dyDescent="0.25">
      <c r="B5190" s="58"/>
    </row>
    <row r="5191" spans="2:2" ht="12.95" customHeight="1" x14ac:dyDescent="0.25">
      <c r="B5191" s="58"/>
    </row>
    <row r="5192" spans="2:2" ht="12.95" customHeight="1" x14ac:dyDescent="0.25">
      <c r="B5192" s="58"/>
    </row>
    <row r="5193" spans="2:2" ht="12.95" customHeight="1" x14ac:dyDescent="0.25">
      <c r="B5193" s="58"/>
    </row>
    <row r="5194" spans="2:2" ht="12.95" customHeight="1" x14ac:dyDescent="0.25">
      <c r="B5194" s="58"/>
    </row>
    <row r="5195" spans="2:2" ht="12.95" customHeight="1" x14ac:dyDescent="0.25">
      <c r="B5195" s="58"/>
    </row>
    <row r="5196" spans="2:2" ht="12.95" customHeight="1" x14ac:dyDescent="0.25">
      <c r="B5196" s="58"/>
    </row>
    <row r="5197" spans="2:2" ht="12.95" customHeight="1" x14ac:dyDescent="0.25">
      <c r="B5197" s="58"/>
    </row>
    <row r="5198" spans="2:2" ht="12.95" customHeight="1" x14ac:dyDescent="0.25">
      <c r="B5198" s="58"/>
    </row>
    <row r="5199" spans="2:2" ht="12.95" customHeight="1" x14ac:dyDescent="0.25">
      <c r="B5199" s="58"/>
    </row>
    <row r="5200" spans="2:2" ht="12.95" customHeight="1" x14ac:dyDescent="0.25">
      <c r="B5200" s="58"/>
    </row>
    <row r="5201" spans="2:2" ht="12.95" customHeight="1" x14ac:dyDescent="0.25">
      <c r="B5201" s="58"/>
    </row>
    <row r="5202" spans="2:2" ht="12.95" customHeight="1" x14ac:dyDescent="0.25">
      <c r="B5202" s="58"/>
    </row>
    <row r="5203" spans="2:2" ht="12.95" customHeight="1" x14ac:dyDescent="0.25">
      <c r="B5203" s="58"/>
    </row>
    <row r="5204" spans="2:2" ht="12.95" customHeight="1" x14ac:dyDescent="0.25">
      <c r="B5204" s="58"/>
    </row>
    <row r="5205" spans="2:2" ht="12.95" customHeight="1" x14ac:dyDescent="0.25">
      <c r="B5205" s="58"/>
    </row>
    <row r="5206" spans="2:2" ht="12.95" customHeight="1" x14ac:dyDescent="0.25">
      <c r="B5206" s="58"/>
    </row>
    <row r="5207" spans="2:2" ht="12.95" customHeight="1" x14ac:dyDescent="0.25">
      <c r="B5207" s="58"/>
    </row>
    <row r="5208" spans="2:2" ht="12.95" customHeight="1" x14ac:dyDescent="0.25">
      <c r="B5208" s="58"/>
    </row>
    <row r="5209" spans="2:2" ht="12.95" customHeight="1" x14ac:dyDescent="0.25">
      <c r="B5209" s="58"/>
    </row>
    <row r="5210" spans="2:2" ht="12.95" customHeight="1" x14ac:dyDescent="0.25">
      <c r="B5210" s="58"/>
    </row>
    <row r="5211" spans="2:2" ht="12.95" customHeight="1" x14ac:dyDescent="0.25">
      <c r="B5211" s="58"/>
    </row>
    <row r="5212" spans="2:2" ht="12.95" customHeight="1" x14ac:dyDescent="0.25">
      <c r="B5212" s="58"/>
    </row>
    <row r="5213" spans="2:2" ht="12.95" customHeight="1" x14ac:dyDescent="0.25">
      <c r="B5213" s="58"/>
    </row>
    <row r="5214" spans="2:2" ht="12.95" customHeight="1" x14ac:dyDescent="0.25">
      <c r="B5214" s="58"/>
    </row>
    <row r="5215" spans="2:2" ht="12.95" customHeight="1" x14ac:dyDescent="0.25">
      <c r="B5215" s="58"/>
    </row>
    <row r="5216" spans="2:2" ht="12.95" customHeight="1" x14ac:dyDescent="0.25">
      <c r="B5216" s="58"/>
    </row>
    <row r="5217" spans="2:2" ht="12.95" customHeight="1" x14ac:dyDescent="0.25">
      <c r="B5217" s="58"/>
    </row>
    <row r="5218" spans="2:2" ht="12.95" customHeight="1" x14ac:dyDescent="0.25">
      <c r="B5218" s="58"/>
    </row>
    <row r="5219" spans="2:2" ht="12.95" customHeight="1" x14ac:dyDescent="0.25">
      <c r="B5219" s="58"/>
    </row>
    <row r="5220" spans="2:2" ht="12.95" customHeight="1" x14ac:dyDescent="0.25">
      <c r="B5220" s="58"/>
    </row>
    <row r="5221" spans="2:2" ht="12.95" customHeight="1" x14ac:dyDescent="0.25">
      <c r="B5221" s="58"/>
    </row>
    <row r="5222" spans="2:2" ht="12.95" customHeight="1" x14ac:dyDescent="0.25">
      <c r="B5222" s="58"/>
    </row>
    <row r="5223" spans="2:2" ht="12.95" customHeight="1" x14ac:dyDescent="0.25">
      <c r="B5223" s="58"/>
    </row>
    <row r="5224" spans="2:2" ht="12.95" customHeight="1" x14ac:dyDescent="0.25">
      <c r="B5224" s="58"/>
    </row>
    <row r="5225" spans="2:2" ht="12.95" customHeight="1" x14ac:dyDescent="0.25">
      <c r="B5225" s="58"/>
    </row>
    <row r="5226" spans="2:2" ht="12.95" customHeight="1" x14ac:dyDescent="0.25">
      <c r="B5226" s="58"/>
    </row>
    <row r="5227" spans="2:2" ht="12.95" customHeight="1" x14ac:dyDescent="0.25">
      <c r="B5227" s="58"/>
    </row>
    <row r="5228" spans="2:2" ht="12.95" customHeight="1" x14ac:dyDescent="0.25">
      <c r="B5228" s="58"/>
    </row>
    <row r="5229" spans="2:2" ht="12.95" customHeight="1" x14ac:dyDescent="0.25">
      <c r="B5229" s="58"/>
    </row>
    <row r="5230" spans="2:2" ht="12.95" customHeight="1" x14ac:dyDescent="0.25">
      <c r="B5230" s="58"/>
    </row>
    <row r="5231" spans="2:2" ht="12.95" customHeight="1" x14ac:dyDescent="0.25">
      <c r="B5231" s="58"/>
    </row>
    <row r="5232" spans="2:2" ht="12.95" customHeight="1" x14ac:dyDescent="0.25">
      <c r="B5232" s="58"/>
    </row>
    <row r="5233" spans="2:2" ht="12.95" customHeight="1" x14ac:dyDescent="0.25">
      <c r="B5233" s="58"/>
    </row>
    <row r="5234" spans="2:2" ht="12.95" customHeight="1" x14ac:dyDescent="0.25">
      <c r="B5234" s="58"/>
    </row>
    <row r="5235" spans="2:2" ht="12.95" customHeight="1" x14ac:dyDescent="0.25">
      <c r="B5235" s="58"/>
    </row>
    <row r="5236" spans="2:2" ht="12.95" customHeight="1" x14ac:dyDescent="0.25">
      <c r="B5236" s="58"/>
    </row>
    <row r="5237" spans="2:2" ht="12.95" customHeight="1" x14ac:dyDescent="0.25">
      <c r="B5237" s="58"/>
    </row>
    <row r="5238" spans="2:2" ht="12.95" customHeight="1" x14ac:dyDescent="0.25">
      <c r="B5238" s="58"/>
    </row>
    <row r="5239" spans="2:2" ht="12.95" customHeight="1" x14ac:dyDescent="0.25">
      <c r="B5239" s="58"/>
    </row>
    <row r="5240" spans="2:2" ht="12.95" customHeight="1" x14ac:dyDescent="0.25">
      <c r="B5240" s="58"/>
    </row>
    <row r="5241" spans="2:2" ht="12.95" customHeight="1" x14ac:dyDescent="0.25">
      <c r="B5241" s="58"/>
    </row>
    <row r="5242" spans="2:2" ht="12.95" customHeight="1" x14ac:dyDescent="0.25">
      <c r="B5242" s="58"/>
    </row>
    <row r="5243" spans="2:2" ht="12.95" customHeight="1" x14ac:dyDescent="0.25">
      <c r="B5243" s="58"/>
    </row>
    <row r="5244" spans="2:2" ht="12.95" customHeight="1" x14ac:dyDescent="0.25">
      <c r="B5244" s="58"/>
    </row>
    <row r="5245" spans="2:2" ht="12.95" customHeight="1" x14ac:dyDescent="0.25">
      <c r="B5245" s="58"/>
    </row>
    <row r="5246" spans="2:2" ht="12.95" customHeight="1" x14ac:dyDescent="0.25">
      <c r="B5246" s="58"/>
    </row>
    <row r="5247" spans="2:2" ht="12.95" customHeight="1" x14ac:dyDescent="0.25">
      <c r="B5247" s="58"/>
    </row>
    <row r="5248" spans="2:2" ht="12.95" customHeight="1" x14ac:dyDescent="0.25">
      <c r="B5248" s="58"/>
    </row>
    <row r="5249" spans="2:2" ht="12.95" customHeight="1" x14ac:dyDescent="0.25">
      <c r="B5249" s="58"/>
    </row>
    <row r="5250" spans="2:2" ht="12.95" customHeight="1" x14ac:dyDescent="0.25">
      <c r="B5250" s="58"/>
    </row>
    <row r="5251" spans="2:2" ht="12.95" customHeight="1" x14ac:dyDescent="0.25">
      <c r="B5251" s="58"/>
    </row>
    <row r="5252" spans="2:2" ht="12.95" customHeight="1" x14ac:dyDescent="0.25">
      <c r="B5252" s="58"/>
    </row>
    <row r="5253" spans="2:2" ht="12.95" customHeight="1" x14ac:dyDescent="0.25">
      <c r="B5253" s="58"/>
    </row>
    <row r="5254" spans="2:2" ht="12.95" customHeight="1" x14ac:dyDescent="0.25">
      <c r="B5254" s="58"/>
    </row>
    <row r="5255" spans="2:2" ht="12.95" customHeight="1" x14ac:dyDescent="0.25">
      <c r="B5255" s="58"/>
    </row>
    <row r="5256" spans="2:2" ht="12.95" customHeight="1" x14ac:dyDescent="0.25">
      <c r="B5256" s="58"/>
    </row>
    <row r="5257" spans="2:2" ht="12.95" customHeight="1" x14ac:dyDescent="0.25">
      <c r="B5257" s="58"/>
    </row>
    <row r="5258" spans="2:2" ht="12.95" customHeight="1" x14ac:dyDescent="0.25">
      <c r="B5258" s="58"/>
    </row>
    <row r="5259" spans="2:2" ht="12.95" customHeight="1" x14ac:dyDescent="0.25">
      <c r="B5259" s="58"/>
    </row>
    <row r="5260" spans="2:2" ht="12.95" customHeight="1" x14ac:dyDescent="0.25">
      <c r="B5260" s="58"/>
    </row>
    <row r="5261" spans="2:2" ht="12.95" customHeight="1" x14ac:dyDescent="0.25">
      <c r="B5261" s="58"/>
    </row>
    <row r="5262" spans="2:2" ht="12.95" customHeight="1" x14ac:dyDescent="0.25">
      <c r="B5262" s="58"/>
    </row>
    <row r="5263" spans="2:2" ht="12.95" customHeight="1" x14ac:dyDescent="0.25">
      <c r="B5263" s="58"/>
    </row>
    <row r="5264" spans="2:2" ht="12.95" customHeight="1" x14ac:dyDescent="0.25">
      <c r="B5264" s="58"/>
    </row>
    <row r="5265" spans="2:2" ht="12.95" customHeight="1" x14ac:dyDescent="0.25">
      <c r="B5265" s="58"/>
    </row>
    <row r="5266" spans="2:2" ht="12.95" customHeight="1" x14ac:dyDescent="0.25">
      <c r="B5266" s="58"/>
    </row>
    <row r="5267" spans="2:2" ht="12.95" customHeight="1" x14ac:dyDescent="0.25">
      <c r="B5267" s="58"/>
    </row>
    <row r="5268" spans="2:2" ht="12.95" customHeight="1" x14ac:dyDescent="0.25">
      <c r="B5268" s="58"/>
    </row>
    <row r="5269" spans="2:2" ht="12.95" customHeight="1" x14ac:dyDescent="0.25">
      <c r="B5269" s="58"/>
    </row>
    <row r="5270" spans="2:2" ht="12.95" customHeight="1" x14ac:dyDescent="0.25">
      <c r="B5270" s="58"/>
    </row>
    <row r="5271" spans="2:2" ht="12.95" customHeight="1" x14ac:dyDescent="0.25">
      <c r="B5271" s="58"/>
    </row>
    <row r="5272" spans="2:2" ht="12.95" customHeight="1" x14ac:dyDescent="0.25">
      <c r="B5272" s="58"/>
    </row>
    <row r="5273" spans="2:2" ht="12.95" customHeight="1" x14ac:dyDescent="0.25">
      <c r="B5273" s="58"/>
    </row>
    <row r="5274" spans="2:2" ht="12.95" customHeight="1" x14ac:dyDescent="0.25">
      <c r="B5274" s="58"/>
    </row>
    <row r="5275" spans="2:2" ht="12.95" customHeight="1" x14ac:dyDescent="0.25">
      <c r="B5275" s="58"/>
    </row>
    <row r="5276" spans="2:2" ht="12.95" customHeight="1" x14ac:dyDescent="0.25">
      <c r="B5276" s="58"/>
    </row>
    <row r="5277" spans="2:2" ht="12.95" customHeight="1" x14ac:dyDescent="0.25">
      <c r="B5277" s="58"/>
    </row>
    <row r="5278" spans="2:2" ht="12.95" customHeight="1" x14ac:dyDescent="0.25">
      <c r="B5278" s="58"/>
    </row>
    <row r="5279" spans="2:2" ht="12.95" customHeight="1" x14ac:dyDescent="0.25">
      <c r="B5279" s="58"/>
    </row>
    <row r="5280" spans="2:2" ht="12.95" customHeight="1" x14ac:dyDescent="0.25">
      <c r="B5280" s="58"/>
    </row>
    <row r="5281" spans="2:2" ht="12.95" customHeight="1" x14ac:dyDescent="0.25">
      <c r="B5281" s="58"/>
    </row>
    <row r="5282" spans="2:2" ht="12.95" customHeight="1" x14ac:dyDescent="0.25">
      <c r="B5282" s="58"/>
    </row>
    <row r="5283" spans="2:2" ht="12.95" customHeight="1" x14ac:dyDescent="0.25">
      <c r="B5283" s="58"/>
    </row>
    <row r="5284" spans="2:2" ht="12.95" customHeight="1" x14ac:dyDescent="0.25">
      <c r="B5284" s="58"/>
    </row>
    <row r="5285" spans="2:2" ht="12.95" customHeight="1" x14ac:dyDescent="0.25">
      <c r="B5285" s="58"/>
    </row>
    <row r="5286" spans="2:2" ht="12.95" customHeight="1" x14ac:dyDescent="0.25">
      <c r="B5286" s="58"/>
    </row>
    <row r="5287" spans="2:2" ht="12.95" customHeight="1" x14ac:dyDescent="0.25">
      <c r="B5287" s="58"/>
    </row>
    <row r="5288" spans="2:2" ht="12.95" customHeight="1" x14ac:dyDescent="0.25">
      <c r="B5288" s="58"/>
    </row>
    <row r="5289" spans="2:2" ht="12.95" customHeight="1" x14ac:dyDescent="0.25">
      <c r="B5289" s="58"/>
    </row>
    <row r="5290" spans="2:2" ht="12.95" customHeight="1" x14ac:dyDescent="0.25">
      <c r="B5290" s="58"/>
    </row>
    <row r="5291" spans="2:2" ht="12.95" customHeight="1" x14ac:dyDescent="0.25">
      <c r="B5291" s="58"/>
    </row>
    <row r="5292" spans="2:2" ht="12.95" customHeight="1" x14ac:dyDescent="0.25">
      <c r="B5292" s="58"/>
    </row>
    <row r="5293" spans="2:2" ht="12.95" customHeight="1" x14ac:dyDescent="0.25">
      <c r="B5293" s="58"/>
    </row>
    <row r="5294" spans="2:2" ht="12.95" customHeight="1" x14ac:dyDescent="0.25">
      <c r="B5294" s="58"/>
    </row>
    <row r="5295" spans="2:2" ht="12.95" customHeight="1" x14ac:dyDescent="0.25">
      <c r="B5295" s="58"/>
    </row>
    <row r="5296" spans="2:2" ht="12.95" customHeight="1" x14ac:dyDescent="0.25">
      <c r="B5296" s="58"/>
    </row>
    <row r="5297" spans="2:2" ht="12.95" customHeight="1" x14ac:dyDescent="0.25">
      <c r="B5297" s="58"/>
    </row>
    <row r="5298" spans="2:2" ht="12.95" customHeight="1" x14ac:dyDescent="0.25">
      <c r="B5298" s="58"/>
    </row>
    <row r="5299" spans="2:2" ht="12.95" customHeight="1" x14ac:dyDescent="0.25">
      <c r="B5299" s="58"/>
    </row>
    <row r="5300" spans="2:2" ht="12.95" customHeight="1" x14ac:dyDescent="0.25">
      <c r="B5300" s="58"/>
    </row>
    <row r="5301" spans="2:2" ht="12.95" customHeight="1" x14ac:dyDescent="0.25">
      <c r="B5301" s="58"/>
    </row>
    <row r="5302" spans="2:2" ht="12.95" customHeight="1" x14ac:dyDescent="0.25">
      <c r="B5302" s="58"/>
    </row>
    <row r="5303" spans="2:2" ht="12.95" customHeight="1" x14ac:dyDescent="0.25">
      <c r="B5303" s="58"/>
    </row>
    <row r="5304" spans="2:2" ht="12.95" customHeight="1" x14ac:dyDescent="0.25">
      <c r="B5304" s="58"/>
    </row>
    <row r="5305" spans="2:2" ht="12.95" customHeight="1" x14ac:dyDescent="0.25">
      <c r="B5305" s="58"/>
    </row>
    <row r="5306" spans="2:2" ht="12.95" customHeight="1" x14ac:dyDescent="0.25">
      <c r="B5306" s="58"/>
    </row>
    <row r="5307" spans="2:2" ht="12.95" customHeight="1" x14ac:dyDescent="0.25">
      <c r="B5307" s="58"/>
    </row>
    <row r="5308" spans="2:2" ht="12.95" customHeight="1" x14ac:dyDescent="0.25">
      <c r="B5308" s="58"/>
    </row>
    <row r="5309" spans="2:2" ht="12.95" customHeight="1" x14ac:dyDescent="0.25">
      <c r="B5309" s="58"/>
    </row>
    <row r="5310" spans="2:2" ht="12.95" customHeight="1" x14ac:dyDescent="0.25">
      <c r="B5310" s="58"/>
    </row>
    <row r="5311" spans="2:2" ht="12.95" customHeight="1" x14ac:dyDescent="0.25">
      <c r="B5311" s="58"/>
    </row>
    <row r="5312" spans="2:2" ht="12.95" customHeight="1" x14ac:dyDescent="0.25">
      <c r="B5312" s="58"/>
    </row>
    <row r="5313" spans="2:2" ht="12.95" customHeight="1" x14ac:dyDescent="0.25">
      <c r="B5313" s="58"/>
    </row>
    <row r="5314" spans="2:2" ht="12.95" customHeight="1" x14ac:dyDescent="0.25">
      <c r="B5314" s="58"/>
    </row>
    <row r="5315" spans="2:2" ht="12.95" customHeight="1" x14ac:dyDescent="0.25">
      <c r="B5315" s="58"/>
    </row>
    <row r="5316" spans="2:2" ht="12.95" customHeight="1" x14ac:dyDescent="0.25">
      <c r="B5316" s="58"/>
    </row>
    <row r="5317" spans="2:2" ht="12.95" customHeight="1" x14ac:dyDescent="0.25">
      <c r="B5317" s="58"/>
    </row>
    <row r="5318" spans="2:2" ht="12.95" customHeight="1" x14ac:dyDescent="0.25">
      <c r="B5318" s="58"/>
    </row>
    <row r="5319" spans="2:2" ht="12.95" customHeight="1" x14ac:dyDescent="0.25">
      <c r="B5319" s="58"/>
    </row>
    <row r="5320" spans="2:2" ht="12.95" customHeight="1" x14ac:dyDescent="0.25">
      <c r="B5320" s="58"/>
    </row>
    <row r="5321" spans="2:2" ht="12.95" customHeight="1" x14ac:dyDescent="0.25">
      <c r="B5321" s="58"/>
    </row>
    <row r="5322" spans="2:2" ht="12.95" customHeight="1" x14ac:dyDescent="0.25">
      <c r="B5322" s="58"/>
    </row>
    <row r="5323" spans="2:2" ht="12.95" customHeight="1" x14ac:dyDescent="0.25">
      <c r="B5323" s="58"/>
    </row>
    <row r="5324" spans="2:2" ht="12.95" customHeight="1" x14ac:dyDescent="0.25">
      <c r="B5324" s="58"/>
    </row>
    <row r="5325" spans="2:2" ht="12.95" customHeight="1" x14ac:dyDescent="0.25">
      <c r="B5325" s="58"/>
    </row>
    <row r="5326" spans="2:2" ht="12.95" customHeight="1" x14ac:dyDescent="0.25">
      <c r="B5326" s="58"/>
    </row>
    <row r="5327" spans="2:2" ht="12.95" customHeight="1" x14ac:dyDescent="0.25">
      <c r="B5327" s="58"/>
    </row>
    <row r="5328" spans="2:2" ht="12.95" customHeight="1" x14ac:dyDescent="0.25">
      <c r="B5328" s="58"/>
    </row>
    <row r="5329" spans="2:2" ht="12.95" customHeight="1" x14ac:dyDescent="0.25">
      <c r="B5329" s="58"/>
    </row>
    <row r="5330" spans="2:2" ht="12.95" customHeight="1" x14ac:dyDescent="0.25">
      <c r="B5330" s="58"/>
    </row>
    <row r="5331" spans="2:2" ht="12.95" customHeight="1" x14ac:dyDescent="0.25">
      <c r="B5331" s="58"/>
    </row>
    <row r="5332" spans="2:2" ht="12.95" customHeight="1" x14ac:dyDescent="0.25">
      <c r="B5332" s="58"/>
    </row>
    <row r="5333" spans="2:2" ht="12.95" customHeight="1" x14ac:dyDescent="0.25">
      <c r="B5333" s="58"/>
    </row>
    <row r="5334" spans="2:2" ht="12.95" customHeight="1" x14ac:dyDescent="0.25">
      <c r="B5334" s="58"/>
    </row>
    <row r="5335" spans="2:2" ht="12.95" customHeight="1" x14ac:dyDescent="0.25">
      <c r="B5335" s="58"/>
    </row>
    <row r="5336" spans="2:2" ht="12.95" customHeight="1" x14ac:dyDescent="0.25">
      <c r="B5336" s="58"/>
    </row>
    <row r="5337" spans="2:2" ht="12.95" customHeight="1" x14ac:dyDescent="0.25">
      <c r="B5337" s="58"/>
    </row>
    <row r="5338" spans="2:2" ht="12.95" customHeight="1" x14ac:dyDescent="0.25">
      <c r="B5338" s="58"/>
    </row>
    <row r="5339" spans="2:2" ht="12.95" customHeight="1" x14ac:dyDescent="0.25">
      <c r="B5339" s="58"/>
    </row>
    <row r="5340" spans="2:2" ht="12.95" customHeight="1" x14ac:dyDescent="0.25">
      <c r="B5340" s="58"/>
    </row>
    <row r="5341" spans="2:2" ht="12.95" customHeight="1" x14ac:dyDescent="0.25">
      <c r="B5341" s="58"/>
    </row>
    <row r="5342" spans="2:2" ht="12.95" customHeight="1" x14ac:dyDescent="0.25">
      <c r="B5342" s="58"/>
    </row>
    <row r="5343" spans="2:2" ht="12.95" customHeight="1" x14ac:dyDescent="0.25">
      <c r="B5343" s="58"/>
    </row>
    <row r="5344" spans="2:2" ht="12.95" customHeight="1" x14ac:dyDescent="0.25">
      <c r="B5344" s="58"/>
    </row>
    <row r="5345" spans="2:2" ht="12.95" customHeight="1" x14ac:dyDescent="0.25">
      <c r="B5345" s="58"/>
    </row>
    <row r="5346" spans="2:2" ht="12.95" customHeight="1" x14ac:dyDescent="0.25">
      <c r="B5346" s="58"/>
    </row>
    <row r="5347" spans="2:2" ht="12.95" customHeight="1" x14ac:dyDescent="0.25">
      <c r="B5347" s="58"/>
    </row>
    <row r="5348" spans="2:2" ht="12.95" customHeight="1" x14ac:dyDescent="0.25">
      <c r="B5348" s="58"/>
    </row>
    <row r="5349" spans="2:2" ht="12.95" customHeight="1" x14ac:dyDescent="0.25">
      <c r="B5349" s="58"/>
    </row>
    <row r="5350" spans="2:2" ht="12.95" customHeight="1" x14ac:dyDescent="0.25">
      <c r="B5350" s="58"/>
    </row>
    <row r="5351" spans="2:2" ht="12.95" customHeight="1" x14ac:dyDescent="0.25">
      <c r="B5351" s="58"/>
    </row>
    <row r="5352" spans="2:2" ht="12.95" customHeight="1" x14ac:dyDescent="0.25">
      <c r="B5352" s="58"/>
    </row>
    <row r="5353" spans="2:2" ht="12.95" customHeight="1" x14ac:dyDescent="0.25">
      <c r="B5353" s="58"/>
    </row>
    <row r="5354" spans="2:2" ht="12.95" customHeight="1" x14ac:dyDescent="0.25">
      <c r="B5354" s="58"/>
    </row>
    <row r="5355" spans="2:2" ht="12.95" customHeight="1" x14ac:dyDescent="0.25">
      <c r="B5355" s="58"/>
    </row>
    <row r="5356" spans="2:2" ht="12.95" customHeight="1" x14ac:dyDescent="0.25">
      <c r="B5356" s="58"/>
    </row>
    <row r="5357" spans="2:2" ht="12.95" customHeight="1" x14ac:dyDescent="0.25">
      <c r="B5357" s="58"/>
    </row>
    <row r="5358" spans="2:2" ht="12.95" customHeight="1" x14ac:dyDescent="0.25">
      <c r="B5358" s="58"/>
    </row>
    <row r="5359" spans="2:2" ht="12.95" customHeight="1" x14ac:dyDescent="0.25">
      <c r="B5359" s="58"/>
    </row>
    <row r="5360" spans="2:2" ht="12.95" customHeight="1" x14ac:dyDescent="0.25">
      <c r="B5360" s="58"/>
    </row>
    <row r="5361" spans="2:2" ht="12.95" customHeight="1" x14ac:dyDescent="0.25">
      <c r="B5361" s="58"/>
    </row>
    <row r="5362" spans="2:2" ht="12.95" customHeight="1" x14ac:dyDescent="0.25">
      <c r="B5362" s="58"/>
    </row>
    <row r="5363" spans="2:2" ht="12.95" customHeight="1" x14ac:dyDescent="0.25">
      <c r="B5363" s="58"/>
    </row>
    <row r="5364" spans="2:2" ht="12.95" customHeight="1" x14ac:dyDescent="0.25">
      <c r="B5364" s="58"/>
    </row>
    <row r="5365" spans="2:2" ht="12.95" customHeight="1" x14ac:dyDescent="0.25">
      <c r="B5365" s="58"/>
    </row>
    <row r="5366" spans="2:2" ht="12.95" customHeight="1" x14ac:dyDescent="0.25">
      <c r="B5366" s="58"/>
    </row>
    <row r="5367" spans="2:2" ht="12.95" customHeight="1" x14ac:dyDescent="0.25">
      <c r="B5367" s="58"/>
    </row>
    <row r="5368" spans="2:2" ht="12.95" customHeight="1" x14ac:dyDescent="0.25">
      <c r="B5368" s="58"/>
    </row>
    <row r="5369" spans="2:2" ht="12.95" customHeight="1" x14ac:dyDescent="0.25">
      <c r="B5369" s="58"/>
    </row>
    <row r="5370" spans="2:2" ht="12.95" customHeight="1" x14ac:dyDescent="0.25">
      <c r="B5370" s="58"/>
    </row>
    <row r="5371" spans="2:2" ht="12.95" customHeight="1" x14ac:dyDescent="0.25">
      <c r="B5371" s="58"/>
    </row>
    <row r="5372" spans="2:2" ht="12.95" customHeight="1" x14ac:dyDescent="0.25">
      <c r="B5372" s="58"/>
    </row>
    <row r="5373" spans="2:2" ht="12.95" customHeight="1" x14ac:dyDescent="0.25">
      <c r="B5373" s="58"/>
    </row>
    <row r="5374" spans="2:2" ht="12.95" customHeight="1" x14ac:dyDescent="0.25">
      <c r="B5374" s="58"/>
    </row>
    <row r="5375" spans="2:2" ht="12.95" customHeight="1" x14ac:dyDescent="0.25">
      <c r="B5375" s="58"/>
    </row>
    <row r="5376" spans="2:2" ht="12.95" customHeight="1" x14ac:dyDescent="0.25">
      <c r="B5376" s="58"/>
    </row>
    <row r="5377" spans="2:2" ht="12.95" customHeight="1" x14ac:dyDescent="0.25">
      <c r="B5377" s="58"/>
    </row>
    <row r="5378" spans="2:2" ht="12.95" customHeight="1" x14ac:dyDescent="0.25">
      <c r="B5378" s="58"/>
    </row>
    <row r="5379" spans="2:2" ht="12.95" customHeight="1" x14ac:dyDescent="0.25">
      <c r="B5379" s="58"/>
    </row>
    <row r="5380" spans="2:2" ht="12.95" customHeight="1" x14ac:dyDescent="0.25">
      <c r="B5380" s="58"/>
    </row>
    <row r="5381" spans="2:2" ht="12.95" customHeight="1" x14ac:dyDescent="0.25">
      <c r="B5381" s="58"/>
    </row>
    <row r="5382" spans="2:2" ht="12.95" customHeight="1" x14ac:dyDescent="0.25">
      <c r="B5382" s="58"/>
    </row>
    <row r="5383" spans="2:2" ht="12.95" customHeight="1" x14ac:dyDescent="0.25">
      <c r="B5383" s="58"/>
    </row>
    <row r="5384" spans="2:2" ht="12.95" customHeight="1" x14ac:dyDescent="0.25">
      <c r="B5384" s="58"/>
    </row>
    <row r="5385" spans="2:2" ht="12.95" customHeight="1" x14ac:dyDescent="0.25">
      <c r="B5385" s="58"/>
    </row>
    <row r="5386" spans="2:2" ht="12.95" customHeight="1" x14ac:dyDescent="0.25">
      <c r="B5386" s="58"/>
    </row>
    <row r="5387" spans="2:2" ht="12.95" customHeight="1" x14ac:dyDescent="0.25">
      <c r="B5387" s="58"/>
    </row>
    <row r="5388" spans="2:2" ht="12.95" customHeight="1" x14ac:dyDescent="0.25">
      <c r="B5388" s="58"/>
    </row>
    <row r="5389" spans="2:2" ht="12.95" customHeight="1" x14ac:dyDescent="0.25">
      <c r="B5389" s="58"/>
    </row>
    <row r="5390" spans="2:2" ht="12.95" customHeight="1" x14ac:dyDescent="0.25">
      <c r="B5390" s="58"/>
    </row>
    <row r="5391" spans="2:2" ht="12.95" customHeight="1" x14ac:dyDescent="0.25">
      <c r="B5391" s="58"/>
    </row>
    <row r="5392" spans="2:2" ht="12.95" customHeight="1" x14ac:dyDescent="0.25">
      <c r="B5392" s="58"/>
    </row>
    <row r="5393" spans="2:2" ht="12.95" customHeight="1" x14ac:dyDescent="0.25">
      <c r="B5393" s="58"/>
    </row>
    <row r="5394" spans="2:2" ht="12.95" customHeight="1" x14ac:dyDescent="0.25">
      <c r="B5394" s="58"/>
    </row>
    <row r="5395" spans="2:2" ht="12.95" customHeight="1" x14ac:dyDescent="0.25">
      <c r="B5395" s="58"/>
    </row>
    <row r="5396" spans="2:2" ht="12.95" customHeight="1" x14ac:dyDescent="0.25">
      <c r="B5396" s="58"/>
    </row>
    <row r="5397" spans="2:2" ht="12.95" customHeight="1" x14ac:dyDescent="0.25">
      <c r="B5397" s="58"/>
    </row>
    <row r="5398" spans="2:2" ht="12.95" customHeight="1" x14ac:dyDescent="0.25">
      <c r="B5398" s="58"/>
    </row>
    <row r="5399" spans="2:2" ht="12.95" customHeight="1" x14ac:dyDescent="0.25">
      <c r="B5399" s="58"/>
    </row>
    <row r="5400" spans="2:2" ht="12.95" customHeight="1" x14ac:dyDescent="0.25">
      <c r="B5400" s="58"/>
    </row>
    <row r="5401" spans="2:2" ht="12.95" customHeight="1" x14ac:dyDescent="0.25">
      <c r="B5401" s="58"/>
    </row>
    <row r="5402" spans="2:2" ht="12.95" customHeight="1" x14ac:dyDescent="0.25">
      <c r="B5402" s="58"/>
    </row>
    <row r="5403" spans="2:2" ht="12.95" customHeight="1" x14ac:dyDescent="0.25">
      <c r="B5403" s="58"/>
    </row>
    <row r="5404" spans="2:2" ht="12.95" customHeight="1" x14ac:dyDescent="0.25">
      <c r="B5404" s="58"/>
    </row>
    <row r="5405" spans="2:2" ht="12.95" customHeight="1" x14ac:dyDescent="0.25">
      <c r="B5405" s="58"/>
    </row>
    <row r="5406" spans="2:2" ht="12.95" customHeight="1" x14ac:dyDescent="0.25">
      <c r="B5406" s="58"/>
    </row>
    <row r="5407" spans="2:2" ht="12.95" customHeight="1" x14ac:dyDescent="0.25">
      <c r="B5407" s="58"/>
    </row>
    <row r="5408" spans="2:2" ht="12.95" customHeight="1" x14ac:dyDescent="0.25">
      <c r="B5408" s="58"/>
    </row>
    <row r="5409" spans="2:2" ht="12.95" customHeight="1" x14ac:dyDescent="0.25">
      <c r="B5409" s="58"/>
    </row>
    <row r="5410" spans="2:2" ht="12.95" customHeight="1" x14ac:dyDescent="0.25">
      <c r="B5410" s="58"/>
    </row>
    <row r="5411" spans="2:2" ht="12.95" customHeight="1" x14ac:dyDescent="0.25">
      <c r="B5411" s="58"/>
    </row>
    <row r="5412" spans="2:2" ht="12.95" customHeight="1" x14ac:dyDescent="0.25">
      <c r="B5412" s="58"/>
    </row>
    <row r="5413" spans="2:2" ht="12.95" customHeight="1" x14ac:dyDescent="0.25">
      <c r="B5413" s="58"/>
    </row>
    <row r="5414" spans="2:2" ht="12.95" customHeight="1" x14ac:dyDescent="0.25">
      <c r="B5414" s="58"/>
    </row>
    <row r="5415" spans="2:2" ht="12.95" customHeight="1" x14ac:dyDescent="0.25">
      <c r="B5415" s="58"/>
    </row>
    <row r="5416" spans="2:2" ht="12.95" customHeight="1" x14ac:dyDescent="0.25">
      <c r="B5416" s="58"/>
    </row>
    <row r="5417" spans="2:2" ht="12.95" customHeight="1" x14ac:dyDescent="0.25">
      <c r="B5417" s="58"/>
    </row>
    <row r="5418" spans="2:2" ht="12.95" customHeight="1" x14ac:dyDescent="0.25">
      <c r="B5418" s="58"/>
    </row>
    <row r="5419" spans="2:2" ht="12.95" customHeight="1" x14ac:dyDescent="0.25">
      <c r="B5419" s="58"/>
    </row>
    <row r="5420" spans="2:2" ht="12.95" customHeight="1" x14ac:dyDescent="0.25">
      <c r="B5420" s="58"/>
    </row>
    <row r="5421" spans="2:2" ht="12.95" customHeight="1" x14ac:dyDescent="0.25">
      <c r="B5421" s="58"/>
    </row>
    <row r="5422" spans="2:2" ht="12.95" customHeight="1" x14ac:dyDescent="0.25">
      <c r="B5422" s="58"/>
    </row>
    <row r="5423" spans="2:2" ht="12.95" customHeight="1" x14ac:dyDescent="0.25">
      <c r="B5423" s="58"/>
    </row>
    <row r="5424" spans="2:2" ht="12.95" customHeight="1" x14ac:dyDescent="0.25">
      <c r="B5424" s="58"/>
    </row>
    <row r="5425" spans="2:2" ht="12.95" customHeight="1" x14ac:dyDescent="0.25">
      <c r="B5425" s="58"/>
    </row>
    <row r="5426" spans="2:2" ht="12.95" customHeight="1" x14ac:dyDescent="0.25">
      <c r="B5426" s="58"/>
    </row>
    <row r="5427" spans="2:2" ht="12.95" customHeight="1" x14ac:dyDescent="0.25">
      <c r="B5427" s="58"/>
    </row>
    <row r="5428" spans="2:2" ht="12.95" customHeight="1" x14ac:dyDescent="0.25">
      <c r="B5428" s="58"/>
    </row>
    <row r="5429" spans="2:2" ht="12.95" customHeight="1" x14ac:dyDescent="0.25">
      <c r="B5429" s="58"/>
    </row>
    <row r="5430" spans="2:2" ht="12.95" customHeight="1" x14ac:dyDescent="0.25">
      <c r="B5430" s="58"/>
    </row>
    <row r="5431" spans="2:2" ht="12.95" customHeight="1" x14ac:dyDescent="0.25">
      <c r="B5431" s="58"/>
    </row>
    <row r="5432" spans="2:2" ht="12.95" customHeight="1" x14ac:dyDescent="0.25">
      <c r="B5432" s="58"/>
    </row>
    <row r="5433" spans="2:2" ht="12.95" customHeight="1" x14ac:dyDescent="0.25">
      <c r="B5433" s="58"/>
    </row>
    <row r="5434" spans="2:2" ht="12.95" customHeight="1" x14ac:dyDescent="0.25">
      <c r="B5434" s="58"/>
    </row>
    <row r="5435" spans="2:2" ht="12.95" customHeight="1" x14ac:dyDescent="0.25">
      <c r="B5435" s="58"/>
    </row>
    <row r="5436" spans="2:2" ht="12.95" customHeight="1" x14ac:dyDescent="0.25">
      <c r="B5436" s="58"/>
    </row>
    <row r="5437" spans="2:2" ht="12.95" customHeight="1" x14ac:dyDescent="0.25">
      <c r="B5437" s="58"/>
    </row>
    <row r="5438" spans="2:2" ht="12.95" customHeight="1" x14ac:dyDescent="0.25">
      <c r="B5438" s="58"/>
    </row>
    <row r="5439" spans="2:2" ht="12.95" customHeight="1" x14ac:dyDescent="0.25">
      <c r="B5439" s="58"/>
    </row>
    <row r="5440" spans="2:2" ht="12.95" customHeight="1" x14ac:dyDescent="0.25">
      <c r="B5440" s="58"/>
    </row>
    <row r="5441" spans="2:2" ht="12.95" customHeight="1" x14ac:dyDescent="0.25">
      <c r="B5441" s="58"/>
    </row>
    <row r="5442" spans="2:2" ht="12.95" customHeight="1" x14ac:dyDescent="0.25">
      <c r="B5442" s="58"/>
    </row>
    <row r="5443" spans="2:2" ht="12.95" customHeight="1" x14ac:dyDescent="0.25">
      <c r="B5443" s="58"/>
    </row>
    <row r="5444" spans="2:2" ht="12.95" customHeight="1" x14ac:dyDescent="0.25">
      <c r="B5444" s="58"/>
    </row>
    <row r="5445" spans="2:2" ht="12.95" customHeight="1" x14ac:dyDescent="0.25">
      <c r="B5445" s="58"/>
    </row>
    <row r="5446" spans="2:2" ht="12.95" customHeight="1" x14ac:dyDescent="0.25">
      <c r="B5446" s="58"/>
    </row>
    <row r="5447" spans="2:2" ht="12.95" customHeight="1" x14ac:dyDescent="0.25">
      <c r="B5447" s="58"/>
    </row>
    <row r="5448" spans="2:2" ht="12.95" customHeight="1" x14ac:dyDescent="0.25">
      <c r="B5448" s="58"/>
    </row>
    <row r="5449" spans="2:2" ht="12.95" customHeight="1" x14ac:dyDescent="0.25">
      <c r="B5449" s="58"/>
    </row>
    <row r="5450" spans="2:2" ht="12.95" customHeight="1" x14ac:dyDescent="0.25">
      <c r="B5450" s="58"/>
    </row>
    <row r="5451" spans="2:2" ht="12.95" customHeight="1" x14ac:dyDescent="0.25">
      <c r="B5451" s="58"/>
    </row>
    <row r="5452" spans="2:2" ht="12.95" customHeight="1" x14ac:dyDescent="0.25">
      <c r="B5452" s="58"/>
    </row>
    <row r="5453" spans="2:2" ht="12.95" customHeight="1" x14ac:dyDescent="0.25">
      <c r="B5453" s="58"/>
    </row>
    <row r="5454" spans="2:2" ht="12.95" customHeight="1" x14ac:dyDescent="0.25">
      <c r="B5454" s="58"/>
    </row>
    <row r="5455" spans="2:2" ht="12.95" customHeight="1" x14ac:dyDescent="0.25">
      <c r="B5455" s="58"/>
    </row>
    <row r="5456" spans="2:2" ht="12.95" customHeight="1" x14ac:dyDescent="0.25">
      <c r="B5456" s="58"/>
    </row>
    <row r="5457" spans="2:2" ht="12.95" customHeight="1" x14ac:dyDescent="0.25">
      <c r="B5457" s="58"/>
    </row>
    <row r="5458" spans="2:2" ht="12.95" customHeight="1" x14ac:dyDescent="0.25">
      <c r="B5458" s="58"/>
    </row>
    <row r="5459" spans="2:2" ht="12.95" customHeight="1" x14ac:dyDescent="0.25">
      <c r="B5459" s="58"/>
    </row>
    <row r="5460" spans="2:2" ht="12.95" customHeight="1" x14ac:dyDescent="0.25">
      <c r="B5460" s="58"/>
    </row>
    <row r="5461" spans="2:2" ht="12.95" customHeight="1" x14ac:dyDescent="0.25">
      <c r="B5461" s="58"/>
    </row>
    <row r="5462" spans="2:2" ht="12.95" customHeight="1" x14ac:dyDescent="0.25">
      <c r="B5462" s="58"/>
    </row>
    <row r="5463" spans="2:2" ht="12.95" customHeight="1" x14ac:dyDescent="0.25">
      <c r="B5463" s="58"/>
    </row>
    <row r="5464" spans="2:2" ht="12.95" customHeight="1" x14ac:dyDescent="0.25">
      <c r="B5464" s="58"/>
    </row>
    <row r="5465" spans="2:2" ht="12.95" customHeight="1" x14ac:dyDescent="0.25">
      <c r="B5465" s="58"/>
    </row>
    <row r="5466" spans="2:2" ht="12.95" customHeight="1" x14ac:dyDescent="0.25">
      <c r="B5466" s="58"/>
    </row>
    <row r="5467" spans="2:2" ht="12.95" customHeight="1" x14ac:dyDescent="0.25">
      <c r="B5467" s="58"/>
    </row>
    <row r="5468" spans="2:2" ht="12.95" customHeight="1" x14ac:dyDescent="0.25">
      <c r="B5468" s="58"/>
    </row>
    <row r="5469" spans="2:2" ht="12.95" customHeight="1" x14ac:dyDescent="0.25">
      <c r="B5469" s="58"/>
    </row>
    <row r="5470" spans="2:2" ht="12.95" customHeight="1" x14ac:dyDescent="0.25">
      <c r="B5470" s="58"/>
    </row>
    <row r="5471" spans="2:2" ht="12.95" customHeight="1" x14ac:dyDescent="0.25">
      <c r="B5471" s="58"/>
    </row>
    <row r="5472" spans="2:2" ht="12.95" customHeight="1" x14ac:dyDescent="0.25">
      <c r="B5472" s="58"/>
    </row>
    <row r="5473" spans="2:2" ht="12.95" customHeight="1" x14ac:dyDescent="0.25">
      <c r="B5473" s="58"/>
    </row>
    <row r="5474" spans="2:2" ht="12.95" customHeight="1" x14ac:dyDescent="0.25">
      <c r="B5474" s="58"/>
    </row>
    <row r="5475" spans="2:2" ht="12.95" customHeight="1" x14ac:dyDescent="0.25">
      <c r="B5475" s="58"/>
    </row>
    <row r="5476" spans="2:2" ht="12.95" customHeight="1" x14ac:dyDescent="0.25">
      <c r="B5476" s="58"/>
    </row>
    <row r="5477" spans="2:2" ht="12.95" customHeight="1" x14ac:dyDescent="0.25">
      <c r="B5477" s="58"/>
    </row>
    <row r="5478" spans="2:2" ht="12.95" customHeight="1" x14ac:dyDescent="0.25">
      <c r="B5478" s="58"/>
    </row>
    <row r="5479" spans="2:2" ht="12.95" customHeight="1" x14ac:dyDescent="0.25">
      <c r="B5479" s="58"/>
    </row>
    <row r="5480" spans="2:2" ht="12.95" customHeight="1" x14ac:dyDescent="0.25">
      <c r="B5480" s="58"/>
    </row>
    <row r="5481" spans="2:2" ht="12.95" customHeight="1" x14ac:dyDescent="0.25">
      <c r="B5481" s="58"/>
    </row>
    <row r="5482" spans="2:2" ht="12.95" customHeight="1" x14ac:dyDescent="0.25">
      <c r="B5482" s="58"/>
    </row>
    <row r="5483" spans="2:2" ht="12.95" customHeight="1" x14ac:dyDescent="0.25">
      <c r="B5483" s="58"/>
    </row>
    <row r="5484" spans="2:2" ht="12.95" customHeight="1" x14ac:dyDescent="0.25">
      <c r="B5484" s="58"/>
    </row>
    <row r="5485" spans="2:2" ht="12.95" customHeight="1" x14ac:dyDescent="0.25">
      <c r="B5485" s="58"/>
    </row>
    <row r="5486" spans="2:2" ht="12.95" customHeight="1" x14ac:dyDescent="0.25">
      <c r="B5486" s="58"/>
    </row>
    <row r="5487" spans="2:2" ht="12.95" customHeight="1" x14ac:dyDescent="0.25">
      <c r="B5487" s="58"/>
    </row>
    <row r="5488" spans="2:2" ht="12.95" customHeight="1" x14ac:dyDescent="0.25">
      <c r="B5488" s="58"/>
    </row>
    <row r="5489" spans="2:2" ht="12.95" customHeight="1" x14ac:dyDescent="0.25">
      <c r="B5489" s="58"/>
    </row>
    <row r="5490" spans="2:2" ht="12.95" customHeight="1" x14ac:dyDescent="0.25">
      <c r="B5490" s="58"/>
    </row>
    <row r="5491" spans="2:2" ht="12.95" customHeight="1" x14ac:dyDescent="0.25">
      <c r="B5491" s="58"/>
    </row>
    <row r="5492" spans="2:2" ht="12.95" customHeight="1" x14ac:dyDescent="0.25">
      <c r="B5492" s="58"/>
    </row>
    <row r="5493" spans="2:2" ht="12.95" customHeight="1" x14ac:dyDescent="0.25">
      <c r="B5493" s="58"/>
    </row>
    <row r="5494" spans="2:2" ht="12.95" customHeight="1" x14ac:dyDescent="0.25">
      <c r="B5494" s="58"/>
    </row>
    <row r="5495" spans="2:2" ht="12.95" customHeight="1" x14ac:dyDescent="0.25">
      <c r="B5495" s="58"/>
    </row>
    <row r="5496" spans="2:2" ht="12.95" customHeight="1" x14ac:dyDescent="0.25">
      <c r="B5496" s="58"/>
    </row>
    <row r="5497" spans="2:2" ht="12.95" customHeight="1" x14ac:dyDescent="0.25">
      <c r="B5497" s="58"/>
    </row>
    <row r="5498" spans="2:2" ht="12.95" customHeight="1" x14ac:dyDescent="0.25">
      <c r="B5498" s="58"/>
    </row>
    <row r="5499" spans="2:2" ht="12.95" customHeight="1" x14ac:dyDescent="0.25">
      <c r="B5499" s="58"/>
    </row>
    <row r="5500" spans="2:2" ht="12.95" customHeight="1" x14ac:dyDescent="0.25">
      <c r="B5500" s="58"/>
    </row>
    <row r="5501" spans="2:2" ht="12.95" customHeight="1" x14ac:dyDescent="0.25">
      <c r="B5501" s="58"/>
    </row>
    <row r="5502" spans="2:2" ht="12.95" customHeight="1" x14ac:dyDescent="0.25">
      <c r="B5502" s="58"/>
    </row>
    <row r="5503" spans="2:2" ht="12.95" customHeight="1" x14ac:dyDescent="0.25">
      <c r="B5503" s="58"/>
    </row>
    <row r="5504" spans="2:2" ht="12.95" customHeight="1" x14ac:dyDescent="0.25">
      <c r="B5504" s="58"/>
    </row>
    <row r="5505" spans="2:2" ht="12.95" customHeight="1" x14ac:dyDescent="0.25">
      <c r="B5505" s="58"/>
    </row>
    <row r="5506" spans="2:2" ht="12.95" customHeight="1" x14ac:dyDescent="0.25">
      <c r="B5506" s="58"/>
    </row>
    <row r="5507" spans="2:2" ht="12.95" customHeight="1" x14ac:dyDescent="0.25">
      <c r="B5507" s="58"/>
    </row>
    <row r="5508" spans="2:2" ht="12.95" customHeight="1" x14ac:dyDescent="0.25">
      <c r="B5508" s="58"/>
    </row>
    <row r="5509" spans="2:2" ht="12.95" customHeight="1" x14ac:dyDescent="0.25">
      <c r="B5509" s="58"/>
    </row>
    <row r="5510" spans="2:2" ht="12.95" customHeight="1" x14ac:dyDescent="0.25">
      <c r="B5510" s="58"/>
    </row>
    <row r="5511" spans="2:2" ht="12.95" customHeight="1" x14ac:dyDescent="0.25">
      <c r="B5511" s="58"/>
    </row>
    <row r="5512" spans="2:2" ht="12.95" customHeight="1" x14ac:dyDescent="0.25">
      <c r="B5512" s="58"/>
    </row>
    <row r="5513" spans="2:2" ht="12.95" customHeight="1" x14ac:dyDescent="0.25">
      <c r="B5513" s="58"/>
    </row>
    <row r="5514" spans="2:2" ht="12.95" customHeight="1" x14ac:dyDescent="0.25">
      <c r="B5514" s="58"/>
    </row>
    <row r="5515" spans="2:2" ht="12.95" customHeight="1" x14ac:dyDescent="0.25">
      <c r="B5515" s="58"/>
    </row>
    <row r="5516" spans="2:2" ht="12.95" customHeight="1" x14ac:dyDescent="0.25">
      <c r="B5516" s="58"/>
    </row>
    <row r="5517" spans="2:2" ht="12.95" customHeight="1" x14ac:dyDescent="0.25">
      <c r="B5517" s="58"/>
    </row>
    <row r="5518" spans="2:2" ht="12.95" customHeight="1" x14ac:dyDescent="0.25">
      <c r="B5518" s="58"/>
    </row>
    <row r="5519" spans="2:2" ht="12.95" customHeight="1" x14ac:dyDescent="0.25">
      <c r="B5519" s="58"/>
    </row>
    <row r="5520" spans="2:2" ht="12.95" customHeight="1" x14ac:dyDescent="0.25">
      <c r="B5520" s="58"/>
    </row>
    <row r="5521" spans="2:2" ht="12.95" customHeight="1" x14ac:dyDescent="0.25">
      <c r="B5521" s="58"/>
    </row>
    <row r="5522" spans="2:2" ht="12.95" customHeight="1" x14ac:dyDescent="0.25">
      <c r="B5522" s="58"/>
    </row>
    <row r="5523" spans="2:2" ht="12.95" customHeight="1" x14ac:dyDescent="0.25">
      <c r="B5523" s="58"/>
    </row>
    <row r="5524" spans="2:2" ht="12.95" customHeight="1" x14ac:dyDescent="0.25">
      <c r="B5524" s="58"/>
    </row>
    <row r="5525" spans="2:2" ht="12.95" customHeight="1" x14ac:dyDescent="0.25">
      <c r="B5525" s="58"/>
    </row>
    <row r="5526" spans="2:2" ht="12.95" customHeight="1" x14ac:dyDescent="0.25">
      <c r="B5526" s="58"/>
    </row>
    <row r="5527" spans="2:2" ht="12.95" customHeight="1" x14ac:dyDescent="0.25">
      <c r="B5527" s="58"/>
    </row>
    <row r="5528" spans="2:2" ht="12.95" customHeight="1" x14ac:dyDescent="0.25">
      <c r="B5528" s="58"/>
    </row>
    <row r="5529" spans="2:2" ht="12.95" customHeight="1" x14ac:dyDescent="0.25">
      <c r="B5529" s="58"/>
    </row>
    <row r="5530" spans="2:2" ht="12.95" customHeight="1" x14ac:dyDescent="0.25">
      <c r="B5530" s="58"/>
    </row>
    <row r="5531" spans="2:2" ht="12.95" customHeight="1" x14ac:dyDescent="0.25">
      <c r="B5531" s="58"/>
    </row>
    <row r="5532" spans="2:2" ht="12.95" customHeight="1" x14ac:dyDescent="0.25">
      <c r="B5532" s="58"/>
    </row>
    <row r="5533" spans="2:2" ht="12.95" customHeight="1" x14ac:dyDescent="0.25">
      <c r="B5533" s="58"/>
    </row>
    <row r="5534" spans="2:2" ht="12.95" customHeight="1" x14ac:dyDescent="0.25">
      <c r="B5534" s="58"/>
    </row>
    <row r="5535" spans="2:2" ht="12.95" customHeight="1" x14ac:dyDescent="0.25">
      <c r="B5535" s="58"/>
    </row>
    <row r="5536" spans="2:2" ht="12.95" customHeight="1" x14ac:dyDescent="0.25">
      <c r="B5536" s="58"/>
    </row>
    <row r="5537" spans="2:2" ht="12.95" customHeight="1" x14ac:dyDescent="0.25">
      <c r="B5537" s="58"/>
    </row>
    <row r="5538" spans="2:2" ht="12.95" customHeight="1" x14ac:dyDescent="0.25">
      <c r="B5538" s="58"/>
    </row>
    <row r="5539" spans="2:2" ht="12.95" customHeight="1" x14ac:dyDescent="0.25">
      <c r="B5539" s="58"/>
    </row>
    <row r="5540" spans="2:2" ht="12.95" customHeight="1" x14ac:dyDescent="0.25">
      <c r="B5540" s="58"/>
    </row>
    <row r="5541" spans="2:2" ht="12.95" customHeight="1" x14ac:dyDescent="0.25">
      <c r="B5541" s="58"/>
    </row>
    <row r="5542" spans="2:2" ht="12.95" customHeight="1" x14ac:dyDescent="0.25">
      <c r="B5542" s="58"/>
    </row>
    <row r="5543" spans="2:2" ht="12.95" customHeight="1" x14ac:dyDescent="0.25">
      <c r="B5543" s="58"/>
    </row>
    <row r="5544" spans="2:2" ht="12.95" customHeight="1" x14ac:dyDescent="0.25">
      <c r="B5544" s="58"/>
    </row>
    <row r="5545" spans="2:2" ht="12.95" customHeight="1" x14ac:dyDescent="0.25">
      <c r="B5545" s="58"/>
    </row>
    <row r="5546" spans="2:2" ht="12.95" customHeight="1" x14ac:dyDescent="0.25">
      <c r="B5546" s="58"/>
    </row>
    <row r="5547" spans="2:2" ht="12.95" customHeight="1" x14ac:dyDescent="0.25">
      <c r="B5547" s="58"/>
    </row>
    <row r="5548" spans="2:2" ht="12.95" customHeight="1" x14ac:dyDescent="0.25">
      <c r="B5548" s="58"/>
    </row>
    <row r="5549" spans="2:2" ht="12.95" customHeight="1" x14ac:dyDescent="0.25">
      <c r="B5549" s="58"/>
    </row>
    <row r="5550" spans="2:2" ht="12.95" customHeight="1" x14ac:dyDescent="0.25">
      <c r="B5550" s="58"/>
    </row>
    <row r="5551" spans="2:2" ht="12.95" customHeight="1" x14ac:dyDescent="0.25">
      <c r="B5551" s="58"/>
    </row>
    <row r="5552" spans="2:2" ht="12.95" customHeight="1" x14ac:dyDescent="0.25">
      <c r="B5552" s="58"/>
    </row>
    <row r="5553" spans="2:2" ht="12.95" customHeight="1" x14ac:dyDescent="0.25">
      <c r="B5553" s="58"/>
    </row>
    <row r="5554" spans="2:2" ht="12.95" customHeight="1" x14ac:dyDescent="0.25">
      <c r="B5554" s="58"/>
    </row>
    <row r="5555" spans="2:2" ht="12.95" customHeight="1" x14ac:dyDescent="0.25">
      <c r="B5555" s="58"/>
    </row>
    <row r="5556" spans="2:2" ht="12.95" customHeight="1" x14ac:dyDescent="0.25">
      <c r="B5556" s="58"/>
    </row>
    <row r="5557" spans="2:2" ht="12.95" customHeight="1" x14ac:dyDescent="0.25">
      <c r="B5557" s="58"/>
    </row>
    <row r="5558" spans="2:2" ht="12.95" customHeight="1" x14ac:dyDescent="0.25">
      <c r="B5558" s="58"/>
    </row>
    <row r="5559" spans="2:2" ht="12.95" customHeight="1" x14ac:dyDescent="0.25">
      <c r="B5559" s="58"/>
    </row>
    <row r="5560" spans="2:2" ht="12.95" customHeight="1" x14ac:dyDescent="0.25">
      <c r="B5560" s="58"/>
    </row>
    <row r="5561" spans="2:2" ht="12.95" customHeight="1" x14ac:dyDescent="0.25">
      <c r="B5561" s="58"/>
    </row>
    <row r="5562" spans="2:2" ht="12.95" customHeight="1" x14ac:dyDescent="0.25">
      <c r="B5562" s="58"/>
    </row>
    <row r="5563" spans="2:2" ht="12.95" customHeight="1" x14ac:dyDescent="0.25">
      <c r="B5563" s="58"/>
    </row>
    <row r="5564" spans="2:2" ht="12.95" customHeight="1" x14ac:dyDescent="0.25">
      <c r="B5564" s="58"/>
    </row>
    <row r="5565" spans="2:2" ht="12.95" customHeight="1" x14ac:dyDescent="0.25">
      <c r="B5565" s="58"/>
    </row>
    <row r="5566" spans="2:2" ht="12.95" customHeight="1" x14ac:dyDescent="0.25">
      <c r="B5566" s="58"/>
    </row>
    <row r="5567" spans="2:2" ht="12.95" customHeight="1" x14ac:dyDescent="0.25">
      <c r="B5567" s="58"/>
    </row>
    <row r="5568" spans="2:2" ht="12.95" customHeight="1" x14ac:dyDescent="0.25">
      <c r="B5568" s="58"/>
    </row>
    <row r="5569" spans="2:2" ht="12.95" customHeight="1" x14ac:dyDescent="0.25">
      <c r="B5569" s="58"/>
    </row>
    <row r="5570" spans="2:2" ht="12.95" customHeight="1" x14ac:dyDescent="0.25">
      <c r="B5570" s="58"/>
    </row>
    <row r="5571" spans="2:2" ht="12.95" customHeight="1" x14ac:dyDescent="0.25">
      <c r="B5571" s="58"/>
    </row>
    <row r="5572" spans="2:2" ht="12.95" customHeight="1" x14ac:dyDescent="0.25">
      <c r="B5572" s="58"/>
    </row>
    <row r="5573" spans="2:2" ht="12.95" customHeight="1" x14ac:dyDescent="0.25">
      <c r="B5573" s="58"/>
    </row>
    <row r="5574" spans="2:2" ht="12.95" customHeight="1" x14ac:dyDescent="0.25">
      <c r="B5574" s="58"/>
    </row>
    <row r="5575" spans="2:2" ht="12.95" customHeight="1" x14ac:dyDescent="0.25">
      <c r="B5575" s="58"/>
    </row>
    <row r="5576" spans="2:2" ht="12.95" customHeight="1" x14ac:dyDescent="0.25">
      <c r="B5576" s="58"/>
    </row>
    <row r="5577" spans="2:2" ht="12.95" customHeight="1" x14ac:dyDescent="0.25">
      <c r="B5577" s="58"/>
    </row>
    <row r="5578" spans="2:2" ht="12.95" customHeight="1" x14ac:dyDescent="0.25">
      <c r="B5578" s="58"/>
    </row>
    <row r="5579" spans="2:2" ht="12.95" customHeight="1" x14ac:dyDescent="0.25">
      <c r="B5579" s="58"/>
    </row>
    <row r="5580" spans="2:2" ht="12.95" customHeight="1" x14ac:dyDescent="0.25">
      <c r="B5580" s="58"/>
    </row>
    <row r="5581" spans="2:2" ht="12.95" customHeight="1" x14ac:dyDescent="0.25">
      <c r="B5581" s="58"/>
    </row>
    <row r="5582" spans="2:2" ht="12.95" customHeight="1" x14ac:dyDescent="0.25">
      <c r="B5582" s="58"/>
    </row>
    <row r="5583" spans="2:2" ht="12.95" customHeight="1" x14ac:dyDescent="0.25">
      <c r="B5583" s="58"/>
    </row>
    <row r="5584" spans="2:2" ht="12.95" customHeight="1" x14ac:dyDescent="0.25">
      <c r="B5584" s="58"/>
    </row>
    <row r="5585" spans="2:2" ht="12.95" customHeight="1" x14ac:dyDescent="0.25">
      <c r="B5585" s="58"/>
    </row>
    <row r="5586" spans="2:2" ht="12.95" customHeight="1" x14ac:dyDescent="0.25">
      <c r="B5586" s="58"/>
    </row>
    <row r="5587" spans="2:2" ht="12.95" customHeight="1" x14ac:dyDescent="0.25">
      <c r="B5587" s="58"/>
    </row>
    <row r="5588" spans="2:2" ht="12.95" customHeight="1" x14ac:dyDescent="0.25">
      <c r="B5588" s="58"/>
    </row>
    <row r="5589" spans="2:2" ht="12.95" customHeight="1" x14ac:dyDescent="0.25">
      <c r="B5589" s="58"/>
    </row>
    <row r="5590" spans="2:2" ht="12.95" customHeight="1" x14ac:dyDescent="0.25">
      <c r="B5590" s="58"/>
    </row>
    <row r="5591" spans="2:2" ht="12.95" customHeight="1" x14ac:dyDescent="0.25">
      <c r="B5591" s="58"/>
    </row>
    <row r="5592" spans="2:2" ht="12.95" customHeight="1" x14ac:dyDescent="0.25">
      <c r="B5592" s="58"/>
    </row>
    <row r="5593" spans="2:2" ht="12.95" customHeight="1" x14ac:dyDescent="0.25">
      <c r="B5593" s="58"/>
    </row>
    <row r="5594" spans="2:2" ht="12.95" customHeight="1" x14ac:dyDescent="0.25">
      <c r="B5594" s="58"/>
    </row>
    <row r="5595" spans="2:2" ht="12.95" customHeight="1" x14ac:dyDescent="0.25">
      <c r="B5595" s="58"/>
    </row>
    <row r="5596" spans="2:2" ht="12.95" customHeight="1" x14ac:dyDescent="0.25">
      <c r="B5596" s="58"/>
    </row>
    <row r="5597" spans="2:2" ht="12.95" customHeight="1" x14ac:dyDescent="0.25">
      <c r="B5597" s="58"/>
    </row>
    <row r="5598" spans="2:2" ht="12.95" customHeight="1" x14ac:dyDescent="0.25">
      <c r="B5598" s="58"/>
    </row>
    <row r="5599" spans="2:2" ht="12.95" customHeight="1" x14ac:dyDescent="0.25">
      <c r="B5599" s="58"/>
    </row>
    <row r="5600" spans="2:2" ht="12.95" customHeight="1" x14ac:dyDescent="0.25">
      <c r="B5600" s="58"/>
    </row>
    <row r="5601" spans="2:2" ht="12.95" customHeight="1" x14ac:dyDescent="0.25">
      <c r="B5601" s="58"/>
    </row>
    <row r="5602" spans="2:2" ht="12.95" customHeight="1" x14ac:dyDescent="0.25">
      <c r="B5602" s="58"/>
    </row>
    <row r="5603" spans="2:2" ht="12.95" customHeight="1" x14ac:dyDescent="0.25">
      <c r="B5603" s="58"/>
    </row>
    <row r="5604" spans="2:2" ht="12.95" customHeight="1" x14ac:dyDescent="0.25">
      <c r="B5604" s="58"/>
    </row>
    <row r="5605" spans="2:2" ht="12.95" customHeight="1" x14ac:dyDescent="0.25">
      <c r="B5605" s="58"/>
    </row>
    <row r="5606" spans="2:2" ht="12.95" customHeight="1" x14ac:dyDescent="0.25">
      <c r="B5606" s="58"/>
    </row>
    <row r="5607" spans="2:2" ht="12.95" customHeight="1" x14ac:dyDescent="0.25">
      <c r="B5607" s="58"/>
    </row>
    <row r="5608" spans="2:2" ht="12.95" customHeight="1" x14ac:dyDescent="0.25">
      <c r="B5608" s="58"/>
    </row>
    <row r="5609" spans="2:2" ht="12.95" customHeight="1" x14ac:dyDescent="0.25">
      <c r="B5609" s="58"/>
    </row>
    <row r="5610" spans="2:2" ht="12.95" customHeight="1" x14ac:dyDescent="0.25">
      <c r="B5610" s="58"/>
    </row>
    <row r="5611" spans="2:2" ht="12.95" customHeight="1" x14ac:dyDescent="0.25">
      <c r="B5611" s="58"/>
    </row>
    <row r="5612" spans="2:2" ht="12.95" customHeight="1" x14ac:dyDescent="0.25">
      <c r="B5612" s="58"/>
    </row>
    <row r="5613" spans="2:2" ht="12.95" customHeight="1" x14ac:dyDescent="0.25">
      <c r="B5613" s="58"/>
    </row>
    <row r="5614" spans="2:2" ht="12.95" customHeight="1" x14ac:dyDescent="0.25">
      <c r="B5614" s="58"/>
    </row>
    <row r="5615" spans="2:2" ht="12.95" customHeight="1" x14ac:dyDescent="0.25">
      <c r="B5615" s="58"/>
    </row>
    <row r="5616" spans="2:2" ht="12.95" customHeight="1" x14ac:dyDescent="0.25">
      <c r="B5616" s="58"/>
    </row>
    <row r="5617" spans="2:2" ht="12.95" customHeight="1" x14ac:dyDescent="0.25">
      <c r="B5617" s="58"/>
    </row>
    <row r="5618" spans="2:2" ht="12.95" customHeight="1" x14ac:dyDescent="0.25">
      <c r="B5618" s="58"/>
    </row>
    <row r="5619" spans="2:2" ht="12.95" customHeight="1" x14ac:dyDescent="0.25">
      <c r="B5619" s="58"/>
    </row>
    <row r="5620" spans="2:2" ht="12.95" customHeight="1" x14ac:dyDescent="0.25">
      <c r="B5620" s="58"/>
    </row>
    <row r="5621" spans="2:2" ht="12.95" customHeight="1" x14ac:dyDescent="0.25">
      <c r="B5621" s="58"/>
    </row>
    <row r="5622" spans="2:2" ht="12.95" customHeight="1" x14ac:dyDescent="0.25">
      <c r="B5622" s="58"/>
    </row>
    <row r="5623" spans="2:2" ht="12.95" customHeight="1" x14ac:dyDescent="0.25">
      <c r="B5623" s="58"/>
    </row>
    <row r="5624" spans="2:2" ht="12.95" customHeight="1" x14ac:dyDescent="0.25">
      <c r="B5624" s="58"/>
    </row>
    <row r="5625" spans="2:2" ht="12.95" customHeight="1" x14ac:dyDescent="0.25">
      <c r="B5625" s="58"/>
    </row>
    <row r="5626" spans="2:2" ht="12.95" customHeight="1" x14ac:dyDescent="0.25">
      <c r="B5626" s="58"/>
    </row>
    <row r="5627" spans="2:2" ht="12.95" customHeight="1" x14ac:dyDescent="0.25">
      <c r="B5627" s="58"/>
    </row>
    <row r="5628" spans="2:2" ht="12.95" customHeight="1" x14ac:dyDescent="0.25">
      <c r="B5628" s="58"/>
    </row>
    <row r="5629" spans="2:2" ht="12.95" customHeight="1" x14ac:dyDescent="0.25">
      <c r="B5629" s="58"/>
    </row>
    <row r="5630" spans="2:2" ht="12.95" customHeight="1" x14ac:dyDescent="0.25">
      <c r="B5630" s="58"/>
    </row>
    <row r="5631" spans="2:2" ht="12.95" customHeight="1" x14ac:dyDescent="0.25">
      <c r="B5631" s="58"/>
    </row>
    <row r="5632" spans="2:2" ht="12.95" customHeight="1" x14ac:dyDescent="0.25">
      <c r="B5632" s="58"/>
    </row>
    <row r="5633" spans="2:2" ht="12.95" customHeight="1" x14ac:dyDescent="0.25">
      <c r="B5633" s="58"/>
    </row>
    <row r="5634" spans="2:2" ht="12.95" customHeight="1" x14ac:dyDescent="0.25">
      <c r="B5634" s="58"/>
    </row>
    <row r="5635" spans="2:2" ht="12.95" customHeight="1" x14ac:dyDescent="0.25">
      <c r="B5635" s="58"/>
    </row>
    <row r="5636" spans="2:2" ht="12.95" customHeight="1" x14ac:dyDescent="0.25">
      <c r="B5636" s="58"/>
    </row>
    <row r="5637" spans="2:2" ht="12.95" customHeight="1" x14ac:dyDescent="0.25">
      <c r="B5637" s="58"/>
    </row>
    <row r="5638" spans="2:2" ht="12.95" customHeight="1" x14ac:dyDescent="0.25">
      <c r="B5638" s="58"/>
    </row>
    <row r="5639" spans="2:2" ht="12.95" customHeight="1" x14ac:dyDescent="0.25">
      <c r="B5639" s="58"/>
    </row>
    <row r="5640" spans="2:2" ht="12.95" customHeight="1" x14ac:dyDescent="0.25">
      <c r="B5640" s="58"/>
    </row>
    <row r="5641" spans="2:2" ht="12.95" customHeight="1" x14ac:dyDescent="0.25">
      <c r="B5641" s="58"/>
    </row>
    <row r="5642" spans="2:2" ht="12.95" customHeight="1" x14ac:dyDescent="0.25">
      <c r="B5642" s="58"/>
    </row>
    <row r="5643" spans="2:2" ht="12.95" customHeight="1" x14ac:dyDescent="0.25">
      <c r="B5643" s="58"/>
    </row>
    <row r="5644" spans="2:2" ht="12.95" customHeight="1" x14ac:dyDescent="0.25">
      <c r="B5644" s="58"/>
    </row>
    <row r="5645" spans="2:2" ht="12.95" customHeight="1" x14ac:dyDescent="0.25">
      <c r="B5645" s="58"/>
    </row>
    <row r="5646" spans="2:2" ht="12.95" customHeight="1" x14ac:dyDescent="0.25">
      <c r="B5646" s="58"/>
    </row>
    <row r="5647" spans="2:2" ht="12.95" customHeight="1" x14ac:dyDescent="0.25">
      <c r="B5647" s="58"/>
    </row>
    <row r="5648" spans="2:2" ht="12.95" customHeight="1" x14ac:dyDescent="0.25">
      <c r="B5648" s="58"/>
    </row>
    <row r="5649" spans="2:2" ht="12.95" customHeight="1" x14ac:dyDescent="0.25">
      <c r="B5649" s="58"/>
    </row>
    <row r="5650" spans="2:2" ht="12.95" customHeight="1" x14ac:dyDescent="0.25">
      <c r="B5650" s="58"/>
    </row>
    <row r="5651" spans="2:2" ht="12.95" customHeight="1" x14ac:dyDescent="0.25">
      <c r="B5651" s="58"/>
    </row>
    <row r="5652" spans="2:2" ht="12.95" customHeight="1" x14ac:dyDescent="0.25">
      <c r="B5652" s="58"/>
    </row>
    <row r="5653" spans="2:2" ht="12.95" customHeight="1" x14ac:dyDescent="0.25">
      <c r="B5653" s="58"/>
    </row>
    <row r="5654" spans="2:2" ht="12.95" customHeight="1" x14ac:dyDescent="0.25">
      <c r="B5654" s="58"/>
    </row>
    <row r="5655" spans="2:2" ht="12.95" customHeight="1" x14ac:dyDescent="0.25">
      <c r="B5655" s="58"/>
    </row>
    <row r="5656" spans="2:2" ht="12.95" customHeight="1" x14ac:dyDescent="0.25">
      <c r="B5656" s="58"/>
    </row>
    <row r="5657" spans="2:2" ht="12.95" customHeight="1" x14ac:dyDescent="0.25">
      <c r="B5657" s="58"/>
    </row>
    <row r="5658" spans="2:2" ht="12.95" customHeight="1" x14ac:dyDescent="0.25">
      <c r="B5658" s="58"/>
    </row>
    <row r="5659" spans="2:2" ht="12.95" customHeight="1" x14ac:dyDescent="0.25">
      <c r="B5659" s="58"/>
    </row>
    <row r="5660" spans="2:2" ht="12.95" customHeight="1" x14ac:dyDescent="0.25">
      <c r="B5660" s="58"/>
    </row>
    <row r="5661" spans="2:2" ht="12.95" customHeight="1" x14ac:dyDescent="0.25">
      <c r="B5661" s="58"/>
    </row>
    <row r="5662" spans="2:2" ht="12.95" customHeight="1" x14ac:dyDescent="0.25">
      <c r="B5662" s="58"/>
    </row>
    <row r="5663" spans="2:2" ht="12.95" customHeight="1" x14ac:dyDescent="0.25">
      <c r="B5663" s="58"/>
    </row>
    <row r="5664" spans="2:2" ht="12.95" customHeight="1" x14ac:dyDescent="0.25">
      <c r="B5664" s="58"/>
    </row>
    <row r="5665" spans="2:2" ht="12.95" customHeight="1" x14ac:dyDescent="0.25">
      <c r="B5665" s="58"/>
    </row>
    <row r="5666" spans="2:2" ht="12.95" customHeight="1" x14ac:dyDescent="0.25">
      <c r="B5666" s="58"/>
    </row>
    <row r="5667" spans="2:2" ht="12.95" customHeight="1" x14ac:dyDescent="0.25">
      <c r="B5667" s="58"/>
    </row>
    <row r="5668" spans="2:2" ht="12.95" customHeight="1" x14ac:dyDescent="0.25">
      <c r="B5668" s="58"/>
    </row>
    <row r="5669" spans="2:2" ht="12.95" customHeight="1" x14ac:dyDescent="0.25">
      <c r="B5669" s="58"/>
    </row>
    <row r="5670" spans="2:2" ht="12.95" customHeight="1" x14ac:dyDescent="0.25">
      <c r="B5670" s="58"/>
    </row>
    <row r="5671" spans="2:2" ht="12.95" customHeight="1" x14ac:dyDescent="0.25">
      <c r="B5671" s="58"/>
    </row>
    <row r="5672" spans="2:2" ht="12.95" customHeight="1" x14ac:dyDescent="0.25">
      <c r="B5672" s="58"/>
    </row>
    <row r="5673" spans="2:2" ht="12.95" customHeight="1" x14ac:dyDescent="0.25">
      <c r="B5673" s="58"/>
    </row>
    <row r="5674" spans="2:2" ht="12.95" customHeight="1" x14ac:dyDescent="0.25">
      <c r="B5674" s="58"/>
    </row>
    <row r="5675" spans="2:2" ht="12.95" customHeight="1" x14ac:dyDescent="0.25">
      <c r="B5675" s="58"/>
    </row>
    <row r="5676" spans="2:2" ht="12.95" customHeight="1" x14ac:dyDescent="0.25">
      <c r="B5676" s="58"/>
    </row>
    <row r="5677" spans="2:2" ht="12.95" customHeight="1" x14ac:dyDescent="0.25">
      <c r="B5677" s="58"/>
    </row>
    <row r="5678" spans="2:2" ht="12.95" customHeight="1" x14ac:dyDescent="0.25">
      <c r="B5678" s="58"/>
    </row>
    <row r="5679" spans="2:2" ht="12.95" customHeight="1" x14ac:dyDescent="0.25">
      <c r="B5679" s="58"/>
    </row>
    <row r="5680" spans="2:2" ht="12.95" customHeight="1" x14ac:dyDescent="0.25">
      <c r="B5680" s="58"/>
    </row>
    <row r="5681" spans="2:2" ht="12.95" customHeight="1" x14ac:dyDescent="0.25">
      <c r="B5681" s="58"/>
    </row>
    <row r="5682" spans="2:2" ht="12.95" customHeight="1" x14ac:dyDescent="0.25">
      <c r="B5682" s="58"/>
    </row>
    <row r="5683" spans="2:2" ht="12.95" customHeight="1" x14ac:dyDescent="0.25">
      <c r="B5683" s="58"/>
    </row>
    <row r="5684" spans="2:2" ht="12.95" customHeight="1" x14ac:dyDescent="0.25">
      <c r="B5684" s="58"/>
    </row>
    <row r="5685" spans="2:2" ht="12.95" customHeight="1" x14ac:dyDescent="0.25">
      <c r="B5685" s="58"/>
    </row>
    <row r="5686" spans="2:2" ht="12.95" customHeight="1" x14ac:dyDescent="0.25">
      <c r="B5686" s="58"/>
    </row>
    <row r="5687" spans="2:2" ht="12.95" customHeight="1" x14ac:dyDescent="0.25">
      <c r="B5687" s="58"/>
    </row>
    <row r="5688" spans="2:2" ht="12.95" customHeight="1" x14ac:dyDescent="0.25">
      <c r="B5688" s="58"/>
    </row>
    <row r="5689" spans="2:2" ht="12.95" customHeight="1" x14ac:dyDescent="0.25">
      <c r="B5689" s="58"/>
    </row>
    <row r="5690" spans="2:2" ht="12.95" customHeight="1" x14ac:dyDescent="0.25">
      <c r="B5690" s="58"/>
    </row>
    <row r="5691" spans="2:2" ht="12.95" customHeight="1" x14ac:dyDescent="0.25">
      <c r="B5691" s="58"/>
    </row>
    <row r="5692" spans="2:2" ht="12.95" customHeight="1" x14ac:dyDescent="0.25">
      <c r="B5692" s="58"/>
    </row>
    <row r="5693" spans="2:2" ht="12.95" customHeight="1" x14ac:dyDescent="0.25">
      <c r="B5693" s="58"/>
    </row>
    <row r="5694" spans="2:2" ht="12.95" customHeight="1" x14ac:dyDescent="0.25">
      <c r="B5694" s="58"/>
    </row>
    <row r="5695" spans="2:2" ht="12.95" customHeight="1" x14ac:dyDescent="0.25">
      <c r="B5695" s="58"/>
    </row>
    <row r="5696" spans="2:2" ht="12.95" customHeight="1" x14ac:dyDescent="0.25">
      <c r="B5696" s="58"/>
    </row>
    <row r="5697" spans="2:2" ht="12.95" customHeight="1" x14ac:dyDescent="0.25">
      <c r="B5697" s="58"/>
    </row>
    <row r="5698" spans="2:2" ht="12.95" customHeight="1" x14ac:dyDescent="0.25">
      <c r="B5698" s="58"/>
    </row>
    <row r="5699" spans="2:2" ht="12.95" customHeight="1" x14ac:dyDescent="0.25">
      <c r="B5699" s="58"/>
    </row>
    <row r="5700" spans="2:2" ht="12.95" customHeight="1" x14ac:dyDescent="0.25">
      <c r="B5700" s="58"/>
    </row>
    <row r="5701" spans="2:2" ht="12.95" customHeight="1" x14ac:dyDescent="0.25">
      <c r="B5701" s="58"/>
    </row>
    <row r="5702" spans="2:2" ht="12.95" customHeight="1" x14ac:dyDescent="0.25">
      <c r="B5702" s="58"/>
    </row>
    <row r="5703" spans="2:2" ht="12.95" customHeight="1" x14ac:dyDescent="0.25">
      <c r="B5703" s="58"/>
    </row>
    <row r="5704" spans="2:2" ht="12.95" customHeight="1" x14ac:dyDescent="0.25">
      <c r="B5704" s="58"/>
    </row>
    <row r="5705" spans="2:2" ht="12.95" customHeight="1" x14ac:dyDescent="0.25">
      <c r="B5705" s="58"/>
    </row>
    <row r="5706" spans="2:2" ht="12.95" customHeight="1" x14ac:dyDescent="0.25">
      <c r="B5706" s="58"/>
    </row>
    <row r="5707" spans="2:2" ht="12.95" customHeight="1" x14ac:dyDescent="0.25">
      <c r="B5707" s="58"/>
    </row>
    <row r="5708" spans="2:2" ht="12.95" customHeight="1" x14ac:dyDescent="0.25">
      <c r="B5708" s="58"/>
    </row>
    <row r="5709" spans="2:2" ht="12.95" customHeight="1" x14ac:dyDescent="0.25">
      <c r="B5709" s="58"/>
    </row>
    <row r="5710" spans="2:2" ht="12.95" customHeight="1" x14ac:dyDescent="0.25">
      <c r="B5710" s="58"/>
    </row>
    <row r="5711" spans="2:2" ht="12.95" customHeight="1" x14ac:dyDescent="0.25">
      <c r="B5711" s="58"/>
    </row>
    <row r="5712" spans="2:2" ht="12.95" customHeight="1" x14ac:dyDescent="0.25">
      <c r="B5712" s="58"/>
    </row>
    <row r="5713" spans="2:2" ht="12.95" customHeight="1" x14ac:dyDescent="0.25">
      <c r="B5713" s="58"/>
    </row>
    <row r="5714" spans="2:2" ht="12.95" customHeight="1" x14ac:dyDescent="0.25">
      <c r="B5714" s="58"/>
    </row>
    <row r="5715" spans="2:2" ht="12.95" customHeight="1" x14ac:dyDescent="0.25">
      <c r="B5715" s="58"/>
    </row>
    <row r="5716" spans="2:2" ht="12.95" customHeight="1" x14ac:dyDescent="0.25">
      <c r="B5716" s="58"/>
    </row>
    <row r="5717" spans="2:2" ht="12.95" customHeight="1" x14ac:dyDescent="0.25">
      <c r="B5717" s="58"/>
    </row>
    <row r="5718" spans="2:2" ht="12.95" customHeight="1" x14ac:dyDescent="0.25">
      <c r="B5718" s="58"/>
    </row>
    <row r="5719" spans="2:2" ht="12.95" customHeight="1" x14ac:dyDescent="0.25">
      <c r="B5719" s="58"/>
    </row>
    <row r="5720" spans="2:2" ht="12.95" customHeight="1" x14ac:dyDescent="0.25">
      <c r="B5720" s="58"/>
    </row>
    <row r="5721" spans="2:2" ht="12.95" customHeight="1" x14ac:dyDescent="0.25">
      <c r="B5721" s="58"/>
    </row>
    <row r="5722" spans="2:2" ht="12.95" customHeight="1" x14ac:dyDescent="0.25">
      <c r="B5722" s="58"/>
    </row>
    <row r="5723" spans="2:2" ht="12.95" customHeight="1" x14ac:dyDescent="0.25">
      <c r="B5723" s="58"/>
    </row>
    <row r="5724" spans="2:2" ht="12.95" customHeight="1" x14ac:dyDescent="0.25">
      <c r="B5724" s="58"/>
    </row>
    <row r="5725" spans="2:2" ht="12.95" customHeight="1" x14ac:dyDescent="0.25">
      <c r="B5725" s="58"/>
    </row>
    <row r="5726" spans="2:2" ht="12.95" customHeight="1" x14ac:dyDescent="0.25">
      <c r="B5726" s="58"/>
    </row>
    <row r="5727" spans="2:2" ht="12.95" customHeight="1" x14ac:dyDescent="0.25">
      <c r="B5727" s="58"/>
    </row>
    <row r="5728" spans="2:2" ht="12.95" customHeight="1" x14ac:dyDescent="0.25">
      <c r="B5728" s="58"/>
    </row>
    <row r="5729" spans="2:2" ht="12.95" customHeight="1" x14ac:dyDescent="0.25">
      <c r="B5729" s="58"/>
    </row>
    <row r="5730" spans="2:2" ht="12.95" customHeight="1" x14ac:dyDescent="0.25">
      <c r="B5730" s="58"/>
    </row>
    <row r="5731" spans="2:2" ht="12.95" customHeight="1" x14ac:dyDescent="0.25">
      <c r="B5731" s="58"/>
    </row>
    <row r="5732" spans="2:2" ht="12.95" customHeight="1" x14ac:dyDescent="0.25">
      <c r="B5732" s="58"/>
    </row>
    <row r="5733" spans="2:2" ht="12.95" customHeight="1" x14ac:dyDescent="0.25">
      <c r="B5733" s="58"/>
    </row>
    <row r="5734" spans="2:2" ht="12.95" customHeight="1" x14ac:dyDescent="0.25">
      <c r="B5734" s="58"/>
    </row>
    <row r="5735" spans="2:2" ht="12.95" customHeight="1" x14ac:dyDescent="0.25">
      <c r="B5735" s="58"/>
    </row>
    <row r="5736" spans="2:2" ht="12.95" customHeight="1" x14ac:dyDescent="0.25">
      <c r="B5736" s="58"/>
    </row>
    <row r="5737" spans="2:2" ht="12.95" customHeight="1" x14ac:dyDescent="0.25">
      <c r="B5737" s="58"/>
    </row>
    <row r="5738" spans="2:2" ht="12.95" customHeight="1" x14ac:dyDescent="0.25">
      <c r="B5738" s="58"/>
    </row>
    <row r="5739" spans="2:2" ht="12.95" customHeight="1" x14ac:dyDescent="0.25">
      <c r="B5739" s="58"/>
    </row>
    <row r="5740" spans="2:2" ht="12.95" customHeight="1" x14ac:dyDescent="0.25">
      <c r="B5740" s="58"/>
    </row>
    <row r="5741" spans="2:2" ht="12.95" customHeight="1" x14ac:dyDescent="0.25">
      <c r="B5741" s="58"/>
    </row>
    <row r="5742" spans="2:2" ht="12.95" customHeight="1" x14ac:dyDescent="0.25">
      <c r="B5742" s="58"/>
    </row>
    <row r="5743" spans="2:2" ht="12.95" customHeight="1" x14ac:dyDescent="0.25">
      <c r="B5743" s="58"/>
    </row>
    <row r="5744" spans="2:2" ht="12.95" customHeight="1" x14ac:dyDescent="0.25">
      <c r="B5744" s="58"/>
    </row>
    <row r="5745" spans="2:2" ht="12.95" customHeight="1" x14ac:dyDescent="0.25">
      <c r="B5745" s="58"/>
    </row>
    <row r="5746" spans="2:2" ht="12.95" customHeight="1" x14ac:dyDescent="0.25">
      <c r="B5746" s="58"/>
    </row>
    <row r="5747" spans="2:2" ht="12.95" customHeight="1" x14ac:dyDescent="0.25">
      <c r="B5747" s="58"/>
    </row>
    <row r="5748" spans="2:2" ht="12.95" customHeight="1" x14ac:dyDescent="0.25">
      <c r="B5748" s="58"/>
    </row>
    <row r="5749" spans="2:2" ht="12.95" customHeight="1" x14ac:dyDescent="0.25">
      <c r="B5749" s="58"/>
    </row>
    <row r="5750" spans="2:2" ht="12.95" customHeight="1" x14ac:dyDescent="0.25">
      <c r="B5750" s="58"/>
    </row>
    <row r="5751" spans="2:2" ht="12.95" customHeight="1" x14ac:dyDescent="0.25">
      <c r="B5751" s="58"/>
    </row>
    <row r="5752" spans="2:2" ht="12.95" customHeight="1" x14ac:dyDescent="0.25">
      <c r="B5752" s="58"/>
    </row>
    <row r="5753" spans="2:2" ht="12.95" customHeight="1" x14ac:dyDescent="0.25">
      <c r="B5753" s="58"/>
    </row>
    <row r="5754" spans="2:2" ht="12.95" customHeight="1" x14ac:dyDescent="0.25">
      <c r="B5754" s="58"/>
    </row>
    <row r="5755" spans="2:2" ht="12.95" customHeight="1" x14ac:dyDescent="0.25">
      <c r="B5755" s="58"/>
    </row>
    <row r="5756" spans="2:2" ht="12.95" customHeight="1" x14ac:dyDescent="0.25">
      <c r="B5756" s="58"/>
    </row>
    <row r="5757" spans="2:2" ht="12.95" customHeight="1" x14ac:dyDescent="0.25">
      <c r="B5757" s="58"/>
    </row>
    <row r="5758" spans="2:2" ht="12.95" customHeight="1" x14ac:dyDescent="0.25">
      <c r="B5758" s="58"/>
    </row>
    <row r="5759" spans="2:2" ht="12.95" customHeight="1" x14ac:dyDescent="0.25">
      <c r="B5759" s="58"/>
    </row>
    <row r="5760" spans="2:2" ht="12.95" customHeight="1" x14ac:dyDescent="0.25">
      <c r="B5760" s="58"/>
    </row>
    <row r="5761" spans="2:2" ht="12.95" customHeight="1" x14ac:dyDescent="0.25">
      <c r="B5761" s="58"/>
    </row>
    <row r="5762" spans="2:2" ht="12.95" customHeight="1" x14ac:dyDescent="0.25">
      <c r="B5762" s="58"/>
    </row>
    <row r="5763" spans="2:2" ht="12.95" customHeight="1" x14ac:dyDescent="0.25">
      <c r="B5763" s="58"/>
    </row>
    <row r="5764" spans="2:2" ht="12.95" customHeight="1" x14ac:dyDescent="0.25">
      <c r="B5764" s="58"/>
    </row>
    <row r="5765" spans="2:2" ht="12.95" customHeight="1" x14ac:dyDescent="0.25">
      <c r="B5765" s="58"/>
    </row>
    <row r="5766" spans="2:2" ht="12.95" customHeight="1" x14ac:dyDescent="0.25">
      <c r="B5766" s="58"/>
    </row>
    <row r="5767" spans="2:2" ht="12.95" customHeight="1" x14ac:dyDescent="0.25">
      <c r="B5767" s="58"/>
    </row>
    <row r="5768" spans="2:2" ht="12.95" customHeight="1" x14ac:dyDescent="0.25">
      <c r="B5768" s="58"/>
    </row>
    <row r="5769" spans="2:2" ht="12.95" customHeight="1" x14ac:dyDescent="0.25">
      <c r="B5769" s="58"/>
    </row>
    <row r="5770" spans="2:2" ht="12.95" customHeight="1" x14ac:dyDescent="0.25">
      <c r="B5770" s="58"/>
    </row>
    <row r="5771" spans="2:2" ht="12.95" customHeight="1" x14ac:dyDescent="0.25">
      <c r="B5771" s="58"/>
    </row>
    <row r="5772" spans="2:2" ht="12.95" customHeight="1" x14ac:dyDescent="0.25">
      <c r="B5772" s="58"/>
    </row>
    <row r="5773" spans="2:2" ht="12.95" customHeight="1" x14ac:dyDescent="0.25">
      <c r="B5773" s="58"/>
    </row>
    <row r="5774" spans="2:2" ht="12.95" customHeight="1" x14ac:dyDescent="0.25">
      <c r="B5774" s="58"/>
    </row>
    <row r="5775" spans="2:2" ht="12.95" customHeight="1" x14ac:dyDescent="0.25">
      <c r="B5775" s="58"/>
    </row>
    <row r="5776" spans="2:2" ht="12.95" customHeight="1" x14ac:dyDescent="0.25">
      <c r="B5776" s="58"/>
    </row>
    <row r="5777" spans="2:2" ht="12.95" customHeight="1" x14ac:dyDescent="0.25">
      <c r="B5777" s="58"/>
    </row>
    <row r="5778" spans="2:2" ht="12.95" customHeight="1" x14ac:dyDescent="0.25">
      <c r="B5778" s="58"/>
    </row>
    <row r="5779" spans="2:2" ht="12.95" customHeight="1" x14ac:dyDescent="0.25">
      <c r="B5779" s="58"/>
    </row>
    <row r="5780" spans="2:2" ht="12.95" customHeight="1" x14ac:dyDescent="0.25">
      <c r="B5780" s="58"/>
    </row>
    <row r="5781" spans="2:2" ht="12.95" customHeight="1" x14ac:dyDescent="0.25">
      <c r="B5781" s="58"/>
    </row>
    <row r="5782" spans="2:2" ht="12.95" customHeight="1" x14ac:dyDescent="0.25">
      <c r="B5782" s="58"/>
    </row>
    <row r="5783" spans="2:2" ht="12.95" customHeight="1" x14ac:dyDescent="0.25">
      <c r="B5783" s="58"/>
    </row>
    <row r="5784" spans="2:2" ht="12.95" customHeight="1" x14ac:dyDescent="0.25">
      <c r="B5784" s="58"/>
    </row>
    <row r="5785" spans="2:2" ht="12.95" customHeight="1" x14ac:dyDescent="0.25">
      <c r="B5785" s="58"/>
    </row>
    <row r="5786" spans="2:2" ht="12.95" customHeight="1" x14ac:dyDescent="0.25">
      <c r="B5786" s="58"/>
    </row>
    <row r="5787" spans="2:2" ht="12.95" customHeight="1" x14ac:dyDescent="0.25">
      <c r="B5787" s="58"/>
    </row>
    <row r="5788" spans="2:2" ht="12.95" customHeight="1" x14ac:dyDescent="0.25">
      <c r="B5788" s="58"/>
    </row>
    <row r="5789" spans="2:2" ht="12.95" customHeight="1" x14ac:dyDescent="0.25">
      <c r="B5789" s="58"/>
    </row>
    <row r="5790" spans="2:2" ht="12.95" customHeight="1" x14ac:dyDescent="0.25">
      <c r="B5790" s="58"/>
    </row>
    <row r="5791" spans="2:2" ht="12.95" customHeight="1" x14ac:dyDescent="0.25">
      <c r="B5791" s="58"/>
    </row>
    <row r="5792" spans="2:2" ht="12.95" customHeight="1" x14ac:dyDescent="0.25">
      <c r="B5792" s="58"/>
    </row>
    <row r="5793" spans="2:2" ht="12.95" customHeight="1" x14ac:dyDescent="0.25">
      <c r="B5793" s="58"/>
    </row>
    <row r="5794" spans="2:2" ht="12.95" customHeight="1" x14ac:dyDescent="0.25">
      <c r="B5794" s="58"/>
    </row>
    <row r="5795" spans="2:2" ht="12.95" customHeight="1" x14ac:dyDescent="0.25">
      <c r="B5795" s="58"/>
    </row>
    <row r="5796" spans="2:2" ht="12.95" customHeight="1" x14ac:dyDescent="0.25">
      <c r="B5796" s="58"/>
    </row>
    <row r="5797" spans="2:2" ht="12.95" customHeight="1" x14ac:dyDescent="0.25">
      <c r="B5797" s="58"/>
    </row>
    <row r="5798" spans="2:2" ht="12.95" customHeight="1" x14ac:dyDescent="0.25">
      <c r="B5798" s="58"/>
    </row>
    <row r="5799" spans="2:2" ht="12.95" customHeight="1" x14ac:dyDescent="0.25">
      <c r="B5799" s="58"/>
    </row>
    <row r="5800" spans="2:2" ht="12.95" customHeight="1" x14ac:dyDescent="0.25">
      <c r="B5800" s="58"/>
    </row>
    <row r="5801" spans="2:2" ht="12.95" customHeight="1" x14ac:dyDescent="0.25">
      <c r="B5801" s="58"/>
    </row>
    <row r="5802" spans="2:2" ht="12.95" customHeight="1" x14ac:dyDescent="0.25">
      <c r="B5802" s="58"/>
    </row>
    <row r="5803" spans="2:2" ht="12.95" customHeight="1" x14ac:dyDescent="0.25">
      <c r="B5803" s="58"/>
    </row>
    <row r="5804" spans="2:2" ht="12.95" customHeight="1" x14ac:dyDescent="0.25">
      <c r="B5804" s="58"/>
    </row>
    <row r="5805" spans="2:2" ht="12.95" customHeight="1" x14ac:dyDescent="0.25">
      <c r="B5805" s="58"/>
    </row>
    <row r="5806" spans="2:2" ht="12.95" customHeight="1" x14ac:dyDescent="0.25">
      <c r="B5806" s="58"/>
    </row>
    <row r="5807" spans="2:2" ht="12.95" customHeight="1" x14ac:dyDescent="0.25">
      <c r="B5807" s="58"/>
    </row>
    <row r="5808" spans="2:2" ht="12.95" customHeight="1" x14ac:dyDescent="0.25">
      <c r="B5808" s="58"/>
    </row>
    <row r="5809" spans="2:2" ht="12.95" customHeight="1" x14ac:dyDescent="0.25">
      <c r="B5809" s="58"/>
    </row>
    <row r="5810" spans="2:2" ht="12.95" customHeight="1" x14ac:dyDescent="0.25">
      <c r="B5810" s="58"/>
    </row>
    <row r="5811" spans="2:2" ht="12.95" customHeight="1" x14ac:dyDescent="0.25">
      <c r="B5811" s="58"/>
    </row>
    <row r="5812" spans="2:2" ht="12.95" customHeight="1" x14ac:dyDescent="0.25">
      <c r="B5812" s="55"/>
    </row>
    <row r="5813" spans="2:2" ht="12.95" customHeight="1" x14ac:dyDescent="0.25">
      <c r="B5813" s="55"/>
    </row>
    <row r="5814" spans="2:2" ht="12.95" customHeight="1" x14ac:dyDescent="0.25">
      <c r="B5814" s="55"/>
    </row>
    <row r="5815" spans="2:2" ht="12.95" customHeight="1" x14ac:dyDescent="0.25">
      <c r="B5815" s="55"/>
    </row>
    <row r="5816" spans="2:2" ht="12.95" customHeight="1" x14ac:dyDescent="0.25">
      <c r="B5816" s="55"/>
    </row>
    <row r="5817" spans="2:2" ht="12.95" customHeight="1" x14ac:dyDescent="0.25">
      <c r="B5817" s="55"/>
    </row>
    <row r="5818" spans="2:2" ht="12.95" customHeight="1" x14ac:dyDescent="0.25">
      <c r="B5818" s="55"/>
    </row>
    <row r="5819" spans="2:2" ht="12.95" customHeight="1" x14ac:dyDescent="0.25">
      <c r="B5819" s="55"/>
    </row>
    <row r="5820" spans="2:2" ht="12.95" customHeight="1" x14ac:dyDescent="0.25">
      <c r="B5820" s="55"/>
    </row>
    <row r="5821" spans="2:2" ht="12.95" customHeight="1" x14ac:dyDescent="0.25">
      <c r="B5821" s="55"/>
    </row>
    <row r="5822" spans="2:2" ht="12.95" customHeight="1" x14ac:dyDescent="0.25">
      <c r="B5822" s="55"/>
    </row>
    <row r="5823" spans="2:2" ht="12.95" customHeight="1" x14ac:dyDescent="0.25">
      <c r="B5823" s="55"/>
    </row>
    <row r="5824" spans="2:2" ht="12.95" customHeight="1" x14ac:dyDescent="0.25">
      <c r="B5824" s="55"/>
    </row>
    <row r="5825" spans="2:2" ht="12.95" customHeight="1" x14ac:dyDescent="0.25">
      <c r="B5825" s="55"/>
    </row>
    <row r="5826" spans="2:2" ht="12.95" customHeight="1" x14ac:dyDescent="0.25">
      <c r="B5826" s="55"/>
    </row>
    <row r="5827" spans="2:2" ht="12.95" customHeight="1" x14ac:dyDescent="0.25">
      <c r="B5827" s="55"/>
    </row>
    <row r="5828" spans="2:2" ht="12.95" customHeight="1" x14ac:dyDescent="0.25">
      <c r="B5828" s="55"/>
    </row>
    <row r="5829" spans="2:2" ht="12.95" customHeight="1" x14ac:dyDescent="0.25">
      <c r="B5829" s="55"/>
    </row>
    <row r="5830" spans="2:2" ht="12.95" customHeight="1" x14ac:dyDescent="0.25">
      <c r="B5830" s="55"/>
    </row>
    <row r="5831" spans="2:2" ht="12.95" customHeight="1" x14ac:dyDescent="0.25">
      <c r="B5831" s="55"/>
    </row>
    <row r="5832" spans="2:2" ht="12.95" customHeight="1" x14ac:dyDescent="0.25">
      <c r="B5832" s="55"/>
    </row>
    <row r="5833" spans="2:2" ht="12.95" customHeight="1" x14ac:dyDescent="0.25">
      <c r="B5833" s="55"/>
    </row>
    <row r="5834" spans="2:2" ht="12.95" customHeight="1" x14ac:dyDescent="0.25">
      <c r="B5834" s="55"/>
    </row>
    <row r="5835" spans="2:2" ht="12.95" customHeight="1" x14ac:dyDescent="0.25">
      <c r="B5835" s="55"/>
    </row>
    <row r="5836" spans="2:2" ht="12.95" customHeight="1" x14ac:dyDescent="0.25">
      <c r="B5836" s="55"/>
    </row>
    <row r="5837" spans="2:2" ht="12.95" customHeight="1" x14ac:dyDescent="0.25">
      <c r="B5837" s="55"/>
    </row>
    <row r="5838" spans="2:2" ht="12.95" customHeight="1" x14ac:dyDescent="0.25">
      <c r="B5838" s="55"/>
    </row>
    <row r="5839" spans="2:2" ht="12.95" customHeight="1" x14ac:dyDescent="0.25">
      <c r="B5839" s="55"/>
    </row>
    <row r="5840" spans="2:2" ht="12.95" customHeight="1" x14ac:dyDescent="0.25">
      <c r="B5840" s="55"/>
    </row>
    <row r="5841" spans="2:2" ht="12.95" customHeight="1" x14ac:dyDescent="0.25">
      <c r="B5841" s="55"/>
    </row>
    <row r="5842" spans="2:2" ht="12.95" customHeight="1" x14ac:dyDescent="0.25">
      <c r="B5842" s="55"/>
    </row>
    <row r="5843" spans="2:2" ht="12.95" customHeight="1" x14ac:dyDescent="0.25">
      <c r="B5843" s="55"/>
    </row>
    <row r="5844" spans="2:2" ht="12.95" customHeight="1" x14ac:dyDescent="0.25">
      <c r="B5844" s="55"/>
    </row>
    <row r="5845" spans="2:2" ht="12.95" customHeight="1" x14ac:dyDescent="0.25">
      <c r="B5845" s="55"/>
    </row>
    <row r="5846" spans="2:2" ht="12.95" customHeight="1" x14ac:dyDescent="0.25">
      <c r="B5846" s="55"/>
    </row>
    <row r="5847" spans="2:2" ht="12.95" customHeight="1" x14ac:dyDescent="0.25">
      <c r="B5847" s="55"/>
    </row>
    <row r="5848" spans="2:2" ht="12.95" customHeight="1" x14ac:dyDescent="0.25">
      <c r="B5848" s="55"/>
    </row>
    <row r="5849" spans="2:2" ht="12.95" customHeight="1" x14ac:dyDescent="0.25">
      <c r="B5849" s="55"/>
    </row>
    <row r="5850" spans="2:2" ht="12.95" customHeight="1" x14ac:dyDescent="0.25">
      <c r="B5850" s="55"/>
    </row>
    <row r="5851" spans="2:2" ht="12.95" customHeight="1" x14ac:dyDescent="0.25">
      <c r="B5851" s="55"/>
    </row>
    <row r="5852" spans="2:2" ht="12.95" customHeight="1" x14ac:dyDescent="0.25">
      <c r="B5852" s="55"/>
    </row>
    <row r="5853" spans="2:2" ht="12.95" customHeight="1" x14ac:dyDescent="0.25">
      <c r="B5853" s="55"/>
    </row>
    <row r="5854" spans="2:2" ht="12.95" customHeight="1" x14ac:dyDescent="0.25">
      <c r="B5854" s="55"/>
    </row>
    <row r="5855" spans="2:2" ht="12.95" customHeight="1" x14ac:dyDescent="0.25">
      <c r="B5855" s="55"/>
    </row>
    <row r="5856" spans="2:2" ht="12.95" customHeight="1" x14ac:dyDescent="0.25">
      <c r="B5856" s="55"/>
    </row>
    <row r="5857" spans="2:2" ht="12.95" customHeight="1" x14ac:dyDescent="0.25">
      <c r="B5857" s="55"/>
    </row>
    <row r="5858" spans="2:2" ht="12.95" customHeight="1" x14ac:dyDescent="0.25">
      <c r="B5858" s="55"/>
    </row>
    <row r="5859" spans="2:2" ht="12.95" customHeight="1" x14ac:dyDescent="0.25">
      <c r="B5859" s="55"/>
    </row>
    <row r="5860" spans="2:2" ht="12.95" customHeight="1" x14ac:dyDescent="0.25">
      <c r="B5860" s="55"/>
    </row>
    <row r="5861" spans="2:2" ht="12.95" customHeight="1" x14ac:dyDescent="0.25">
      <c r="B5861" s="55"/>
    </row>
    <row r="5862" spans="2:2" ht="12.95" customHeight="1" x14ac:dyDescent="0.25">
      <c r="B5862" s="55"/>
    </row>
    <row r="5863" spans="2:2" ht="12.95" customHeight="1" x14ac:dyDescent="0.25">
      <c r="B5863" s="55"/>
    </row>
    <row r="5864" spans="2:2" ht="12.95" customHeight="1" x14ac:dyDescent="0.25">
      <c r="B5864" s="55"/>
    </row>
    <row r="5865" spans="2:2" ht="12.95" customHeight="1" x14ac:dyDescent="0.25">
      <c r="B5865" s="55"/>
    </row>
    <row r="5866" spans="2:2" ht="12.95" customHeight="1" x14ac:dyDescent="0.25">
      <c r="B5866" s="55"/>
    </row>
    <row r="5867" spans="2:2" ht="12.95" customHeight="1" x14ac:dyDescent="0.25">
      <c r="B5867" s="55"/>
    </row>
    <row r="5868" spans="2:2" ht="12.95" customHeight="1" x14ac:dyDescent="0.25">
      <c r="B5868" s="55"/>
    </row>
    <row r="5869" spans="2:2" ht="12.95" customHeight="1" x14ac:dyDescent="0.25">
      <c r="B5869" s="55"/>
    </row>
    <row r="5870" spans="2:2" ht="12.95" customHeight="1" x14ac:dyDescent="0.25">
      <c r="B5870" s="55"/>
    </row>
    <row r="5871" spans="2:2" ht="12.95" customHeight="1" x14ac:dyDescent="0.25">
      <c r="B5871" s="55"/>
    </row>
    <row r="5872" spans="2:2" ht="12.95" customHeight="1" x14ac:dyDescent="0.25">
      <c r="B5872" s="55"/>
    </row>
    <row r="5873" spans="2:2" ht="12.95" customHeight="1" x14ac:dyDescent="0.25">
      <c r="B5873" s="55"/>
    </row>
    <row r="5874" spans="2:2" ht="12.95" customHeight="1" x14ac:dyDescent="0.25">
      <c r="B5874" s="55"/>
    </row>
    <row r="5875" spans="2:2" ht="12.95" customHeight="1" x14ac:dyDescent="0.25">
      <c r="B5875" s="55"/>
    </row>
    <row r="5876" spans="2:2" ht="12.95" customHeight="1" x14ac:dyDescent="0.25">
      <c r="B5876" s="55"/>
    </row>
    <row r="5877" spans="2:2" ht="12.95" customHeight="1" x14ac:dyDescent="0.25">
      <c r="B5877" s="55"/>
    </row>
    <row r="5878" spans="2:2" ht="12.95" customHeight="1" x14ac:dyDescent="0.25">
      <c r="B5878" s="55"/>
    </row>
    <row r="5879" spans="2:2" ht="12.95" customHeight="1" x14ac:dyDescent="0.25">
      <c r="B5879" s="55"/>
    </row>
    <row r="5880" spans="2:2" ht="12.95" customHeight="1" x14ac:dyDescent="0.25">
      <c r="B5880" s="55"/>
    </row>
    <row r="5881" spans="2:2" ht="12.95" customHeight="1" x14ac:dyDescent="0.25">
      <c r="B5881" s="55"/>
    </row>
    <row r="5882" spans="2:2" ht="12.95" customHeight="1" x14ac:dyDescent="0.25">
      <c r="B5882" s="55"/>
    </row>
    <row r="5883" spans="2:2" ht="12.95" customHeight="1" x14ac:dyDescent="0.25">
      <c r="B5883" s="55"/>
    </row>
    <row r="5884" spans="2:2" ht="12.95" customHeight="1" x14ac:dyDescent="0.25">
      <c r="B5884" s="55"/>
    </row>
    <row r="5885" spans="2:2" ht="12.95" customHeight="1" x14ac:dyDescent="0.25">
      <c r="B5885" s="55"/>
    </row>
    <row r="5886" spans="2:2" ht="12.95" customHeight="1" x14ac:dyDescent="0.25">
      <c r="B5886" s="55"/>
    </row>
    <row r="5887" spans="2:2" ht="12.95" customHeight="1" x14ac:dyDescent="0.25">
      <c r="B5887" s="55"/>
    </row>
    <row r="5888" spans="2:2" ht="12.95" customHeight="1" x14ac:dyDescent="0.25">
      <c r="B5888" s="55"/>
    </row>
    <row r="5889" spans="2:2" ht="12.95" customHeight="1" x14ac:dyDescent="0.25">
      <c r="B5889" s="55"/>
    </row>
    <row r="5890" spans="2:2" ht="12.95" customHeight="1" x14ac:dyDescent="0.25">
      <c r="B5890" s="55"/>
    </row>
    <row r="5891" spans="2:2" ht="12.95" customHeight="1" x14ac:dyDescent="0.25">
      <c r="B5891" s="55"/>
    </row>
    <row r="5892" spans="2:2" ht="12.95" customHeight="1" x14ac:dyDescent="0.25">
      <c r="B5892" s="55"/>
    </row>
    <row r="5893" spans="2:2" ht="12.95" customHeight="1" x14ac:dyDescent="0.25">
      <c r="B5893" s="55"/>
    </row>
    <row r="5894" spans="2:2" ht="12.95" customHeight="1" x14ac:dyDescent="0.25">
      <c r="B5894" s="55"/>
    </row>
    <row r="5895" spans="2:2" ht="12.95" customHeight="1" x14ac:dyDescent="0.25">
      <c r="B5895" s="55"/>
    </row>
    <row r="5896" spans="2:2" ht="12.95" customHeight="1" x14ac:dyDescent="0.25">
      <c r="B5896" s="55"/>
    </row>
    <row r="5897" spans="2:2" ht="12.95" customHeight="1" x14ac:dyDescent="0.25">
      <c r="B5897" s="55"/>
    </row>
    <row r="5898" spans="2:2" ht="12.95" customHeight="1" x14ac:dyDescent="0.25">
      <c r="B5898" s="55"/>
    </row>
    <row r="5899" spans="2:2" ht="12.95" customHeight="1" x14ac:dyDescent="0.25">
      <c r="B5899" s="55"/>
    </row>
    <row r="5900" spans="2:2" ht="12.95" customHeight="1" x14ac:dyDescent="0.25">
      <c r="B5900" s="55"/>
    </row>
    <row r="5901" spans="2:2" ht="12.95" customHeight="1" x14ac:dyDescent="0.25">
      <c r="B5901" s="55"/>
    </row>
    <row r="5902" spans="2:2" ht="12.95" customHeight="1" x14ac:dyDescent="0.25">
      <c r="B5902" s="55"/>
    </row>
    <row r="5903" spans="2:2" ht="12.95" customHeight="1" x14ac:dyDescent="0.25">
      <c r="B5903" s="55"/>
    </row>
    <row r="5904" spans="2:2" ht="12.95" customHeight="1" x14ac:dyDescent="0.25">
      <c r="B5904" s="55"/>
    </row>
    <row r="5905" spans="2:2" ht="12.95" customHeight="1" x14ac:dyDescent="0.25">
      <c r="B5905" s="55"/>
    </row>
    <row r="5906" spans="2:2" ht="12.95" customHeight="1" x14ac:dyDescent="0.25">
      <c r="B5906" s="55"/>
    </row>
    <row r="5907" spans="2:2" ht="12.95" customHeight="1" x14ac:dyDescent="0.25">
      <c r="B5907" s="55"/>
    </row>
    <row r="5908" spans="2:2" ht="12.95" customHeight="1" x14ac:dyDescent="0.25">
      <c r="B5908" s="55"/>
    </row>
    <row r="5909" spans="2:2" ht="12.95" customHeight="1" x14ac:dyDescent="0.25">
      <c r="B5909" s="55"/>
    </row>
    <row r="5910" spans="2:2" ht="12.95" customHeight="1" x14ac:dyDescent="0.25">
      <c r="B5910" s="55"/>
    </row>
    <row r="5911" spans="2:2" ht="12.95" customHeight="1" x14ac:dyDescent="0.25">
      <c r="B5911" s="55"/>
    </row>
    <row r="5912" spans="2:2" ht="12.95" customHeight="1" x14ac:dyDescent="0.25">
      <c r="B5912" s="55"/>
    </row>
    <row r="5913" spans="2:2" ht="12.95" customHeight="1" x14ac:dyDescent="0.25">
      <c r="B5913" s="55"/>
    </row>
    <row r="5914" spans="2:2" ht="12.95" customHeight="1" x14ac:dyDescent="0.25">
      <c r="B5914" s="55"/>
    </row>
    <row r="5915" spans="2:2" ht="12.95" customHeight="1" x14ac:dyDescent="0.25">
      <c r="B5915" s="55"/>
    </row>
    <row r="5916" spans="2:2" ht="12.95" customHeight="1" x14ac:dyDescent="0.25">
      <c r="B5916" s="55"/>
    </row>
    <row r="5917" spans="2:2" ht="12.95" customHeight="1" x14ac:dyDescent="0.25">
      <c r="B5917" s="55"/>
    </row>
    <row r="5918" spans="2:2" ht="12.95" customHeight="1" x14ac:dyDescent="0.25">
      <c r="B5918" s="55"/>
    </row>
    <row r="5919" spans="2:2" ht="12.95" customHeight="1" x14ac:dyDescent="0.25">
      <c r="B5919" s="55"/>
    </row>
    <row r="5920" spans="2:2" ht="12.95" customHeight="1" x14ac:dyDescent="0.25">
      <c r="B5920" s="55"/>
    </row>
    <row r="5921" spans="2:2" ht="12.95" customHeight="1" x14ac:dyDescent="0.25">
      <c r="B5921" s="55"/>
    </row>
    <row r="5922" spans="2:2" ht="12.95" customHeight="1" x14ac:dyDescent="0.25">
      <c r="B5922" s="55"/>
    </row>
    <row r="5923" spans="2:2" ht="12.95" customHeight="1" x14ac:dyDescent="0.25">
      <c r="B5923" s="55"/>
    </row>
    <row r="5924" spans="2:2" ht="12.95" customHeight="1" x14ac:dyDescent="0.25">
      <c r="B5924" s="55"/>
    </row>
    <row r="5925" spans="2:2" ht="12.95" customHeight="1" x14ac:dyDescent="0.25">
      <c r="B5925" s="55"/>
    </row>
    <row r="5926" spans="2:2" ht="12.95" customHeight="1" x14ac:dyDescent="0.25">
      <c r="B5926" s="55"/>
    </row>
    <row r="5927" spans="2:2" ht="12.95" customHeight="1" x14ac:dyDescent="0.25">
      <c r="B5927" s="55"/>
    </row>
    <row r="5928" spans="2:2" ht="12.95" customHeight="1" x14ac:dyDescent="0.25">
      <c r="B5928" s="55"/>
    </row>
    <row r="5929" spans="2:2" ht="12.95" customHeight="1" x14ac:dyDescent="0.25">
      <c r="B5929" s="55"/>
    </row>
    <row r="5930" spans="2:2" ht="12.95" customHeight="1" x14ac:dyDescent="0.25">
      <c r="B5930" s="55"/>
    </row>
    <row r="5931" spans="2:2" ht="12.95" customHeight="1" x14ac:dyDescent="0.25">
      <c r="B5931" s="55"/>
    </row>
    <row r="5932" spans="2:2" ht="12.95" customHeight="1" x14ac:dyDescent="0.25">
      <c r="B5932" s="55"/>
    </row>
    <row r="5933" spans="2:2" ht="12.95" customHeight="1" x14ac:dyDescent="0.25">
      <c r="B5933" s="55"/>
    </row>
    <row r="5934" spans="2:2" ht="12.95" customHeight="1" x14ac:dyDescent="0.25">
      <c r="B5934" s="55"/>
    </row>
    <row r="5935" spans="2:2" ht="12.95" customHeight="1" x14ac:dyDescent="0.25">
      <c r="B5935" s="55"/>
    </row>
    <row r="5936" spans="2:2" ht="12.95" customHeight="1" x14ac:dyDescent="0.25">
      <c r="B5936" s="55"/>
    </row>
    <row r="5937" spans="2:2" ht="12.95" customHeight="1" x14ac:dyDescent="0.25">
      <c r="B5937" s="55"/>
    </row>
    <row r="5938" spans="2:2" ht="12.95" customHeight="1" x14ac:dyDescent="0.25">
      <c r="B5938" s="55"/>
    </row>
    <row r="5939" spans="2:2" ht="12.95" customHeight="1" x14ac:dyDescent="0.25">
      <c r="B5939" s="55"/>
    </row>
    <row r="5940" spans="2:2" ht="12.95" customHeight="1" x14ac:dyDescent="0.25">
      <c r="B5940" s="55"/>
    </row>
    <row r="5941" spans="2:2" ht="12.95" customHeight="1" x14ac:dyDescent="0.25">
      <c r="B5941" s="55"/>
    </row>
    <row r="5942" spans="2:2" ht="12.95" customHeight="1" x14ac:dyDescent="0.25">
      <c r="B5942" s="55"/>
    </row>
    <row r="5943" spans="2:2" ht="12.95" customHeight="1" x14ac:dyDescent="0.25">
      <c r="B5943" s="55"/>
    </row>
    <row r="5944" spans="2:2" ht="12.95" customHeight="1" x14ac:dyDescent="0.25">
      <c r="B5944" s="55"/>
    </row>
    <row r="5945" spans="2:2" ht="12.95" customHeight="1" x14ac:dyDescent="0.25">
      <c r="B5945" s="55"/>
    </row>
    <row r="5946" spans="2:2" ht="12.95" customHeight="1" x14ac:dyDescent="0.25">
      <c r="B5946" s="55"/>
    </row>
    <row r="5947" spans="2:2" ht="12.95" customHeight="1" x14ac:dyDescent="0.25">
      <c r="B5947" s="55"/>
    </row>
    <row r="5948" spans="2:2" ht="12.95" customHeight="1" x14ac:dyDescent="0.25">
      <c r="B5948" s="55"/>
    </row>
    <row r="5949" spans="2:2" ht="12.95" customHeight="1" x14ac:dyDescent="0.25">
      <c r="B5949" s="55"/>
    </row>
    <row r="5950" spans="2:2" ht="12.95" customHeight="1" x14ac:dyDescent="0.25">
      <c r="B5950" s="55"/>
    </row>
    <row r="5951" spans="2:2" ht="12.95" customHeight="1" x14ac:dyDescent="0.25">
      <c r="B5951" s="55"/>
    </row>
    <row r="5952" spans="2:2" ht="12.95" customHeight="1" x14ac:dyDescent="0.25">
      <c r="B5952" s="55"/>
    </row>
    <row r="5953" spans="2:2" ht="12.95" customHeight="1" x14ac:dyDescent="0.25">
      <c r="B5953" s="55"/>
    </row>
    <row r="5954" spans="2:2" ht="12.95" customHeight="1" x14ac:dyDescent="0.25">
      <c r="B5954" s="55"/>
    </row>
    <row r="5955" spans="2:2" ht="12.95" customHeight="1" x14ac:dyDescent="0.25">
      <c r="B5955" s="55"/>
    </row>
    <row r="5956" spans="2:2" ht="12.95" customHeight="1" x14ac:dyDescent="0.25">
      <c r="B5956" s="55"/>
    </row>
    <row r="5957" spans="2:2" ht="12.95" customHeight="1" x14ac:dyDescent="0.25">
      <c r="B5957" s="55"/>
    </row>
    <row r="5958" spans="2:2" ht="12.95" customHeight="1" x14ac:dyDescent="0.25">
      <c r="B5958" s="55"/>
    </row>
    <row r="5959" spans="2:2" ht="12.95" customHeight="1" x14ac:dyDescent="0.25">
      <c r="B5959" s="55"/>
    </row>
    <row r="5960" spans="2:2" ht="12.95" customHeight="1" x14ac:dyDescent="0.25">
      <c r="B5960" s="55"/>
    </row>
    <row r="5961" spans="2:2" ht="12.95" customHeight="1" x14ac:dyDescent="0.25">
      <c r="B5961" s="55"/>
    </row>
    <row r="5962" spans="2:2" ht="12.95" customHeight="1" x14ac:dyDescent="0.25">
      <c r="B5962" s="55"/>
    </row>
    <row r="5963" spans="2:2" ht="12.95" customHeight="1" x14ac:dyDescent="0.25">
      <c r="B5963" s="55"/>
    </row>
    <row r="5964" spans="2:2" ht="12.95" customHeight="1" x14ac:dyDescent="0.25">
      <c r="B5964" s="55"/>
    </row>
    <row r="5965" spans="2:2" ht="12.95" customHeight="1" x14ac:dyDescent="0.25">
      <c r="B5965" s="55"/>
    </row>
    <row r="5966" spans="2:2" ht="12.95" customHeight="1" x14ac:dyDescent="0.25">
      <c r="B5966" s="55"/>
    </row>
    <row r="5967" spans="2:2" ht="12.95" customHeight="1" x14ac:dyDescent="0.25">
      <c r="B5967" s="55"/>
    </row>
    <row r="5968" spans="2:2" ht="12.95" customHeight="1" x14ac:dyDescent="0.25">
      <c r="B5968" s="55"/>
    </row>
    <row r="5969" spans="2:2" ht="12.95" customHeight="1" x14ac:dyDescent="0.25">
      <c r="B5969" s="55"/>
    </row>
    <row r="5970" spans="2:2" ht="12.95" customHeight="1" x14ac:dyDescent="0.25">
      <c r="B5970" s="55"/>
    </row>
    <row r="5971" spans="2:2" ht="12.95" customHeight="1" x14ac:dyDescent="0.25">
      <c r="B5971" s="55"/>
    </row>
    <row r="5972" spans="2:2" ht="12.95" customHeight="1" x14ac:dyDescent="0.25">
      <c r="B5972" s="55"/>
    </row>
    <row r="5973" spans="2:2" ht="12.95" customHeight="1" x14ac:dyDescent="0.25">
      <c r="B5973" s="55"/>
    </row>
    <row r="5974" spans="2:2" ht="12.95" customHeight="1" x14ac:dyDescent="0.25">
      <c r="B5974" s="55"/>
    </row>
    <row r="5975" spans="2:2" ht="12.95" customHeight="1" x14ac:dyDescent="0.25">
      <c r="B5975" s="55"/>
    </row>
    <row r="5976" spans="2:2" ht="12.95" customHeight="1" x14ac:dyDescent="0.25">
      <c r="B5976" s="55"/>
    </row>
    <row r="5977" spans="2:2" ht="12.95" customHeight="1" x14ac:dyDescent="0.25">
      <c r="B5977" s="55"/>
    </row>
    <row r="5978" spans="2:2" ht="12.95" customHeight="1" x14ac:dyDescent="0.25">
      <c r="B5978" s="55"/>
    </row>
    <row r="5979" spans="2:2" ht="12.95" customHeight="1" x14ac:dyDescent="0.25">
      <c r="B5979" s="55"/>
    </row>
    <row r="5980" spans="2:2" ht="12.95" customHeight="1" x14ac:dyDescent="0.25">
      <c r="B5980" s="55"/>
    </row>
    <row r="5981" spans="2:2" ht="12.95" customHeight="1" x14ac:dyDescent="0.25">
      <c r="B5981" s="55"/>
    </row>
    <row r="5982" spans="2:2" ht="12.95" customHeight="1" x14ac:dyDescent="0.25">
      <c r="B5982" s="55"/>
    </row>
    <row r="5983" spans="2:2" ht="12.95" customHeight="1" x14ac:dyDescent="0.25">
      <c r="B5983" s="55"/>
    </row>
    <row r="5984" spans="2:2" ht="12.95" customHeight="1" x14ac:dyDescent="0.25">
      <c r="B5984" s="55"/>
    </row>
    <row r="5985" spans="2:2" ht="12.95" customHeight="1" x14ac:dyDescent="0.25">
      <c r="B5985" s="55"/>
    </row>
    <row r="5986" spans="2:2" ht="12.95" customHeight="1" x14ac:dyDescent="0.25">
      <c r="B5986" s="55"/>
    </row>
    <row r="5987" spans="2:2" ht="12.95" customHeight="1" x14ac:dyDescent="0.25">
      <c r="B5987" s="55"/>
    </row>
    <row r="5988" spans="2:2" ht="12.95" customHeight="1" x14ac:dyDescent="0.25">
      <c r="B5988" s="55"/>
    </row>
    <row r="5989" spans="2:2" ht="12.95" customHeight="1" x14ac:dyDescent="0.25">
      <c r="B5989" s="55"/>
    </row>
    <row r="5990" spans="2:2" ht="12.95" customHeight="1" x14ac:dyDescent="0.25">
      <c r="B5990" s="55"/>
    </row>
    <row r="5991" spans="2:2" ht="12.95" customHeight="1" x14ac:dyDescent="0.25">
      <c r="B5991" s="55"/>
    </row>
    <row r="5992" spans="2:2" ht="12.95" customHeight="1" x14ac:dyDescent="0.25">
      <c r="B5992" s="55"/>
    </row>
    <row r="5993" spans="2:2" ht="12.95" customHeight="1" x14ac:dyDescent="0.25">
      <c r="B5993" s="55"/>
    </row>
    <row r="5994" spans="2:2" ht="12.95" customHeight="1" x14ac:dyDescent="0.25">
      <c r="B5994" s="55"/>
    </row>
    <row r="5995" spans="2:2" ht="12.95" customHeight="1" x14ac:dyDescent="0.25">
      <c r="B5995" s="55"/>
    </row>
    <row r="5996" spans="2:2" ht="12.95" customHeight="1" x14ac:dyDescent="0.25">
      <c r="B5996" s="55"/>
    </row>
    <row r="5997" spans="2:2" ht="12.95" customHeight="1" x14ac:dyDescent="0.25">
      <c r="B5997" s="55"/>
    </row>
    <row r="5998" spans="2:2" ht="12.95" customHeight="1" x14ac:dyDescent="0.25">
      <c r="B5998" s="55"/>
    </row>
    <row r="5999" spans="2:2" ht="12.95" customHeight="1" x14ac:dyDescent="0.25">
      <c r="B5999" s="55"/>
    </row>
    <row r="6000" spans="2:2" ht="12.95" customHeight="1" x14ac:dyDescent="0.25">
      <c r="B6000" s="55"/>
    </row>
    <row r="6001" spans="2:2" ht="12.95" customHeight="1" x14ac:dyDescent="0.25">
      <c r="B6001" s="55"/>
    </row>
    <row r="6002" spans="2:2" ht="12.95" customHeight="1" x14ac:dyDescent="0.25">
      <c r="B6002" s="55"/>
    </row>
    <row r="6003" spans="2:2" ht="12.95" customHeight="1" x14ac:dyDescent="0.25">
      <c r="B6003" s="55"/>
    </row>
    <row r="6004" spans="2:2" ht="12.95" customHeight="1" x14ac:dyDescent="0.25">
      <c r="B6004" s="55"/>
    </row>
    <row r="6005" spans="2:2" ht="12.95" customHeight="1" x14ac:dyDescent="0.25">
      <c r="B6005" s="55"/>
    </row>
    <row r="6006" spans="2:2" ht="12.95" customHeight="1" x14ac:dyDescent="0.25">
      <c r="B6006" s="55"/>
    </row>
    <row r="6007" spans="2:2" ht="12.95" customHeight="1" x14ac:dyDescent="0.25">
      <c r="B6007" s="55"/>
    </row>
    <row r="6008" spans="2:2" ht="12.95" customHeight="1" x14ac:dyDescent="0.25">
      <c r="B6008" s="55"/>
    </row>
    <row r="6009" spans="2:2" ht="12.95" customHeight="1" x14ac:dyDescent="0.25">
      <c r="B6009" s="55"/>
    </row>
    <row r="6010" spans="2:2" ht="12.95" customHeight="1" x14ac:dyDescent="0.25">
      <c r="B6010" s="55"/>
    </row>
    <row r="6011" spans="2:2" ht="12.95" customHeight="1" x14ac:dyDescent="0.25">
      <c r="B6011" s="55"/>
    </row>
    <row r="6012" spans="2:2" ht="12.95" customHeight="1" x14ac:dyDescent="0.25">
      <c r="B6012" s="55"/>
    </row>
    <row r="6013" spans="2:2" ht="12.95" customHeight="1" x14ac:dyDescent="0.25">
      <c r="B6013" s="55"/>
    </row>
    <row r="6014" spans="2:2" ht="12.95" customHeight="1" x14ac:dyDescent="0.25">
      <c r="B6014" s="55"/>
    </row>
    <row r="6015" spans="2:2" ht="12.95" customHeight="1" x14ac:dyDescent="0.25">
      <c r="B6015" s="55"/>
    </row>
    <row r="6016" spans="2:2" ht="12.95" customHeight="1" x14ac:dyDescent="0.25">
      <c r="B6016" s="55"/>
    </row>
    <row r="6017" spans="2:2" ht="12.95" customHeight="1" x14ac:dyDescent="0.25">
      <c r="B6017" s="55"/>
    </row>
    <row r="6018" spans="2:2" ht="12.95" customHeight="1" x14ac:dyDescent="0.25">
      <c r="B6018" s="55"/>
    </row>
    <row r="6019" spans="2:2" ht="12.95" customHeight="1" x14ac:dyDescent="0.25">
      <c r="B6019" s="55"/>
    </row>
    <row r="6020" spans="2:2" ht="12.95" customHeight="1" x14ac:dyDescent="0.25">
      <c r="B6020" s="55"/>
    </row>
    <row r="6021" spans="2:2" ht="12.95" customHeight="1" x14ac:dyDescent="0.25">
      <c r="B6021" s="55"/>
    </row>
    <row r="6022" spans="2:2" ht="12.95" customHeight="1" x14ac:dyDescent="0.25">
      <c r="B6022" s="55"/>
    </row>
    <row r="6023" spans="2:2" ht="12.95" customHeight="1" x14ac:dyDescent="0.25">
      <c r="B6023" s="55"/>
    </row>
    <row r="6024" spans="2:2" ht="12.95" customHeight="1" x14ac:dyDescent="0.25">
      <c r="B6024" s="55"/>
    </row>
    <row r="6025" spans="2:2" ht="12.95" customHeight="1" x14ac:dyDescent="0.25">
      <c r="B6025" s="55"/>
    </row>
    <row r="6026" spans="2:2" ht="12.95" customHeight="1" x14ac:dyDescent="0.25">
      <c r="B6026" s="55"/>
    </row>
    <row r="6027" spans="2:2" ht="12.95" customHeight="1" x14ac:dyDescent="0.25">
      <c r="B6027" s="55"/>
    </row>
    <row r="6028" spans="2:2" ht="12.95" customHeight="1" x14ac:dyDescent="0.25">
      <c r="B6028" s="55"/>
    </row>
    <row r="6029" spans="2:2" ht="12.95" customHeight="1" x14ac:dyDescent="0.25">
      <c r="B6029" s="55"/>
    </row>
    <row r="6030" spans="2:2" ht="12.95" customHeight="1" x14ac:dyDescent="0.25">
      <c r="B6030" s="55"/>
    </row>
    <row r="6031" spans="2:2" ht="12.95" customHeight="1" x14ac:dyDescent="0.25">
      <c r="B6031" s="55"/>
    </row>
    <row r="6032" spans="2:2" ht="12.95" customHeight="1" x14ac:dyDescent="0.25">
      <c r="B6032" s="55"/>
    </row>
    <row r="6033" spans="2:2" ht="12.95" customHeight="1" x14ac:dyDescent="0.25">
      <c r="B6033" s="55"/>
    </row>
    <row r="6034" spans="2:2" ht="12.95" customHeight="1" x14ac:dyDescent="0.25">
      <c r="B6034" s="55"/>
    </row>
    <row r="6035" spans="2:2" ht="12.95" customHeight="1" x14ac:dyDescent="0.25">
      <c r="B6035" s="55"/>
    </row>
    <row r="6036" spans="2:2" ht="12.95" customHeight="1" x14ac:dyDescent="0.25">
      <c r="B6036" s="55"/>
    </row>
    <row r="6037" spans="2:2" ht="12.95" customHeight="1" x14ac:dyDescent="0.25">
      <c r="B6037" s="55"/>
    </row>
    <row r="6038" spans="2:2" ht="12.95" customHeight="1" x14ac:dyDescent="0.25">
      <c r="B6038" s="55"/>
    </row>
    <row r="6039" spans="2:2" ht="12.95" customHeight="1" x14ac:dyDescent="0.25">
      <c r="B6039" s="55"/>
    </row>
    <row r="6040" spans="2:2" ht="12.95" customHeight="1" x14ac:dyDescent="0.25">
      <c r="B6040" s="55"/>
    </row>
    <row r="6041" spans="2:2" ht="12.95" customHeight="1" x14ac:dyDescent="0.25">
      <c r="B6041" s="55"/>
    </row>
    <row r="6042" spans="2:2" ht="12.95" customHeight="1" x14ac:dyDescent="0.25">
      <c r="B6042" s="55"/>
    </row>
    <row r="6043" spans="2:2" ht="12.95" customHeight="1" x14ac:dyDescent="0.25">
      <c r="B6043" s="55"/>
    </row>
    <row r="6044" spans="2:2" ht="12.95" customHeight="1" x14ac:dyDescent="0.25">
      <c r="B6044" s="55"/>
    </row>
    <row r="6045" spans="2:2" ht="12.95" customHeight="1" x14ac:dyDescent="0.25">
      <c r="B6045" s="55"/>
    </row>
    <row r="6046" spans="2:2" ht="12.95" customHeight="1" x14ac:dyDescent="0.25">
      <c r="B6046" s="55"/>
    </row>
    <row r="6047" spans="2:2" ht="12.95" customHeight="1" x14ac:dyDescent="0.25">
      <c r="B6047" s="55"/>
    </row>
    <row r="6048" spans="2:2" ht="12.95" customHeight="1" x14ac:dyDescent="0.25">
      <c r="B6048" s="55"/>
    </row>
    <row r="6049" spans="2:2" ht="12.95" customHeight="1" x14ac:dyDescent="0.25">
      <c r="B6049" s="55"/>
    </row>
    <row r="6050" spans="2:2" ht="12.95" customHeight="1" x14ac:dyDescent="0.25">
      <c r="B6050" s="55"/>
    </row>
    <row r="6051" spans="2:2" ht="12.95" customHeight="1" x14ac:dyDescent="0.25">
      <c r="B6051" s="55"/>
    </row>
    <row r="6052" spans="2:2" ht="12.95" customHeight="1" x14ac:dyDescent="0.25">
      <c r="B6052" s="55"/>
    </row>
    <row r="6053" spans="2:2" ht="12.95" customHeight="1" x14ac:dyDescent="0.25">
      <c r="B6053" s="55"/>
    </row>
    <row r="6054" spans="2:2" ht="12.95" customHeight="1" x14ac:dyDescent="0.25">
      <c r="B6054" s="55"/>
    </row>
    <row r="6055" spans="2:2" ht="12.95" customHeight="1" x14ac:dyDescent="0.25">
      <c r="B6055" s="55"/>
    </row>
    <row r="6056" spans="2:2" ht="12.95" customHeight="1" x14ac:dyDescent="0.25">
      <c r="B6056" s="55"/>
    </row>
    <row r="6057" spans="2:2" ht="12.95" customHeight="1" x14ac:dyDescent="0.25">
      <c r="B6057" s="55"/>
    </row>
    <row r="6058" spans="2:2" ht="12.95" customHeight="1" x14ac:dyDescent="0.25">
      <c r="B6058" s="55"/>
    </row>
    <row r="6059" spans="2:2" ht="12.95" customHeight="1" x14ac:dyDescent="0.25">
      <c r="B6059" s="55"/>
    </row>
    <row r="6060" spans="2:2" ht="12.95" customHeight="1" x14ac:dyDescent="0.25">
      <c r="B6060" s="55"/>
    </row>
    <row r="6061" spans="2:2" ht="12.95" customHeight="1" x14ac:dyDescent="0.25">
      <c r="B6061" s="55"/>
    </row>
    <row r="6062" spans="2:2" ht="12.95" customHeight="1" x14ac:dyDescent="0.25">
      <c r="B6062" s="55"/>
    </row>
    <row r="6063" spans="2:2" ht="12.95" customHeight="1" x14ac:dyDescent="0.25">
      <c r="B6063" s="55"/>
    </row>
    <row r="6064" spans="2:2" ht="12.95" customHeight="1" x14ac:dyDescent="0.25">
      <c r="B6064" s="55"/>
    </row>
    <row r="6065" spans="2:2" ht="12.95" customHeight="1" x14ac:dyDescent="0.25">
      <c r="B6065" s="55"/>
    </row>
    <row r="6066" spans="2:2" ht="12.95" customHeight="1" x14ac:dyDescent="0.25">
      <c r="B6066" s="55"/>
    </row>
    <row r="6067" spans="2:2" ht="12.95" customHeight="1" x14ac:dyDescent="0.25">
      <c r="B6067" s="55"/>
    </row>
    <row r="6068" spans="2:2" ht="12.95" customHeight="1" x14ac:dyDescent="0.25">
      <c r="B6068" s="55"/>
    </row>
    <row r="6069" spans="2:2" ht="12.95" customHeight="1" x14ac:dyDescent="0.25">
      <c r="B6069" s="55"/>
    </row>
    <row r="6070" spans="2:2" ht="12.95" customHeight="1" x14ac:dyDescent="0.25">
      <c r="B6070" s="55"/>
    </row>
    <row r="6071" spans="2:2" ht="12.95" customHeight="1" x14ac:dyDescent="0.25">
      <c r="B6071" s="55"/>
    </row>
    <row r="6072" spans="2:2" ht="12.95" customHeight="1" x14ac:dyDescent="0.25">
      <c r="B6072" s="55"/>
    </row>
    <row r="6073" spans="2:2" ht="12.95" customHeight="1" x14ac:dyDescent="0.25">
      <c r="B6073" s="55"/>
    </row>
    <row r="6074" spans="2:2" ht="12.95" customHeight="1" x14ac:dyDescent="0.25">
      <c r="B6074" s="55"/>
    </row>
    <row r="6075" spans="2:2" ht="12.95" customHeight="1" x14ac:dyDescent="0.25">
      <c r="B6075" s="55"/>
    </row>
    <row r="6076" spans="2:2" ht="12.95" customHeight="1" x14ac:dyDescent="0.25">
      <c r="B6076" s="55"/>
    </row>
    <row r="6077" spans="2:2" ht="12.95" customHeight="1" x14ac:dyDescent="0.25">
      <c r="B6077" s="55"/>
    </row>
    <row r="6078" spans="2:2" ht="12.95" customHeight="1" x14ac:dyDescent="0.25">
      <c r="B6078" s="55"/>
    </row>
    <row r="6079" spans="2:2" ht="12.95" customHeight="1" x14ac:dyDescent="0.25">
      <c r="B6079" s="55"/>
    </row>
    <row r="6080" spans="2:2" ht="12.95" customHeight="1" x14ac:dyDescent="0.25">
      <c r="B6080" s="55"/>
    </row>
    <row r="6081" spans="2:2" ht="12.95" customHeight="1" x14ac:dyDescent="0.25">
      <c r="B6081" s="55"/>
    </row>
    <row r="6082" spans="2:2" ht="12.95" customHeight="1" x14ac:dyDescent="0.25">
      <c r="B6082" s="55"/>
    </row>
    <row r="6083" spans="2:2" ht="12.95" customHeight="1" x14ac:dyDescent="0.25">
      <c r="B6083" s="55"/>
    </row>
    <row r="6084" spans="2:2" ht="12.95" customHeight="1" x14ac:dyDescent="0.25">
      <c r="B6084" s="55"/>
    </row>
    <row r="6085" spans="2:2" ht="12.95" customHeight="1" x14ac:dyDescent="0.25">
      <c r="B6085" s="55"/>
    </row>
    <row r="6086" spans="2:2" ht="12.95" customHeight="1" x14ac:dyDescent="0.25">
      <c r="B6086" s="55"/>
    </row>
    <row r="6087" spans="2:2" ht="12.95" customHeight="1" x14ac:dyDescent="0.25">
      <c r="B6087" s="55"/>
    </row>
    <row r="6088" spans="2:2" ht="12.95" customHeight="1" x14ac:dyDescent="0.25">
      <c r="B6088" s="55"/>
    </row>
    <row r="6089" spans="2:2" ht="12.95" customHeight="1" x14ac:dyDescent="0.25">
      <c r="B6089" s="55"/>
    </row>
    <row r="6090" spans="2:2" ht="12.95" customHeight="1" x14ac:dyDescent="0.25">
      <c r="B6090" s="55"/>
    </row>
    <row r="6091" spans="2:2" ht="12.95" customHeight="1" x14ac:dyDescent="0.25">
      <c r="B6091" s="55"/>
    </row>
    <row r="6092" spans="2:2" ht="12.95" customHeight="1" x14ac:dyDescent="0.25">
      <c r="B6092" s="55"/>
    </row>
    <row r="6093" spans="2:2" ht="12.95" customHeight="1" x14ac:dyDescent="0.25">
      <c r="B6093" s="55"/>
    </row>
    <row r="6094" spans="2:2" ht="12.95" customHeight="1" x14ac:dyDescent="0.25">
      <c r="B6094" s="55"/>
    </row>
    <row r="6095" spans="2:2" ht="12.95" customHeight="1" x14ac:dyDescent="0.25">
      <c r="B6095" s="55"/>
    </row>
    <row r="6096" spans="2:2" ht="12.95" customHeight="1" x14ac:dyDescent="0.25">
      <c r="B6096" s="55"/>
    </row>
    <row r="6097" spans="2:2" ht="12.95" customHeight="1" x14ac:dyDescent="0.25">
      <c r="B6097" s="55"/>
    </row>
    <row r="6098" spans="2:2" ht="12.95" customHeight="1" x14ac:dyDescent="0.25">
      <c r="B6098" s="55"/>
    </row>
    <row r="6099" spans="2:2" ht="12.95" customHeight="1" x14ac:dyDescent="0.25">
      <c r="B6099" s="55"/>
    </row>
    <row r="6100" spans="2:2" ht="12.95" customHeight="1" x14ac:dyDescent="0.25">
      <c r="B6100" s="55"/>
    </row>
    <row r="6101" spans="2:2" ht="12.95" customHeight="1" x14ac:dyDescent="0.25">
      <c r="B6101" s="55"/>
    </row>
    <row r="6102" spans="2:2" ht="12.95" customHeight="1" x14ac:dyDescent="0.25">
      <c r="B6102" s="55"/>
    </row>
    <row r="6103" spans="2:2" ht="12.95" customHeight="1" x14ac:dyDescent="0.25">
      <c r="B6103" s="55"/>
    </row>
    <row r="6104" spans="2:2" ht="12.95" customHeight="1" x14ac:dyDescent="0.25">
      <c r="B6104" s="55"/>
    </row>
    <row r="6105" spans="2:2" ht="12.95" customHeight="1" x14ac:dyDescent="0.25">
      <c r="B6105" s="55"/>
    </row>
    <row r="6106" spans="2:2" ht="12.95" customHeight="1" x14ac:dyDescent="0.25">
      <c r="B6106" s="55"/>
    </row>
    <row r="6107" spans="2:2" ht="12.95" customHeight="1" x14ac:dyDescent="0.25">
      <c r="B6107" s="55"/>
    </row>
    <row r="6108" spans="2:2" ht="12.95" customHeight="1" x14ac:dyDescent="0.25">
      <c r="B6108" s="55"/>
    </row>
    <row r="6109" spans="2:2" ht="12.95" customHeight="1" x14ac:dyDescent="0.25">
      <c r="B6109" s="55"/>
    </row>
    <row r="6110" spans="2:2" ht="12.95" customHeight="1" x14ac:dyDescent="0.25">
      <c r="B6110" s="55"/>
    </row>
    <row r="6111" spans="2:2" ht="12.95" customHeight="1" x14ac:dyDescent="0.25">
      <c r="B6111" s="55"/>
    </row>
    <row r="6112" spans="2:2" ht="12.95" customHeight="1" x14ac:dyDescent="0.25">
      <c r="B6112" s="55"/>
    </row>
    <row r="6113" spans="2:2" ht="12.95" customHeight="1" x14ac:dyDescent="0.25">
      <c r="B6113" s="55"/>
    </row>
    <row r="6114" spans="2:2" ht="12.95" customHeight="1" x14ac:dyDescent="0.25">
      <c r="B6114" s="55"/>
    </row>
    <row r="6115" spans="2:2" ht="12.95" customHeight="1" x14ac:dyDescent="0.25">
      <c r="B6115" s="55"/>
    </row>
    <row r="6116" spans="2:2" ht="12.95" customHeight="1" x14ac:dyDescent="0.25">
      <c r="B6116" s="55"/>
    </row>
    <row r="6117" spans="2:2" ht="12.95" customHeight="1" x14ac:dyDescent="0.25">
      <c r="B6117" s="55"/>
    </row>
    <row r="6118" spans="2:2" ht="12.95" customHeight="1" x14ac:dyDescent="0.25">
      <c r="B6118" s="55"/>
    </row>
    <row r="6119" spans="2:2" ht="12.95" customHeight="1" x14ac:dyDescent="0.25">
      <c r="B6119" s="55"/>
    </row>
    <row r="6120" spans="2:2" ht="12.95" customHeight="1" x14ac:dyDescent="0.25">
      <c r="B6120" s="55"/>
    </row>
    <row r="6121" spans="2:2" ht="12.95" customHeight="1" x14ac:dyDescent="0.25">
      <c r="B6121" s="55"/>
    </row>
    <row r="6122" spans="2:2" ht="12.95" customHeight="1" x14ac:dyDescent="0.25">
      <c r="B6122" s="55"/>
    </row>
    <row r="6123" spans="2:2" ht="12.95" customHeight="1" x14ac:dyDescent="0.25">
      <c r="B6123" s="55"/>
    </row>
    <row r="6124" spans="2:2" ht="12.95" customHeight="1" x14ac:dyDescent="0.25">
      <c r="B6124" s="55"/>
    </row>
    <row r="6125" spans="2:2" ht="12.95" customHeight="1" x14ac:dyDescent="0.25">
      <c r="B6125" s="55"/>
    </row>
    <row r="6126" spans="2:2" ht="12.95" customHeight="1" x14ac:dyDescent="0.25">
      <c r="B6126" s="55"/>
    </row>
    <row r="6127" spans="2:2" ht="12.95" customHeight="1" x14ac:dyDescent="0.25">
      <c r="B6127" s="55"/>
    </row>
    <row r="6128" spans="2:2" ht="12.95" customHeight="1" x14ac:dyDescent="0.25">
      <c r="B6128" s="55"/>
    </row>
    <row r="6129" spans="2:2" ht="12.95" customHeight="1" x14ac:dyDescent="0.25">
      <c r="B6129" s="55"/>
    </row>
    <row r="6130" spans="2:2" ht="12.95" customHeight="1" x14ac:dyDescent="0.25">
      <c r="B6130" s="55"/>
    </row>
    <row r="6131" spans="2:2" ht="12.95" customHeight="1" x14ac:dyDescent="0.25">
      <c r="B6131" s="55"/>
    </row>
    <row r="6132" spans="2:2" ht="12.95" customHeight="1" x14ac:dyDescent="0.25">
      <c r="B6132" s="55"/>
    </row>
    <row r="6133" spans="2:2" ht="12.95" customHeight="1" x14ac:dyDescent="0.25">
      <c r="B6133" s="55"/>
    </row>
    <row r="6134" spans="2:2" ht="12.95" customHeight="1" x14ac:dyDescent="0.25">
      <c r="B6134" s="55"/>
    </row>
    <row r="6135" spans="2:2" ht="12.95" customHeight="1" x14ac:dyDescent="0.25">
      <c r="B6135" s="55"/>
    </row>
    <row r="6136" spans="2:2" ht="12.95" customHeight="1" x14ac:dyDescent="0.25">
      <c r="B6136" s="55"/>
    </row>
    <row r="6137" spans="2:2" ht="12.95" customHeight="1" x14ac:dyDescent="0.25">
      <c r="B6137" s="55"/>
    </row>
    <row r="6138" spans="2:2" ht="12.95" customHeight="1" x14ac:dyDescent="0.25">
      <c r="B6138" s="55"/>
    </row>
    <row r="6139" spans="2:2" ht="12.95" customHeight="1" x14ac:dyDescent="0.25">
      <c r="B6139" s="55"/>
    </row>
    <row r="6140" spans="2:2" ht="12.95" customHeight="1" x14ac:dyDescent="0.25">
      <c r="B6140" s="55"/>
    </row>
    <row r="6141" spans="2:2" ht="12.95" customHeight="1" x14ac:dyDescent="0.25">
      <c r="B6141" s="55"/>
    </row>
    <row r="6142" spans="2:2" ht="12.95" customHeight="1" x14ac:dyDescent="0.25">
      <c r="B6142" s="55"/>
    </row>
    <row r="6143" spans="2:2" ht="12.95" customHeight="1" x14ac:dyDescent="0.25">
      <c r="B6143" s="55"/>
    </row>
    <row r="6144" spans="2:2" ht="12.95" customHeight="1" x14ac:dyDescent="0.25">
      <c r="B6144" s="55"/>
    </row>
    <row r="6145" spans="2:2" ht="12.95" customHeight="1" x14ac:dyDescent="0.25">
      <c r="B6145" s="55"/>
    </row>
    <row r="6146" spans="2:2" ht="12.95" customHeight="1" x14ac:dyDescent="0.25">
      <c r="B6146" s="55"/>
    </row>
    <row r="6147" spans="2:2" ht="12.95" customHeight="1" x14ac:dyDescent="0.25">
      <c r="B6147" s="55"/>
    </row>
    <row r="6148" spans="2:2" ht="12.95" customHeight="1" x14ac:dyDescent="0.25">
      <c r="B6148" s="55"/>
    </row>
    <row r="6149" spans="2:2" ht="12.95" customHeight="1" x14ac:dyDescent="0.25">
      <c r="B6149" s="55"/>
    </row>
    <row r="6150" spans="2:2" ht="12.95" customHeight="1" x14ac:dyDescent="0.25">
      <c r="B6150" s="55"/>
    </row>
    <row r="6151" spans="2:2" ht="12.95" customHeight="1" x14ac:dyDescent="0.25">
      <c r="B6151" s="55"/>
    </row>
    <row r="6152" spans="2:2" ht="12.95" customHeight="1" x14ac:dyDescent="0.25">
      <c r="B6152" s="55"/>
    </row>
    <row r="6153" spans="2:2" ht="12.95" customHeight="1" x14ac:dyDescent="0.25">
      <c r="B6153" s="55"/>
    </row>
    <row r="6154" spans="2:2" ht="12.95" customHeight="1" x14ac:dyDescent="0.25">
      <c r="B6154" s="55"/>
    </row>
    <row r="6155" spans="2:2" ht="12.95" customHeight="1" x14ac:dyDescent="0.25">
      <c r="B6155" s="55"/>
    </row>
    <row r="6156" spans="2:2" ht="12.95" customHeight="1" x14ac:dyDescent="0.25">
      <c r="B6156" s="55"/>
    </row>
    <row r="6157" spans="2:2" ht="12.95" customHeight="1" x14ac:dyDescent="0.25">
      <c r="B6157" s="55"/>
    </row>
    <row r="6158" spans="2:2" ht="12.95" customHeight="1" x14ac:dyDescent="0.25">
      <c r="B6158" s="55"/>
    </row>
    <row r="6159" spans="2:2" ht="12.95" customHeight="1" x14ac:dyDescent="0.25">
      <c r="B6159" s="55"/>
    </row>
    <row r="6160" spans="2:2" ht="12.95" customHeight="1" x14ac:dyDescent="0.25">
      <c r="B6160" s="55"/>
    </row>
    <row r="6161" spans="2:2" ht="12.95" customHeight="1" x14ac:dyDescent="0.25">
      <c r="B6161" s="55"/>
    </row>
    <row r="6162" spans="2:2" ht="12.95" customHeight="1" x14ac:dyDescent="0.25">
      <c r="B6162" s="55"/>
    </row>
    <row r="6163" spans="2:2" ht="12.95" customHeight="1" x14ac:dyDescent="0.25">
      <c r="B6163" s="55"/>
    </row>
    <row r="6164" spans="2:2" ht="12.95" customHeight="1" x14ac:dyDescent="0.25">
      <c r="B6164" s="55"/>
    </row>
    <row r="6165" spans="2:2" ht="12.95" customHeight="1" x14ac:dyDescent="0.25">
      <c r="B6165" s="55"/>
    </row>
    <row r="6166" spans="2:2" ht="12.95" customHeight="1" x14ac:dyDescent="0.25">
      <c r="B6166" s="55"/>
    </row>
    <row r="6167" spans="2:2" ht="12.95" customHeight="1" x14ac:dyDescent="0.25">
      <c r="B6167" s="55"/>
    </row>
    <row r="6168" spans="2:2" ht="12.95" customHeight="1" x14ac:dyDescent="0.25">
      <c r="B6168" s="55"/>
    </row>
    <row r="6169" spans="2:2" ht="12.95" customHeight="1" x14ac:dyDescent="0.25">
      <c r="B6169" s="55"/>
    </row>
    <row r="6170" spans="2:2" ht="12.95" customHeight="1" x14ac:dyDescent="0.25">
      <c r="B6170" s="55"/>
    </row>
    <row r="6171" spans="2:2" ht="12.95" customHeight="1" x14ac:dyDescent="0.25">
      <c r="B6171" s="55"/>
    </row>
    <row r="6172" spans="2:2" ht="12.95" customHeight="1" x14ac:dyDescent="0.25">
      <c r="B6172" s="55"/>
    </row>
    <row r="6173" spans="2:2" ht="12.95" customHeight="1" x14ac:dyDescent="0.25">
      <c r="B6173" s="55"/>
    </row>
    <row r="6174" spans="2:2" ht="12.95" customHeight="1" x14ac:dyDescent="0.25">
      <c r="B6174" s="55"/>
    </row>
    <row r="6175" spans="2:2" ht="12.95" customHeight="1" x14ac:dyDescent="0.25">
      <c r="B6175" s="55"/>
    </row>
    <row r="6176" spans="2:2" ht="12.95" customHeight="1" x14ac:dyDescent="0.25">
      <c r="B6176" s="55"/>
    </row>
    <row r="6177" spans="2:2" ht="12.95" customHeight="1" x14ac:dyDescent="0.25">
      <c r="B6177" s="55"/>
    </row>
    <row r="6178" spans="2:2" ht="12.95" customHeight="1" x14ac:dyDescent="0.25">
      <c r="B6178" s="55"/>
    </row>
    <row r="6179" spans="2:2" ht="12.95" customHeight="1" x14ac:dyDescent="0.25">
      <c r="B6179" s="55"/>
    </row>
    <row r="6180" spans="2:2" ht="12.95" customHeight="1" x14ac:dyDescent="0.25">
      <c r="B6180" s="55"/>
    </row>
    <row r="6181" spans="2:2" ht="12.95" customHeight="1" x14ac:dyDescent="0.25">
      <c r="B6181" s="55"/>
    </row>
    <row r="6182" spans="2:2" ht="12.95" customHeight="1" x14ac:dyDescent="0.25">
      <c r="B6182" s="55"/>
    </row>
    <row r="6183" spans="2:2" ht="12.95" customHeight="1" x14ac:dyDescent="0.25">
      <c r="B6183" s="55"/>
    </row>
    <row r="6184" spans="2:2" ht="12.95" customHeight="1" x14ac:dyDescent="0.25">
      <c r="B6184" s="55"/>
    </row>
    <row r="6185" spans="2:2" ht="12.95" customHeight="1" x14ac:dyDescent="0.25">
      <c r="B6185" s="55"/>
    </row>
    <row r="6186" spans="2:2" ht="12.95" customHeight="1" x14ac:dyDescent="0.25">
      <c r="B6186" s="55"/>
    </row>
    <row r="6187" spans="2:2" ht="12.95" customHeight="1" x14ac:dyDescent="0.25">
      <c r="B6187" s="55"/>
    </row>
    <row r="6188" spans="2:2" ht="12.95" customHeight="1" x14ac:dyDescent="0.25">
      <c r="B6188" s="55"/>
    </row>
    <row r="6189" spans="2:2" ht="12.95" customHeight="1" x14ac:dyDescent="0.25">
      <c r="B6189" s="55"/>
    </row>
    <row r="6190" spans="2:2" ht="12.95" customHeight="1" x14ac:dyDescent="0.25">
      <c r="B6190" s="55"/>
    </row>
    <row r="6191" spans="2:2" ht="12.95" customHeight="1" x14ac:dyDescent="0.25">
      <c r="B6191" s="55"/>
    </row>
    <row r="6192" spans="2:2" ht="12.95" customHeight="1" x14ac:dyDescent="0.25">
      <c r="B6192" s="55"/>
    </row>
    <row r="6193" spans="2:2" ht="12.95" customHeight="1" x14ac:dyDescent="0.25">
      <c r="B6193" s="55"/>
    </row>
    <row r="6194" spans="2:2" ht="12.95" customHeight="1" x14ac:dyDescent="0.25">
      <c r="B6194" s="55"/>
    </row>
    <row r="6195" spans="2:2" ht="12.95" customHeight="1" x14ac:dyDescent="0.25">
      <c r="B6195" s="55"/>
    </row>
    <row r="6196" spans="2:2" ht="12.95" customHeight="1" x14ac:dyDescent="0.25">
      <c r="B6196" s="55"/>
    </row>
    <row r="6197" spans="2:2" ht="12.95" customHeight="1" x14ac:dyDescent="0.25">
      <c r="B6197" s="55"/>
    </row>
    <row r="6198" spans="2:2" ht="12.95" customHeight="1" x14ac:dyDescent="0.25">
      <c r="B6198" s="55"/>
    </row>
    <row r="6199" spans="2:2" ht="12.95" customHeight="1" x14ac:dyDescent="0.25">
      <c r="B6199" s="55"/>
    </row>
    <row r="6200" spans="2:2" ht="12.95" customHeight="1" x14ac:dyDescent="0.25">
      <c r="B6200" s="55"/>
    </row>
    <row r="6201" spans="2:2" ht="12.95" customHeight="1" x14ac:dyDescent="0.25">
      <c r="B6201" s="55"/>
    </row>
    <row r="6202" spans="2:2" ht="12.95" customHeight="1" x14ac:dyDescent="0.25">
      <c r="B6202" s="55"/>
    </row>
    <row r="6203" spans="2:2" ht="12.95" customHeight="1" x14ac:dyDescent="0.25">
      <c r="B6203" s="55"/>
    </row>
    <row r="6204" spans="2:2" ht="12.95" customHeight="1" x14ac:dyDescent="0.25">
      <c r="B6204" s="55"/>
    </row>
    <row r="6205" spans="2:2" ht="12.95" customHeight="1" x14ac:dyDescent="0.25">
      <c r="B6205" s="55"/>
    </row>
    <row r="6206" spans="2:2" ht="12.95" customHeight="1" x14ac:dyDescent="0.25">
      <c r="B6206" s="55"/>
    </row>
    <row r="6207" spans="2:2" ht="12.95" customHeight="1" x14ac:dyDescent="0.25">
      <c r="B6207" s="55"/>
    </row>
    <row r="6208" spans="2:2" ht="12.95" customHeight="1" x14ac:dyDescent="0.25">
      <c r="B6208" s="55"/>
    </row>
    <row r="6209" spans="2:2" ht="12.95" customHeight="1" x14ac:dyDescent="0.25">
      <c r="B6209" s="55"/>
    </row>
    <row r="6210" spans="2:2" ht="12.95" customHeight="1" x14ac:dyDescent="0.25">
      <c r="B6210" s="55"/>
    </row>
    <row r="6211" spans="2:2" ht="12.95" customHeight="1" x14ac:dyDescent="0.25">
      <c r="B6211" s="55"/>
    </row>
    <row r="6212" spans="2:2" ht="12.95" customHeight="1" x14ac:dyDescent="0.25">
      <c r="B6212" s="55"/>
    </row>
    <row r="6213" spans="2:2" ht="12.95" customHeight="1" x14ac:dyDescent="0.25">
      <c r="B6213" s="55"/>
    </row>
    <row r="6214" spans="2:2" ht="12.95" customHeight="1" x14ac:dyDescent="0.25">
      <c r="B6214" s="55"/>
    </row>
    <row r="6215" spans="2:2" ht="12.95" customHeight="1" x14ac:dyDescent="0.25">
      <c r="B6215" s="55"/>
    </row>
    <row r="6216" spans="2:2" ht="12.95" customHeight="1" x14ac:dyDescent="0.25">
      <c r="B6216" s="55"/>
    </row>
    <row r="6217" spans="2:2" ht="12.95" customHeight="1" x14ac:dyDescent="0.25">
      <c r="B6217" s="55"/>
    </row>
    <row r="6218" spans="2:2" ht="12.95" customHeight="1" x14ac:dyDescent="0.25">
      <c r="B6218" s="55"/>
    </row>
    <row r="6219" spans="2:2" ht="12.95" customHeight="1" x14ac:dyDescent="0.25">
      <c r="B6219" s="55"/>
    </row>
    <row r="6220" spans="2:2" ht="12.95" customHeight="1" x14ac:dyDescent="0.25">
      <c r="B6220" s="55"/>
    </row>
    <row r="6221" spans="2:2" ht="12.95" customHeight="1" x14ac:dyDescent="0.25">
      <c r="B6221" s="55"/>
    </row>
    <row r="6222" spans="2:2" ht="12.95" customHeight="1" x14ac:dyDescent="0.25">
      <c r="B6222" s="55"/>
    </row>
    <row r="6223" spans="2:2" ht="12.95" customHeight="1" x14ac:dyDescent="0.25">
      <c r="B6223" s="55"/>
    </row>
    <row r="6224" spans="2:2" ht="12.95" customHeight="1" x14ac:dyDescent="0.25">
      <c r="B6224" s="55"/>
    </row>
    <row r="6225" spans="2:2" ht="12.95" customHeight="1" x14ac:dyDescent="0.25">
      <c r="B6225" s="55"/>
    </row>
    <row r="6226" spans="2:2" ht="12.95" customHeight="1" x14ac:dyDescent="0.25">
      <c r="B6226" s="55"/>
    </row>
    <row r="6227" spans="2:2" ht="12.95" customHeight="1" x14ac:dyDescent="0.25">
      <c r="B6227" s="55"/>
    </row>
    <row r="6228" spans="2:2" ht="12.95" customHeight="1" x14ac:dyDescent="0.25">
      <c r="B6228" s="55"/>
    </row>
    <row r="6229" spans="2:2" ht="12.95" customHeight="1" x14ac:dyDescent="0.25">
      <c r="B6229" s="55"/>
    </row>
    <row r="6230" spans="2:2" ht="12.95" customHeight="1" x14ac:dyDescent="0.25">
      <c r="B6230" s="55"/>
    </row>
    <row r="6231" spans="2:2" ht="12.95" customHeight="1" x14ac:dyDescent="0.25">
      <c r="B6231" s="55"/>
    </row>
    <row r="6232" spans="2:2" ht="12.95" customHeight="1" x14ac:dyDescent="0.25">
      <c r="B6232" s="55"/>
    </row>
    <row r="6233" spans="2:2" ht="12.95" customHeight="1" x14ac:dyDescent="0.25">
      <c r="B6233" s="55"/>
    </row>
    <row r="6234" spans="2:2" ht="12.95" customHeight="1" x14ac:dyDescent="0.25">
      <c r="B6234" s="55"/>
    </row>
    <row r="6235" spans="2:2" ht="12.95" customHeight="1" x14ac:dyDescent="0.25">
      <c r="B6235" s="55"/>
    </row>
    <row r="6236" spans="2:2" ht="12.95" customHeight="1" x14ac:dyDescent="0.25">
      <c r="B6236" s="55"/>
    </row>
    <row r="6237" spans="2:2" ht="12.95" customHeight="1" x14ac:dyDescent="0.25">
      <c r="B6237" s="55"/>
    </row>
    <row r="6238" spans="2:2" ht="12.95" customHeight="1" x14ac:dyDescent="0.25">
      <c r="B6238" s="55"/>
    </row>
    <row r="6239" spans="2:2" ht="12.95" customHeight="1" x14ac:dyDescent="0.25">
      <c r="B6239" s="55"/>
    </row>
    <row r="6240" spans="2:2" ht="12.95" customHeight="1" x14ac:dyDescent="0.25">
      <c r="B6240" s="55"/>
    </row>
    <row r="6241" spans="2:2" ht="12.95" customHeight="1" x14ac:dyDescent="0.25">
      <c r="B6241" s="55"/>
    </row>
    <row r="6242" spans="2:2" ht="12.95" customHeight="1" x14ac:dyDescent="0.25">
      <c r="B6242" s="55"/>
    </row>
    <row r="6243" spans="2:2" ht="12.95" customHeight="1" x14ac:dyDescent="0.25">
      <c r="B6243" s="55"/>
    </row>
    <row r="6244" spans="2:2" ht="12.95" customHeight="1" x14ac:dyDescent="0.25">
      <c r="B6244" s="55"/>
    </row>
    <row r="6245" spans="2:2" ht="12.95" customHeight="1" x14ac:dyDescent="0.25">
      <c r="B6245" s="55"/>
    </row>
    <row r="6246" spans="2:2" ht="12.95" customHeight="1" x14ac:dyDescent="0.25">
      <c r="B6246" s="55"/>
    </row>
    <row r="6247" spans="2:2" ht="12.95" customHeight="1" x14ac:dyDescent="0.25">
      <c r="B6247" s="55"/>
    </row>
    <row r="6248" spans="2:2" ht="12.95" customHeight="1" x14ac:dyDescent="0.25">
      <c r="B6248" s="55"/>
    </row>
    <row r="6249" spans="2:2" ht="12.95" customHeight="1" x14ac:dyDescent="0.25">
      <c r="B6249" s="55"/>
    </row>
    <row r="6250" spans="2:2" ht="12.95" customHeight="1" x14ac:dyDescent="0.25">
      <c r="B6250" s="55"/>
    </row>
    <row r="6251" spans="2:2" ht="12.95" customHeight="1" x14ac:dyDescent="0.25">
      <c r="B6251" s="55"/>
    </row>
    <row r="6252" spans="2:2" ht="12.95" customHeight="1" x14ac:dyDescent="0.25">
      <c r="B6252" s="55"/>
    </row>
    <row r="6253" spans="2:2" ht="12.95" customHeight="1" x14ac:dyDescent="0.25">
      <c r="B6253" s="55"/>
    </row>
    <row r="6254" spans="2:2" ht="12.95" customHeight="1" x14ac:dyDescent="0.25">
      <c r="B6254" s="55"/>
    </row>
    <row r="6255" spans="2:2" ht="12.95" customHeight="1" x14ac:dyDescent="0.25">
      <c r="B6255" s="55"/>
    </row>
    <row r="6256" spans="2:2" ht="12.95" customHeight="1" x14ac:dyDescent="0.25">
      <c r="B6256" s="55"/>
    </row>
    <row r="6257" spans="2:2" ht="12.95" customHeight="1" x14ac:dyDescent="0.25">
      <c r="B6257" s="55"/>
    </row>
    <row r="6258" spans="2:2" ht="12.95" customHeight="1" x14ac:dyDescent="0.25">
      <c r="B6258" s="55"/>
    </row>
    <row r="6259" spans="2:2" ht="12.95" customHeight="1" x14ac:dyDescent="0.25">
      <c r="B6259" s="55"/>
    </row>
    <row r="6260" spans="2:2" ht="12.95" customHeight="1" x14ac:dyDescent="0.25">
      <c r="B6260" s="55"/>
    </row>
    <row r="6261" spans="2:2" ht="12.95" customHeight="1" x14ac:dyDescent="0.25">
      <c r="B6261" s="55"/>
    </row>
    <row r="6262" spans="2:2" ht="12.95" customHeight="1" x14ac:dyDescent="0.25">
      <c r="B6262" s="55"/>
    </row>
    <row r="6263" spans="2:2" ht="12.95" customHeight="1" x14ac:dyDescent="0.25">
      <c r="B6263" s="55"/>
    </row>
    <row r="6264" spans="2:2" ht="12.95" customHeight="1" x14ac:dyDescent="0.25">
      <c r="B6264" s="55"/>
    </row>
    <row r="6265" spans="2:2" ht="12.95" customHeight="1" x14ac:dyDescent="0.25">
      <c r="B6265" s="55"/>
    </row>
    <row r="6266" spans="2:2" ht="12.95" customHeight="1" x14ac:dyDescent="0.25">
      <c r="B6266" s="55"/>
    </row>
    <row r="6267" spans="2:2" ht="12.95" customHeight="1" x14ac:dyDescent="0.25">
      <c r="B6267" s="55"/>
    </row>
    <row r="6268" spans="2:2" ht="12.95" customHeight="1" x14ac:dyDescent="0.25">
      <c r="B6268" s="55"/>
    </row>
    <row r="6269" spans="2:2" ht="12.95" customHeight="1" x14ac:dyDescent="0.25">
      <c r="B6269" s="55"/>
    </row>
    <row r="6270" spans="2:2" ht="12.95" customHeight="1" x14ac:dyDescent="0.25">
      <c r="B6270" s="55"/>
    </row>
    <row r="6271" spans="2:2" ht="12.95" customHeight="1" x14ac:dyDescent="0.25">
      <c r="B6271" s="55"/>
    </row>
    <row r="6272" spans="2:2" ht="12.95" customHeight="1" x14ac:dyDescent="0.25">
      <c r="B6272" s="55"/>
    </row>
    <row r="6273" spans="2:2" ht="12.95" customHeight="1" x14ac:dyDescent="0.25">
      <c r="B6273" s="55"/>
    </row>
    <row r="6274" spans="2:2" ht="12.95" customHeight="1" x14ac:dyDescent="0.25">
      <c r="B6274" s="55"/>
    </row>
    <row r="6275" spans="2:2" ht="12.95" customHeight="1" x14ac:dyDescent="0.25">
      <c r="B6275" s="55"/>
    </row>
    <row r="6276" spans="2:2" ht="12.95" customHeight="1" x14ac:dyDescent="0.25">
      <c r="B6276" s="55"/>
    </row>
    <row r="6277" spans="2:2" ht="12.95" customHeight="1" x14ac:dyDescent="0.25">
      <c r="B6277" s="55"/>
    </row>
    <row r="6278" spans="2:2" ht="12.95" customHeight="1" x14ac:dyDescent="0.25">
      <c r="B6278" s="55"/>
    </row>
    <row r="6279" spans="2:2" ht="12.95" customHeight="1" x14ac:dyDescent="0.25">
      <c r="B6279" s="55"/>
    </row>
    <row r="6280" spans="2:2" ht="12.95" customHeight="1" x14ac:dyDescent="0.25">
      <c r="B6280" s="55"/>
    </row>
    <row r="6281" spans="2:2" ht="12.95" customHeight="1" x14ac:dyDescent="0.25">
      <c r="B6281" s="55"/>
    </row>
    <row r="6282" spans="2:2" ht="12.95" customHeight="1" x14ac:dyDescent="0.25">
      <c r="B6282" s="55"/>
    </row>
    <row r="6283" spans="2:2" ht="12.95" customHeight="1" x14ac:dyDescent="0.25">
      <c r="B6283" s="55"/>
    </row>
    <row r="6284" spans="2:2" ht="12.95" customHeight="1" x14ac:dyDescent="0.25">
      <c r="B6284" s="55"/>
    </row>
    <row r="6285" spans="2:2" ht="12.95" customHeight="1" x14ac:dyDescent="0.25">
      <c r="B6285" s="55"/>
    </row>
    <row r="6286" spans="2:2" ht="12.95" customHeight="1" x14ac:dyDescent="0.25">
      <c r="B6286" s="55"/>
    </row>
    <row r="6287" spans="2:2" ht="12.95" customHeight="1" x14ac:dyDescent="0.25">
      <c r="B6287" s="55"/>
    </row>
    <row r="6288" spans="2:2" ht="12.95" customHeight="1" x14ac:dyDescent="0.25">
      <c r="B6288" s="55"/>
    </row>
    <row r="6289" spans="2:2" ht="12.95" customHeight="1" x14ac:dyDescent="0.25">
      <c r="B6289" s="55"/>
    </row>
    <row r="6290" spans="2:2" ht="12.95" customHeight="1" x14ac:dyDescent="0.25">
      <c r="B6290" s="55"/>
    </row>
    <row r="6291" spans="2:2" ht="12.95" customHeight="1" x14ac:dyDescent="0.25">
      <c r="B6291" s="55"/>
    </row>
    <row r="6292" spans="2:2" ht="12.95" customHeight="1" x14ac:dyDescent="0.25">
      <c r="B6292" s="55"/>
    </row>
    <row r="6293" spans="2:2" ht="12.95" customHeight="1" x14ac:dyDescent="0.25">
      <c r="B6293" s="55"/>
    </row>
    <row r="6294" spans="2:2" ht="12.95" customHeight="1" x14ac:dyDescent="0.25">
      <c r="B6294" s="55"/>
    </row>
    <row r="6295" spans="2:2" ht="12.95" customHeight="1" x14ac:dyDescent="0.25">
      <c r="B6295" s="55"/>
    </row>
    <row r="6296" spans="2:2" ht="12.95" customHeight="1" x14ac:dyDescent="0.25">
      <c r="B6296" s="55"/>
    </row>
    <row r="6297" spans="2:2" ht="12.95" customHeight="1" x14ac:dyDescent="0.25">
      <c r="B6297" s="55"/>
    </row>
    <row r="6298" spans="2:2" ht="12.95" customHeight="1" x14ac:dyDescent="0.25">
      <c r="B6298" s="55"/>
    </row>
    <row r="6299" spans="2:2" ht="12.95" customHeight="1" x14ac:dyDescent="0.25">
      <c r="B6299" s="55"/>
    </row>
    <row r="6300" spans="2:2" ht="12.95" customHeight="1" x14ac:dyDescent="0.25">
      <c r="B6300" s="55"/>
    </row>
    <row r="6301" spans="2:2" ht="12.95" customHeight="1" x14ac:dyDescent="0.25">
      <c r="B6301" s="55"/>
    </row>
    <row r="6302" spans="2:2" ht="12.95" customHeight="1" x14ac:dyDescent="0.25">
      <c r="B6302" s="55"/>
    </row>
    <row r="6303" spans="2:2" ht="12.95" customHeight="1" x14ac:dyDescent="0.25">
      <c r="B6303" s="55"/>
    </row>
    <row r="6304" spans="2:2" ht="12.95" customHeight="1" x14ac:dyDescent="0.25">
      <c r="B6304" s="55"/>
    </row>
    <row r="6305" spans="2:2" ht="12.95" customHeight="1" x14ac:dyDescent="0.25">
      <c r="B6305" s="55"/>
    </row>
    <row r="6306" spans="2:2" ht="12.95" customHeight="1" x14ac:dyDescent="0.25">
      <c r="B6306" s="55"/>
    </row>
    <row r="6307" spans="2:2" ht="12.95" customHeight="1" x14ac:dyDescent="0.25">
      <c r="B6307" s="55"/>
    </row>
    <row r="6308" spans="2:2" ht="12.95" customHeight="1" x14ac:dyDescent="0.25">
      <c r="B6308" s="55"/>
    </row>
    <row r="6309" spans="2:2" ht="12.95" customHeight="1" x14ac:dyDescent="0.25">
      <c r="B6309" s="55"/>
    </row>
    <row r="6310" spans="2:2" ht="12.95" customHeight="1" x14ac:dyDescent="0.25">
      <c r="B6310" s="55"/>
    </row>
    <row r="6311" spans="2:2" ht="12.95" customHeight="1" x14ac:dyDescent="0.25">
      <c r="B6311" s="55"/>
    </row>
    <row r="6312" spans="2:2" ht="12.95" customHeight="1" x14ac:dyDescent="0.25">
      <c r="B6312" s="55"/>
    </row>
    <row r="6313" spans="2:2" ht="12.95" customHeight="1" x14ac:dyDescent="0.25">
      <c r="B6313" s="55"/>
    </row>
    <row r="6314" spans="2:2" ht="12.95" customHeight="1" x14ac:dyDescent="0.25">
      <c r="B6314" s="55"/>
    </row>
    <row r="6315" spans="2:2" ht="12.95" customHeight="1" x14ac:dyDescent="0.25">
      <c r="B6315" s="55"/>
    </row>
    <row r="6316" spans="2:2" ht="12.95" customHeight="1" x14ac:dyDescent="0.25">
      <c r="B6316" s="55"/>
    </row>
    <row r="6317" spans="2:2" ht="12.95" customHeight="1" x14ac:dyDescent="0.25">
      <c r="B6317" s="55"/>
    </row>
    <row r="6318" spans="2:2" ht="12.95" customHeight="1" x14ac:dyDescent="0.25">
      <c r="B6318" s="55"/>
    </row>
    <row r="6319" spans="2:2" ht="12.95" customHeight="1" x14ac:dyDescent="0.25">
      <c r="B6319" s="55"/>
    </row>
    <row r="6320" spans="2:2" ht="12.95" customHeight="1" x14ac:dyDescent="0.25">
      <c r="B6320" s="55"/>
    </row>
    <row r="6321" spans="2:2" ht="12.95" customHeight="1" x14ac:dyDescent="0.25">
      <c r="B6321" s="55"/>
    </row>
    <row r="6322" spans="2:2" ht="12.95" customHeight="1" x14ac:dyDescent="0.25">
      <c r="B6322" s="55"/>
    </row>
    <row r="6323" spans="2:2" ht="12.95" customHeight="1" x14ac:dyDescent="0.25">
      <c r="B6323" s="55"/>
    </row>
    <row r="6324" spans="2:2" ht="12.95" customHeight="1" x14ac:dyDescent="0.25">
      <c r="B6324" s="55"/>
    </row>
    <row r="6325" spans="2:2" ht="12.95" customHeight="1" x14ac:dyDescent="0.25">
      <c r="B6325" s="55"/>
    </row>
    <row r="6326" spans="2:2" ht="12.95" customHeight="1" x14ac:dyDescent="0.25">
      <c r="B6326" s="55"/>
    </row>
    <row r="6327" spans="2:2" ht="12.95" customHeight="1" x14ac:dyDescent="0.25">
      <c r="B6327" s="55"/>
    </row>
    <row r="6328" spans="2:2" ht="12.95" customHeight="1" x14ac:dyDescent="0.25">
      <c r="B6328" s="55"/>
    </row>
    <row r="6329" spans="2:2" ht="12.95" customHeight="1" x14ac:dyDescent="0.25">
      <c r="B6329" s="55"/>
    </row>
    <row r="6330" spans="2:2" ht="12.95" customHeight="1" x14ac:dyDescent="0.25">
      <c r="B6330" s="55"/>
    </row>
    <row r="6331" spans="2:2" ht="12.95" customHeight="1" x14ac:dyDescent="0.25">
      <c r="B6331" s="55"/>
    </row>
    <row r="6332" spans="2:2" ht="12.95" customHeight="1" x14ac:dyDescent="0.25">
      <c r="B6332" s="55"/>
    </row>
    <row r="6333" spans="2:2" ht="12.95" customHeight="1" x14ac:dyDescent="0.25">
      <c r="B6333" s="55"/>
    </row>
    <row r="6334" spans="2:2" ht="12.95" customHeight="1" x14ac:dyDescent="0.25">
      <c r="B6334" s="55"/>
    </row>
    <row r="6335" spans="2:2" ht="12.95" customHeight="1" x14ac:dyDescent="0.25">
      <c r="B6335" s="55"/>
    </row>
    <row r="6336" spans="2:2" ht="12.95" customHeight="1" x14ac:dyDescent="0.25">
      <c r="B6336" s="55"/>
    </row>
    <row r="6337" spans="2:2" ht="12.95" customHeight="1" x14ac:dyDescent="0.25">
      <c r="B6337" s="55"/>
    </row>
    <row r="6338" spans="2:2" ht="12.95" customHeight="1" x14ac:dyDescent="0.25">
      <c r="B6338" s="55"/>
    </row>
    <row r="6339" spans="2:2" ht="12.95" customHeight="1" x14ac:dyDescent="0.25">
      <c r="B6339" s="55"/>
    </row>
    <row r="6340" spans="2:2" ht="12.95" customHeight="1" x14ac:dyDescent="0.25">
      <c r="B6340" s="55"/>
    </row>
    <row r="6341" spans="2:2" ht="12.95" customHeight="1" x14ac:dyDescent="0.25">
      <c r="B6341" s="55"/>
    </row>
    <row r="6342" spans="2:2" ht="12.95" customHeight="1" x14ac:dyDescent="0.25">
      <c r="B6342" s="55"/>
    </row>
    <row r="6343" spans="2:2" ht="12.95" customHeight="1" x14ac:dyDescent="0.25">
      <c r="B6343" s="55"/>
    </row>
    <row r="6344" spans="2:2" ht="12.95" customHeight="1" x14ac:dyDescent="0.25">
      <c r="B6344" s="55"/>
    </row>
    <row r="6345" spans="2:2" ht="12.95" customHeight="1" x14ac:dyDescent="0.25">
      <c r="B6345" s="55"/>
    </row>
    <row r="6346" spans="2:2" ht="12.95" customHeight="1" x14ac:dyDescent="0.25">
      <c r="B6346" s="55"/>
    </row>
    <row r="6347" spans="2:2" ht="12.95" customHeight="1" x14ac:dyDescent="0.25">
      <c r="B6347" s="55"/>
    </row>
    <row r="6348" spans="2:2" ht="12.95" customHeight="1" x14ac:dyDescent="0.25">
      <c r="B6348" s="55"/>
    </row>
    <row r="6349" spans="2:2" ht="12.95" customHeight="1" x14ac:dyDescent="0.25">
      <c r="B6349" s="55"/>
    </row>
    <row r="6350" spans="2:2" ht="12.95" customHeight="1" x14ac:dyDescent="0.25">
      <c r="B6350" s="55"/>
    </row>
    <row r="6351" spans="2:2" ht="12.95" customHeight="1" x14ac:dyDescent="0.25">
      <c r="B6351" s="55"/>
    </row>
    <row r="6352" spans="2:2" ht="12.95" customHeight="1" x14ac:dyDescent="0.25">
      <c r="B6352" s="55"/>
    </row>
    <row r="6353" spans="2:2" ht="12.95" customHeight="1" x14ac:dyDescent="0.25">
      <c r="B6353" s="55"/>
    </row>
    <row r="6354" spans="2:2" ht="12.95" customHeight="1" x14ac:dyDescent="0.25">
      <c r="B6354" s="55"/>
    </row>
    <row r="6355" spans="2:2" ht="12.95" customHeight="1" x14ac:dyDescent="0.25">
      <c r="B6355" s="55"/>
    </row>
    <row r="6356" spans="2:2" ht="12.95" customHeight="1" x14ac:dyDescent="0.25">
      <c r="B6356" s="55"/>
    </row>
    <row r="6357" spans="2:2" ht="12.95" customHeight="1" x14ac:dyDescent="0.25">
      <c r="B6357" s="55"/>
    </row>
    <row r="6358" spans="2:2" ht="12.95" customHeight="1" x14ac:dyDescent="0.25">
      <c r="B6358" s="55"/>
    </row>
    <row r="6359" spans="2:2" ht="12.95" customHeight="1" x14ac:dyDescent="0.25">
      <c r="B6359" s="55"/>
    </row>
    <row r="6360" spans="2:2" ht="12.95" customHeight="1" x14ac:dyDescent="0.25">
      <c r="B6360" s="55"/>
    </row>
    <row r="6361" spans="2:2" ht="12.95" customHeight="1" x14ac:dyDescent="0.25">
      <c r="B6361" s="55"/>
    </row>
    <row r="6362" spans="2:2" ht="12.95" customHeight="1" x14ac:dyDescent="0.25">
      <c r="B6362" s="55"/>
    </row>
    <row r="6363" spans="2:2" ht="12.95" customHeight="1" x14ac:dyDescent="0.25">
      <c r="B6363" s="55"/>
    </row>
    <row r="6364" spans="2:2" ht="12.95" customHeight="1" x14ac:dyDescent="0.25">
      <c r="B6364" s="55"/>
    </row>
    <row r="6365" spans="2:2" ht="12.95" customHeight="1" x14ac:dyDescent="0.25">
      <c r="B6365" s="55"/>
    </row>
    <row r="6366" spans="2:2" ht="12.95" customHeight="1" x14ac:dyDescent="0.25">
      <c r="B6366" s="55"/>
    </row>
    <row r="6367" spans="2:2" ht="12.95" customHeight="1" x14ac:dyDescent="0.25">
      <c r="B6367" s="55"/>
    </row>
    <row r="6368" spans="2:2" ht="12.95" customHeight="1" x14ac:dyDescent="0.25">
      <c r="B6368" s="55"/>
    </row>
    <row r="6369" spans="2:2" ht="12.95" customHeight="1" x14ac:dyDescent="0.25">
      <c r="B6369" s="55"/>
    </row>
    <row r="6370" spans="2:2" ht="12.95" customHeight="1" x14ac:dyDescent="0.25">
      <c r="B6370" s="55"/>
    </row>
    <row r="6371" spans="2:2" ht="12.95" customHeight="1" x14ac:dyDescent="0.25">
      <c r="B6371" s="55"/>
    </row>
    <row r="6372" spans="2:2" ht="12.95" customHeight="1" x14ac:dyDescent="0.25">
      <c r="B6372" s="55"/>
    </row>
    <row r="6373" spans="2:2" ht="12.95" customHeight="1" x14ac:dyDescent="0.25">
      <c r="B6373" s="55"/>
    </row>
    <row r="6374" spans="2:2" ht="12.95" customHeight="1" x14ac:dyDescent="0.25">
      <c r="B6374" s="55"/>
    </row>
    <row r="6375" spans="2:2" ht="12.95" customHeight="1" x14ac:dyDescent="0.25">
      <c r="B6375" s="55"/>
    </row>
    <row r="6376" spans="2:2" ht="12.95" customHeight="1" x14ac:dyDescent="0.25">
      <c r="B6376" s="55"/>
    </row>
    <row r="6377" spans="2:2" ht="12.95" customHeight="1" x14ac:dyDescent="0.25">
      <c r="B6377" s="55"/>
    </row>
    <row r="6378" spans="2:2" ht="12.95" customHeight="1" x14ac:dyDescent="0.25">
      <c r="B6378" s="55"/>
    </row>
    <row r="6379" spans="2:2" ht="12.95" customHeight="1" x14ac:dyDescent="0.25">
      <c r="B6379" s="55"/>
    </row>
    <row r="6380" spans="2:2" ht="12.95" customHeight="1" x14ac:dyDescent="0.25">
      <c r="B6380" s="55"/>
    </row>
    <row r="6381" spans="2:2" ht="12.95" customHeight="1" x14ac:dyDescent="0.25">
      <c r="B6381" s="55"/>
    </row>
    <row r="6382" spans="2:2" ht="12.95" customHeight="1" x14ac:dyDescent="0.25">
      <c r="B6382" s="55"/>
    </row>
    <row r="6383" spans="2:2" ht="12.95" customHeight="1" x14ac:dyDescent="0.25">
      <c r="B6383" s="55"/>
    </row>
    <row r="6384" spans="2:2" ht="12.95" customHeight="1" x14ac:dyDescent="0.25">
      <c r="B6384" s="55"/>
    </row>
    <row r="6385" spans="2:2" ht="12.95" customHeight="1" x14ac:dyDescent="0.25">
      <c r="B6385" s="55"/>
    </row>
    <row r="6386" spans="2:2" ht="12.95" customHeight="1" x14ac:dyDescent="0.25">
      <c r="B6386" s="55"/>
    </row>
    <row r="6387" spans="2:2" ht="12.95" customHeight="1" x14ac:dyDescent="0.25">
      <c r="B6387" s="55"/>
    </row>
    <row r="6388" spans="2:2" ht="12.95" customHeight="1" x14ac:dyDescent="0.25">
      <c r="B6388" s="55"/>
    </row>
    <row r="6389" spans="2:2" ht="12.95" customHeight="1" x14ac:dyDescent="0.25">
      <c r="B6389" s="55"/>
    </row>
    <row r="6390" spans="2:2" ht="12.95" customHeight="1" x14ac:dyDescent="0.25">
      <c r="B6390" s="55"/>
    </row>
    <row r="6391" spans="2:2" ht="12.95" customHeight="1" x14ac:dyDescent="0.25">
      <c r="B6391" s="55"/>
    </row>
    <row r="6392" spans="2:2" ht="12.95" customHeight="1" x14ac:dyDescent="0.25">
      <c r="B6392" s="55"/>
    </row>
    <row r="6393" spans="2:2" ht="12.95" customHeight="1" x14ac:dyDescent="0.25">
      <c r="B6393" s="55"/>
    </row>
    <row r="6394" spans="2:2" ht="12.95" customHeight="1" x14ac:dyDescent="0.25">
      <c r="B6394" s="55"/>
    </row>
    <row r="6395" spans="2:2" ht="12.95" customHeight="1" x14ac:dyDescent="0.25">
      <c r="B6395" s="55"/>
    </row>
    <row r="6396" spans="2:2" ht="12.95" customHeight="1" x14ac:dyDescent="0.25">
      <c r="B6396" s="55"/>
    </row>
    <row r="6397" spans="2:2" ht="12.95" customHeight="1" x14ac:dyDescent="0.25">
      <c r="B6397" s="55"/>
    </row>
    <row r="6398" spans="2:2" ht="12.95" customHeight="1" x14ac:dyDescent="0.25">
      <c r="B6398" s="55"/>
    </row>
    <row r="6399" spans="2:2" ht="12.95" customHeight="1" x14ac:dyDescent="0.25">
      <c r="B6399" s="55"/>
    </row>
    <row r="6400" spans="2:2" ht="12.95" customHeight="1" x14ac:dyDescent="0.25">
      <c r="B6400" s="55"/>
    </row>
    <row r="6401" spans="2:2" ht="12.95" customHeight="1" x14ac:dyDescent="0.25">
      <c r="B6401" s="55"/>
    </row>
    <row r="6402" spans="2:2" ht="12.95" customHeight="1" x14ac:dyDescent="0.25">
      <c r="B6402" s="55"/>
    </row>
    <row r="6403" spans="2:2" ht="12.95" customHeight="1" x14ac:dyDescent="0.25">
      <c r="B6403" s="55"/>
    </row>
    <row r="6404" spans="2:2" ht="12.95" customHeight="1" x14ac:dyDescent="0.25">
      <c r="B6404" s="55"/>
    </row>
    <row r="6405" spans="2:2" ht="12.95" customHeight="1" x14ac:dyDescent="0.25">
      <c r="B6405" s="55"/>
    </row>
    <row r="6406" spans="2:2" ht="12.95" customHeight="1" x14ac:dyDescent="0.25">
      <c r="B6406" s="55"/>
    </row>
    <row r="6407" spans="2:2" ht="12.95" customHeight="1" x14ac:dyDescent="0.25">
      <c r="B6407" s="55"/>
    </row>
    <row r="6408" spans="2:2" ht="12.95" customHeight="1" x14ac:dyDescent="0.25">
      <c r="B6408" s="55"/>
    </row>
    <row r="6409" spans="2:2" ht="12.95" customHeight="1" x14ac:dyDescent="0.25">
      <c r="B6409" s="55"/>
    </row>
    <row r="6410" spans="2:2" ht="12.95" customHeight="1" x14ac:dyDescent="0.25">
      <c r="B6410" s="55"/>
    </row>
    <row r="6411" spans="2:2" ht="12.95" customHeight="1" x14ac:dyDescent="0.25">
      <c r="B6411" s="55"/>
    </row>
    <row r="6412" spans="2:2" ht="12.95" customHeight="1" x14ac:dyDescent="0.25">
      <c r="B6412" s="55"/>
    </row>
    <row r="6413" spans="2:2" ht="12.95" customHeight="1" x14ac:dyDescent="0.25">
      <c r="B6413" s="55"/>
    </row>
    <row r="6414" spans="2:2" ht="12.95" customHeight="1" x14ac:dyDescent="0.25">
      <c r="B6414" s="55"/>
    </row>
    <row r="6415" spans="2:2" ht="12.95" customHeight="1" x14ac:dyDescent="0.25">
      <c r="B6415" s="55"/>
    </row>
    <row r="6416" spans="2:2" ht="12.95" customHeight="1" x14ac:dyDescent="0.25">
      <c r="B6416" s="55"/>
    </row>
    <row r="6417" spans="2:2" ht="12.95" customHeight="1" x14ac:dyDescent="0.25">
      <c r="B6417" s="55"/>
    </row>
    <row r="6418" spans="2:2" ht="12.95" customHeight="1" x14ac:dyDescent="0.25">
      <c r="B6418" s="55"/>
    </row>
    <row r="6419" spans="2:2" ht="12.95" customHeight="1" x14ac:dyDescent="0.25">
      <c r="B6419" s="55"/>
    </row>
    <row r="6420" spans="2:2" ht="12.95" customHeight="1" x14ac:dyDescent="0.25">
      <c r="B6420" s="55"/>
    </row>
    <row r="6421" spans="2:2" ht="12.95" customHeight="1" x14ac:dyDescent="0.25">
      <c r="B6421" s="55"/>
    </row>
    <row r="6422" spans="2:2" ht="12.95" customHeight="1" x14ac:dyDescent="0.25">
      <c r="B6422" s="55"/>
    </row>
    <row r="6423" spans="2:2" ht="12.95" customHeight="1" x14ac:dyDescent="0.25">
      <c r="B6423" s="55"/>
    </row>
    <row r="6424" spans="2:2" ht="12.95" customHeight="1" x14ac:dyDescent="0.25">
      <c r="B6424" s="55"/>
    </row>
    <row r="6425" spans="2:2" ht="12.95" customHeight="1" x14ac:dyDescent="0.25">
      <c r="B6425" s="55"/>
    </row>
    <row r="6426" spans="2:2" ht="12.95" customHeight="1" x14ac:dyDescent="0.25">
      <c r="B6426" s="55"/>
    </row>
    <row r="6427" spans="2:2" ht="12.95" customHeight="1" x14ac:dyDescent="0.25">
      <c r="B6427" s="55"/>
    </row>
    <row r="6428" spans="2:2" ht="12.95" customHeight="1" x14ac:dyDescent="0.25">
      <c r="B6428" s="55"/>
    </row>
    <row r="6429" spans="2:2" ht="12.95" customHeight="1" x14ac:dyDescent="0.25">
      <c r="B6429" s="55"/>
    </row>
    <row r="6430" spans="2:2" ht="12.95" customHeight="1" x14ac:dyDescent="0.25">
      <c r="B6430" s="55"/>
    </row>
    <row r="6431" spans="2:2" ht="12.95" customHeight="1" x14ac:dyDescent="0.25">
      <c r="B6431" s="55"/>
    </row>
    <row r="6432" spans="2:2" ht="12.95" customHeight="1" x14ac:dyDescent="0.25">
      <c r="B6432" s="55"/>
    </row>
    <row r="6433" spans="2:2" ht="12.95" customHeight="1" x14ac:dyDescent="0.25">
      <c r="B6433" s="55"/>
    </row>
    <row r="6434" spans="2:2" ht="12.95" customHeight="1" x14ac:dyDescent="0.25">
      <c r="B6434" s="55"/>
    </row>
    <row r="6435" spans="2:2" ht="12.95" customHeight="1" x14ac:dyDescent="0.25">
      <c r="B6435" s="55"/>
    </row>
    <row r="6436" spans="2:2" ht="12.95" customHeight="1" x14ac:dyDescent="0.25">
      <c r="B6436" s="55"/>
    </row>
    <row r="6437" spans="2:2" ht="12.95" customHeight="1" x14ac:dyDescent="0.25">
      <c r="B6437" s="55"/>
    </row>
    <row r="6438" spans="2:2" ht="12.95" customHeight="1" x14ac:dyDescent="0.25">
      <c r="B6438" s="55"/>
    </row>
    <row r="6439" spans="2:2" ht="12.95" customHeight="1" x14ac:dyDescent="0.25">
      <c r="B6439" s="55"/>
    </row>
    <row r="6440" spans="2:2" ht="12.95" customHeight="1" x14ac:dyDescent="0.25">
      <c r="B6440" s="55"/>
    </row>
    <row r="6441" spans="2:2" ht="12.95" customHeight="1" x14ac:dyDescent="0.25">
      <c r="B6441" s="55"/>
    </row>
    <row r="6442" spans="2:2" ht="12.95" customHeight="1" x14ac:dyDescent="0.25">
      <c r="B6442" s="55"/>
    </row>
    <row r="6443" spans="2:2" ht="12.95" customHeight="1" x14ac:dyDescent="0.25">
      <c r="B6443" s="55"/>
    </row>
    <row r="6444" spans="2:2" ht="12.95" customHeight="1" x14ac:dyDescent="0.25">
      <c r="B6444" s="55"/>
    </row>
    <row r="6445" spans="2:2" ht="12.95" customHeight="1" x14ac:dyDescent="0.25">
      <c r="B6445" s="55"/>
    </row>
    <row r="6446" spans="2:2" ht="12.95" customHeight="1" x14ac:dyDescent="0.25">
      <c r="B6446" s="55"/>
    </row>
    <row r="6447" spans="2:2" ht="12.95" customHeight="1" x14ac:dyDescent="0.25">
      <c r="B6447" s="55"/>
    </row>
    <row r="6448" spans="2:2" ht="12.95" customHeight="1" x14ac:dyDescent="0.25">
      <c r="B6448" s="55"/>
    </row>
    <row r="6449" spans="2:2" ht="12.95" customHeight="1" x14ac:dyDescent="0.25">
      <c r="B6449" s="55"/>
    </row>
    <row r="6450" spans="2:2" ht="12.95" customHeight="1" x14ac:dyDescent="0.25">
      <c r="B6450" s="55"/>
    </row>
    <row r="6451" spans="2:2" ht="12.95" customHeight="1" x14ac:dyDescent="0.25">
      <c r="B6451" s="55"/>
    </row>
    <row r="6452" spans="2:2" ht="12.95" customHeight="1" x14ac:dyDescent="0.25">
      <c r="B6452" s="55"/>
    </row>
    <row r="6453" spans="2:2" ht="12.95" customHeight="1" x14ac:dyDescent="0.25">
      <c r="B6453" s="55"/>
    </row>
    <row r="6454" spans="2:2" ht="12.95" customHeight="1" x14ac:dyDescent="0.25">
      <c r="B6454" s="55"/>
    </row>
    <row r="6455" spans="2:2" ht="12.95" customHeight="1" x14ac:dyDescent="0.25">
      <c r="B6455" s="55"/>
    </row>
    <row r="6456" spans="2:2" ht="12.95" customHeight="1" x14ac:dyDescent="0.25">
      <c r="B6456" s="55"/>
    </row>
    <row r="6457" spans="2:2" ht="12.95" customHeight="1" x14ac:dyDescent="0.25">
      <c r="B6457" s="55"/>
    </row>
    <row r="6458" spans="2:2" ht="12.95" customHeight="1" x14ac:dyDescent="0.25">
      <c r="B6458" s="55"/>
    </row>
    <row r="6459" spans="2:2" ht="12.95" customHeight="1" x14ac:dyDescent="0.25">
      <c r="B6459" s="55"/>
    </row>
    <row r="6460" spans="2:2" ht="12.95" customHeight="1" x14ac:dyDescent="0.25">
      <c r="B6460" s="55"/>
    </row>
    <row r="6461" spans="2:2" ht="12.95" customHeight="1" x14ac:dyDescent="0.25">
      <c r="B6461" s="55"/>
    </row>
    <row r="6462" spans="2:2" ht="12.95" customHeight="1" x14ac:dyDescent="0.25">
      <c r="B6462" s="55"/>
    </row>
    <row r="6463" spans="2:2" ht="12.95" customHeight="1" x14ac:dyDescent="0.25">
      <c r="B6463" s="55"/>
    </row>
    <row r="6464" spans="2:2" ht="12.95" customHeight="1" x14ac:dyDescent="0.25">
      <c r="B6464" s="55"/>
    </row>
    <row r="6465" spans="2:2" ht="12.95" customHeight="1" x14ac:dyDescent="0.25">
      <c r="B6465" s="55"/>
    </row>
    <row r="6466" spans="2:2" ht="12.95" customHeight="1" x14ac:dyDescent="0.25">
      <c r="B6466" s="55"/>
    </row>
    <row r="6467" spans="2:2" ht="12.95" customHeight="1" x14ac:dyDescent="0.25">
      <c r="B6467" s="55"/>
    </row>
    <row r="6468" spans="2:2" ht="12.95" customHeight="1" x14ac:dyDescent="0.25">
      <c r="B6468" s="55"/>
    </row>
    <row r="6469" spans="2:2" ht="12.95" customHeight="1" x14ac:dyDescent="0.25">
      <c r="B6469" s="55"/>
    </row>
    <row r="6470" spans="2:2" ht="12.95" customHeight="1" x14ac:dyDescent="0.25">
      <c r="B6470" s="55"/>
    </row>
    <row r="6471" spans="2:2" ht="12.95" customHeight="1" x14ac:dyDescent="0.25">
      <c r="B6471" s="55"/>
    </row>
    <row r="6472" spans="2:2" ht="12.95" customHeight="1" x14ac:dyDescent="0.25">
      <c r="B6472" s="55"/>
    </row>
    <row r="6473" spans="2:2" ht="12.95" customHeight="1" x14ac:dyDescent="0.25">
      <c r="B6473" s="55"/>
    </row>
    <row r="6474" spans="2:2" ht="12.95" customHeight="1" x14ac:dyDescent="0.25">
      <c r="B6474" s="55"/>
    </row>
    <row r="6475" spans="2:2" ht="12.95" customHeight="1" x14ac:dyDescent="0.25">
      <c r="B6475" s="55"/>
    </row>
    <row r="6476" spans="2:2" ht="12.95" customHeight="1" x14ac:dyDescent="0.25">
      <c r="B6476" s="55"/>
    </row>
    <row r="6477" spans="2:2" ht="12.95" customHeight="1" x14ac:dyDescent="0.25">
      <c r="B6477" s="55"/>
    </row>
    <row r="6478" spans="2:2" ht="12.95" customHeight="1" x14ac:dyDescent="0.25">
      <c r="B6478" s="55"/>
    </row>
    <row r="6479" spans="2:2" ht="12.95" customHeight="1" x14ac:dyDescent="0.25">
      <c r="B6479" s="55"/>
    </row>
    <row r="6480" spans="2:2" ht="12.95" customHeight="1" x14ac:dyDescent="0.25">
      <c r="B6480" s="55"/>
    </row>
    <row r="6481" spans="2:2" ht="12.95" customHeight="1" x14ac:dyDescent="0.25">
      <c r="B6481" s="55"/>
    </row>
    <row r="6482" spans="2:2" ht="12.95" customHeight="1" x14ac:dyDescent="0.25">
      <c r="B6482" s="55"/>
    </row>
    <row r="6483" spans="2:2" ht="12.95" customHeight="1" x14ac:dyDescent="0.25">
      <c r="B6483" s="55"/>
    </row>
    <row r="6484" spans="2:2" ht="12.95" customHeight="1" x14ac:dyDescent="0.25">
      <c r="B6484" s="55"/>
    </row>
    <row r="6485" spans="2:2" ht="12.95" customHeight="1" x14ac:dyDescent="0.25">
      <c r="B6485" s="55"/>
    </row>
    <row r="6486" spans="2:2" ht="12.95" customHeight="1" x14ac:dyDescent="0.25">
      <c r="B6486" s="55"/>
    </row>
    <row r="6487" spans="2:2" ht="12.95" customHeight="1" x14ac:dyDescent="0.25">
      <c r="B6487" s="55"/>
    </row>
    <row r="6488" spans="2:2" ht="12.95" customHeight="1" x14ac:dyDescent="0.25">
      <c r="B6488" s="55"/>
    </row>
    <row r="6489" spans="2:2" ht="12.95" customHeight="1" x14ac:dyDescent="0.25">
      <c r="B6489" s="55"/>
    </row>
    <row r="6490" spans="2:2" ht="12.95" customHeight="1" x14ac:dyDescent="0.25">
      <c r="B6490" s="55"/>
    </row>
    <row r="6491" spans="2:2" ht="12.95" customHeight="1" x14ac:dyDescent="0.25">
      <c r="B6491" s="55"/>
    </row>
    <row r="6492" spans="2:2" ht="12.95" customHeight="1" x14ac:dyDescent="0.25">
      <c r="B6492" s="55"/>
    </row>
    <row r="6493" spans="2:2" ht="12.95" customHeight="1" x14ac:dyDescent="0.25">
      <c r="B6493" s="55"/>
    </row>
    <row r="6494" spans="2:2" ht="12.95" customHeight="1" x14ac:dyDescent="0.25">
      <c r="B6494" s="55"/>
    </row>
    <row r="6495" spans="2:2" ht="12.95" customHeight="1" x14ac:dyDescent="0.25">
      <c r="B6495" s="55"/>
    </row>
    <row r="6496" spans="2:2" ht="12.95" customHeight="1" x14ac:dyDescent="0.25">
      <c r="B6496" s="55"/>
    </row>
    <row r="6497" spans="2:2" ht="12.95" customHeight="1" x14ac:dyDescent="0.25">
      <c r="B6497" s="55"/>
    </row>
    <row r="6498" spans="2:2" ht="12.95" customHeight="1" x14ac:dyDescent="0.25">
      <c r="B6498" s="55"/>
    </row>
    <row r="6499" spans="2:2" ht="12.95" customHeight="1" x14ac:dyDescent="0.25">
      <c r="B6499" s="55"/>
    </row>
    <row r="6500" spans="2:2" ht="12.95" customHeight="1" x14ac:dyDescent="0.25">
      <c r="B6500" s="55"/>
    </row>
    <row r="6501" spans="2:2" ht="12.95" customHeight="1" x14ac:dyDescent="0.25">
      <c r="B6501" s="55"/>
    </row>
    <row r="6502" spans="2:2" ht="12.95" customHeight="1" x14ac:dyDescent="0.25">
      <c r="B6502" s="55"/>
    </row>
    <row r="6503" spans="2:2" ht="12.95" customHeight="1" x14ac:dyDescent="0.25">
      <c r="B6503" s="55"/>
    </row>
    <row r="6504" spans="2:2" ht="12.95" customHeight="1" x14ac:dyDescent="0.25">
      <c r="B6504" s="55"/>
    </row>
    <row r="6505" spans="2:2" ht="12.95" customHeight="1" x14ac:dyDescent="0.25">
      <c r="B6505" s="55"/>
    </row>
    <row r="6506" spans="2:2" ht="12.95" customHeight="1" x14ac:dyDescent="0.25">
      <c r="B6506" s="55"/>
    </row>
    <row r="6507" spans="2:2" ht="12.95" customHeight="1" x14ac:dyDescent="0.25">
      <c r="B6507" s="55"/>
    </row>
    <row r="6508" spans="2:2" ht="12.95" customHeight="1" x14ac:dyDescent="0.25">
      <c r="B6508" s="55"/>
    </row>
    <row r="6509" spans="2:2" ht="12.95" customHeight="1" x14ac:dyDescent="0.25">
      <c r="B6509" s="55"/>
    </row>
    <row r="6510" spans="2:2" ht="12.95" customHeight="1" x14ac:dyDescent="0.25">
      <c r="B6510" s="55"/>
    </row>
    <row r="6511" spans="2:2" ht="12.95" customHeight="1" x14ac:dyDescent="0.25">
      <c r="B6511" s="55"/>
    </row>
    <row r="6512" spans="2:2" ht="12.95" customHeight="1" x14ac:dyDescent="0.25">
      <c r="B6512" s="55"/>
    </row>
    <row r="6513" spans="2:2" ht="12.95" customHeight="1" x14ac:dyDescent="0.25">
      <c r="B6513" s="55"/>
    </row>
    <row r="6514" spans="2:2" ht="12.95" customHeight="1" x14ac:dyDescent="0.25">
      <c r="B6514" s="55"/>
    </row>
    <row r="6515" spans="2:2" ht="12.95" customHeight="1" x14ac:dyDescent="0.25">
      <c r="B6515" s="55"/>
    </row>
    <row r="6516" spans="2:2" ht="12.95" customHeight="1" x14ac:dyDescent="0.25">
      <c r="B6516" s="55"/>
    </row>
    <row r="6517" spans="2:2" ht="12.95" customHeight="1" x14ac:dyDescent="0.25">
      <c r="B6517" s="55"/>
    </row>
    <row r="6518" spans="2:2" ht="12.95" customHeight="1" x14ac:dyDescent="0.25">
      <c r="B6518" s="55"/>
    </row>
    <row r="6519" spans="2:2" ht="12.95" customHeight="1" x14ac:dyDescent="0.25">
      <c r="B6519" s="55"/>
    </row>
    <row r="6520" spans="2:2" ht="12.95" customHeight="1" x14ac:dyDescent="0.25">
      <c r="B6520" s="55"/>
    </row>
    <row r="6521" spans="2:2" ht="12.95" customHeight="1" x14ac:dyDescent="0.25">
      <c r="B6521" s="55"/>
    </row>
    <row r="6522" spans="2:2" ht="12.95" customHeight="1" x14ac:dyDescent="0.25">
      <c r="B6522" s="55"/>
    </row>
    <row r="6523" spans="2:2" ht="12.95" customHeight="1" x14ac:dyDescent="0.25">
      <c r="B6523" s="55"/>
    </row>
    <row r="6524" spans="2:2" ht="12.95" customHeight="1" x14ac:dyDescent="0.25">
      <c r="B6524" s="55"/>
    </row>
    <row r="6525" spans="2:2" ht="12.95" customHeight="1" x14ac:dyDescent="0.25">
      <c r="B6525" s="55"/>
    </row>
    <row r="6526" spans="2:2" ht="12.95" customHeight="1" x14ac:dyDescent="0.25">
      <c r="B6526" s="55"/>
    </row>
    <row r="6527" spans="2:2" ht="12.95" customHeight="1" x14ac:dyDescent="0.25">
      <c r="B6527" s="55"/>
    </row>
    <row r="6528" spans="2:2" ht="12.95" customHeight="1" x14ac:dyDescent="0.25">
      <c r="B6528" s="55"/>
    </row>
    <row r="6529" spans="2:2" ht="12.95" customHeight="1" x14ac:dyDescent="0.25">
      <c r="B6529" s="55"/>
    </row>
    <row r="6530" spans="2:2" ht="12.95" customHeight="1" x14ac:dyDescent="0.25">
      <c r="B6530" s="55"/>
    </row>
    <row r="6531" spans="2:2" ht="12.95" customHeight="1" x14ac:dyDescent="0.25">
      <c r="B6531" s="55"/>
    </row>
    <row r="6532" spans="2:2" ht="12.95" customHeight="1" x14ac:dyDescent="0.25">
      <c r="B6532" s="55"/>
    </row>
    <row r="6533" spans="2:2" ht="12.95" customHeight="1" x14ac:dyDescent="0.25">
      <c r="B6533" s="55"/>
    </row>
    <row r="6534" spans="2:2" ht="12.95" customHeight="1" x14ac:dyDescent="0.25">
      <c r="B6534" s="55"/>
    </row>
    <row r="6535" spans="2:2" ht="12.95" customHeight="1" x14ac:dyDescent="0.25">
      <c r="B6535" s="55"/>
    </row>
    <row r="6536" spans="2:2" ht="12.95" customHeight="1" x14ac:dyDescent="0.25">
      <c r="B6536" s="55"/>
    </row>
    <row r="6537" spans="2:2" ht="12.95" customHeight="1" x14ac:dyDescent="0.25">
      <c r="B6537" s="55"/>
    </row>
    <row r="6538" spans="2:2" ht="12.95" customHeight="1" x14ac:dyDescent="0.25">
      <c r="B6538" s="55"/>
    </row>
    <row r="6539" spans="2:2" ht="12.95" customHeight="1" x14ac:dyDescent="0.25">
      <c r="B6539" s="55"/>
    </row>
    <row r="6540" spans="2:2" ht="12.95" customHeight="1" x14ac:dyDescent="0.25">
      <c r="B6540" s="55"/>
    </row>
    <row r="6541" spans="2:2" ht="12.95" customHeight="1" x14ac:dyDescent="0.25">
      <c r="B6541" s="55"/>
    </row>
    <row r="6542" spans="2:2" ht="12.95" customHeight="1" x14ac:dyDescent="0.25">
      <c r="B6542" s="55"/>
    </row>
    <row r="6543" spans="2:2" ht="12.95" customHeight="1" x14ac:dyDescent="0.25">
      <c r="B6543" s="55"/>
    </row>
    <row r="6544" spans="2:2" ht="12.95" customHeight="1" x14ac:dyDescent="0.25">
      <c r="B6544" s="55"/>
    </row>
    <row r="6545" spans="2:2" ht="12.95" customHeight="1" x14ac:dyDescent="0.25">
      <c r="B6545" s="55"/>
    </row>
    <row r="6546" spans="2:2" ht="12.95" customHeight="1" x14ac:dyDescent="0.25">
      <c r="B6546" s="55"/>
    </row>
    <row r="6547" spans="2:2" ht="12.95" customHeight="1" x14ac:dyDescent="0.25">
      <c r="B6547" s="55"/>
    </row>
    <row r="6548" spans="2:2" ht="12.95" customHeight="1" x14ac:dyDescent="0.25">
      <c r="B6548" s="55"/>
    </row>
    <row r="6549" spans="2:2" ht="12.95" customHeight="1" x14ac:dyDescent="0.25">
      <c r="B6549" s="55"/>
    </row>
    <row r="6550" spans="2:2" ht="12.95" customHeight="1" x14ac:dyDescent="0.25">
      <c r="B6550" s="55"/>
    </row>
    <row r="6551" spans="2:2" ht="12.95" customHeight="1" x14ac:dyDescent="0.25">
      <c r="B6551" s="55"/>
    </row>
    <row r="6552" spans="2:2" ht="12.95" customHeight="1" x14ac:dyDescent="0.25">
      <c r="B6552" s="55"/>
    </row>
    <row r="6553" spans="2:2" ht="12.95" customHeight="1" x14ac:dyDescent="0.25">
      <c r="B6553" s="55"/>
    </row>
    <row r="6554" spans="2:2" ht="12.95" customHeight="1" x14ac:dyDescent="0.25">
      <c r="B6554" s="55"/>
    </row>
    <row r="6555" spans="2:2" ht="12.95" customHeight="1" x14ac:dyDescent="0.25">
      <c r="B6555" s="55"/>
    </row>
    <row r="6556" spans="2:2" ht="12.95" customHeight="1" x14ac:dyDescent="0.25">
      <c r="B6556" s="55"/>
    </row>
    <row r="6557" spans="2:2" ht="12.95" customHeight="1" x14ac:dyDescent="0.25">
      <c r="B6557" s="55"/>
    </row>
    <row r="6558" spans="2:2" ht="12.95" customHeight="1" x14ac:dyDescent="0.25">
      <c r="B6558" s="55"/>
    </row>
    <row r="6559" spans="2:2" ht="12.95" customHeight="1" x14ac:dyDescent="0.25">
      <c r="B6559" s="55"/>
    </row>
    <row r="6560" spans="2:2" ht="12.95" customHeight="1" x14ac:dyDescent="0.25">
      <c r="B6560" s="55"/>
    </row>
    <row r="6561" spans="2:2" ht="12.95" customHeight="1" x14ac:dyDescent="0.25">
      <c r="B6561" s="55"/>
    </row>
    <row r="6562" spans="2:2" ht="12.95" customHeight="1" x14ac:dyDescent="0.25">
      <c r="B6562" s="55"/>
    </row>
    <row r="6563" spans="2:2" ht="12.95" customHeight="1" x14ac:dyDescent="0.25">
      <c r="B6563" s="55"/>
    </row>
    <row r="6564" spans="2:2" ht="12.95" customHeight="1" x14ac:dyDescent="0.25">
      <c r="B6564" s="55"/>
    </row>
    <row r="6565" spans="2:2" ht="12.95" customHeight="1" x14ac:dyDescent="0.25">
      <c r="B6565" s="55"/>
    </row>
    <row r="6566" spans="2:2" ht="12.95" customHeight="1" x14ac:dyDescent="0.25">
      <c r="B6566" s="55"/>
    </row>
    <row r="6567" spans="2:2" ht="12.95" customHeight="1" x14ac:dyDescent="0.25">
      <c r="B6567" s="55"/>
    </row>
    <row r="6568" spans="2:2" ht="12.95" customHeight="1" x14ac:dyDescent="0.25">
      <c r="B6568" s="55"/>
    </row>
    <row r="6569" spans="2:2" ht="12.95" customHeight="1" x14ac:dyDescent="0.25">
      <c r="B6569" s="55"/>
    </row>
    <row r="6570" spans="2:2" ht="12.95" customHeight="1" x14ac:dyDescent="0.25">
      <c r="B6570" s="55"/>
    </row>
    <row r="6571" spans="2:2" ht="12.95" customHeight="1" x14ac:dyDescent="0.25">
      <c r="B6571" s="55"/>
    </row>
    <row r="6572" spans="2:2" ht="12.95" customHeight="1" x14ac:dyDescent="0.25">
      <c r="B6572" s="55"/>
    </row>
    <row r="6573" spans="2:2" ht="12.95" customHeight="1" x14ac:dyDescent="0.25">
      <c r="B6573" s="55"/>
    </row>
    <row r="6574" spans="2:2" ht="12.95" customHeight="1" x14ac:dyDescent="0.25">
      <c r="B6574" s="55"/>
    </row>
    <row r="6575" spans="2:2" ht="12.95" customHeight="1" x14ac:dyDescent="0.25">
      <c r="B6575" s="55"/>
    </row>
    <row r="6576" spans="2:2" ht="12.95" customHeight="1" x14ac:dyDescent="0.25">
      <c r="B6576" s="55"/>
    </row>
    <row r="6577" spans="2:2" ht="12.95" customHeight="1" x14ac:dyDescent="0.25">
      <c r="B6577" s="55"/>
    </row>
    <row r="6578" spans="2:2" ht="12.95" customHeight="1" x14ac:dyDescent="0.25">
      <c r="B6578" s="55"/>
    </row>
    <row r="6579" spans="2:2" ht="12.95" customHeight="1" x14ac:dyDescent="0.25">
      <c r="B6579" s="55"/>
    </row>
    <row r="6580" spans="2:2" ht="12.95" customHeight="1" x14ac:dyDescent="0.25">
      <c r="B6580" s="55"/>
    </row>
    <row r="6581" spans="2:2" ht="12.95" customHeight="1" x14ac:dyDescent="0.25">
      <c r="B6581" s="55"/>
    </row>
    <row r="6582" spans="2:2" ht="12.95" customHeight="1" x14ac:dyDescent="0.25">
      <c r="B6582" s="55"/>
    </row>
    <row r="6583" spans="2:2" ht="12.95" customHeight="1" x14ac:dyDescent="0.25">
      <c r="B6583" s="55"/>
    </row>
    <row r="6584" spans="2:2" ht="12.95" customHeight="1" x14ac:dyDescent="0.25">
      <c r="B6584" s="55"/>
    </row>
    <row r="6585" spans="2:2" ht="12.95" customHeight="1" x14ac:dyDescent="0.25">
      <c r="B6585" s="55"/>
    </row>
    <row r="6586" spans="2:2" ht="12.95" customHeight="1" x14ac:dyDescent="0.25">
      <c r="B6586" s="55"/>
    </row>
    <row r="6587" spans="2:2" ht="12.95" customHeight="1" x14ac:dyDescent="0.25">
      <c r="B6587" s="55"/>
    </row>
    <row r="6588" spans="2:2" ht="12.95" customHeight="1" x14ac:dyDescent="0.25">
      <c r="B6588" s="55"/>
    </row>
    <row r="6589" spans="2:2" ht="12.95" customHeight="1" x14ac:dyDescent="0.25">
      <c r="B6589" s="55"/>
    </row>
    <row r="6590" spans="2:2" ht="12.95" customHeight="1" x14ac:dyDescent="0.25">
      <c r="B6590" s="55"/>
    </row>
    <row r="6591" spans="2:2" ht="12.95" customHeight="1" x14ac:dyDescent="0.25">
      <c r="B6591" s="55"/>
    </row>
    <row r="6592" spans="2:2" ht="12.95" customHeight="1" x14ac:dyDescent="0.25">
      <c r="B6592" s="55"/>
    </row>
    <row r="6593" spans="2:2" ht="12.95" customHeight="1" x14ac:dyDescent="0.25">
      <c r="B6593" s="55"/>
    </row>
    <row r="6594" spans="2:2" ht="12.95" customHeight="1" x14ac:dyDescent="0.25">
      <c r="B6594" s="55"/>
    </row>
    <row r="6595" spans="2:2" ht="12.95" customHeight="1" x14ac:dyDescent="0.25">
      <c r="B6595" s="55"/>
    </row>
    <row r="6596" spans="2:2" ht="12.95" customHeight="1" x14ac:dyDescent="0.25">
      <c r="B6596" s="55"/>
    </row>
    <row r="6597" spans="2:2" ht="12.95" customHeight="1" x14ac:dyDescent="0.25">
      <c r="B6597" s="55"/>
    </row>
    <row r="6598" spans="2:2" ht="12.95" customHeight="1" x14ac:dyDescent="0.25">
      <c r="B6598" s="55"/>
    </row>
    <row r="6599" spans="2:2" ht="12.95" customHeight="1" x14ac:dyDescent="0.25">
      <c r="B6599" s="55"/>
    </row>
    <row r="6600" spans="2:2" ht="12.95" customHeight="1" x14ac:dyDescent="0.25">
      <c r="B6600" s="55"/>
    </row>
    <row r="6601" spans="2:2" ht="12.95" customHeight="1" x14ac:dyDescent="0.25">
      <c r="B6601" s="55"/>
    </row>
    <row r="6602" spans="2:2" ht="12.95" customHeight="1" x14ac:dyDescent="0.25">
      <c r="B6602" s="55"/>
    </row>
    <row r="6603" spans="2:2" ht="12.95" customHeight="1" x14ac:dyDescent="0.25">
      <c r="B6603" s="55"/>
    </row>
    <row r="6604" spans="2:2" ht="12.95" customHeight="1" x14ac:dyDescent="0.25">
      <c r="B6604" s="55"/>
    </row>
    <row r="6605" spans="2:2" ht="12.95" customHeight="1" x14ac:dyDescent="0.25">
      <c r="B6605" s="55"/>
    </row>
    <row r="6606" spans="2:2" ht="12.95" customHeight="1" x14ac:dyDescent="0.25">
      <c r="B6606" s="55"/>
    </row>
    <row r="6607" spans="2:2" ht="12.95" customHeight="1" x14ac:dyDescent="0.25">
      <c r="B6607" s="55"/>
    </row>
    <row r="6608" spans="2:2" ht="12.95" customHeight="1" x14ac:dyDescent="0.25">
      <c r="B6608" s="55"/>
    </row>
    <row r="6609" spans="2:2" ht="12.95" customHeight="1" x14ac:dyDescent="0.25">
      <c r="B6609" s="55"/>
    </row>
    <row r="6610" spans="2:2" ht="12.95" customHeight="1" x14ac:dyDescent="0.25">
      <c r="B6610" s="55"/>
    </row>
    <row r="6611" spans="2:2" ht="12.95" customHeight="1" x14ac:dyDescent="0.25">
      <c r="B6611" s="55"/>
    </row>
    <row r="6612" spans="2:2" ht="12.95" customHeight="1" x14ac:dyDescent="0.25">
      <c r="B6612" s="55"/>
    </row>
    <row r="6613" spans="2:2" ht="12.95" customHeight="1" x14ac:dyDescent="0.25">
      <c r="B6613" s="55"/>
    </row>
    <row r="6614" spans="2:2" ht="12.95" customHeight="1" x14ac:dyDescent="0.25">
      <c r="B6614" s="55"/>
    </row>
    <row r="6615" spans="2:2" ht="12.95" customHeight="1" x14ac:dyDescent="0.25">
      <c r="B6615" s="55"/>
    </row>
    <row r="6616" spans="2:2" ht="12.95" customHeight="1" x14ac:dyDescent="0.25">
      <c r="B6616" s="55"/>
    </row>
    <row r="6617" spans="2:2" ht="12.95" customHeight="1" x14ac:dyDescent="0.25">
      <c r="B6617" s="55"/>
    </row>
    <row r="6618" spans="2:2" ht="12.95" customHeight="1" x14ac:dyDescent="0.25">
      <c r="B6618" s="55"/>
    </row>
    <row r="6619" spans="2:2" ht="12.95" customHeight="1" x14ac:dyDescent="0.25">
      <c r="B6619" s="55"/>
    </row>
    <row r="6620" spans="2:2" ht="12.95" customHeight="1" x14ac:dyDescent="0.25">
      <c r="B6620" s="55"/>
    </row>
    <row r="6621" spans="2:2" ht="12.95" customHeight="1" x14ac:dyDescent="0.25">
      <c r="B6621" s="55"/>
    </row>
    <row r="6622" spans="2:2" ht="12.95" customHeight="1" x14ac:dyDescent="0.25">
      <c r="B6622" s="55"/>
    </row>
    <row r="6623" spans="2:2" ht="12.95" customHeight="1" x14ac:dyDescent="0.25">
      <c r="B6623" s="55"/>
    </row>
    <row r="6624" spans="2:2" ht="12.95" customHeight="1" x14ac:dyDescent="0.25">
      <c r="B6624" s="55"/>
    </row>
    <row r="6625" spans="2:2" ht="12.95" customHeight="1" x14ac:dyDescent="0.25">
      <c r="B6625" s="55"/>
    </row>
    <row r="6626" spans="2:2" ht="12.95" customHeight="1" x14ac:dyDescent="0.25">
      <c r="B6626" s="55"/>
    </row>
    <row r="6627" spans="2:2" ht="12.95" customHeight="1" x14ac:dyDescent="0.25">
      <c r="B6627" s="55"/>
    </row>
    <row r="6628" spans="2:2" ht="12.95" customHeight="1" x14ac:dyDescent="0.25">
      <c r="B6628" s="55"/>
    </row>
    <row r="6629" spans="2:2" ht="12.95" customHeight="1" x14ac:dyDescent="0.25">
      <c r="B6629" s="55"/>
    </row>
    <row r="6630" spans="2:2" ht="12.95" customHeight="1" x14ac:dyDescent="0.25">
      <c r="B6630" s="55"/>
    </row>
    <row r="6631" spans="2:2" ht="12.95" customHeight="1" x14ac:dyDescent="0.25">
      <c r="B6631" s="55"/>
    </row>
    <row r="6632" spans="2:2" ht="12.95" customHeight="1" x14ac:dyDescent="0.25">
      <c r="B6632" s="55"/>
    </row>
    <row r="6633" spans="2:2" ht="12.95" customHeight="1" x14ac:dyDescent="0.25">
      <c r="B6633" s="55"/>
    </row>
    <row r="6634" spans="2:2" ht="12.95" customHeight="1" x14ac:dyDescent="0.25">
      <c r="B6634" s="55"/>
    </row>
    <row r="6635" spans="2:2" ht="12.95" customHeight="1" x14ac:dyDescent="0.25">
      <c r="B6635" s="55"/>
    </row>
    <row r="6636" spans="2:2" ht="12.95" customHeight="1" x14ac:dyDescent="0.25">
      <c r="B6636" s="55"/>
    </row>
    <row r="6637" spans="2:2" ht="12.95" customHeight="1" x14ac:dyDescent="0.25">
      <c r="B6637" s="55"/>
    </row>
    <row r="6638" spans="2:2" ht="12.95" customHeight="1" x14ac:dyDescent="0.25">
      <c r="B6638" s="55"/>
    </row>
    <row r="6639" spans="2:2" ht="12.95" customHeight="1" x14ac:dyDescent="0.25">
      <c r="B6639" s="55"/>
    </row>
    <row r="6640" spans="2:2" ht="12.95" customHeight="1" x14ac:dyDescent="0.25">
      <c r="B6640" s="55"/>
    </row>
    <row r="6641" spans="2:2" ht="12.95" customHeight="1" x14ac:dyDescent="0.25">
      <c r="B6641" s="55"/>
    </row>
    <row r="6642" spans="2:2" ht="12.95" customHeight="1" x14ac:dyDescent="0.25">
      <c r="B6642" s="55"/>
    </row>
    <row r="6643" spans="2:2" ht="12.95" customHeight="1" x14ac:dyDescent="0.25">
      <c r="B6643" s="55"/>
    </row>
    <row r="6644" spans="2:2" ht="12.95" customHeight="1" x14ac:dyDescent="0.25">
      <c r="B6644" s="55"/>
    </row>
    <row r="6645" spans="2:2" ht="12.95" customHeight="1" x14ac:dyDescent="0.25">
      <c r="B6645" s="55"/>
    </row>
    <row r="6646" spans="2:2" ht="12.95" customHeight="1" x14ac:dyDescent="0.25">
      <c r="B6646" s="55"/>
    </row>
    <row r="6647" spans="2:2" ht="12.95" customHeight="1" x14ac:dyDescent="0.25">
      <c r="B6647" s="55"/>
    </row>
    <row r="6648" spans="2:2" ht="12.95" customHeight="1" x14ac:dyDescent="0.25">
      <c r="B6648" s="55"/>
    </row>
    <row r="6649" spans="2:2" ht="12.95" customHeight="1" x14ac:dyDescent="0.25">
      <c r="B6649" s="55"/>
    </row>
    <row r="6650" spans="2:2" ht="12.95" customHeight="1" x14ac:dyDescent="0.25">
      <c r="B6650" s="55"/>
    </row>
    <row r="6651" spans="2:2" ht="12.95" customHeight="1" x14ac:dyDescent="0.25">
      <c r="B6651" s="55"/>
    </row>
    <row r="6652" spans="2:2" ht="12.95" customHeight="1" x14ac:dyDescent="0.25">
      <c r="B6652" s="55"/>
    </row>
    <row r="6653" spans="2:2" ht="12.95" customHeight="1" x14ac:dyDescent="0.25">
      <c r="B6653" s="55"/>
    </row>
    <row r="6654" spans="2:2" ht="12.95" customHeight="1" x14ac:dyDescent="0.25">
      <c r="B6654" s="55"/>
    </row>
    <row r="6655" spans="2:2" ht="12.95" customHeight="1" x14ac:dyDescent="0.25">
      <c r="B6655" s="55"/>
    </row>
    <row r="6656" spans="2:2" ht="12.95" customHeight="1" x14ac:dyDescent="0.25">
      <c r="B6656" s="55"/>
    </row>
    <row r="6657" spans="2:2" ht="12.95" customHeight="1" x14ac:dyDescent="0.25">
      <c r="B6657" s="55"/>
    </row>
    <row r="6658" spans="2:2" ht="12.95" customHeight="1" x14ac:dyDescent="0.25">
      <c r="B6658" s="55"/>
    </row>
    <row r="6659" spans="2:2" ht="12.95" customHeight="1" x14ac:dyDescent="0.25">
      <c r="B6659" s="55"/>
    </row>
    <row r="6660" spans="2:2" ht="12.95" customHeight="1" x14ac:dyDescent="0.25">
      <c r="B6660" s="55"/>
    </row>
    <row r="6661" spans="2:2" ht="12.95" customHeight="1" x14ac:dyDescent="0.25">
      <c r="B6661" s="55"/>
    </row>
    <row r="6662" spans="2:2" ht="12.95" customHeight="1" x14ac:dyDescent="0.25">
      <c r="B6662" s="55"/>
    </row>
    <row r="6663" spans="2:2" ht="12.95" customHeight="1" x14ac:dyDescent="0.25">
      <c r="B6663" s="55"/>
    </row>
    <row r="6664" spans="2:2" ht="12.95" customHeight="1" x14ac:dyDescent="0.25">
      <c r="B6664" s="55"/>
    </row>
    <row r="6665" spans="2:2" ht="12.95" customHeight="1" x14ac:dyDescent="0.25">
      <c r="B6665" s="55"/>
    </row>
    <row r="6666" spans="2:2" ht="12.95" customHeight="1" x14ac:dyDescent="0.25">
      <c r="B6666" s="55"/>
    </row>
    <row r="6667" spans="2:2" ht="12.95" customHeight="1" x14ac:dyDescent="0.25">
      <c r="B6667" s="55"/>
    </row>
    <row r="6668" spans="2:2" ht="12.95" customHeight="1" x14ac:dyDescent="0.25">
      <c r="B6668" s="55"/>
    </row>
    <row r="6669" spans="2:2" ht="12.95" customHeight="1" x14ac:dyDescent="0.25">
      <c r="B6669" s="55"/>
    </row>
    <row r="6670" spans="2:2" ht="12.95" customHeight="1" x14ac:dyDescent="0.25">
      <c r="B6670" s="55"/>
    </row>
    <row r="6671" spans="2:2" ht="12.95" customHeight="1" x14ac:dyDescent="0.25">
      <c r="B6671" s="55"/>
    </row>
    <row r="6672" spans="2:2" ht="12.95" customHeight="1" x14ac:dyDescent="0.25">
      <c r="B6672" s="55"/>
    </row>
    <row r="6673" spans="2:2" ht="12.95" customHeight="1" x14ac:dyDescent="0.25">
      <c r="B6673" s="55"/>
    </row>
    <row r="6674" spans="2:2" ht="12.95" customHeight="1" x14ac:dyDescent="0.25">
      <c r="B6674" s="55"/>
    </row>
    <row r="6675" spans="2:2" ht="12.95" customHeight="1" x14ac:dyDescent="0.25">
      <c r="B6675" s="55"/>
    </row>
    <row r="6676" spans="2:2" ht="12.95" customHeight="1" x14ac:dyDescent="0.25">
      <c r="B6676" s="55"/>
    </row>
    <row r="6677" spans="2:2" ht="12.95" customHeight="1" x14ac:dyDescent="0.25">
      <c r="B6677" s="55"/>
    </row>
    <row r="6678" spans="2:2" ht="12.95" customHeight="1" x14ac:dyDescent="0.25">
      <c r="B6678" s="55"/>
    </row>
    <row r="6679" spans="2:2" ht="12.95" customHeight="1" x14ac:dyDescent="0.25">
      <c r="B6679" s="55"/>
    </row>
    <row r="6680" spans="2:2" ht="12.95" customHeight="1" x14ac:dyDescent="0.25">
      <c r="B6680" s="55"/>
    </row>
    <row r="6681" spans="2:2" ht="12.95" customHeight="1" x14ac:dyDescent="0.25">
      <c r="B6681" s="55"/>
    </row>
    <row r="6682" spans="2:2" ht="12.95" customHeight="1" x14ac:dyDescent="0.25">
      <c r="B6682" s="55"/>
    </row>
    <row r="6683" spans="2:2" ht="12.95" customHeight="1" x14ac:dyDescent="0.25">
      <c r="B6683" s="55"/>
    </row>
    <row r="6684" spans="2:2" ht="12.95" customHeight="1" x14ac:dyDescent="0.25">
      <c r="B6684" s="55"/>
    </row>
    <row r="6685" spans="2:2" ht="12.95" customHeight="1" x14ac:dyDescent="0.25">
      <c r="B6685" s="55"/>
    </row>
    <row r="6686" spans="2:2" ht="12.95" customHeight="1" x14ac:dyDescent="0.25">
      <c r="B6686" s="55"/>
    </row>
    <row r="6687" spans="2:2" ht="12.95" customHeight="1" x14ac:dyDescent="0.25">
      <c r="B6687" s="55"/>
    </row>
    <row r="6688" spans="2:2" ht="12.95" customHeight="1" x14ac:dyDescent="0.25">
      <c r="B6688" s="55"/>
    </row>
    <row r="6689" spans="2:2" ht="12.95" customHeight="1" x14ac:dyDescent="0.25">
      <c r="B6689" s="55"/>
    </row>
    <row r="6690" spans="2:2" ht="12.95" customHeight="1" x14ac:dyDescent="0.25">
      <c r="B6690" s="55"/>
    </row>
    <row r="6691" spans="2:2" ht="12.95" customHeight="1" x14ac:dyDescent="0.25">
      <c r="B6691" s="55"/>
    </row>
    <row r="6692" spans="2:2" ht="12.95" customHeight="1" x14ac:dyDescent="0.25">
      <c r="B6692" s="55"/>
    </row>
    <row r="6693" spans="2:2" ht="12.95" customHeight="1" x14ac:dyDescent="0.25">
      <c r="B6693" s="55"/>
    </row>
    <row r="6694" spans="2:2" ht="12.95" customHeight="1" x14ac:dyDescent="0.25">
      <c r="B6694" s="55"/>
    </row>
    <row r="6695" spans="2:2" ht="12.95" customHeight="1" x14ac:dyDescent="0.25">
      <c r="B6695" s="55"/>
    </row>
    <row r="6696" spans="2:2" ht="12.95" customHeight="1" x14ac:dyDescent="0.25">
      <c r="B6696" s="55"/>
    </row>
    <row r="6697" spans="2:2" ht="12.95" customHeight="1" x14ac:dyDescent="0.25">
      <c r="B6697" s="55"/>
    </row>
    <row r="6698" spans="2:2" ht="12.95" customHeight="1" x14ac:dyDescent="0.25">
      <c r="B6698" s="55"/>
    </row>
    <row r="6699" spans="2:2" ht="12.95" customHeight="1" x14ac:dyDescent="0.25">
      <c r="B6699" s="55"/>
    </row>
    <row r="6700" spans="2:2" ht="12.95" customHeight="1" x14ac:dyDescent="0.25">
      <c r="B6700" s="55"/>
    </row>
    <row r="6701" spans="2:2" ht="12.95" customHeight="1" x14ac:dyDescent="0.25">
      <c r="B6701" s="55"/>
    </row>
    <row r="6702" spans="2:2" ht="12.95" customHeight="1" x14ac:dyDescent="0.25">
      <c r="B6702" s="55"/>
    </row>
    <row r="6703" spans="2:2" ht="12.95" customHeight="1" x14ac:dyDescent="0.25">
      <c r="B6703" s="55"/>
    </row>
    <row r="6704" spans="2:2" ht="12.95" customHeight="1" x14ac:dyDescent="0.25">
      <c r="B6704" s="55"/>
    </row>
    <row r="6705" spans="2:2" ht="12.95" customHeight="1" x14ac:dyDescent="0.25">
      <c r="B6705" s="55"/>
    </row>
    <row r="6706" spans="2:2" ht="12.95" customHeight="1" x14ac:dyDescent="0.25">
      <c r="B6706" s="55"/>
    </row>
    <row r="6707" spans="2:2" ht="12.95" customHeight="1" x14ac:dyDescent="0.25">
      <c r="B6707" s="55"/>
    </row>
    <row r="6708" spans="2:2" ht="12.95" customHeight="1" x14ac:dyDescent="0.25">
      <c r="B6708" s="55"/>
    </row>
    <row r="6709" spans="2:2" ht="12.95" customHeight="1" x14ac:dyDescent="0.25">
      <c r="B6709" s="55"/>
    </row>
    <row r="6710" spans="2:2" ht="12.95" customHeight="1" x14ac:dyDescent="0.25">
      <c r="B6710" s="55"/>
    </row>
    <row r="6711" spans="2:2" ht="12.95" customHeight="1" x14ac:dyDescent="0.25">
      <c r="B6711" s="55"/>
    </row>
    <row r="6712" spans="2:2" ht="12.95" customHeight="1" x14ac:dyDescent="0.25">
      <c r="B6712" s="55"/>
    </row>
    <row r="6713" spans="2:2" ht="12.95" customHeight="1" x14ac:dyDescent="0.25">
      <c r="B6713" s="55"/>
    </row>
    <row r="6714" spans="2:2" ht="12.95" customHeight="1" x14ac:dyDescent="0.25">
      <c r="B6714" s="55"/>
    </row>
    <row r="6715" spans="2:2" ht="12.95" customHeight="1" x14ac:dyDescent="0.25">
      <c r="B6715" s="55"/>
    </row>
    <row r="6716" spans="2:2" ht="12.95" customHeight="1" x14ac:dyDescent="0.25">
      <c r="B6716" s="55"/>
    </row>
    <row r="6717" spans="2:2" ht="12.95" customHeight="1" x14ac:dyDescent="0.25">
      <c r="B6717" s="55"/>
    </row>
    <row r="6718" spans="2:2" ht="12.95" customHeight="1" x14ac:dyDescent="0.25">
      <c r="B6718" s="55"/>
    </row>
    <row r="6719" spans="2:2" ht="12.95" customHeight="1" x14ac:dyDescent="0.25">
      <c r="B6719" s="55"/>
    </row>
    <row r="6720" spans="2:2" ht="12.95" customHeight="1" x14ac:dyDescent="0.25">
      <c r="B6720" s="55"/>
    </row>
    <row r="6721" spans="2:2" ht="12.95" customHeight="1" x14ac:dyDescent="0.25">
      <c r="B6721" s="55"/>
    </row>
    <row r="6722" spans="2:2" ht="12.95" customHeight="1" x14ac:dyDescent="0.25">
      <c r="B6722" s="55"/>
    </row>
    <row r="6723" spans="2:2" ht="12.95" customHeight="1" x14ac:dyDescent="0.25">
      <c r="B6723" s="55"/>
    </row>
    <row r="6724" spans="2:2" ht="12.95" customHeight="1" x14ac:dyDescent="0.25">
      <c r="B6724" s="55"/>
    </row>
    <row r="6725" spans="2:2" ht="12.95" customHeight="1" x14ac:dyDescent="0.25">
      <c r="B6725" s="55"/>
    </row>
    <row r="6726" spans="2:2" ht="12.95" customHeight="1" x14ac:dyDescent="0.25">
      <c r="B6726" s="55"/>
    </row>
    <row r="6727" spans="2:2" ht="12.95" customHeight="1" x14ac:dyDescent="0.25">
      <c r="B6727" s="55"/>
    </row>
    <row r="6728" spans="2:2" ht="12.95" customHeight="1" x14ac:dyDescent="0.25">
      <c r="B6728" s="55"/>
    </row>
    <row r="6729" spans="2:2" ht="12.95" customHeight="1" x14ac:dyDescent="0.25">
      <c r="B6729" s="55"/>
    </row>
    <row r="6730" spans="2:2" ht="12.95" customHeight="1" x14ac:dyDescent="0.25">
      <c r="B6730" s="55"/>
    </row>
    <row r="6731" spans="2:2" ht="12.95" customHeight="1" x14ac:dyDescent="0.25">
      <c r="B6731" s="55"/>
    </row>
    <row r="6732" spans="2:2" ht="12.95" customHeight="1" x14ac:dyDescent="0.25">
      <c r="B6732" s="55"/>
    </row>
    <row r="6733" spans="2:2" ht="12.95" customHeight="1" x14ac:dyDescent="0.25">
      <c r="B6733" s="55"/>
    </row>
    <row r="6734" spans="2:2" ht="12.95" customHeight="1" x14ac:dyDescent="0.25">
      <c r="B6734" s="55"/>
    </row>
    <row r="6735" spans="2:2" ht="12.95" customHeight="1" x14ac:dyDescent="0.25">
      <c r="B6735" s="55"/>
    </row>
    <row r="6736" spans="2:2" ht="12.95" customHeight="1" x14ac:dyDescent="0.25">
      <c r="B6736" s="55"/>
    </row>
    <row r="6737" spans="2:2" ht="12.95" customHeight="1" x14ac:dyDescent="0.25">
      <c r="B6737" s="55"/>
    </row>
    <row r="6738" spans="2:2" ht="12.95" customHeight="1" x14ac:dyDescent="0.25">
      <c r="B6738" s="55"/>
    </row>
    <row r="6739" spans="2:2" ht="12.95" customHeight="1" x14ac:dyDescent="0.25">
      <c r="B6739" s="55"/>
    </row>
    <row r="6740" spans="2:2" ht="12.95" customHeight="1" x14ac:dyDescent="0.25">
      <c r="B6740" s="55"/>
    </row>
    <row r="6741" spans="2:2" ht="12.95" customHeight="1" x14ac:dyDescent="0.25">
      <c r="B6741" s="55"/>
    </row>
    <row r="6742" spans="2:2" ht="12.95" customHeight="1" x14ac:dyDescent="0.25">
      <c r="B6742" s="55"/>
    </row>
    <row r="6743" spans="2:2" ht="12.95" customHeight="1" x14ac:dyDescent="0.25">
      <c r="B6743" s="55"/>
    </row>
    <row r="6744" spans="2:2" ht="12.95" customHeight="1" x14ac:dyDescent="0.25">
      <c r="B6744" s="55"/>
    </row>
    <row r="6745" spans="2:2" ht="12.95" customHeight="1" x14ac:dyDescent="0.25">
      <c r="B6745" s="55"/>
    </row>
    <row r="6746" spans="2:2" ht="12.95" customHeight="1" x14ac:dyDescent="0.25">
      <c r="B6746" s="55"/>
    </row>
    <row r="6747" spans="2:2" ht="12.95" customHeight="1" x14ac:dyDescent="0.25">
      <c r="B6747" s="55"/>
    </row>
    <row r="6748" spans="2:2" ht="12.95" customHeight="1" x14ac:dyDescent="0.25">
      <c r="B6748" s="55"/>
    </row>
    <row r="6749" spans="2:2" ht="12.95" customHeight="1" x14ac:dyDescent="0.25">
      <c r="B6749" s="55"/>
    </row>
    <row r="6750" spans="2:2" ht="12.95" customHeight="1" x14ac:dyDescent="0.25">
      <c r="B6750" s="55"/>
    </row>
    <row r="6751" spans="2:2" ht="12.95" customHeight="1" x14ac:dyDescent="0.25">
      <c r="B6751" s="55"/>
    </row>
    <row r="6752" spans="2:2" ht="12.95" customHeight="1" x14ac:dyDescent="0.25">
      <c r="B6752" s="55"/>
    </row>
    <row r="6753" spans="2:2" ht="12.95" customHeight="1" x14ac:dyDescent="0.25">
      <c r="B6753" s="55"/>
    </row>
    <row r="6754" spans="2:2" ht="12.95" customHeight="1" x14ac:dyDescent="0.25">
      <c r="B6754" s="55"/>
    </row>
    <row r="6755" spans="2:2" ht="12.95" customHeight="1" x14ac:dyDescent="0.25">
      <c r="B6755" s="55"/>
    </row>
    <row r="6756" spans="2:2" ht="12.95" customHeight="1" x14ac:dyDescent="0.25">
      <c r="B6756" s="55"/>
    </row>
    <row r="6757" spans="2:2" ht="12.95" customHeight="1" x14ac:dyDescent="0.25">
      <c r="B6757" s="55"/>
    </row>
    <row r="6758" spans="2:2" ht="12.95" customHeight="1" x14ac:dyDescent="0.25">
      <c r="B6758" s="55"/>
    </row>
    <row r="6759" spans="2:2" ht="12.95" customHeight="1" x14ac:dyDescent="0.25">
      <c r="B6759" s="55"/>
    </row>
    <row r="6760" spans="2:2" ht="12.95" customHeight="1" x14ac:dyDescent="0.25">
      <c r="B6760" s="55"/>
    </row>
    <row r="6761" spans="2:2" ht="12.95" customHeight="1" x14ac:dyDescent="0.25">
      <c r="B6761" s="55"/>
    </row>
    <row r="6762" spans="2:2" ht="12.95" customHeight="1" x14ac:dyDescent="0.25">
      <c r="B6762" s="55"/>
    </row>
    <row r="6763" spans="2:2" ht="12.95" customHeight="1" x14ac:dyDescent="0.25">
      <c r="B6763" s="55"/>
    </row>
    <row r="6764" spans="2:2" ht="12.95" customHeight="1" x14ac:dyDescent="0.25">
      <c r="B6764" s="55"/>
    </row>
    <row r="6765" spans="2:2" ht="12.95" customHeight="1" x14ac:dyDescent="0.25">
      <c r="B6765" s="55"/>
    </row>
    <row r="6766" spans="2:2" ht="12.95" customHeight="1" x14ac:dyDescent="0.25">
      <c r="B6766" s="55"/>
    </row>
    <row r="6767" spans="2:2" ht="12.95" customHeight="1" x14ac:dyDescent="0.25">
      <c r="B6767" s="55"/>
    </row>
    <row r="6768" spans="2:2" ht="12.95" customHeight="1" x14ac:dyDescent="0.25">
      <c r="B6768" s="55"/>
    </row>
    <row r="6769" spans="2:2" ht="12.95" customHeight="1" x14ac:dyDescent="0.25">
      <c r="B6769" s="55"/>
    </row>
    <row r="6770" spans="2:2" ht="12.95" customHeight="1" x14ac:dyDescent="0.25">
      <c r="B6770" s="55"/>
    </row>
    <row r="6771" spans="2:2" ht="12.95" customHeight="1" x14ac:dyDescent="0.25">
      <c r="B6771" s="55"/>
    </row>
    <row r="6772" spans="2:2" ht="12.95" customHeight="1" x14ac:dyDescent="0.25">
      <c r="B6772" s="55"/>
    </row>
    <row r="6773" spans="2:2" ht="12.95" customHeight="1" x14ac:dyDescent="0.25">
      <c r="B6773" s="55"/>
    </row>
    <row r="6774" spans="2:2" ht="12.95" customHeight="1" x14ac:dyDescent="0.25">
      <c r="B6774" s="55"/>
    </row>
    <row r="6775" spans="2:2" ht="12.95" customHeight="1" x14ac:dyDescent="0.25">
      <c r="B6775" s="55"/>
    </row>
    <row r="6776" spans="2:2" ht="12.95" customHeight="1" x14ac:dyDescent="0.25">
      <c r="B6776" s="55"/>
    </row>
    <row r="6777" spans="2:2" ht="12.95" customHeight="1" x14ac:dyDescent="0.25">
      <c r="B6777" s="55"/>
    </row>
    <row r="6778" spans="2:2" ht="12.95" customHeight="1" x14ac:dyDescent="0.25">
      <c r="B6778" s="55"/>
    </row>
    <row r="6779" spans="2:2" ht="12.95" customHeight="1" x14ac:dyDescent="0.25">
      <c r="B6779" s="55"/>
    </row>
    <row r="6780" spans="2:2" ht="12.95" customHeight="1" x14ac:dyDescent="0.25">
      <c r="B6780" s="55"/>
    </row>
    <row r="6781" spans="2:2" ht="12.95" customHeight="1" x14ac:dyDescent="0.25">
      <c r="B6781" s="55"/>
    </row>
    <row r="6782" spans="2:2" ht="12.95" customHeight="1" x14ac:dyDescent="0.25">
      <c r="B6782" s="55"/>
    </row>
    <row r="6783" spans="2:2" ht="12.95" customHeight="1" x14ac:dyDescent="0.25">
      <c r="B6783" s="55"/>
    </row>
    <row r="6784" spans="2:2" ht="12.95" customHeight="1" x14ac:dyDescent="0.25">
      <c r="B6784" s="55"/>
    </row>
    <row r="6785" spans="2:2" ht="12.95" customHeight="1" x14ac:dyDescent="0.25">
      <c r="B6785" s="55"/>
    </row>
    <row r="6786" spans="2:2" ht="12.95" customHeight="1" x14ac:dyDescent="0.25">
      <c r="B6786" s="55"/>
    </row>
    <row r="6787" spans="2:2" ht="12.95" customHeight="1" x14ac:dyDescent="0.25">
      <c r="B6787" s="55"/>
    </row>
    <row r="6788" spans="2:2" ht="12.95" customHeight="1" x14ac:dyDescent="0.25">
      <c r="B6788" s="55"/>
    </row>
    <row r="6789" spans="2:2" ht="12.95" customHeight="1" x14ac:dyDescent="0.25">
      <c r="B6789" s="55"/>
    </row>
    <row r="6790" spans="2:2" ht="12.95" customHeight="1" x14ac:dyDescent="0.25">
      <c r="B6790" s="55"/>
    </row>
    <row r="6791" spans="2:2" ht="12.95" customHeight="1" x14ac:dyDescent="0.25">
      <c r="B6791" s="55"/>
    </row>
    <row r="6792" spans="2:2" ht="12.95" customHeight="1" x14ac:dyDescent="0.25">
      <c r="B6792" s="55"/>
    </row>
    <row r="6793" spans="2:2" ht="12.95" customHeight="1" x14ac:dyDescent="0.25">
      <c r="B6793" s="55"/>
    </row>
    <row r="6794" spans="2:2" ht="12.95" customHeight="1" x14ac:dyDescent="0.25">
      <c r="B6794" s="55"/>
    </row>
    <row r="6795" spans="2:2" ht="12.95" customHeight="1" x14ac:dyDescent="0.25">
      <c r="B6795" s="55"/>
    </row>
    <row r="6796" spans="2:2" ht="12.95" customHeight="1" x14ac:dyDescent="0.25">
      <c r="B6796" s="55"/>
    </row>
    <row r="6797" spans="2:2" ht="12.95" customHeight="1" x14ac:dyDescent="0.25">
      <c r="B6797" s="55"/>
    </row>
    <row r="6798" spans="2:2" ht="12.95" customHeight="1" x14ac:dyDescent="0.25">
      <c r="B6798" s="55"/>
    </row>
    <row r="6799" spans="2:2" ht="12.95" customHeight="1" x14ac:dyDescent="0.25">
      <c r="B6799" s="55"/>
    </row>
    <row r="6800" spans="2:2" ht="12.95" customHeight="1" x14ac:dyDescent="0.25">
      <c r="B6800" s="55"/>
    </row>
    <row r="6801" spans="2:2" ht="12.95" customHeight="1" x14ac:dyDescent="0.25">
      <c r="B6801" s="55"/>
    </row>
    <row r="6802" spans="2:2" ht="12.95" customHeight="1" x14ac:dyDescent="0.25">
      <c r="B6802" s="55"/>
    </row>
    <row r="6803" spans="2:2" ht="12.95" customHeight="1" x14ac:dyDescent="0.25">
      <c r="B6803" s="55"/>
    </row>
    <row r="6804" spans="2:2" ht="12.95" customHeight="1" x14ac:dyDescent="0.25">
      <c r="B6804" s="55"/>
    </row>
    <row r="6805" spans="2:2" ht="12.95" customHeight="1" x14ac:dyDescent="0.25">
      <c r="B6805" s="55"/>
    </row>
    <row r="6806" spans="2:2" ht="12.95" customHeight="1" x14ac:dyDescent="0.25">
      <c r="B6806" s="55"/>
    </row>
    <row r="6807" spans="2:2" ht="12.95" customHeight="1" x14ac:dyDescent="0.25">
      <c r="B6807" s="55"/>
    </row>
    <row r="6808" spans="2:2" ht="12.95" customHeight="1" x14ac:dyDescent="0.25">
      <c r="B6808" s="55"/>
    </row>
    <row r="6809" spans="2:2" ht="12.95" customHeight="1" x14ac:dyDescent="0.25">
      <c r="B6809" s="55"/>
    </row>
    <row r="6810" spans="2:2" ht="12.95" customHeight="1" x14ac:dyDescent="0.25">
      <c r="B6810" s="55"/>
    </row>
    <row r="6811" spans="2:2" ht="12.95" customHeight="1" x14ac:dyDescent="0.25">
      <c r="B6811" s="55"/>
    </row>
    <row r="6812" spans="2:2" ht="12.95" customHeight="1" x14ac:dyDescent="0.25">
      <c r="B6812" s="55"/>
    </row>
    <row r="6813" spans="2:2" ht="12.95" customHeight="1" x14ac:dyDescent="0.25">
      <c r="B6813" s="55"/>
    </row>
    <row r="6814" spans="2:2" ht="12.95" customHeight="1" x14ac:dyDescent="0.25">
      <c r="B6814" s="55"/>
    </row>
    <row r="6815" spans="2:2" ht="12.95" customHeight="1" x14ac:dyDescent="0.25">
      <c r="B6815" s="55"/>
    </row>
    <row r="6816" spans="2:2" ht="12.95" customHeight="1" x14ac:dyDescent="0.25">
      <c r="B6816" s="55"/>
    </row>
    <row r="6817" spans="2:2" ht="12.95" customHeight="1" x14ac:dyDescent="0.25">
      <c r="B6817" s="55"/>
    </row>
    <row r="6818" spans="2:2" ht="12.95" customHeight="1" x14ac:dyDescent="0.25">
      <c r="B6818" s="55"/>
    </row>
    <row r="6819" spans="2:2" ht="12.95" customHeight="1" x14ac:dyDescent="0.25">
      <c r="B6819" s="55"/>
    </row>
    <row r="6820" spans="2:2" ht="12.95" customHeight="1" x14ac:dyDescent="0.25">
      <c r="B6820" s="55"/>
    </row>
    <row r="6821" spans="2:2" ht="12.95" customHeight="1" x14ac:dyDescent="0.25">
      <c r="B6821" s="55"/>
    </row>
    <row r="6822" spans="2:2" ht="12.95" customHeight="1" x14ac:dyDescent="0.25">
      <c r="B6822" s="55"/>
    </row>
    <row r="6823" spans="2:2" ht="12.95" customHeight="1" x14ac:dyDescent="0.25">
      <c r="B6823" s="55"/>
    </row>
    <row r="6824" spans="2:2" ht="12.95" customHeight="1" x14ac:dyDescent="0.25">
      <c r="B6824" s="55"/>
    </row>
    <row r="6825" spans="2:2" ht="12.95" customHeight="1" x14ac:dyDescent="0.25">
      <c r="B6825" s="55"/>
    </row>
    <row r="6826" spans="2:2" ht="12.95" customHeight="1" x14ac:dyDescent="0.25">
      <c r="B6826" s="55"/>
    </row>
    <row r="6827" spans="2:2" ht="12.95" customHeight="1" x14ac:dyDescent="0.25">
      <c r="B6827" s="55"/>
    </row>
    <row r="6828" spans="2:2" ht="12.95" customHeight="1" x14ac:dyDescent="0.25">
      <c r="B6828" s="55"/>
    </row>
    <row r="6829" spans="2:2" ht="12.95" customHeight="1" x14ac:dyDescent="0.25">
      <c r="B6829" s="55"/>
    </row>
    <row r="6830" spans="2:2" ht="12.95" customHeight="1" x14ac:dyDescent="0.25">
      <c r="B6830" s="55"/>
    </row>
    <row r="6831" spans="2:2" ht="12.95" customHeight="1" x14ac:dyDescent="0.25">
      <c r="B6831" s="55"/>
    </row>
    <row r="6832" spans="2:2" ht="12.95" customHeight="1" x14ac:dyDescent="0.25">
      <c r="B6832" s="55"/>
    </row>
    <row r="6833" spans="2:2" ht="12.95" customHeight="1" x14ac:dyDescent="0.25">
      <c r="B6833" s="55"/>
    </row>
    <row r="6834" spans="2:2" ht="12.95" customHeight="1" x14ac:dyDescent="0.25">
      <c r="B6834" s="55"/>
    </row>
    <row r="6835" spans="2:2" ht="12.95" customHeight="1" x14ac:dyDescent="0.25">
      <c r="B6835" s="55"/>
    </row>
    <row r="6836" spans="2:2" ht="12.95" customHeight="1" x14ac:dyDescent="0.25">
      <c r="B6836" s="55"/>
    </row>
    <row r="6837" spans="2:2" ht="12.95" customHeight="1" x14ac:dyDescent="0.25">
      <c r="B6837" s="55"/>
    </row>
    <row r="6838" spans="2:2" ht="12.95" customHeight="1" x14ac:dyDescent="0.25">
      <c r="B6838" s="55"/>
    </row>
    <row r="6839" spans="2:2" ht="12.95" customHeight="1" x14ac:dyDescent="0.25">
      <c r="B6839" s="55"/>
    </row>
    <row r="6840" spans="2:2" ht="12.95" customHeight="1" x14ac:dyDescent="0.25">
      <c r="B6840" s="55"/>
    </row>
    <row r="6841" spans="2:2" ht="12.95" customHeight="1" x14ac:dyDescent="0.25">
      <c r="B6841" s="55"/>
    </row>
    <row r="6842" spans="2:2" ht="12.95" customHeight="1" x14ac:dyDescent="0.25">
      <c r="B6842" s="55"/>
    </row>
    <row r="6843" spans="2:2" ht="12.95" customHeight="1" x14ac:dyDescent="0.25">
      <c r="B6843" s="55"/>
    </row>
    <row r="6844" spans="2:2" ht="12.95" customHeight="1" x14ac:dyDescent="0.25">
      <c r="B6844" s="55"/>
    </row>
    <row r="6845" spans="2:2" ht="12.95" customHeight="1" x14ac:dyDescent="0.25">
      <c r="B6845" s="55"/>
    </row>
    <row r="6846" spans="2:2" ht="12.95" customHeight="1" x14ac:dyDescent="0.25">
      <c r="B6846" s="55"/>
    </row>
    <row r="6847" spans="2:2" ht="12.95" customHeight="1" x14ac:dyDescent="0.25">
      <c r="B6847" s="55"/>
    </row>
    <row r="6848" spans="2:2" ht="12.95" customHeight="1" x14ac:dyDescent="0.25">
      <c r="B6848" s="55"/>
    </row>
    <row r="6849" spans="2:2" ht="12.95" customHeight="1" x14ac:dyDescent="0.25">
      <c r="B6849" s="55"/>
    </row>
    <row r="6850" spans="2:2" ht="12.95" customHeight="1" x14ac:dyDescent="0.25">
      <c r="B6850" s="55"/>
    </row>
    <row r="6851" spans="2:2" ht="12.95" customHeight="1" x14ac:dyDescent="0.25">
      <c r="B6851" s="55"/>
    </row>
    <row r="6852" spans="2:2" ht="12.95" customHeight="1" x14ac:dyDescent="0.25">
      <c r="B6852" s="55"/>
    </row>
    <row r="6853" spans="2:2" ht="12.95" customHeight="1" x14ac:dyDescent="0.25">
      <c r="B6853" s="55"/>
    </row>
    <row r="6854" spans="2:2" ht="12.95" customHeight="1" x14ac:dyDescent="0.25">
      <c r="B6854" s="55"/>
    </row>
    <row r="6855" spans="2:2" ht="12.95" customHeight="1" x14ac:dyDescent="0.25">
      <c r="B6855" s="55"/>
    </row>
    <row r="6856" spans="2:2" ht="12.95" customHeight="1" x14ac:dyDescent="0.25">
      <c r="B6856" s="55"/>
    </row>
    <row r="6857" spans="2:2" ht="12.95" customHeight="1" x14ac:dyDescent="0.25">
      <c r="B6857" s="55"/>
    </row>
    <row r="6858" spans="2:2" ht="12.95" customHeight="1" x14ac:dyDescent="0.25">
      <c r="B6858" s="55"/>
    </row>
    <row r="6859" spans="2:2" ht="12.95" customHeight="1" x14ac:dyDescent="0.25">
      <c r="B6859" s="55"/>
    </row>
    <row r="6860" spans="2:2" ht="12.95" customHeight="1" x14ac:dyDescent="0.25">
      <c r="B6860" s="55"/>
    </row>
    <row r="6861" spans="2:2" ht="12.95" customHeight="1" x14ac:dyDescent="0.25">
      <c r="B6861" s="55"/>
    </row>
    <row r="6862" spans="2:2" ht="12.95" customHeight="1" x14ac:dyDescent="0.25">
      <c r="B6862" s="55"/>
    </row>
    <row r="6863" spans="2:2" ht="12.95" customHeight="1" x14ac:dyDescent="0.25">
      <c r="B6863" s="55"/>
    </row>
    <row r="6864" spans="2:2" ht="12.95" customHeight="1" x14ac:dyDescent="0.25">
      <c r="B6864" s="55"/>
    </row>
    <row r="6865" spans="2:2" ht="12.95" customHeight="1" x14ac:dyDescent="0.25">
      <c r="B6865" s="55"/>
    </row>
    <row r="6866" spans="2:2" ht="12.95" customHeight="1" x14ac:dyDescent="0.25">
      <c r="B6866" s="55"/>
    </row>
    <row r="6867" spans="2:2" ht="12.95" customHeight="1" x14ac:dyDescent="0.25">
      <c r="B6867" s="55"/>
    </row>
    <row r="6868" spans="2:2" ht="12.95" customHeight="1" x14ac:dyDescent="0.25">
      <c r="B6868" s="55"/>
    </row>
    <row r="6869" spans="2:2" ht="12.95" customHeight="1" x14ac:dyDescent="0.25">
      <c r="B6869" s="55"/>
    </row>
    <row r="6870" spans="2:2" ht="12.95" customHeight="1" x14ac:dyDescent="0.25">
      <c r="B6870" s="55"/>
    </row>
    <row r="6871" spans="2:2" ht="12.95" customHeight="1" x14ac:dyDescent="0.25">
      <c r="B6871" s="55"/>
    </row>
    <row r="6872" spans="2:2" ht="12.95" customHeight="1" x14ac:dyDescent="0.25">
      <c r="B6872" s="55"/>
    </row>
    <row r="6873" spans="2:2" ht="12.95" customHeight="1" x14ac:dyDescent="0.25">
      <c r="B6873" s="55"/>
    </row>
    <row r="6874" spans="2:2" ht="12.95" customHeight="1" x14ac:dyDescent="0.25">
      <c r="B6874" s="55"/>
    </row>
    <row r="6875" spans="2:2" ht="12.95" customHeight="1" x14ac:dyDescent="0.25">
      <c r="B6875" s="55"/>
    </row>
    <row r="6876" spans="2:2" ht="12.95" customHeight="1" x14ac:dyDescent="0.25">
      <c r="B6876" s="55"/>
    </row>
    <row r="6877" spans="2:2" ht="12.95" customHeight="1" x14ac:dyDescent="0.25">
      <c r="B6877" s="55"/>
    </row>
    <row r="6878" spans="2:2" ht="12.95" customHeight="1" x14ac:dyDescent="0.25">
      <c r="B6878" s="55"/>
    </row>
    <row r="6879" spans="2:2" ht="12.95" customHeight="1" x14ac:dyDescent="0.25">
      <c r="B6879" s="55"/>
    </row>
    <row r="6880" spans="2:2" ht="12.95" customHeight="1" x14ac:dyDescent="0.25">
      <c r="B6880" s="55"/>
    </row>
    <row r="6881" spans="2:2" ht="12.95" customHeight="1" x14ac:dyDescent="0.25">
      <c r="B6881" s="55"/>
    </row>
    <row r="6882" spans="2:2" ht="12.95" customHeight="1" x14ac:dyDescent="0.25">
      <c r="B6882" s="55"/>
    </row>
    <row r="6883" spans="2:2" ht="12.95" customHeight="1" x14ac:dyDescent="0.25">
      <c r="B6883" s="55"/>
    </row>
    <row r="6884" spans="2:2" ht="12.95" customHeight="1" x14ac:dyDescent="0.25">
      <c r="B6884" s="55"/>
    </row>
    <row r="6885" spans="2:2" ht="12.95" customHeight="1" x14ac:dyDescent="0.25">
      <c r="B6885" s="55"/>
    </row>
    <row r="6886" spans="2:2" ht="12.95" customHeight="1" x14ac:dyDescent="0.25">
      <c r="B6886" s="55"/>
    </row>
    <row r="6887" spans="2:2" ht="12.95" customHeight="1" x14ac:dyDescent="0.25">
      <c r="B6887" s="55"/>
    </row>
    <row r="6888" spans="2:2" ht="12.95" customHeight="1" x14ac:dyDescent="0.25">
      <c r="B6888" s="55"/>
    </row>
    <row r="6889" spans="2:2" ht="12.95" customHeight="1" x14ac:dyDescent="0.25">
      <c r="B6889" s="55"/>
    </row>
    <row r="6890" spans="2:2" ht="12.95" customHeight="1" x14ac:dyDescent="0.25">
      <c r="B6890" s="55"/>
    </row>
    <row r="6891" spans="2:2" ht="12.95" customHeight="1" x14ac:dyDescent="0.25">
      <c r="B6891" s="55"/>
    </row>
    <row r="6892" spans="2:2" ht="12.95" customHeight="1" x14ac:dyDescent="0.25">
      <c r="B6892" s="55"/>
    </row>
    <row r="6893" spans="2:2" ht="12.95" customHeight="1" x14ac:dyDescent="0.25">
      <c r="B6893" s="55"/>
    </row>
    <row r="6894" spans="2:2" ht="12.95" customHeight="1" x14ac:dyDescent="0.25">
      <c r="B6894" s="55"/>
    </row>
    <row r="6895" spans="2:2" ht="12.95" customHeight="1" x14ac:dyDescent="0.25">
      <c r="B6895" s="55"/>
    </row>
    <row r="6896" spans="2:2" ht="12.95" customHeight="1" x14ac:dyDescent="0.25">
      <c r="B6896" s="55"/>
    </row>
    <row r="6897" spans="2:2" ht="12.95" customHeight="1" x14ac:dyDescent="0.25">
      <c r="B6897" s="55"/>
    </row>
    <row r="6898" spans="2:2" ht="12.95" customHeight="1" x14ac:dyDescent="0.25">
      <c r="B6898" s="55"/>
    </row>
    <row r="6899" spans="2:2" ht="12.95" customHeight="1" x14ac:dyDescent="0.25">
      <c r="B6899" s="55"/>
    </row>
    <row r="6900" spans="2:2" ht="12.95" customHeight="1" x14ac:dyDescent="0.25">
      <c r="B6900" s="55"/>
    </row>
    <row r="6901" spans="2:2" ht="12.95" customHeight="1" x14ac:dyDescent="0.25">
      <c r="B6901" s="55"/>
    </row>
    <row r="6902" spans="2:2" ht="12.95" customHeight="1" x14ac:dyDescent="0.25">
      <c r="B6902" s="55"/>
    </row>
    <row r="6903" spans="2:2" ht="12.95" customHeight="1" x14ac:dyDescent="0.25">
      <c r="B6903" s="55"/>
    </row>
    <row r="6904" spans="2:2" ht="12.95" customHeight="1" x14ac:dyDescent="0.25">
      <c r="B6904" s="55"/>
    </row>
    <row r="6905" spans="2:2" ht="12.95" customHeight="1" x14ac:dyDescent="0.25">
      <c r="B6905" s="55"/>
    </row>
    <row r="6906" spans="2:2" ht="12.95" customHeight="1" x14ac:dyDescent="0.25">
      <c r="B6906" s="55"/>
    </row>
    <row r="6907" spans="2:2" ht="12.95" customHeight="1" x14ac:dyDescent="0.25">
      <c r="B6907" s="55"/>
    </row>
    <row r="6908" spans="2:2" ht="12.95" customHeight="1" x14ac:dyDescent="0.25">
      <c r="B6908" s="55"/>
    </row>
    <row r="6909" spans="2:2" ht="12.95" customHeight="1" x14ac:dyDescent="0.25">
      <c r="B6909" s="55"/>
    </row>
    <row r="6910" spans="2:2" ht="12.95" customHeight="1" x14ac:dyDescent="0.25">
      <c r="B6910" s="55"/>
    </row>
    <row r="6911" spans="2:2" ht="12.95" customHeight="1" x14ac:dyDescent="0.25">
      <c r="B6911" s="55"/>
    </row>
    <row r="6912" spans="2:2" ht="12.95" customHeight="1" x14ac:dyDescent="0.25">
      <c r="B6912" s="55"/>
    </row>
    <row r="6913" spans="2:2" ht="12.95" customHeight="1" x14ac:dyDescent="0.25">
      <c r="B6913" s="55"/>
    </row>
    <row r="6914" spans="2:2" ht="12.95" customHeight="1" x14ac:dyDescent="0.25">
      <c r="B6914" s="55"/>
    </row>
    <row r="6915" spans="2:2" ht="12.95" customHeight="1" x14ac:dyDescent="0.25">
      <c r="B6915" s="55"/>
    </row>
    <row r="6916" spans="2:2" ht="12.95" customHeight="1" x14ac:dyDescent="0.25">
      <c r="B6916" s="55"/>
    </row>
    <row r="6917" spans="2:2" ht="12.95" customHeight="1" x14ac:dyDescent="0.25">
      <c r="B6917" s="55"/>
    </row>
    <row r="6918" spans="2:2" ht="12.95" customHeight="1" x14ac:dyDescent="0.25">
      <c r="B6918" s="55"/>
    </row>
    <row r="6919" spans="2:2" ht="12.95" customHeight="1" x14ac:dyDescent="0.25">
      <c r="B6919" s="55"/>
    </row>
    <row r="6920" spans="2:2" ht="12.95" customHeight="1" x14ac:dyDescent="0.25">
      <c r="B6920" s="55"/>
    </row>
    <row r="6921" spans="2:2" ht="12.95" customHeight="1" x14ac:dyDescent="0.25">
      <c r="B6921" s="55"/>
    </row>
    <row r="6922" spans="2:2" ht="12.95" customHeight="1" x14ac:dyDescent="0.25">
      <c r="B6922" s="55"/>
    </row>
    <row r="6923" spans="2:2" ht="12.95" customHeight="1" x14ac:dyDescent="0.25">
      <c r="B6923" s="55"/>
    </row>
    <row r="6924" spans="2:2" ht="12.95" customHeight="1" x14ac:dyDescent="0.25">
      <c r="B6924" s="55"/>
    </row>
    <row r="6925" spans="2:2" ht="12.95" customHeight="1" x14ac:dyDescent="0.25">
      <c r="B6925" s="55"/>
    </row>
    <row r="6926" spans="2:2" ht="12.95" customHeight="1" x14ac:dyDescent="0.25">
      <c r="B6926" s="55"/>
    </row>
    <row r="6927" spans="2:2" ht="12.95" customHeight="1" x14ac:dyDescent="0.25">
      <c r="B6927" s="55"/>
    </row>
    <row r="6928" spans="2:2" ht="12.95" customHeight="1" x14ac:dyDescent="0.25">
      <c r="B6928" s="55"/>
    </row>
    <row r="6929" spans="2:2" ht="12.95" customHeight="1" x14ac:dyDescent="0.25">
      <c r="B6929" s="55"/>
    </row>
    <row r="6930" spans="2:2" ht="12.95" customHeight="1" x14ac:dyDescent="0.25">
      <c r="B6930" s="55"/>
    </row>
    <row r="6931" spans="2:2" ht="12.95" customHeight="1" x14ac:dyDescent="0.25">
      <c r="B6931" s="55"/>
    </row>
    <row r="6932" spans="2:2" ht="12.95" customHeight="1" x14ac:dyDescent="0.25">
      <c r="B6932" s="55"/>
    </row>
    <row r="6933" spans="2:2" ht="12.95" customHeight="1" x14ac:dyDescent="0.25">
      <c r="B6933" s="55"/>
    </row>
    <row r="6934" spans="2:2" ht="12.95" customHeight="1" x14ac:dyDescent="0.25">
      <c r="B6934" s="55"/>
    </row>
    <row r="6935" spans="2:2" ht="12.95" customHeight="1" x14ac:dyDescent="0.25">
      <c r="B6935" s="55"/>
    </row>
    <row r="6936" spans="2:2" ht="12.95" customHeight="1" x14ac:dyDescent="0.25">
      <c r="B6936" s="55"/>
    </row>
    <row r="6937" spans="2:2" ht="12.95" customHeight="1" x14ac:dyDescent="0.25">
      <c r="B6937" s="55"/>
    </row>
    <row r="6938" spans="2:2" ht="12.95" customHeight="1" x14ac:dyDescent="0.25">
      <c r="B6938" s="55"/>
    </row>
    <row r="6939" spans="2:2" ht="12.95" customHeight="1" x14ac:dyDescent="0.25">
      <c r="B6939" s="55"/>
    </row>
    <row r="6940" spans="2:2" ht="12.95" customHeight="1" x14ac:dyDescent="0.25">
      <c r="B6940" s="55"/>
    </row>
    <row r="6941" spans="2:2" ht="12.95" customHeight="1" x14ac:dyDescent="0.25">
      <c r="B6941" s="55"/>
    </row>
    <row r="6942" spans="2:2" ht="12.95" customHeight="1" x14ac:dyDescent="0.25">
      <c r="B6942" s="55"/>
    </row>
    <row r="6943" spans="2:2" ht="12.95" customHeight="1" x14ac:dyDescent="0.25">
      <c r="B6943" s="55"/>
    </row>
    <row r="6944" spans="2:2" ht="12.95" customHeight="1" x14ac:dyDescent="0.25">
      <c r="B6944" s="55"/>
    </row>
    <row r="6945" spans="2:2" ht="12.95" customHeight="1" x14ac:dyDescent="0.25">
      <c r="B6945" s="55"/>
    </row>
    <row r="6946" spans="2:2" ht="12.95" customHeight="1" x14ac:dyDescent="0.25">
      <c r="B6946" s="55"/>
    </row>
    <row r="6947" spans="2:2" ht="12.95" customHeight="1" x14ac:dyDescent="0.25">
      <c r="B6947" s="55"/>
    </row>
    <row r="6948" spans="2:2" ht="12.95" customHeight="1" x14ac:dyDescent="0.25">
      <c r="B6948" s="55"/>
    </row>
    <row r="6949" spans="2:2" ht="12.95" customHeight="1" x14ac:dyDescent="0.25">
      <c r="B6949" s="55"/>
    </row>
    <row r="6950" spans="2:2" ht="12.95" customHeight="1" x14ac:dyDescent="0.25">
      <c r="B6950" s="55"/>
    </row>
    <row r="6951" spans="2:2" ht="12.95" customHeight="1" x14ac:dyDescent="0.25">
      <c r="B6951" s="55"/>
    </row>
    <row r="6952" spans="2:2" ht="12.95" customHeight="1" x14ac:dyDescent="0.25">
      <c r="B6952" s="55"/>
    </row>
    <row r="6953" spans="2:2" ht="12.95" customHeight="1" x14ac:dyDescent="0.25">
      <c r="B6953" s="55"/>
    </row>
    <row r="6954" spans="2:2" ht="12.95" customHeight="1" x14ac:dyDescent="0.25">
      <c r="B6954" s="55"/>
    </row>
    <row r="6955" spans="2:2" ht="12.95" customHeight="1" x14ac:dyDescent="0.25">
      <c r="B6955" s="55"/>
    </row>
    <row r="6956" spans="2:2" ht="12.95" customHeight="1" x14ac:dyDescent="0.25">
      <c r="B6956" s="55"/>
    </row>
    <row r="6957" spans="2:2" ht="12.95" customHeight="1" x14ac:dyDescent="0.25">
      <c r="B6957" s="55"/>
    </row>
    <row r="6958" spans="2:2" ht="12.95" customHeight="1" x14ac:dyDescent="0.25">
      <c r="B6958" s="55"/>
    </row>
    <row r="6959" spans="2:2" ht="12.95" customHeight="1" x14ac:dyDescent="0.25">
      <c r="B6959" s="55"/>
    </row>
    <row r="6960" spans="2:2" ht="12.95" customHeight="1" x14ac:dyDescent="0.25">
      <c r="B6960" s="55"/>
    </row>
    <row r="6961" spans="2:2" ht="12.95" customHeight="1" x14ac:dyDescent="0.25">
      <c r="B6961" s="55"/>
    </row>
    <row r="6962" spans="2:2" ht="12.95" customHeight="1" x14ac:dyDescent="0.25">
      <c r="B6962" s="55"/>
    </row>
    <row r="6963" spans="2:2" ht="12.95" customHeight="1" x14ac:dyDescent="0.25">
      <c r="B6963" s="55"/>
    </row>
    <row r="6964" spans="2:2" ht="12.95" customHeight="1" x14ac:dyDescent="0.25">
      <c r="B6964" s="55"/>
    </row>
    <row r="6965" spans="2:2" ht="12.95" customHeight="1" x14ac:dyDescent="0.25">
      <c r="B6965" s="55"/>
    </row>
    <row r="6966" spans="2:2" ht="12.95" customHeight="1" x14ac:dyDescent="0.25">
      <c r="B6966" s="55"/>
    </row>
    <row r="6967" spans="2:2" ht="12.95" customHeight="1" x14ac:dyDescent="0.25">
      <c r="B6967" s="55"/>
    </row>
    <row r="6968" spans="2:2" ht="12.95" customHeight="1" x14ac:dyDescent="0.25">
      <c r="B6968" s="55"/>
    </row>
    <row r="6969" spans="2:2" ht="12.95" customHeight="1" x14ac:dyDescent="0.25">
      <c r="B6969" s="55"/>
    </row>
    <row r="6970" spans="2:2" ht="12.95" customHeight="1" x14ac:dyDescent="0.25">
      <c r="B6970" s="55"/>
    </row>
    <row r="6971" spans="2:2" ht="12.95" customHeight="1" x14ac:dyDescent="0.25">
      <c r="B6971" s="55"/>
    </row>
    <row r="6972" spans="2:2" ht="12.95" customHeight="1" x14ac:dyDescent="0.25">
      <c r="B6972" s="55"/>
    </row>
    <row r="6973" spans="2:2" ht="12.95" customHeight="1" x14ac:dyDescent="0.25">
      <c r="B6973" s="55"/>
    </row>
    <row r="6974" spans="2:2" ht="12.95" customHeight="1" x14ac:dyDescent="0.25">
      <c r="B6974" s="55"/>
    </row>
    <row r="6975" spans="2:2" ht="12.95" customHeight="1" x14ac:dyDescent="0.25">
      <c r="B6975" s="55"/>
    </row>
    <row r="6976" spans="2:2" ht="12.95" customHeight="1" x14ac:dyDescent="0.25">
      <c r="B6976" s="55"/>
    </row>
    <row r="6977" spans="2:2" ht="12.95" customHeight="1" x14ac:dyDescent="0.25">
      <c r="B6977" s="55"/>
    </row>
    <row r="6978" spans="2:2" ht="12.95" customHeight="1" x14ac:dyDescent="0.25">
      <c r="B6978" s="55"/>
    </row>
    <row r="6979" spans="2:2" ht="12.95" customHeight="1" x14ac:dyDescent="0.25">
      <c r="B6979" s="55"/>
    </row>
    <row r="6980" spans="2:2" ht="12.95" customHeight="1" x14ac:dyDescent="0.25">
      <c r="B6980" s="55"/>
    </row>
    <row r="6981" spans="2:2" ht="12.95" customHeight="1" x14ac:dyDescent="0.25">
      <c r="B6981" s="55"/>
    </row>
    <row r="6982" spans="2:2" ht="12.95" customHeight="1" x14ac:dyDescent="0.25">
      <c r="B6982" s="55"/>
    </row>
    <row r="6983" spans="2:2" ht="12.95" customHeight="1" x14ac:dyDescent="0.25">
      <c r="B6983" s="55"/>
    </row>
    <row r="6984" spans="2:2" ht="12.95" customHeight="1" x14ac:dyDescent="0.25">
      <c r="B6984" s="55"/>
    </row>
    <row r="6985" spans="2:2" ht="12.95" customHeight="1" x14ac:dyDescent="0.25">
      <c r="B6985" s="55"/>
    </row>
    <row r="6986" spans="2:2" ht="12.95" customHeight="1" x14ac:dyDescent="0.25">
      <c r="B6986" s="55"/>
    </row>
    <row r="6987" spans="2:2" ht="12.95" customHeight="1" x14ac:dyDescent="0.25">
      <c r="B6987" s="55"/>
    </row>
    <row r="6988" spans="2:2" ht="12.95" customHeight="1" x14ac:dyDescent="0.25">
      <c r="B6988" s="55"/>
    </row>
    <row r="6989" spans="2:2" ht="12.95" customHeight="1" x14ac:dyDescent="0.25">
      <c r="B6989" s="55"/>
    </row>
    <row r="6990" spans="2:2" ht="12.95" customHeight="1" x14ac:dyDescent="0.25">
      <c r="B6990" s="55"/>
    </row>
    <row r="6991" spans="2:2" ht="12.95" customHeight="1" x14ac:dyDescent="0.25">
      <c r="B6991" s="55"/>
    </row>
    <row r="6992" spans="2:2" ht="12.95" customHeight="1" x14ac:dyDescent="0.25">
      <c r="B6992" s="55"/>
    </row>
    <row r="6993" spans="2:2" ht="12.95" customHeight="1" x14ac:dyDescent="0.25">
      <c r="B6993" s="55"/>
    </row>
    <row r="6994" spans="2:2" ht="12.95" customHeight="1" x14ac:dyDescent="0.25">
      <c r="B6994" s="55"/>
    </row>
    <row r="6995" spans="2:2" ht="12.95" customHeight="1" x14ac:dyDescent="0.25">
      <c r="B6995" s="55"/>
    </row>
    <row r="6996" spans="2:2" ht="12.95" customHeight="1" x14ac:dyDescent="0.25">
      <c r="B6996" s="55"/>
    </row>
    <row r="6997" spans="2:2" ht="12.95" customHeight="1" x14ac:dyDescent="0.25">
      <c r="B6997" s="55"/>
    </row>
    <row r="6998" spans="2:2" ht="12.95" customHeight="1" x14ac:dyDescent="0.25">
      <c r="B6998" s="55"/>
    </row>
    <row r="6999" spans="2:2" ht="12.95" customHeight="1" x14ac:dyDescent="0.25">
      <c r="B6999" s="55"/>
    </row>
    <row r="7000" spans="2:2" ht="12.95" customHeight="1" x14ac:dyDescent="0.25">
      <c r="B7000" s="55"/>
    </row>
    <row r="7001" spans="2:2" ht="12.95" customHeight="1" x14ac:dyDescent="0.25">
      <c r="B7001" s="55"/>
    </row>
    <row r="7002" spans="2:2" ht="12.95" customHeight="1" x14ac:dyDescent="0.25">
      <c r="B7002" s="55"/>
    </row>
    <row r="7003" spans="2:2" ht="12.95" customHeight="1" x14ac:dyDescent="0.25">
      <c r="B7003" s="55"/>
    </row>
    <row r="7004" spans="2:2" ht="12.95" customHeight="1" x14ac:dyDescent="0.25">
      <c r="B7004" s="55"/>
    </row>
    <row r="7005" spans="2:2" ht="12.95" customHeight="1" x14ac:dyDescent="0.25">
      <c r="B7005" s="55"/>
    </row>
    <row r="7006" spans="2:2" ht="12.95" customHeight="1" x14ac:dyDescent="0.25">
      <c r="B7006" s="55"/>
    </row>
    <row r="7007" spans="2:2" ht="12.95" customHeight="1" x14ac:dyDescent="0.25">
      <c r="B7007" s="55"/>
    </row>
    <row r="7008" spans="2:2" ht="12.95" customHeight="1" x14ac:dyDescent="0.25">
      <c r="B7008" s="55"/>
    </row>
    <row r="7009" spans="2:2" ht="12.95" customHeight="1" x14ac:dyDescent="0.25">
      <c r="B7009" s="55"/>
    </row>
    <row r="7010" spans="2:2" ht="12.95" customHeight="1" x14ac:dyDescent="0.25">
      <c r="B7010" s="55"/>
    </row>
    <row r="7011" spans="2:2" ht="12.95" customHeight="1" x14ac:dyDescent="0.25">
      <c r="B7011" s="55"/>
    </row>
    <row r="7012" spans="2:2" ht="12.95" customHeight="1" x14ac:dyDescent="0.25">
      <c r="B7012" s="55"/>
    </row>
    <row r="7013" spans="2:2" ht="12.95" customHeight="1" x14ac:dyDescent="0.25">
      <c r="B7013" s="55"/>
    </row>
    <row r="7014" spans="2:2" ht="12.95" customHeight="1" x14ac:dyDescent="0.25">
      <c r="B7014" s="55"/>
    </row>
    <row r="7015" spans="2:2" ht="12.95" customHeight="1" x14ac:dyDescent="0.25">
      <c r="B7015" s="55"/>
    </row>
    <row r="7016" spans="2:2" ht="12.95" customHeight="1" x14ac:dyDescent="0.25">
      <c r="B7016" s="55"/>
    </row>
    <row r="7017" spans="2:2" ht="12.95" customHeight="1" x14ac:dyDescent="0.25">
      <c r="B7017" s="55"/>
    </row>
    <row r="7018" spans="2:2" ht="12.95" customHeight="1" x14ac:dyDescent="0.25">
      <c r="B7018" s="55"/>
    </row>
    <row r="7019" spans="2:2" ht="12.95" customHeight="1" x14ac:dyDescent="0.25">
      <c r="B7019" s="55"/>
    </row>
    <row r="7020" spans="2:2" ht="12.95" customHeight="1" x14ac:dyDescent="0.25">
      <c r="B7020" s="55"/>
    </row>
    <row r="7021" spans="2:2" ht="12.95" customHeight="1" x14ac:dyDescent="0.25">
      <c r="B7021" s="55"/>
    </row>
    <row r="7022" spans="2:2" ht="12.95" customHeight="1" x14ac:dyDescent="0.25">
      <c r="B7022" s="55"/>
    </row>
    <row r="7023" spans="2:2" ht="12.95" customHeight="1" x14ac:dyDescent="0.25">
      <c r="B7023" s="55"/>
    </row>
    <row r="7024" spans="2:2" ht="12.95" customHeight="1" x14ac:dyDescent="0.25">
      <c r="B7024" s="55"/>
    </row>
    <row r="7025" spans="2:2" ht="12.95" customHeight="1" x14ac:dyDescent="0.25">
      <c r="B7025" s="55"/>
    </row>
    <row r="7026" spans="2:2" ht="12.95" customHeight="1" x14ac:dyDescent="0.25">
      <c r="B7026" s="55"/>
    </row>
    <row r="7027" spans="2:2" ht="12.95" customHeight="1" x14ac:dyDescent="0.25">
      <c r="B7027" s="55"/>
    </row>
    <row r="7028" spans="2:2" ht="12.95" customHeight="1" x14ac:dyDescent="0.25">
      <c r="B7028" s="55"/>
    </row>
    <row r="7029" spans="2:2" ht="12.95" customHeight="1" x14ac:dyDescent="0.25">
      <c r="B7029" s="55"/>
    </row>
    <row r="7030" spans="2:2" ht="12.95" customHeight="1" x14ac:dyDescent="0.25">
      <c r="B7030" s="55"/>
    </row>
    <row r="7031" spans="2:2" ht="12.95" customHeight="1" x14ac:dyDescent="0.25">
      <c r="B7031" s="55"/>
    </row>
    <row r="7032" spans="2:2" ht="12.95" customHeight="1" x14ac:dyDescent="0.25">
      <c r="B7032" s="55"/>
    </row>
    <row r="7033" spans="2:2" ht="12.95" customHeight="1" x14ac:dyDescent="0.25">
      <c r="B7033" s="55"/>
    </row>
    <row r="7034" spans="2:2" ht="12.95" customHeight="1" x14ac:dyDescent="0.25">
      <c r="B7034" s="55"/>
    </row>
    <row r="7035" spans="2:2" ht="12.95" customHeight="1" x14ac:dyDescent="0.25">
      <c r="B7035" s="55"/>
    </row>
    <row r="7036" spans="2:2" ht="12.95" customHeight="1" x14ac:dyDescent="0.25">
      <c r="B7036" s="55"/>
    </row>
    <row r="7037" spans="2:2" ht="12.95" customHeight="1" x14ac:dyDescent="0.25">
      <c r="B7037" s="55"/>
    </row>
    <row r="7038" spans="2:2" ht="12.95" customHeight="1" x14ac:dyDescent="0.25">
      <c r="B7038" s="55"/>
    </row>
    <row r="7039" spans="2:2" ht="12.95" customHeight="1" x14ac:dyDescent="0.25">
      <c r="B7039" s="55"/>
    </row>
    <row r="7040" spans="2:2" ht="12.95" customHeight="1" x14ac:dyDescent="0.25">
      <c r="B7040" s="55"/>
    </row>
    <row r="7041" spans="2:2" ht="12.95" customHeight="1" x14ac:dyDescent="0.25">
      <c r="B7041" s="55"/>
    </row>
    <row r="7042" spans="2:2" ht="12.95" customHeight="1" x14ac:dyDescent="0.25">
      <c r="B7042" s="55"/>
    </row>
    <row r="7043" spans="2:2" ht="12.95" customHeight="1" x14ac:dyDescent="0.25">
      <c r="B7043" s="55"/>
    </row>
    <row r="7044" spans="2:2" ht="12.95" customHeight="1" x14ac:dyDescent="0.25">
      <c r="B7044" s="55"/>
    </row>
    <row r="7045" spans="2:2" ht="12.95" customHeight="1" x14ac:dyDescent="0.25">
      <c r="B7045" s="55"/>
    </row>
    <row r="7046" spans="2:2" ht="12.95" customHeight="1" x14ac:dyDescent="0.25">
      <c r="B7046" s="55"/>
    </row>
    <row r="7047" spans="2:2" ht="12.95" customHeight="1" x14ac:dyDescent="0.25">
      <c r="B7047" s="55"/>
    </row>
    <row r="7048" spans="2:2" ht="12.95" customHeight="1" x14ac:dyDescent="0.25">
      <c r="B7048" s="55"/>
    </row>
    <row r="7049" spans="2:2" ht="12.95" customHeight="1" x14ac:dyDescent="0.25">
      <c r="B7049" s="55"/>
    </row>
    <row r="7050" spans="2:2" ht="12.95" customHeight="1" x14ac:dyDescent="0.25">
      <c r="B7050" s="55"/>
    </row>
    <row r="7051" spans="2:2" ht="12.95" customHeight="1" x14ac:dyDescent="0.25">
      <c r="B7051" s="55"/>
    </row>
    <row r="7052" spans="2:2" ht="12.95" customHeight="1" x14ac:dyDescent="0.25">
      <c r="B7052" s="55"/>
    </row>
    <row r="7053" spans="2:2" ht="12.95" customHeight="1" x14ac:dyDescent="0.25">
      <c r="B7053" s="55"/>
    </row>
    <row r="7054" spans="2:2" ht="12.95" customHeight="1" x14ac:dyDescent="0.25">
      <c r="B7054" s="55"/>
    </row>
    <row r="7055" spans="2:2" ht="12.95" customHeight="1" x14ac:dyDescent="0.25">
      <c r="B7055" s="55"/>
    </row>
    <row r="7056" spans="2:2" ht="12.95" customHeight="1" x14ac:dyDescent="0.25">
      <c r="B7056" s="55"/>
    </row>
    <row r="7057" spans="2:2" ht="12.95" customHeight="1" x14ac:dyDescent="0.25">
      <c r="B7057" s="55"/>
    </row>
    <row r="7058" spans="2:2" ht="12.95" customHeight="1" x14ac:dyDescent="0.25">
      <c r="B7058" s="55"/>
    </row>
    <row r="7059" spans="2:2" ht="12.95" customHeight="1" x14ac:dyDescent="0.25">
      <c r="B7059" s="55"/>
    </row>
    <row r="7060" spans="2:2" ht="12.95" customHeight="1" x14ac:dyDescent="0.25">
      <c r="B7060" s="55"/>
    </row>
    <row r="7061" spans="2:2" ht="12.95" customHeight="1" x14ac:dyDescent="0.25">
      <c r="B7061" s="55"/>
    </row>
    <row r="7062" spans="2:2" ht="12.95" customHeight="1" x14ac:dyDescent="0.25">
      <c r="B7062" s="55"/>
    </row>
    <row r="7063" spans="2:2" ht="12.95" customHeight="1" x14ac:dyDescent="0.25">
      <c r="B7063" s="55"/>
    </row>
    <row r="7064" spans="2:2" ht="12.95" customHeight="1" x14ac:dyDescent="0.25">
      <c r="B7064" s="55"/>
    </row>
    <row r="7065" spans="2:2" ht="12.95" customHeight="1" x14ac:dyDescent="0.25">
      <c r="B7065" s="55"/>
    </row>
    <row r="7066" spans="2:2" ht="12.95" customHeight="1" x14ac:dyDescent="0.25">
      <c r="B7066" s="55"/>
    </row>
    <row r="7067" spans="2:2" ht="12.95" customHeight="1" x14ac:dyDescent="0.25">
      <c r="B7067" s="55"/>
    </row>
    <row r="7068" spans="2:2" ht="12.95" customHeight="1" x14ac:dyDescent="0.25">
      <c r="B7068" s="55"/>
    </row>
    <row r="7069" spans="2:2" ht="12.95" customHeight="1" x14ac:dyDescent="0.25">
      <c r="B7069" s="55"/>
    </row>
    <row r="7070" spans="2:2" ht="12.95" customHeight="1" x14ac:dyDescent="0.25">
      <c r="B7070" s="55"/>
    </row>
    <row r="7071" spans="2:2" ht="12.95" customHeight="1" x14ac:dyDescent="0.25">
      <c r="B7071" s="55"/>
    </row>
    <row r="7072" spans="2:2" ht="12.95" customHeight="1" x14ac:dyDescent="0.25">
      <c r="B7072" s="55"/>
    </row>
    <row r="7073" spans="2:2" ht="12.95" customHeight="1" x14ac:dyDescent="0.25">
      <c r="B7073" s="55"/>
    </row>
    <row r="7074" spans="2:2" ht="12.95" customHeight="1" x14ac:dyDescent="0.25">
      <c r="B7074" s="55"/>
    </row>
    <row r="7075" spans="2:2" ht="12.95" customHeight="1" x14ac:dyDescent="0.25">
      <c r="B7075" s="55"/>
    </row>
    <row r="7076" spans="2:2" ht="12.95" customHeight="1" x14ac:dyDescent="0.25">
      <c r="B7076" s="55"/>
    </row>
    <row r="7077" spans="2:2" ht="12.95" customHeight="1" x14ac:dyDescent="0.25">
      <c r="B7077" s="55"/>
    </row>
    <row r="7078" spans="2:2" ht="12.95" customHeight="1" x14ac:dyDescent="0.25">
      <c r="B7078" s="55"/>
    </row>
    <row r="7079" spans="2:2" ht="12.95" customHeight="1" x14ac:dyDescent="0.25">
      <c r="B7079" s="55"/>
    </row>
    <row r="7080" spans="2:2" ht="12.95" customHeight="1" x14ac:dyDescent="0.25">
      <c r="B7080" s="55"/>
    </row>
    <row r="7081" spans="2:2" ht="12.95" customHeight="1" x14ac:dyDescent="0.25">
      <c r="B7081" s="55"/>
    </row>
    <row r="7082" spans="2:2" ht="12.95" customHeight="1" x14ac:dyDescent="0.25">
      <c r="B7082" s="55"/>
    </row>
    <row r="7083" spans="2:2" ht="12.95" customHeight="1" x14ac:dyDescent="0.25">
      <c r="B7083" s="55"/>
    </row>
    <row r="7084" spans="2:2" ht="12.95" customHeight="1" x14ac:dyDescent="0.25">
      <c r="B7084" s="55"/>
    </row>
    <row r="7085" spans="2:2" ht="12.95" customHeight="1" x14ac:dyDescent="0.25">
      <c r="B7085" s="55"/>
    </row>
    <row r="7086" spans="2:2" ht="12.95" customHeight="1" x14ac:dyDescent="0.25">
      <c r="B7086" s="55"/>
    </row>
    <row r="7087" spans="2:2" ht="12.95" customHeight="1" x14ac:dyDescent="0.25">
      <c r="B7087" s="55"/>
    </row>
    <row r="7088" spans="2:2" ht="12.95" customHeight="1" x14ac:dyDescent="0.25">
      <c r="B7088" s="55"/>
    </row>
    <row r="7089" spans="2:2" ht="12.95" customHeight="1" x14ac:dyDescent="0.25">
      <c r="B7089" s="55"/>
    </row>
    <row r="7090" spans="2:2" ht="12.95" customHeight="1" x14ac:dyDescent="0.25">
      <c r="B7090" s="55"/>
    </row>
    <row r="7091" spans="2:2" ht="12.95" customHeight="1" x14ac:dyDescent="0.25">
      <c r="B7091" s="55"/>
    </row>
    <row r="7092" spans="2:2" ht="12.95" customHeight="1" x14ac:dyDescent="0.25">
      <c r="B7092" s="55"/>
    </row>
    <row r="7093" spans="2:2" ht="12.95" customHeight="1" x14ac:dyDescent="0.25">
      <c r="B7093" s="55"/>
    </row>
    <row r="7094" spans="2:2" ht="12.95" customHeight="1" x14ac:dyDescent="0.25">
      <c r="B7094" s="55"/>
    </row>
    <row r="7095" spans="2:2" ht="12.95" customHeight="1" x14ac:dyDescent="0.25">
      <c r="B7095" s="55"/>
    </row>
    <row r="7096" spans="2:2" ht="12.95" customHeight="1" x14ac:dyDescent="0.25">
      <c r="B7096" s="55"/>
    </row>
    <row r="7097" spans="2:2" ht="12.95" customHeight="1" x14ac:dyDescent="0.25">
      <c r="B7097" s="55"/>
    </row>
    <row r="7098" spans="2:2" ht="12.95" customHeight="1" x14ac:dyDescent="0.25">
      <c r="B7098" s="55"/>
    </row>
    <row r="7099" spans="2:2" ht="12.95" customHeight="1" x14ac:dyDescent="0.25">
      <c r="B7099" s="55"/>
    </row>
    <row r="7100" spans="2:2" ht="12.95" customHeight="1" x14ac:dyDescent="0.25">
      <c r="B7100" s="55"/>
    </row>
    <row r="7101" spans="2:2" ht="12.95" customHeight="1" x14ac:dyDescent="0.25">
      <c r="B7101" s="55"/>
    </row>
    <row r="7102" spans="2:2" ht="12.95" customHeight="1" x14ac:dyDescent="0.25">
      <c r="B7102" s="55"/>
    </row>
    <row r="7103" spans="2:2" ht="12.95" customHeight="1" x14ac:dyDescent="0.25">
      <c r="B7103" s="55"/>
    </row>
    <row r="7104" spans="2:2" ht="12.95" customHeight="1" x14ac:dyDescent="0.25">
      <c r="B7104" s="55"/>
    </row>
    <row r="7105" spans="2:2" ht="12.95" customHeight="1" x14ac:dyDescent="0.25">
      <c r="B7105" s="55"/>
    </row>
    <row r="7106" spans="2:2" ht="12.95" customHeight="1" x14ac:dyDescent="0.25">
      <c r="B7106" s="55"/>
    </row>
    <row r="7107" spans="2:2" ht="12.95" customHeight="1" x14ac:dyDescent="0.25">
      <c r="B7107" s="55"/>
    </row>
    <row r="7108" spans="2:2" ht="12.95" customHeight="1" x14ac:dyDescent="0.25">
      <c r="B7108" s="55"/>
    </row>
    <row r="7109" spans="2:2" ht="12.95" customHeight="1" x14ac:dyDescent="0.25">
      <c r="B7109" s="55"/>
    </row>
    <row r="7110" spans="2:2" ht="12.95" customHeight="1" x14ac:dyDescent="0.25">
      <c r="B7110" s="55"/>
    </row>
    <row r="7111" spans="2:2" ht="12.95" customHeight="1" x14ac:dyDescent="0.25">
      <c r="B7111" s="55"/>
    </row>
    <row r="7112" spans="2:2" ht="12.95" customHeight="1" x14ac:dyDescent="0.25">
      <c r="B7112" s="55"/>
    </row>
    <row r="7113" spans="2:2" ht="12.95" customHeight="1" x14ac:dyDescent="0.25">
      <c r="B7113" s="55"/>
    </row>
    <row r="7114" spans="2:2" ht="12.95" customHeight="1" x14ac:dyDescent="0.25">
      <c r="B7114" s="55"/>
    </row>
    <row r="7115" spans="2:2" ht="12.95" customHeight="1" x14ac:dyDescent="0.25">
      <c r="B7115" s="55"/>
    </row>
    <row r="7116" spans="2:2" ht="12.95" customHeight="1" x14ac:dyDescent="0.25">
      <c r="B7116" s="55"/>
    </row>
    <row r="7117" spans="2:2" ht="12.95" customHeight="1" x14ac:dyDescent="0.25">
      <c r="B7117" s="55"/>
    </row>
    <row r="7118" spans="2:2" ht="12.95" customHeight="1" x14ac:dyDescent="0.25">
      <c r="B7118" s="55"/>
    </row>
    <row r="7119" spans="2:2" ht="12.95" customHeight="1" x14ac:dyDescent="0.25">
      <c r="B7119" s="55"/>
    </row>
    <row r="7120" spans="2:2" ht="12.95" customHeight="1" x14ac:dyDescent="0.25">
      <c r="B7120" s="55"/>
    </row>
    <row r="7121" spans="2:2" ht="12.95" customHeight="1" x14ac:dyDescent="0.25">
      <c r="B7121" s="55"/>
    </row>
    <row r="7122" spans="2:2" ht="12.95" customHeight="1" x14ac:dyDescent="0.25">
      <c r="B7122" s="55"/>
    </row>
    <row r="7123" spans="2:2" ht="12.95" customHeight="1" x14ac:dyDescent="0.25">
      <c r="B7123" s="55"/>
    </row>
    <row r="7124" spans="2:2" ht="12.95" customHeight="1" x14ac:dyDescent="0.25">
      <c r="B7124" s="55"/>
    </row>
    <row r="7125" spans="2:2" ht="12.95" customHeight="1" x14ac:dyDescent="0.25">
      <c r="B7125" s="55"/>
    </row>
    <row r="7126" spans="2:2" ht="12.95" customHeight="1" x14ac:dyDescent="0.25">
      <c r="B7126" s="55"/>
    </row>
    <row r="7127" spans="2:2" ht="12.95" customHeight="1" x14ac:dyDescent="0.25">
      <c r="B7127" s="55"/>
    </row>
    <row r="7128" spans="2:2" ht="12.95" customHeight="1" x14ac:dyDescent="0.25">
      <c r="B7128" s="55"/>
    </row>
    <row r="7129" spans="2:2" ht="12.95" customHeight="1" x14ac:dyDescent="0.25">
      <c r="B7129" s="55"/>
    </row>
    <row r="7130" spans="2:2" ht="12.95" customHeight="1" x14ac:dyDescent="0.25">
      <c r="B7130" s="55"/>
    </row>
    <row r="7131" spans="2:2" ht="12.95" customHeight="1" x14ac:dyDescent="0.25">
      <c r="B7131" s="55"/>
    </row>
    <row r="7132" spans="2:2" ht="12.95" customHeight="1" x14ac:dyDescent="0.25">
      <c r="B7132" s="55"/>
    </row>
    <row r="7133" spans="2:2" ht="12.95" customHeight="1" x14ac:dyDescent="0.25">
      <c r="B7133" s="55"/>
    </row>
    <row r="7134" spans="2:2" ht="12.95" customHeight="1" x14ac:dyDescent="0.25">
      <c r="B7134" s="55"/>
    </row>
    <row r="7135" spans="2:2" ht="12.95" customHeight="1" x14ac:dyDescent="0.25">
      <c r="B7135" s="55"/>
    </row>
    <row r="7136" spans="2:2" ht="12.95" customHeight="1" x14ac:dyDescent="0.25">
      <c r="B7136" s="55"/>
    </row>
    <row r="7137" spans="2:2" ht="12.95" customHeight="1" x14ac:dyDescent="0.25">
      <c r="B7137" s="55"/>
    </row>
    <row r="7138" spans="2:2" ht="12.95" customHeight="1" x14ac:dyDescent="0.25">
      <c r="B7138" s="55"/>
    </row>
    <row r="7139" spans="2:2" ht="12.95" customHeight="1" x14ac:dyDescent="0.25">
      <c r="B7139" s="55"/>
    </row>
    <row r="7140" spans="2:2" ht="12.95" customHeight="1" x14ac:dyDescent="0.25">
      <c r="B7140" s="55"/>
    </row>
    <row r="7141" spans="2:2" ht="12.95" customHeight="1" x14ac:dyDescent="0.25">
      <c r="B7141" s="55"/>
    </row>
    <row r="7142" spans="2:2" ht="12.95" customHeight="1" x14ac:dyDescent="0.25">
      <c r="B7142" s="55"/>
    </row>
    <row r="7143" spans="2:2" ht="12.95" customHeight="1" x14ac:dyDescent="0.25">
      <c r="B7143" s="55"/>
    </row>
    <row r="7144" spans="2:2" ht="12.95" customHeight="1" x14ac:dyDescent="0.25">
      <c r="B7144" s="55"/>
    </row>
    <row r="7145" spans="2:2" ht="12.95" customHeight="1" x14ac:dyDescent="0.25">
      <c r="B7145" s="55"/>
    </row>
    <row r="7146" spans="2:2" ht="12.95" customHeight="1" x14ac:dyDescent="0.25">
      <c r="B7146" s="55"/>
    </row>
    <row r="7147" spans="2:2" ht="12.95" customHeight="1" x14ac:dyDescent="0.25">
      <c r="B7147" s="55"/>
    </row>
    <row r="7148" spans="2:2" ht="12.95" customHeight="1" x14ac:dyDescent="0.25">
      <c r="B7148" s="55"/>
    </row>
    <row r="7149" spans="2:2" ht="12.95" customHeight="1" x14ac:dyDescent="0.25">
      <c r="B7149" s="55"/>
    </row>
    <row r="7150" spans="2:2" ht="12.95" customHeight="1" x14ac:dyDescent="0.25">
      <c r="B7150" s="55"/>
    </row>
    <row r="7151" spans="2:2" ht="12.95" customHeight="1" x14ac:dyDescent="0.25">
      <c r="B7151" s="55"/>
    </row>
    <row r="7152" spans="2:2" ht="12.95" customHeight="1" x14ac:dyDescent="0.25">
      <c r="B7152" s="55"/>
    </row>
    <row r="7153" spans="2:2" ht="12.95" customHeight="1" x14ac:dyDescent="0.25">
      <c r="B7153" s="55"/>
    </row>
    <row r="7154" spans="2:2" ht="12.95" customHeight="1" x14ac:dyDescent="0.25">
      <c r="B7154" s="55"/>
    </row>
    <row r="7155" spans="2:2" ht="12.95" customHeight="1" x14ac:dyDescent="0.25">
      <c r="B7155" s="55"/>
    </row>
    <row r="7156" spans="2:2" ht="12.95" customHeight="1" x14ac:dyDescent="0.25">
      <c r="B7156" s="55"/>
    </row>
    <row r="7157" spans="2:2" ht="12.95" customHeight="1" x14ac:dyDescent="0.25">
      <c r="B7157" s="55"/>
    </row>
    <row r="7158" spans="2:2" ht="12.95" customHeight="1" x14ac:dyDescent="0.25">
      <c r="B7158" s="55"/>
    </row>
    <row r="7159" spans="2:2" ht="12.95" customHeight="1" x14ac:dyDescent="0.25">
      <c r="B7159" s="55"/>
    </row>
    <row r="7160" spans="2:2" ht="12.95" customHeight="1" x14ac:dyDescent="0.25">
      <c r="B7160" s="55"/>
    </row>
    <row r="7161" spans="2:2" ht="12.95" customHeight="1" x14ac:dyDescent="0.25">
      <c r="B7161" s="55"/>
    </row>
    <row r="7162" spans="2:2" ht="12.95" customHeight="1" x14ac:dyDescent="0.25">
      <c r="B7162" s="55"/>
    </row>
    <row r="7163" spans="2:2" ht="12.95" customHeight="1" x14ac:dyDescent="0.25">
      <c r="B7163" s="55"/>
    </row>
    <row r="7164" spans="2:2" ht="12.95" customHeight="1" x14ac:dyDescent="0.25">
      <c r="B7164" s="55"/>
    </row>
    <row r="7165" spans="2:2" ht="12.95" customHeight="1" x14ac:dyDescent="0.25">
      <c r="B7165" s="55"/>
    </row>
    <row r="7166" spans="2:2" ht="12.95" customHeight="1" x14ac:dyDescent="0.25">
      <c r="B7166" s="55"/>
    </row>
    <row r="7167" spans="2:2" ht="12.95" customHeight="1" x14ac:dyDescent="0.25">
      <c r="B7167" s="55"/>
    </row>
    <row r="7168" spans="2:2" ht="12.95" customHeight="1" x14ac:dyDescent="0.25">
      <c r="B7168" s="55"/>
    </row>
    <row r="7169" spans="2:2" ht="12.95" customHeight="1" x14ac:dyDescent="0.25">
      <c r="B7169" s="55"/>
    </row>
    <row r="7170" spans="2:2" ht="12.95" customHeight="1" x14ac:dyDescent="0.25">
      <c r="B7170" s="55"/>
    </row>
    <row r="7171" spans="2:2" ht="12.95" customHeight="1" x14ac:dyDescent="0.25">
      <c r="B7171" s="55"/>
    </row>
    <row r="7172" spans="2:2" ht="12.95" customHeight="1" x14ac:dyDescent="0.25">
      <c r="B7172" s="55"/>
    </row>
    <row r="7173" spans="2:2" ht="12.95" customHeight="1" x14ac:dyDescent="0.25">
      <c r="B7173" s="55"/>
    </row>
    <row r="7174" spans="2:2" ht="12.95" customHeight="1" x14ac:dyDescent="0.25">
      <c r="B7174" s="55"/>
    </row>
    <row r="7175" spans="2:2" ht="12.95" customHeight="1" x14ac:dyDescent="0.25">
      <c r="B7175" s="55"/>
    </row>
    <row r="7176" spans="2:2" ht="12.95" customHeight="1" x14ac:dyDescent="0.25">
      <c r="B7176" s="55"/>
    </row>
    <row r="7177" spans="2:2" ht="12.95" customHeight="1" x14ac:dyDescent="0.25">
      <c r="B7177" s="55"/>
    </row>
    <row r="7178" spans="2:2" ht="12.95" customHeight="1" x14ac:dyDescent="0.25">
      <c r="B7178" s="55"/>
    </row>
    <row r="7179" spans="2:2" ht="12.95" customHeight="1" x14ac:dyDescent="0.25">
      <c r="B7179" s="55"/>
    </row>
    <row r="7180" spans="2:2" ht="12.95" customHeight="1" x14ac:dyDescent="0.25">
      <c r="B7180" s="55"/>
    </row>
    <row r="7181" spans="2:2" ht="12.95" customHeight="1" x14ac:dyDescent="0.25">
      <c r="B7181" s="55"/>
    </row>
    <row r="7182" spans="2:2" ht="12.95" customHeight="1" x14ac:dyDescent="0.25">
      <c r="B7182" s="55"/>
    </row>
    <row r="7183" spans="2:2" ht="12.95" customHeight="1" x14ac:dyDescent="0.25">
      <c r="B7183" s="55"/>
    </row>
    <row r="7184" spans="2:2" ht="12.95" customHeight="1" x14ac:dyDescent="0.25">
      <c r="B7184" s="55"/>
    </row>
    <row r="7185" spans="2:2" ht="12.95" customHeight="1" x14ac:dyDescent="0.25">
      <c r="B7185" s="55"/>
    </row>
    <row r="7186" spans="2:2" ht="12.95" customHeight="1" x14ac:dyDescent="0.25">
      <c r="B7186" s="55"/>
    </row>
    <row r="7187" spans="2:2" ht="12.95" customHeight="1" x14ac:dyDescent="0.25">
      <c r="B7187" s="55"/>
    </row>
    <row r="7188" spans="2:2" ht="12.95" customHeight="1" x14ac:dyDescent="0.25">
      <c r="B7188" s="55"/>
    </row>
    <row r="7189" spans="2:2" ht="12.95" customHeight="1" x14ac:dyDescent="0.25">
      <c r="B7189" s="55"/>
    </row>
    <row r="7190" spans="2:2" ht="12.95" customHeight="1" x14ac:dyDescent="0.25">
      <c r="B7190" s="55"/>
    </row>
    <row r="7191" spans="2:2" ht="12.95" customHeight="1" x14ac:dyDescent="0.25">
      <c r="B7191" s="55"/>
    </row>
    <row r="7192" spans="2:2" ht="12.95" customHeight="1" x14ac:dyDescent="0.25">
      <c r="B7192" s="55"/>
    </row>
    <row r="7193" spans="2:2" ht="12.95" customHeight="1" x14ac:dyDescent="0.25">
      <c r="B7193" s="55"/>
    </row>
    <row r="7194" spans="2:2" ht="12.95" customHeight="1" x14ac:dyDescent="0.25">
      <c r="B7194" s="55"/>
    </row>
    <row r="7195" spans="2:2" ht="12.95" customHeight="1" x14ac:dyDescent="0.25">
      <c r="B7195" s="55"/>
    </row>
    <row r="7196" spans="2:2" ht="12.95" customHeight="1" x14ac:dyDescent="0.25">
      <c r="B7196" s="55"/>
    </row>
    <row r="7197" spans="2:2" ht="12.95" customHeight="1" x14ac:dyDescent="0.25">
      <c r="B7197" s="55"/>
    </row>
    <row r="7198" spans="2:2" ht="12.95" customHeight="1" x14ac:dyDescent="0.25">
      <c r="B7198" s="55"/>
    </row>
    <row r="7199" spans="2:2" ht="12.95" customHeight="1" x14ac:dyDescent="0.25">
      <c r="B7199" s="55"/>
    </row>
    <row r="7200" spans="2:2" ht="12.95" customHeight="1" x14ac:dyDescent="0.25">
      <c r="B7200" s="55"/>
    </row>
    <row r="7201" spans="2:2" ht="12.95" customHeight="1" x14ac:dyDescent="0.25">
      <c r="B7201" s="55"/>
    </row>
    <row r="7202" spans="2:2" ht="12.95" customHeight="1" x14ac:dyDescent="0.25">
      <c r="B7202" s="55"/>
    </row>
    <row r="7203" spans="2:2" ht="12.95" customHeight="1" x14ac:dyDescent="0.25">
      <c r="B7203" s="55"/>
    </row>
    <row r="7204" spans="2:2" ht="12.95" customHeight="1" x14ac:dyDescent="0.25">
      <c r="B7204" s="55"/>
    </row>
    <row r="7205" spans="2:2" ht="12.95" customHeight="1" x14ac:dyDescent="0.25">
      <c r="B7205" s="55"/>
    </row>
    <row r="7206" spans="2:2" ht="12.95" customHeight="1" x14ac:dyDescent="0.25">
      <c r="B7206" s="55"/>
    </row>
    <row r="7207" spans="2:2" ht="12.95" customHeight="1" x14ac:dyDescent="0.25">
      <c r="B7207" s="55"/>
    </row>
    <row r="7208" spans="2:2" ht="12.95" customHeight="1" x14ac:dyDescent="0.25">
      <c r="B7208" s="55"/>
    </row>
    <row r="7209" spans="2:2" ht="12.95" customHeight="1" x14ac:dyDescent="0.25">
      <c r="B7209" s="55"/>
    </row>
    <row r="7210" spans="2:2" ht="12.95" customHeight="1" x14ac:dyDescent="0.25">
      <c r="B7210" s="55"/>
    </row>
    <row r="7211" spans="2:2" ht="12.95" customHeight="1" x14ac:dyDescent="0.25">
      <c r="B7211" s="55"/>
    </row>
    <row r="7212" spans="2:2" ht="12.95" customHeight="1" x14ac:dyDescent="0.25">
      <c r="B7212" s="55"/>
    </row>
    <row r="7213" spans="2:2" ht="12.95" customHeight="1" x14ac:dyDescent="0.25">
      <c r="B7213" s="55"/>
    </row>
    <row r="7214" spans="2:2" ht="12.95" customHeight="1" x14ac:dyDescent="0.25">
      <c r="B7214" s="55"/>
    </row>
    <row r="7215" spans="2:2" ht="12.95" customHeight="1" x14ac:dyDescent="0.25">
      <c r="B7215" s="55"/>
    </row>
    <row r="7216" spans="2:2" ht="12.95" customHeight="1" x14ac:dyDescent="0.25">
      <c r="B7216" s="55"/>
    </row>
    <row r="7217" spans="2:2" ht="12.95" customHeight="1" x14ac:dyDescent="0.25">
      <c r="B7217" s="55"/>
    </row>
    <row r="7218" spans="2:2" ht="12.95" customHeight="1" x14ac:dyDescent="0.25">
      <c r="B7218" s="55"/>
    </row>
    <row r="7219" spans="2:2" ht="12.95" customHeight="1" x14ac:dyDescent="0.25">
      <c r="B7219" s="55"/>
    </row>
    <row r="7220" spans="2:2" ht="12.95" customHeight="1" x14ac:dyDescent="0.25">
      <c r="B7220" s="55"/>
    </row>
    <row r="7221" spans="2:2" ht="12.95" customHeight="1" x14ac:dyDescent="0.25">
      <c r="B7221" s="55"/>
    </row>
    <row r="7222" spans="2:2" ht="12.95" customHeight="1" x14ac:dyDescent="0.25">
      <c r="B7222" s="55"/>
    </row>
    <row r="7223" spans="2:2" ht="12.95" customHeight="1" x14ac:dyDescent="0.25">
      <c r="B7223" s="55"/>
    </row>
    <row r="7224" spans="2:2" ht="12.95" customHeight="1" x14ac:dyDescent="0.25">
      <c r="B7224" s="55"/>
    </row>
    <row r="7225" spans="2:2" ht="12.95" customHeight="1" x14ac:dyDescent="0.25">
      <c r="B7225" s="55"/>
    </row>
    <row r="7226" spans="2:2" ht="12.95" customHeight="1" x14ac:dyDescent="0.25">
      <c r="B7226" s="55"/>
    </row>
    <row r="7227" spans="2:2" ht="12.95" customHeight="1" x14ac:dyDescent="0.25">
      <c r="B7227" s="55"/>
    </row>
    <row r="7228" spans="2:2" ht="12.95" customHeight="1" x14ac:dyDescent="0.25">
      <c r="B7228" s="55"/>
    </row>
    <row r="7229" spans="2:2" ht="12.95" customHeight="1" x14ac:dyDescent="0.25">
      <c r="B7229" s="55"/>
    </row>
    <row r="7230" spans="2:2" ht="12.95" customHeight="1" x14ac:dyDescent="0.25">
      <c r="B7230" s="55"/>
    </row>
    <row r="7231" spans="2:2" ht="12.95" customHeight="1" x14ac:dyDescent="0.25">
      <c r="B7231" s="55"/>
    </row>
    <row r="7232" spans="2:2" ht="12.95" customHeight="1" x14ac:dyDescent="0.25">
      <c r="B7232" s="55"/>
    </row>
    <row r="7233" spans="2:2" ht="12.95" customHeight="1" x14ac:dyDescent="0.25">
      <c r="B7233" s="55"/>
    </row>
    <row r="7234" spans="2:2" ht="12.95" customHeight="1" x14ac:dyDescent="0.25">
      <c r="B7234" s="55"/>
    </row>
    <row r="7235" spans="2:2" ht="12.95" customHeight="1" x14ac:dyDescent="0.25">
      <c r="B7235" s="55"/>
    </row>
    <row r="7236" spans="2:2" ht="12.95" customHeight="1" x14ac:dyDescent="0.25">
      <c r="B7236" s="55"/>
    </row>
    <row r="7237" spans="2:2" ht="12.95" customHeight="1" x14ac:dyDescent="0.25">
      <c r="B7237" s="55"/>
    </row>
    <row r="7238" spans="2:2" ht="12.95" customHeight="1" x14ac:dyDescent="0.25">
      <c r="B7238" s="55"/>
    </row>
    <row r="7239" spans="2:2" ht="12.95" customHeight="1" x14ac:dyDescent="0.25">
      <c r="B7239" s="55"/>
    </row>
    <row r="7240" spans="2:2" ht="12.95" customHeight="1" x14ac:dyDescent="0.25">
      <c r="B7240" s="55"/>
    </row>
    <row r="7241" spans="2:2" ht="12.95" customHeight="1" x14ac:dyDescent="0.25">
      <c r="B7241" s="55"/>
    </row>
    <row r="7242" spans="2:2" ht="12.95" customHeight="1" x14ac:dyDescent="0.25">
      <c r="B7242" s="55"/>
    </row>
    <row r="7243" spans="2:2" ht="12.95" customHeight="1" x14ac:dyDescent="0.25">
      <c r="B7243" s="55"/>
    </row>
    <row r="7244" spans="2:2" ht="12.95" customHeight="1" x14ac:dyDescent="0.25">
      <c r="B7244" s="55"/>
    </row>
    <row r="7245" spans="2:2" ht="12.95" customHeight="1" x14ac:dyDescent="0.25">
      <c r="B7245" s="55"/>
    </row>
    <row r="7246" spans="2:2" ht="12.95" customHeight="1" x14ac:dyDescent="0.25">
      <c r="B7246" s="55"/>
    </row>
    <row r="7247" spans="2:2" ht="12.95" customHeight="1" x14ac:dyDescent="0.25">
      <c r="B7247" s="55"/>
    </row>
    <row r="7248" spans="2:2" ht="12.95" customHeight="1" x14ac:dyDescent="0.25">
      <c r="B7248" s="55"/>
    </row>
    <row r="7249" spans="2:2" ht="12.95" customHeight="1" x14ac:dyDescent="0.25">
      <c r="B7249" s="55"/>
    </row>
    <row r="7250" spans="2:2" ht="12.95" customHeight="1" x14ac:dyDescent="0.25">
      <c r="B7250" s="55"/>
    </row>
    <row r="7251" spans="2:2" ht="12.95" customHeight="1" x14ac:dyDescent="0.25">
      <c r="B7251" s="55"/>
    </row>
    <row r="7252" spans="2:2" ht="12.95" customHeight="1" x14ac:dyDescent="0.25">
      <c r="B7252" s="55"/>
    </row>
    <row r="7253" spans="2:2" ht="12.95" customHeight="1" x14ac:dyDescent="0.25">
      <c r="B7253" s="55"/>
    </row>
    <row r="7254" spans="2:2" ht="12.95" customHeight="1" x14ac:dyDescent="0.25">
      <c r="B7254" s="55"/>
    </row>
    <row r="7255" spans="2:2" ht="12.95" customHeight="1" x14ac:dyDescent="0.25">
      <c r="B7255" s="55"/>
    </row>
    <row r="7256" spans="2:2" ht="12.95" customHeight="1" x14ac:dyDescent="0.25">
      <c r="B7256" s="55"/>
    </row>
    <row r="7257" spans="2:2" ht="12.95" customHeight="1" x14ac:dyDescent="0.25">
      <c r="B7257" s="55"/>
    </row>
    <row r="7258" spans="2:2" ht="12.95" customHeight="1" x14ac:dyDescent="0.25">
      <c r="B7258" s="55"/>
    </row>
    <row r="7259" spans="2:2" ht="12.95" customHeight="1" x14ac:dyDescent="0.25">
      <c r="B7259" s="55"/>
    </row>
    <row r="7260" spans="2:2" ht="12.95" customHeight="1" x14ac:dyDescent="0.25">
      <c r="B7260" s="55"/>
    </row>
    <row r="7261" spans="2:2" ht="12.95" customHeight="1" x14ac:dyDescent="0.25">
      <c r="B7261" s="55"/>
    </row>
    <row r="7262" spans="2:2" ht="12.95" customHeight="1" x14ac:dyDescent="0.25">
      <c r="B7262" s="55"/>
    </row>
    <row r="7263" spans="2:2" ht="12.95" customHeight="1" x14ac:dyDescent="0.25">
      <c r="B7263" s="55"/>
    </row>
    <row r="7264" spans="2:2" ht="12.95" customHeight="1" x14ac:dyDescent="0.25">
      <c r="B7264" s="55"/>
    </row>
    <row r="7265" spans="2:2" ht="12.95" customHeight="1" x14ac:dyDescent="0.25">
      <c r="B7265" s="55"/>
    </row>
    <row r="7266" spans="2:2" ht="12.95" customHeight="1" x14ac:dyDescent="0.25">
      <c r="B7266" s="55"/>
    </row>
    <row r="7267" spans="2:2" ht="12.95" customHeight="1" x14ac:dyDescent="0.25">
      <c r="B7267" s="55"/>
    </row>
    <row r="7268" spans="2:2" ht="12.95" customHeight="1" x14ac:dyDescent="0.25">
      <c r="B7268" s="55"/>
    </row>
    <row r="7269" spans="2:2" ht="12.95" customHeight="1" x14ac:dyDescent="0.25">
      <c r="B7269" s="55"/>
    </row>
    <row r="7270" spans="2:2" ht="12.95" customHeight="1" x14ac:dyDescent="0.25">
      <c r="B7270" s="55"/>
    </row>
    <row r="7271" spans="2:2" ht="12.95" customHeight="1" x14ac:dyDescent="0.25">
      <c r="B7271" s="55"/>
    </row>
    <row r="7272" spans="2:2" ht="12.95" customHeight="1" x14ac:dyDescent="0.25">
      <c r="B7272" s="55"/>
    </row>
    <row r="7273" spans="2:2" ht="12.95" customHeight="1" x14ac:dyDescent="0.25">
      <c r="B7273" s="55"/>
    </row>
    <row r="7274" spans="2:2" ht="12.95" customHeight="1" x14ac:dyDescent="0.25">
      <c r="B7274" s="55"/>
    </row>
    <row r="7275" spans="2:2" ht="12.95" customHeight="1" x14ac:dyDescent="0.25">
      <c r="B7275" s="55"/>
    </row>
    <row r="7276" spans="2:2" ht="12.95" customHeight="1" x14ac:dyDescent="0.25">
      <c r="B7276" s="55"/>
    </row>
    <row r="7277" spans="2:2" ht="12.95" customHeight="1" x14ac:dyDescent="0.25">
      <c r="B7277" s="55"/>
    </row>
    <row r="7278" spans="2:2" ht="12.95" customHeight="1" x14ac:dyDescent="0.25">
      <c r="B7278" s="55"/>
    </row>
    <row r="7279" spans="2:2" ht="12.95" customHeight="1" x14ac:dyDescent="0.25">
      <c r="B7279" s="55"/>
    </row>
    <row r="7280" spans="2:2" ht="12.95" customHeight="1" x14ac:dyDescent="0.25">
      <c r="B7280" s="55"/>
    </row>
    <row r="7281" spans="2:2" ht="12.95" customHeight="1" x14ac:dyDescent="0.25">
      <c r="B7281" s="55"/>
    </row>
    <row r="7282" spans="2:2" ht="12.95" customHeight="1" x14ac:dyDescent="0.25">
      <c r="B7282" s="55"/>
    </row>
    <row r="7283" spans="2:2" ht="12.95" customHeight="1" x14ac:dyDescent="0.25">
      <c r="B7283" s="55"/>
    </row>
    <row r="7284" spans="2:2" ht="12.95" customHeight="1" x14ac:dyDescent="0.25">
      <c r="B7284" s="55"/>
    </row>
    <row r="7285" spans="2:2" ht="12.95" customHeight="1" x14ac:dyDescent="0.25">
      <c r="B7285" s="55"/>
    </row>
    <row r="7286" spans="2:2" ht="12.95" customHeight="1" x14ac:dyDescent="0.25">
      <c r="B7286" s="55"/>
    </row>
    <row r="7287" spans="2:2" ht="12.95" customHeight="1" x14ac:dyDescent="0.25">
      <c r="B7287" s="55"/>
    </row>
    <row r="7288" spans="2:2" ht="12.95" customHeight="1" x14ac:dyDescent="0.25">
      <c r="B7288" s="55"/>
    </row>
    <row r="7289" spans="2:2" ht="12.95" customHeight="1" x14ac:dyDescent="0.25">
      <c r="B7289" s="55"/>
    </row>
    <row r="7290" spans="2:2" ht="12.95" customHeight="1" x14ac:dyDescent="0.25">
      <c r="B7290" s="55"/>
    </row>
    <row r="7291" spans="2:2" ht="12.95" customHeight="1" x14ac:dyDescent="0.25">
      <c r="B7291" s="55"/>
    </row>
    <row r="7292" spans="2:2" ht="12.95" customHeight="1" x14ac:dyDescent="0.25">
      <c r="B7292" s="55"/>
    </row>
    <row r="7293" spans="2:2" ht="12.95" customHeight="1" x14ac:dyDescent="0.25">
      <c r="B7293" s="55"/>
    </row>
    <row r="7294" spans="2:2" ht="12.95" customHeight="1" x14ac:dyDescent="0.25">
      <c r="B7294" s="55"/>
    </row>
    <row r="7295" spans="2:2" ht="12.95" customHeight="1" x14ac:dyDescent="0.25">
      <c r="B7295" s="55"/>
    </row>
    <row r="7296" spans="2:2" ht="12.95" customHeight="1" x14ac:dyDescent="0.25">
      <c r="B7296" s="55"/>
    </row>
    <row r="7297" spans="2:2" ht="12.95" customHeight="1" x14ac:dyDescent="0.25">
      <c r="B7297" s="55"/>
    </row>
    <row r="7298" spans="2:2" ht="12.95" customHeight="1" x14ac:dyDescent="0.25">
      <c r="B7298" s="55"/>
    </row>
    <row r="7299" spans="2:2" ht="12.95" customHeight="1" x14ac:dyDescent="0.25">
      <c r="B7299" s="55"/>
    </row>
    <row r="7300" spans="2:2" ht="12.95" customHeight="1" x14ac:dyDescent="0.25">
      <c r="B7300" s="55"/>
    </row>
    <row r="7301" spans="2:2" ht="12.95" customHeight="1" x14ac:dyDescent="0.25">
      <c r="B7301" s="55"/>
    </row>
    <row r="7302" spans="2:2" ht="12.95" customHeight="1" x14ac:dyDescent="0.25">
      <c r="B7302" s="55"/>
    </row>
    <row r="7303" spans="2:2" ht="12.95" customHeight="1" x14ac:dyDescent="0.25">
      <c r="B7303" s="55"/>
    </row>
    <row r="7304" spans="2:2" ht="12.95" customHeight="1" x14ac:dyDescent="0.25">
      <c r="B7304" s="55"/>
    </row>
    <row r="7305" spans="2:2" ht="12.95" customHeight="1" x14ac:dyDescent="0.25">
      <c r="B7305" s="55"/>
    </row>
    <row r="7306" spans="2:2" ht="12.95" customHeight="1" x14ac:dyDescent="0.25">
      <c r="B7306" s="55"/>
    </row>
    <row r="7307" spans="2:2" ht="12.95" customHeight="1" x14ac:dyDescent="0.25">
      <c r="B7307" s="55"/>
    </row>
    <row r="7308" spans="2:2" ht="12.95" customHeight="1" x14ac:dyDescent="0.25">
      <c r="B7308" s="55"/>
    </row>
    <row r="7309" spans="2:2" ht="12.95" customHeight="1" x14ac:dyDescent="0.25">
      <c r="B7309" s="55"/>
    </row>
    <row r="7310" spans="2:2" ht="12.95" customHeight="1" x14ac:dyDescent="0.25">
      <c r="B7310" s="55"/>
    </row>
    <row r="7311" spans="2:2" ht="12.95" customHeight="1" x14ac:dyDescent="0.25">
      <c r="B7311" s="55"/>
    </row>
    <row r="7312" spans="2:2" ht="12.95" customHeight="1" x14ac:dyDescent="0.25">
      <c r="B7312" s="55"/>
    </row>
    <row r="7313" spans="2:2" ht="12.95" customHeight="1" x14ac:dyDescent="0.25">
      <c r="B7313" s="55"/>
    </row>
    <row r="7314" spans="2:2" ht="12.95" customHeight="1" x14ac:dyDescent="0.25">
      <c r="B7314" s="55"/>
    </row>
    <row r="7315" spans="2:2" ht="12.95" customHeight="1" x14ac:dyDescent="0.25">
      <c r="B7315" s="55"/>
    </row>
    <row r="7316" spans="2:2" ht="12.95" customHeight="1" x14ac:dyDescent="0.25">
      <c r="B7316" s="55"/>
    </row>
    <row r="7317" spans="2:2" ht="12.95" customHeight="1" x14ac:dyDescent="0.25">
      <c r="B7317" s="55"/>
    </row>
    <row r="7318" spans="2:2" ht="12.95" customHeight="1" x14ac:dyDescent="0.25">
      <c r="B7318" s="55"/>
    </row>
    <row r="7319" spans="2:2" ht="12.95" customHeight="1" x14ac:dyDescent="0.25">
      <c r="B7319" s="55"/>
    </row>
    <row r="7320" spans="2:2" ht="12.95" customHeight="1" x14ac:dyDescent="0.25">
      <c r="B7320" s="55"/>
    </row>
    <row r="7321" spans="2:2" ht="12.95" customHeight="1" x14ac:dyDescent="0.25">
      <c r="B7321" s="55"/>
    </row>
    <row r="7322" spans="2:2" ht="12.95" customHeight="1" x14ac:dyDescent="0.25">
      <c r="B7322" s="55"/>
    </row>
    <row r="7323" spans="2:2" ht="12.95" customHeight="1" x14ac:dyDescent="0.25">
      <c r="B7323" s="55"/>
    </row>
    <row r="7324" spans="2:2" ht="12.95" customHeight="1" x14ac:dyDescent="0.25">
      <c r="B7324" s="55"/>
    </row>
    <row r="7325" spans="2:2" ht="12.95" customHeight="1" x14ac:dyDescent="0.25">
      <c r="B7325" s="55"/>
    </row>
    <row r="7326" spans="2:2" ht="12.95" customHeight="1" x14ac:dyDescent="0.25">
      <c r="B7326" s="55"/>
    </row>
    <row r="7327" spans="2:2" ht="12.95" customHeight="1" x14ac:dyDescent="0.25">
      <c r="B7327" s="55"/>
    </row>
    <row r="7328" spans="2:2" ht="12.95" customHeight="1" x14ac:dyDescent="0.25">
      <c r="B7328" s="55"/>
    </row>
    <row r="7329" spans="2:2" ht="12.95" customHeight="1" x14ac:dyDescent="0.25">
      <c r="B7329" s="55"/>
    </row>
    <row r="7330" spans="2:2" ht="12.95" customHeight="1" x14ac:dyDescent="0.25">
      <c r="B7330" s="55"/>
    </row>
    <row r="7331" spans="2:2" ht="12.95" customHeight="1" x14ac:dyDescent="0.25">
      <c r="B7331" s="55"/>
    </row>
    <row r="7332" spans="2:2" ht="12.95" customHeight="1" x14ac:dyDescent="0.25">
      <c r="B7332" s="55"/>
    </row>
    <row r="7333" spans="2:2" ht="12.95" customHeight="1" x14ac:dyDescent="0.25">
      <c r="B7333" s="55"/>
    </row>
    <row r="7334" spans="2:2" ht="12.95" customHeight="1" x14ac:dyDescent="0.25">
      <c r="B7334" s="55"/>
    </row>
    <row r="7335" spans="2:2" ht="12.95" customHeight="1" x14ac:dyDescent="0.25">
      <c r="B7335" s="55"/>
    </row>
    <row r="7336" spans="2:2" ht="12.95" customHeight="1" x14ac:dyDescent="0.25">
      <c r="B7336" s="55"/>
    </row>
    <row r="7337" spans="2:2" ht="12.95" customHeight="1" x14ac:dyDescent="0.25">
      <c r="B7337" s="55"/>
    </row>
    <row r="7338" spans="2:2" ht="12.95" customHeight="1" x14ac:dyDescent="0.25">
      <c r="B7338" s="55"/>
    </row>
    <row r="7339" spans="2:2" ht="12.95" customHeight="1" x14ac:dyDescent="0.25">
      <c r="B7339" s="55"/>
    </row>
    <row r="7340" spans="2:2" ht="12.95" customHeight="1" x14ac:dyDescent="0.25">
      <c r="B7340" s="55"/>
    </row>
    <row r="7341" spans="2:2" ht="12.95" customHeight="1" x14ac:dyDescent="0.25">
      <c r="B7341" s="55"/>
    </row>
    <row r="7342" spans="2:2" ht="12.95" customHeight="1" x14ac:dyDescent="0.25">
      <c r="B7342" s="55"/>
    </row>
    <row r="7343" spans="2:2" ht="12.95" customHeight="1" x14ac:dyDescent="0.25">
      <c r="B7343" s="55"/>
    </row>
    <row r="7344" spans="2:2" ht="12.95" customHeight="1" x14ac:dyDescent="0.25">
      <c r="B7344" s="55"/>
    </row>
    <row r="7345" spans="2:2" ht="12.95" customHeight="1" x14ac:dyDescent="0.25">
      <c r="B7345" s="55"/>
    </row>
    <row r="7346" spans="2:2" ht="12.95" customHeight="1" x14ac:dyDescent="0.25">
      <c r="B7346" s="55"/>
    </row>
    <row r="7347" spans="2:2" ht="12.95" customHeight="1" x14ac:dyDescent="0.25">
      <c r="B7347" s="55"/>
    </row>
    <row r="7348" spans="2:2" ht="12.95" customHeight="1" x14ac:dyDescent="0.25">
      <c r="B7348" s="55"/>
    </row>
    <row r="7349" spans="2:2" ht="12.95" customHeight="1" x14ac:dyDescent="0.25">
      <c r="B7349" s="55"/>
    </row>
    <row r="7350" spans="2:2" ht="12.95" customHeight="1" x14ac:dyDescent="0.25">
      <c r="B7350" s="55"/>
    </row>
    <row r="7351" spans="2:2" ht="12.95" customHeight="1" x14ac:dyDescent="0.25">
      <c r="B7351" s="55"/>
    </row>
    <row r="7352" spans="2:2" ht="12.95" customHeight="1" x14ac:dyDescent="0.25">
      <c r="B7352" s="55"/>
    </row>
    <row r="7353" spans="2:2" ht="12.95" customHeight="1" x14ac:dyDescent="0.25">
      <c r="B7353" s="55"/>
    </row>
    <row r="7354" spans="2:2" ht="12.95" customHeight="1" x14ac:dyDescent="0.25">
      <c r="B7354" s="55"/>
    </row>
    <row r="7355" spans="2:2" ht="12.95" customHeight="1" x14ac:dyDescent="0.25">
      <c r="B7355" s="55"/>
    </row>
    <row r="7356" spans="2:2" ht="12.95" customHeight="1" x14ac:dyDescent="0.25">
      <c r="B7356" s="55"/>
    </row>
    <row r="7357" spans="2:2" ht="12.95" customHeight="1" x14ac:dyDescent="0.25">
      <c r="B7357" s="55"/>
    </row>
    <row r="7358" spans="2:2" ht="12.95" customHeight="1" x14ac:dyDescent="0.25">
      <c r="B7358" s="55"/>
    </row>
    <row r="7359" spans="2:2" ht="12.95" customHeight="1" x14ac:dyDescent="0.25">
      <c r="B7359" s="55"/>
    </row>
    <row r="7360" spans="2:2" ht="12.95" customHeight="1" x14ac:dyDescent="0.25">
      <c r="B7360" s="55"/>
    </row>
    <row r="7361" spans="2:2" ht="12.95" customHeight="1" x14ac:dyDescent="0.25">
      <c r="B7361" s="55"/>
    </row>
    <row r="7362" spans="2:2" ht="12.95" customHeight="1" x14ac:dyDescent="0.25">
      <c r="B7362" s="55"/>
    </row>
    <row r="7363" spans="2:2" ht="12.95" customHeight="1" x14ac:dyDescent="0.25">
      <c r="B7363" s="55"/>
    </row>
    <row r="7364" spans="2:2" ht="12.95" customHeight="1" x14ac:dyDescent="0.25">
      <c r="B7364" s="55"/>
    </row>
    <row r="7365" spans="2:2" ht="12.95" customHeight="1" x14ac:dyDescent="0.25">
      <c r="B7365" s="55"/>
    </row>
    <row r="7366" spans="2:2" ht="12.95" customHeight="1" x14ac:dyDescent="0.25">
      <c r="B7366" s="55"/>
    </row>
    <row r="7367" spans="2:2" ht="12.95" customHeight="1" x14ac:dyDescent="0.25">
      <c r="B7367" s="55"/>
    </row>
    <row r="7368" spans="2:2" ht="12.95" customHeight="1" x14ac:dyDescent="0.25">
      <c r="B7368" s="55"/>
    </row>
    <row r="7369" spans="2:2" ht="12.95" customHeight="1" x14ac:dyDescent="0.25">
      <c r="B7369" s="55"/>
    </row>
    <row r="7370" spans="2:2" ht="12.95" customHeight="1" x14ac:dyDescent="0.25">
      <c r="B7370" s="55"/>
    </row>
    <row r="7371" spans="2:2" ht="12.95" customHeight="1" x14ac:dyDescent="0.25">
      <c r="B7371" s="55"/>
    </row>
    <row r="7372" spans="2:2" ht="12.95" customHeight="1" x14ac:dyDescent="0.25">
      <c r="B7372" s="55"/>
    </row>
    <row r="7373" spans="2:2" ht="12.95" customHeight="1" x14ac:dyDescent="0.25">
      <c r="B7373" s="55"/>
    </row>
    <row r="7374" spans="2:2" ht="12.95" customHeight="1" x14ac:dyDescent="0.25">
      <c r="B7374" s="55"/>
    </row>
    <row r="7375" spans="2:2" ht="12.95" customHeight="1" x14ac:dyDescent="0.25">
      <c r="B7375" s="55"/>
    </row>
    <row r="7376" spans="2:2" ht="12.95" customHeight="1" x14ac:dyDescent="0.25">
      <c r="B7376" s="55"/>
    </row>
    <row r="7377" spans="2:2" ht="12.95" customHeight="1" x14ac:dyDescent="0.25">
      <c r="B7377" s="55"/>
    </row>
    <row r="7378" spans="2:2" ht="12.95" customHeight="1" x14ac:dyDescent="0.25">
      <c r="B7378" s="55"/>
    </row>
    <row r="7379" spans="2:2" ht="12.95" customHeight="1" x14ac:dyDescent="0.25">
      <c r="B7379" s="55"/>
    </row>
    <row r="7380" spans="2:2" ht="12.95" customHeight="1" x14ac:dyDescent="0.25">
      <c r="B7380" s="55"/>
    </row>
    <row r="7381" spans="2:2" ht="12.95" customHeight="1" x14ac:dyDescent="0.25">
      <c r="B7381" s="55"/>
    </row>
    <row r="7382" spans="2:2" ht="12.95" customHeight="1" x14ac:dyDescent="0.25">
      <c r="B7382" s="55"/>
    </row>
    <row r="7383" spans="2:2" ht="12.95" customHeight="1" x14ac:dyDescent="0.25">
      <c r="B7383" s="55"/>
    </row>
    <row r="7384" spans="2:2" ht="12.95" customHeight="1" x14ac:dyDescent="0.25">
      <c r="B7384" s="55"/>
    </row>
    <row r="7385" spans="2:2" ht="12.95" customHeight="1" x14ac:dyDescent="0.25">
      <c r="B7385" s="55"/>
    </row>
    <row r="7386" spans="2:2" ht="12.95" customHeight="1" x14ac:dyDescent="0.25">
      <c r="B7386" s="55"/>
    </row>
    <row r="7387" spans="2:2" ht="12.95" customHeight="1" x14ac:dyDescent="0.25">
      <c r="B7387" s="55"/>
    </row>
    <row r="7388" spans="2:2" ht="12.95" customHeight="1" x14ac:dyDescent="0.25">
      <c r="B7388" s="55"/>
    </row>
    <row r="7389" spans="2:2" ht="12.95" customHeight="1" x14ac:dyDescent="0.25">
      <c r="B7389" s="55"/>
    </row>
    <row r="7390" spans="2:2" ht="12.95" customHeight="1" x14ac:dyDescent="0.25">
      <c r="B7390" s="55"/>
    </row>
    <row r="7391" spans="2:2" ht="12.95" customHeight="1" x14ac:dyDescent="0.25">
      <c r="B7391" s="55"/>
    </row>
    <row r="7392" spans="2:2" ht="12.95" customHeight="1" x14ac:dyDescent="0.25">
      <c r="B7392" s="55"/>
    </row>
    <row r="7393" spans="2:2" ht="12.95" customHeight="1" x14ac:dyDescent="0.25">
      <c r="B7393" s="55"/>
    </row>
    <row r="7394" spans="2:2" ht="12.95" customHeight="1" x14ac:dyDescent="0.25">
      <c r="B7394" s="55"/>
    </row>
    <row r="7395" spans="2:2" ht="12.95" customHeight="1" x14ac:dyDescent="0.25">
      <c r="B7395" s="55"/>
    </row>
    <row r="7396" spans="2:2" ht="12.95" customHeight="1" x14ac:dyDescent="0.25">
      <c r="B7396" s="55"/>
    </row>
    <row r="7397" spans="2:2" ht="12.95" customHeight="1" x14ac:dyDescent="0.25">
      <c r="B7397" s="55"/>
    </row>
    <row r="7398" spans="2:2" ht="12.95" customHeight="1" x14ac:dyDescent="0.25">
      <c r="B7398" s="55"/>
    </row>
    <row r="7399" spans="2:2" ht="12.95" customHeight="1" x14ac:dyDescent="0.25">
      <c r="B7399" s="55"/>
    </row>
    <row r="7400" spans="2:2" ht="12.95" customHeight="1" x14ac:dyDescent="0.25">
      <c r="B7400" s="55"/>
    </row>
    <row r="7401" spans="2:2" ht="12.95" customHeight="1" x14ac:dyDescent="0.25">
      <c r="B7401" s="55"/>
    </row>
    <row r="7402" spans="2:2" ht="12.95" customHeight="1" x14ac:dyDescent="0.25">
      <c r="B7402" s="55"/>
    </row>
    <row r="7403" spans="2:2" ht="12.95" customHeight="1" x14ac:dyDescent="0.25">
      <c r="B7403" s="55"/>
    </row>
    <row r="7404" spans="2:2" ht="12.95" customHeight="1" x14ac:dyDescent="0.25">
      <c r="B7404" s="55"/>
    </row>
    <row r="7405" spans="2:2" ht="12.95" customHeight="1" x14ac:dyDescent="0.25">
      <c r="B7405" s="55"/>
    </row>
    <row r="7406" spans="2:2" ht="12.95" customHeight="1" x14ac:dyDescent="0.25">
      <c r="B7406" s="55"/>
    </row>
    <row r="7407" spans="2:2" ht="12.95" customHeight="1" x14ac:dyDescent="0.25">
      <c r="B7407" s="55"/>
    </row>
    <row r="7408" spans="2:2" ht="12.95" customHeight="1" x14ac:dyDescent="0.25">
      <c r="B7408" s="55"/>
    </row>
    <row r="7409" spans="2:2" ht="12.95" customHeight="1" x14ac:dyDescent="0.25">
      <c r="B7409" s="55"/>
    </row>
    <row r="7410" spans="2:2" ht="12.95" customHeight="1" x14ac:dyDescent="0.25">
      <c r="B7410" s="55"/>
    </row>
    <row r="7411" spans="2:2" ht="12.95" customHeight="1" x14ac:dyDescent="0.25">
      <c r="B7411" s="55"/>
    </row>
    <row r="7412" spans="2:2" ht="12.95" customHeight="1" x14ac:dyDescent="0.25">
      <c r="B7412" s="55"/>
    </row>
    <row r="7413" spans="2:2" ht="12.95" customHeight="1" x14ac:dyDescent="0.25">
      <c r="B7413" s="55"/>
    </row>
    <row r="7414" spans="2:2" ht="12.95" customHeight="1" x14ac:dyDescent="0.25">
      <c r="B7414" s="55"/>
    </row>
    <row r="7415" spans="2:2" ht="12.95" customHeight="1" x14ac:dyDescent="0.25">
      <c r="B7415" s="55"/>
    </row>
    <row r="7416" spans="2:2" ht="12.95" customHeight="1" x14ac:dyDescent="0.25">
      <c r="B7416" s="55"/>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B19"/>
  <sheetViews>
    <sheetView workbookViewId="0">
      <selection activeCell="E33" sqref="E33"/>
    </sheetView>
  </sheetViews>
  <sheetFormatPr defaultColWidth="9.140625" defaultRowHeight="14.1" customHeight="1" x14ac:dyDescent="0.25"/>
  <cols>
    <col min="1" max="1" width="19.42578125" style="2" bestFit="1" customWidth="1"/>
    <col min="2" max="2" width="30" style="89" bestFit="1" customWidth="1"/>
    <col min="3" max="7" width="9.140625" style="2"/>
    <col min="8" max="8" width="10.140625" style="2" bestFit="1" customWidth="1"/>
    <col min="9" max="16384" width="9.140625" style="2"/>
  </cols>
  <sheetData>
    <row r="1" spans="1:2" ht="14.1" customHeight="1" x14ac:dyDescent="0.25">
      <c r="A1" s="10" t="s">
        <v>1</v>
      </c>
      <c r="B1" s="88" t="s">
        <v>1449</v>
      </c>
    </row>
    <row r="2" spans="1:2" ht="14.1" customHeight="1" x14ac:dyDescent="0.25">
      <c r="A2" s="10" t="s">
        <v>124</v>
      </c>
      <c r="B2" s="88">
        <v>43496</v>
      </c>
    </row>
    <row r="3" spans="1:2" ht="14.1" customHeight="1" x14ac:dyDescent="0.25">
      <c r="A3" s="10" t="s">
        <v>1384</v>
      </c>
      <c r="B3" s="88">
        <v>43524</v>
      </c>
    </row>
    <row r="4" spans="1:2" ht="14.1" customHeight="1" x14ac:dyDescent="0.25">
      <c r="A4" s="10" t="s">
        <v>1450</v>
      </c>
      <c r="B4" s="88">
        <v>43555</v>
      </c>
    </row>
    <row r="5" spans="1:2" ht="14.1" customHeight="1" x14ac:dyDescent="0.25">
      <c r="A5" s="10" t="s">
        <v>153</v>
      </c>
      <c r="B5" s="88">
        <v>43555</v>
      </c>
    </row>
    <row r="6" spans="1:2" ht="14.1" customHeight="1" x14ac:dyDescent="0.25">
      <c r="A6" s="10" t="s">
        <v>1451</v>
      </c>
      <c r="B6" s="88">
        <v>43555</v>
      </c>
    </row>
    <row r="7" spans="1:2" ht="14.1" customHeight="1" x14ac:dyDescent="0.25">
      <c r="A7" s="10" t="s">
        <v>117</v>
      </c>
      <c r="B7" s="88">
        <v>43616</v>
      </c>
    </row>
    <row r="8" spans="1:2" ht="14.1" customHeight="1" x14ac:dyDescent="0.25">
      <c r="A8" s="10" t="s">
        <v>1452</v>
      </c>
      <c r="B8" s="88">
        <v>43646</v>
      </c>
    </row>
    <row r="9" spans="1:2" ht="14.1" customHeight="1" x14ac:dyDescent="0.25">
      <c r="A9" s="10" t="s">
        <v>1453</v>
      </c>
      <c r="B9" s="88">
        <v>43646</v>
      </c>
    </row>
    <row r="10" spans="1:2" ht="14.1" customHeight="1" x14ac:dyDescent="0.25">
      <c r="A10" s="10" t="s">
        <v>79</v>
      </c>
      <c r="B10" s="88">
        <v>43677</v>
      </c>
    </row>
    <row r="11" spans="1:2" ht="14.1" customHeight="1" x14ac:dyDescent="0.25">
      <c r="A11" s="10" t="s">
        <v>1454</v>
      </c>
      <c r="B11" s="88">
        <v>43708</v>
      </c>
    </row>
    <row r="12" spans="1:2" ht="14.1" customHeight="1" x14ac:dyDescent="0.25">
      <c r="A12" s="10" t="s">
        <v>189</v>
      </c>
      <c r="B12" s="88">
        <v>43708</v>
      </c>
    </row>
    <row r="13" spans="1:2" ht="14.1" customHeight="1" x14ac:dyDescent="0.25">
      <c r="A13" s="10" t="s">
        <v>170</v>
      </c>
      <c r="B13" s="88">
        <v>43708</v>
      </c>
    </row>
    <row r="14" spans="1:2" ht="14.1" customHeight="1" x14ac:dyDescent="0.25">
      <c r="A14" s="10" t="s">
        <v>127</v>
      </c>
      <c r="B14" s="88">
        <v>43738</v>
      </c>
    </row>
    <row r="15" spans="1:2" ht="14.1" customHeight="1" x14ac:dyDescent="0.25">
      <c r="A15" s="10" t="s">
        <v>1455</v>
      </c>
      <c r="B15" s="88">
        <v>43738</v>
      </c>
    </row>
    <row r="16" spans="1:2" ht="14.1" customHeight="1" x14ac:dyDescent="0.25">
      <c r="A16" s="10" t="s">
        <v>1456</v>
      </c>
      <c r="B16" s="88">
        <v>43789</v>
      </c>
    </row>
    <row r="17" spans="1:2" ht="14.1" customHeight="1" x14ac:dyDescent="0.25">
      <c r="A17" s="10" t="s">
        <v>1347</v>
      </c>
      <c r="B17" s="88">
        <v>43830</v>
      </c>
    </row>
    <row r="18" spans="1:2" ht="14.1" customHeight="1" x14ac:dyDescent="0.25">
      <c r="A18" s="10" t="s">
        <v>138</v>
      </c>
      <c r="B18" s="88">
        <v>43830</v>
      </c>
    </row>
    <row r="19" spans="1:2" ht="14.1" customHeight="1" x14ac:dyDescent="0.25">
      <c r="A19" s="10" t="s">
        <v>225</v>
      </c>
      <c r="B19" s="88">
        <v>43830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8B9D0B27EDC84F888BA92C6423A9F7" ma:contentTypeVersion="11" ma:contentTypeDescription="Create a new document." ma:contentTypeScope="" ma:versionID="420f66abfeca3e7dfc2f2902463fdea7">
  <xsd:schema xmlns:xsd="http://www.w3.org/2001/XMLSchema" xmlns:xs="http://www.w3.org/2001/XMLSchema" xmlns:p="http://schemas.microsoft.com/office/2006/metadata/properties" xmlns:ns2="8ac04fad-510b-49b3-b609-c21644637056" xmlns:ns3="5cb987c7-97fc-4498-9dff-2d66e724708f" targetNamespace="http://schemas.microsoft.com/office/2006/metadata/properties" ma:root="true" ma:fieldsID="1cdbbb078899911f5488d86ac525088b" ns2:_="" ns3:_="">
    <xsd:import namespace="8ac04fad-510b-49b3-b609-c21644637056"/>
    <xsd:import namespace="5cb987c7-97fc-4498-9dff-2d66e724708f"/>
    <xsd:element name="properties">
      <xsd:complexType>
        <xsd:sequence>
          <xsd:element name="documentManagement">
            <xsd:complexType>
              <xsd:all>
                <xsd:element ref="ns2:Category"/>
                <xsd:element ref="ns2:Sub_x002d_Category" minOccurs="0"/>
                <xsd:element ref="ns3:SharedWithUsers" minOccurs="0"/>
                <xsd:element ref="ns3:SharedWithDetails" minOccurs="0"/>
                <xsd:element ref="ns3:LastSharedByUser" minOccurs="0"/>
                <xsd:element ref="ns3:LastSharedByTime"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c04fad-510b-49b3-b609-c21644637056" elementFormDefault="qualified">
    <xsd:import namespace="http://schemas.microsoft.com/office/2006/documentManagement/types"/>
    <xsd:import namespace="http://schemas.microsoft.com/office/infopath/2007/PartnerControls"/>
    <xsd:element name="Category" ma:index="4" ma:displayName="Category" ma:format="Dropdown" ma:internalName="Category" ma:readOnly="false">
      <xsd:simpleType>
        <xsd:restriction base="dms:Choice">
          <xsd:enumeration value="Managed Contract Copies"/>
          <xsd:enumeration value="US&amp;C Software Contract Management"/>
          <xsd:enumeration value="US&amp;C Support Worksheet"/>
          <xsd:enumeration value="LACR SW/HW Contract Management"/>
        </xsd:restriction>
      </xsd:simpleType>
    </xsd:element>
    <xsd:element name="Sub_x002d_Category" ma:index="5" nillable="true" ma:displayName="Sub-Category" ma:format="Dropdown" ma:internalName="Sub_x002d_Category" ma:readOnly="false">
      <xsd:simpleType>
        <xsd:union memberTypes="dms:Text">
          <xsd:simpleType>
            <xsd:restriction base="dms:Choice">
              <xsd:enumeration value="BMC"/>
              <xsd:enumeration value="EMC"/>
              <xsd:enumeration value="Microsoft"/>
              <xsd:enumeration value="Oracle"/>
              <xsd:enumeration value="Red Hat"/>
              <xsd:enumeration value="Report"/>
              <xsd:enumeration value="Symantec"/>
              <xsd:enumeration value="Veritas"/>
              <xsd:enumeration value="VMWare"/>
            </xsd:restriction>
          </xsd:simpleType>
        </xsd:un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cb987c7-97fc-4498-9dff-2d66e724708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8ac04fad-510b-49b3-b609-c21644637056">US&amp;C Software Contract Management</Category>
    <Sub_x002d_Category xmlns="8ac04fad-510b-49b3-b609-c21644637056">Current</Sub_x002d_Category>
  </documentManagement>
</p:properties>
</file>

<file path=customXml/itemProps1.xml><?xml version="1.0" encoding="utf-8"?>
<ds:datastoreItem xmlns:ds="http://schemas.openxmlformats.org/officeDocument/2006/customXml" ds:itemID="{131C6179-82B1-4C9D-AF37-278EB6D14FFD}">
  <ds:schemaRefs>
    <ds:schemaRef ds:uri="http://schemas.microsoft.com/sharepoint/v3/contenttype/forms"/>
  </ds:schemaRefs>
</ds:datastoreItem>
</file>

<file path=customXml/itemProps2.xml><?xml version="1.0" encoding="utf-8"?>
<ds:datastoreItem xmlns:ds="http://schemas.openxmlformats.org/officeDocument/2006/customXml" ds:itemID="{53AC5AA7-59FB-49E1-A2CE-2EB5B42DE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c04fad-510b-49b3-b609-c21644637056"/>
    <ds:schemaRef ds:uri="5cb987c7-97fc-4498-9dff-2d66e72470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61A8D3-FD8C-429A-938F-E87EE0AB8741}">
  <ds:schemaRefs>
    <ds:schemaRef ds:uri="http://purl.org/dc/dcmitype/"/>
    <ds:schemaRef ds:uri="http://schemas.microsoft.com/office/infopath/2007/PartnerControls"/>
    <ds:schemaRef ds:uri="5cb987c7-97fc-4498-9dff-2d66e724708f"/>
    <ds:schemaRef ds:uri="http://purl.org/dc/elements/1.1/"/>
    <ds:schemaRef ds:uri="http://schemas.microsoft.com/office/2006/metadata/properties"/>
    <ds:schemaRef ds:uri="8ac04fad-510b-49b3-b609-c21644637056"/>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 ENTRY</vt:lpstr>
      <vt:lpstr>DASHBOARD</vt:lpstr>
      <vt:lpstr>ITSM'S WORK INFO</vt:lpstr>
      <vt:lpstr>CO-TERM DATE</vt:lpstr>
    </vt:vector>
  </TitlesOfParts>
  <Manager/>
  <Company>Unisys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SAM-REP-SW-Contract Management Workbook-2019</dc:title>
  <dc:subject/>
  <dc:creator>Unisys</dc:creator>
  <cp:keywords/>
  <dc:description/>
  <cp:lastModifiedBy>Unisys</cp:lastModifiedBy>
  <cp:revision/>
  <dcterms:created xsi:type="dcterms:W3CDTF">2016-01-04T14:36:50Z</dcterms:created>
  <dcterms:modified xsi:type="dcterms:W3CDTF">2019-07-16T17:36:45Z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0x010100728B9D0B27EDC84F888BA92C6423A9F7</vt:lpwstr>
  </property>
  <property fmtid="{D5CDD505-2E9C-101B-9397-08002B2CF9AE}" pid="3" name="Order">
    <vt:r8>100</vt:r8>
  </property>
  <property fmtid="{D5CDD505-2E9C-101B-9397-08002B2CF9AE}" pid="4" name="AuthorIds_UIVersion_1024">
    <vt:lpwstr>18,205,59,193</vt:lpwstr>
  </property>
</Properties>
</file>