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xml"/>
  <Override PartName="/xl/comments1.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unocha.sharepoint.com/sites/ochateams/enterprise/pais/Shared Documents/World Humanitarian Data and Trends/2014/Research/Data sets - final/"/>
    </mc:Choice>
  </mc:AlternateContent>
  <bookViews>
    <workbookView xWindow="0" yWindow="0" windowWidth="20490" windowHeight="7455"/>
  </bookViews>
  <sheets>
    <sheet name="Report Content" sheetId="1" r:id="rId1"/>
    <sheet name="Fig A" sheetId="3" r:id="rId2"/>
    <sheet name="Fig 1" sheetId="4" r:id="rId3"/>
    <sheet name="Fig 2" sheetId="5" r:id="rId4"/>
    <sheet name="Fig 3" sheetId="6" r:id="rId5"/>
    <sheet name="Fig 4" sheetId="7" r:id="rId6"/>
    <sheet name="Fig 5" sheetId="8" r:id="rId7"/>
    <sheet name="Fig 7" sheetId="9" r:id="rId8"/>
    <sheet name="Fig 8" sheetId="10" r:id="rId9"/>
    <sheet name="Fig 9" sheetId="11" r:id="rId10"/>
    <sheet name="Fig 10" sheetId="12" r:id="rId11"/>
    <sheet name="Fig 11" sheetId="13" r:id="rId12"/>
    <sheet name="Fig 12" sheetId="14" r:id="rId13"/>
    <sheet name="Fig 13" sheetId="15" r:id="rId14"/>
    <sheet name="Fig 14" sheetId="16" r:id="rId15"/>
    <sheet name="Fig 15" sheetId="17" r:id="rId16"/>
    <sheet name="Fig 16" sheetId="18" r:id="rId17"/>
    <sheet name="Fig 17" sheetId="19" r:id="rId18"/>
    <sheet name="Fig 18" sheetId="23" r:id="rId19"/>
    <sheet name="Fig 19" sheetId="24" r:id="rId20"/>
    <sheet name="Annex A1" sheetId="20" r:id="rId21"/>
    <sheet name="Annex A2" sheetId="21" r:id="rId22"/>
    <sheet name="Annex A3" sheetId="22" r:id="rId23"/>
    <sheet name="Annex B" sheetId="25" r:id="rId24"/>
  </sheets>
  <externalReferences>
    <externalReference r:id="rId25"/>
    <externalReference r:id="rId26"/>
    <externalReference r:id="rId27"/>
  </externalReferences>
  <definedNames>
    <definedName name="_xlnm._FilterDatabase" localSheetId="22" hidden="1">'Annex A3'!$A$1:$U$122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18" l="1"/>
  <c r="M17" i="18"/>
  <c r="L17" i="18"/>
  <c r="K17" i="18"/>
  <c r="J17" i="18"/>
  <c r="I17" i="18"/>
  <c r="H17" i="18"/>
  <c r="G17" i="18"/>
  <c r="F17" i="18"/>
  <c r="E17" i="18"/>
  <c r="D17" i="18"/>
  <c r="C17" i="18"/>
  <c r="O8" i="6" l="1"/>
  <c r="N8" i="6"/>
  <c r="M8" i="6"/>
  <c r="L8" i="6"/>
  <c r="K8" i="6"/>
  <c r="J8" i="6"/>
  <c r="I8" i="6"/>
  <c r="H8" i="6"/>
  <c r="G8" i="6"/>
  <c r="F8" i="6"/>
  <c r="E8" i="6"/>
  <c r="D8" i="6"/>
  <c r="C8" i="6"/>
  <c r="B8" i="6"/>
  <c r="O7" i="6"/>
  <c r="O4" i="6"/>
  <c r="O3" i="6"/>
  <c r="H21" i="5" l="1"/>
  <c r="I21" i="5" s="1"/>
  <c r="G21" i="5"/>
  <c r="E21" i="5"/>
  <c r="C21" i="5"/>
  <c r="D21" i="5" s="1"/>
  <c r="B21" i="5"/>
  <c r="I20" i="5"/>
  <c r="F20" i="5"/>
  <c r="D20" i="5"/>
  <c r="F19" i="5"/>
  <c r="D19" i="5"/>
  <c r="I18" i="5"/>
  <c r="F18" i="5"/>
  <c r="D18" i="5"/>
  <c r="I17" i="5"/>
  <c r="F17" i="5"/>
  <c r="D17" i="5"/>
  <c r="I16" i="5"/>
  <c r="F16" i="5"/>
  <c r="D16" i="5"/>
  <c r="I15" i="5"/>
  <c r="F15" i="5"/>
  <c r="D15" i="5"/>
  <c r="I14" i="5"/>
  <c r="F14" i="5"/>
  <c r="D14" i="5"/>
  <c r="I13" i="5"/>
  <c r="F13" i="5"/>
  <c r="D13" i="5"/>
  <c r="I12" i="5"/>
  <c r="F12" i="5"/>
  <c r="D12" i="5"/>
  <c r="I11" i="5"/>
  <c r="F11" i="5"/>
  <c r="D11" i="5"/>
  <c r="I10" i="5"/>
  <c r="F10" i="5"/>
  <c r="D10" i="5"/>
  <c r="I9" i="5"/>
  <c r="F9" i="5"/>
  <c r="D9" i="5"/>
  <c r="I8" i="5"/>
  <c r="F8" i="5"/>
  <c r="D8" i="5"/>
  <c r="I7" i="5"/>
  <c r="F7" i="5"/>
  <c r="D7" i="5"/>
  <c r="I6" i="5"/>
  <c r="F6" i="5"/>
  <c r="D6" i="5"/>
  <c r="I5" i="5"/>
  <c r="F5" i="5"/>
  <c r="D5" i="5"/>
  <c r="I4" i="5"/>
  <c r="F4" i="5"/>
  <c r="D4" i="5"/>
  <c r="I3" i="5"/>
  <c r="F3" i="5"/>
  <c r="F21" i="5" s="1"/>
  <c r="D3" i="5"/>
  <c r="I2" i="5"/>
  <c r="F2" i="5"/>
  <c r="D2" i="5"/>
</calcChain>
</file>

<file path=xl/comments1.xml><?xml version="1.0" encoding="utf-8"?>
<comments xmlns="http://schemas.openxmlformats.org/spreadsheetml/2006/main">
  <authors>
    <author>Lilian Barajas</author>
  </authors>
  <commentList>
    <comment ref="F27" authorId="0" shapeId="0">
      <text>
        <r>
          <rPr>
            <b/>
            <sz val="9"/>
            <color indexed="81"/>
            <rFont val="Tahoma"/>
            <charset val="1"/>
          </rPr>
          <t>Lilian Barajas:</t>
        </r>
        <r>
          <rPr>
            <sz val="9"/>
            <color indexed="81"/>
            <rFont val="Tahoma"/>
            <charset val="1"/>
          </rPr>
          <t xml:space="preserve">
Diane - I couldn't get aid, ODA or appeals to show on the graphs, so I think a pullout box under each year with the amount of aid and ODA received will work. For the inter-agency appeals, we can colour-code the years on the x-axis, one colour is no, another is yes.</t>
        </r>
      </text>
    </comment>
  </commentList>
</comments>
</file>

<file path=xl/sharedStrings.xml><?xml version="1.0" encoding="utf-8"?>
<sst xmlns="http://schemas.openxmlformats.org/spreadsheetml/2006/main" count="1538" uniqueCount="727">
  <si>
    <t>Figure A</t>
  </si>
  <si>
    <t>Trends in funding requirements and people in need</t>
  </si>
  <si>
    <t>Figure 1</t>
  </si>
  <si>
    <t>Humanitarian assistance in 2013</t>
  </si>
  <si>
    <t>World Humanitarian Data and Trends 2014</t>
  </si>
  <si>
    <t>Requirements (US$ billion)</t>
  </si>
  <si>
    <t>Year</t>
  </si>
  <si>
    <t>Trends in humanitarian assistance</t>
  </si>
  <si>
    <t>Source: Mid-Year Review Document 2013</t>
  </si>
  <si>
    <t>The full technical notes and sources for each figure are available in the User's Guide section of the report. To download, please visit www.unocha.org/data-and-trends-2014</t>
  </si>
  <si>
    <t>Humanitarian Assistance in 2013</t>
  </si>
  <si>
    <t>Affected people</t>
  </si>
  <si>
    <t>Number of affected people by natural disaster</t>
  </si>
  <si>
    <t>97 million</t>
  </si>
  <si>
    <t>Number of people forcibly displaced by violence and conflict</t>
  </si>
  <si>
    <t>51.2 million</t>
  </si>
  <si>
    <t>People targeted by UN appeals</t>
  </si>
  <si>
    <t>73 million</t>
  </si>
  <si>
    <t>Capacity</t>
  </si>
  <si>
    <t>Number of jobs advertised on ReliefWeb</t>
  </si>
  <si>
    <t>Number of organizations hiring through ReliefWeb</t>
  </si>
  <si>
    <t>Aid worker security incidents in 2013</t>
  </si>
  <si>
    <t>Number of aid workers affected by security incidents in 2013</t>
  </si>
  <si>
    <t>Number of humanitarian organizations participating in inter-agency appeals</t>
  </si>
  <si>
    <t>Reporting</t>
  </si>
  <si>
    <t>Most reported themes on ReliefWeb in 2013</t>
  </si>
  <si>
    <t>Number of reports</t>
  </si>
  <si>
    <t>Protection and Human Rights</t>
  </si>
  <si>
    <t>Food and Nutrition</t>
  </si>
  <si>
    <t>Health</t>
  </si>
  <si>
    <t>Least Reported themes on ReliefWeb in 2013</t>
  </si>
  <si>
    <t>Mine Action</t>
  </si>
  <si>
    <t>Gender</t>
  </si>
  <si>
    <t>Humanitarian Financing</t>
  </si>
  <si>
    <t>Funding (US$, billion)</t>
  </si>
  <si>
    <t>International humanitarian funding</t>
  </si>
  <si>
    <t>$22.2 billion</t>
  </si>
  <si>
    <t>OCED-DAC Donors</t>
  </si>
  <si>
    <t>$14.1 billion</t>
  </si>
  <si>
    <t>Non-DAC Donors</t>
  </si>
  <si>
    <t>$2.3 billion</t>
  </si>
  <si>
    <t>Private Donors</t>
  </si>
  <si>
    <t>$5.6 billion</t>
  </si>
  <si>
    <t>Requirements for Consolidated Appeals</t>
  </si>
  <si>
    <t>$12.84 billion</t>
  </si>
  <si>
    <t>Funding for Consolidated Appeals</t>
  </si>
  <si>
    <t xml:space="preserve">$8.3 billion </t>
  </si>
  <si>
    <t>Percent Covered</t>
  </si>
  <si>
    <t>Unmet Requirements</t>
  </si>
  <si>
    <t>$4.54 billion</t>
  </si>
  <si>
    <t>Sources: FTS, UNHCR, GHA, ReliefWeb, EM-DAT CRED, Aid Worker Security Database</t>
  </si>
  <si>
    <t xml:space="preserve">Figure 2 </t>
  </si>
  <si>
    <t>Inter-agency appeal</t>
  </si>
  <si>
    <t>Amount Requested (US$ million)</t>
  </si>
  <si>
    <t>Amount Received (US$ million)</t>
  </si>
  <si>
    <t>Percent Funded</t>
  </si>
  <si>
    <t>Number of Targeted People (millions)</t>
  </si>
  <si>
    <t>Funding Received per Person (US$)</t>
  </si>
  <si>
    <t>Reports published on ReliefWeb</t>
  </si>
  <si>
    <t>Country Page Visits</t>
  </si>
  <si>
    <t>Ratio of reports:visits</t>
  </si>
  <si>
    <t>Afghanistan</t>
  </si>
  <si>
    <t>Burkina Faso</t>
  </si>
  <si>
    <t>Central African Republic</t>
  </si>
  <si>
    <t>Chad</t>
  </si>
  <si>
    <t>Djibouti</t>
  </si>
  <si>
    <t>Democratic Republic of the Congo</t>
  </si>
  <si>
    <t>Haiti</t>
  </si>
  <si>
    <t>Kenya</t>
  </si>
  <si>
    <t>Mali</t>
  </si>
  <si>
    <t>Mauritania</t>
  </si>
  <si>
    <t>Niger</t>
  </si>
  <si>
    <t>occupied Palestinian territory</t>
  </si>
  <si>
    <t>Philippines (Mindanao Action Plan)</t>
  </si>
  <si>
    <t>Somalia</t>
  </si>
  <si>
    <t>South Sudan</t>
  </si>
  <si>
    <t>Sudan</t>
  </si>
  <si>
    <t>Syria Humanitarian Assistance Response Plan (SHARP)</t>
  </si>
  <si>
    <t>Syria Regional Refugee Response Plan (RRP)</t>
  </si>
  <si>
    <t>n/a</t>
  </si>
  <si>
    <t>Yemen</t>
  </si>
  <si>
    <t>Averages</t>
  </si>
  <si>
    <t>Sources: Inter-agency appeal documents, FTS, ReliefWeb</t>
  </si>
  <si>
    <t>Technical Notes:</t>
  </si>
  <si>
    <t xml:space="preserve">*Funding per targeted person based on the figures for "people to receive help" featured in 'An Overview of Global Humanitarian Action at 2013 Mid-Year' and funding data from FTS (date of data capture: August 2013). The figures from people in need for Mali is drawn from the original planning document. The figure for the Syria RRP shows the actual number of refugees registered and assisted by UNHCR by the end of 2013. </t>
  </si>
  <si>
    <t>*Original planning for Syria RRP predicted 3.45 million refugees by the end of 2013 and 5.3 million people to receive help. This report uses the actual number of refugees registered and assisted by UNHCR by the end of 2013, that is 2.5 million.</t>
  </si>
  <si>
    <t>*The Strategic Response Plan for Typhoon Haiyan (Philippines) is not included featured in this figure as contributions under the plan were formally recorded under 2014. It will be featured in the next iteration of the report.</t>
  </si>
  <si>
    <t>*Zimbabwe is not featured in this graph in line with its FTS classification as "other appeal " rather than a consolidated appeal.</t>
  </si>
  <si>
    <t>Humanitarian needs - interagency appeals, funding and visibility</t>
  </si>
  <si>
    <t>Figure 3</t>
  </si>
  <si>
    <t>Sector funding</t>
  </si>
  <si>
    <t>Funding Requested per Sector (US$, million)</t>
  </si>
  <si>
    <t>Cosolidated Appeal</t>
  </si>
  <si>
    <t>Agriculture</t>
  </si>
  <si>
    <t>Coordination and Support Services</t>
  </si>
  <si>
    <t>Economic Recovery and Infrastructure</t>
  </si>
  <si>
    <t>Education</t>
  </si>
  <si>
    <t>Food</t>
  </si>
  <si>
    <t>Multi-Sector</t>
  </si>
  <si>
    <t>Protection/ Human Rights/ Rule of Law</t>
  </si>
  <si>
    <t>Safety and Security</t>
  </si>
  <si>
    <t>Sector Not Specified</t>
  </si>
  <si>
    <t>Shelter and NIFs</t>
  </si>
  <si>
    <t>Water and Sanitation</t>
  </si>
  <si>
    <t>Totals</t>
  </si>
  <si>
    <t>Total Requested</t>
  </si>
  <si>
    <t>Total Funded</t>
  </si>
  <si>
    <t>Percentage funded</t>
  </si>
  <si>
    <t>CERF contributions</t>
  </si>
  <si>
    <t>CERF Percentage of total funds</t>
  </si>
  <si>
    <t>Source: FTS 2013 Consolidated Appeals, List of appeal projects grouped by standard sector (http://fts.unocha.org/exception-docs/AboutFTS/FTS_criteria_for_posting_contributions.pdf)</t>
  </si>
  <si>
    <t>*Technical note: for CERF funding, logistics, support services and telecoms have been folded into the overall "Coordination and Support Services" sector. Camp management funding has been folded into "Shelter and NFI" based on the activities covered under that sector as described in the FTS Criteria for inclusion of reported humanitarian contributions into the Financial Tracking Service database, and for donor/appealing agency reporting to FTS (http://fts.unocha.org/exception-docs/AboutFTS/FTS_criteria_for_posting_contributions.pdf)</t>
  </si>
  <si>
    <t>Figure 4</t>
  </si>
  <si>
    <t>Conflict in 2013</t>
  </si>
  <si>
    <t>Focus on: urban violence</t>
  </si>
  <si>
    <t>Expected urban population by 2050</t>
  </si>
  <si>
    <t>6.3 billion</t>
  </si>
  <si>
    <t>Number of urban residents that live in the developing world </t>
  </si>
  <si>
    <t>7 out of 10</t>
  </si>
  <si>
    <t>Percentage of the world’s population growth that comes from developing countries</t>
  </si>
  <si>
    <t>All future population growth is expected to occur in urban areas, mainly in Africa, Asia and Latin America</t>
  </si>
  <si>
    <t>Latin America</t>
  </si>
  <si>
    <t>Latin America is the most urbanized region in the world</t>
  </si>
  <si>
    <t>Percentage of Latin America's population that lives in urban areas</t>
  </si>
  <si>
    <t>Number of people that are affected by sexual violence every day in Latin America</t>
  </si>
  <si>
    <t>Number of global homicide deaths (2012)</t>
  </si>
  <si>
    <t>Percentage of homicide deaths that occurred in the Americas (2012)</t>
  </si>
  <si>
    <t>Global homicide rate (2013)</t>
  </si>
  <si>
    <t>6.2 per 100,000 people</t>
  </si>
  <si>
    <t>Homicide rate in Central America (2013)</t>
  </si>
  <si>
    <t>24 per 100,000 people</t>
  </si>
  <si>
    <t>Homicide rate in South America (2013)</t>
  </si>
  <si>
    <t>16-23 per 100,000 people</t>
  </si>
  <si>
    <t>Percetage of homicides related to organized crime/gangs in the Americas</t>
  </si>
  <si>
    <t>In Latin America, citizens perceive that regular criminals are their main threat to security. This ranks above other threats, including gangs and organized crime/drug dealers. </t>
  </si>
  <si>
    <t>Percentage by which Latin America's homicide rate grew between 2000 and 2010</t>
  </si>
  <si>
    <t>Countries with the highest national-level homicide rates per 100,000 people (2012)</t>
  </si>
  <si>
    <t>Honduras</t>
  </si>
  <si>
    <t xml:space="preserve">Venezula </t>
  </si>
  <si>
    <t>Belize</t>
  </si>
  <si>
    <t>El Salvador</t>
  </si>
  <si>
    <t xml:space="preserve">Sources: </t>
  </si>
  <si>
    <t xml:space="preserve">UN Habitat State of the World's Cities 2012/2013, </t>
  </si>
  <si>
    <t>UNDP Citizen Security with a Human Face: Evidence and Proposals for Latin America 2013 - 2014</t>
  </si>
  <si>
    <t>UNODC Global Study on Homicide 2013</t>
  </si>
  <si>
    <t>Number of individuals forcibly displaced because of persecution, conflict, generalized violence or human rights violations by the end of 2013</t>
  </si>
  <si>
    <t>Number of IDPs</t>
  </si>
  <si>
    <t>33.3 million</t>
  </si>
  <si>
    <t>Number of Refugees</t>
  </si>
  <si>
    <t>16.7 million</t>
  </si>
  <si>
    <t>Number of Asylum-seekers</t>
  </si>
  <si>
    <t>1.2 million</t>
  </si>
  <si>
    <t>Number of Political Conflicts</t>
  </si>
  <si>
    <t>Number of highly violent political conflicts</t>
  </si>
  <si>
    <t>Sources: IDMC, UNHCR, Heidelberg Institute for International Conflict Research</t>
  </si>
  <si>
    <t>Conflicts and affected people in 2013</t>
  </si>
  <si>
    <t>Figure 5</t>
  </si>
  <si>
    <t>Natural Disasters in 2013</t>
  </si>
  <si>
    <t>2013 Overall</t>
  </si>
  <si>
    <t>Number of Natural Disasters</t>
  </si>
  <si>
    <t>Number of Countries Affected</t>
  </si>
  <si>
    <t>Number of Affected People</t>
  </si>
  <si>
    <t>Total Damage (USD)</t>
  </si>
  <si>
    <t>$118 billion</t>
  </si>
  <si>
    <t>Top Five Countries by Number of People Affected</t>
  </si>
  <si>
    <t xml:space="preserve">China </t>
  </si>
  <si>
    <t>27.5 million</t>
  </si>
  <si>
    <t>Philippines</t>
  </si>
  <si>
    <t>25.7 million</t>
  </si>
  <si>
    <t>India</t>
  </si>
  <si>
    <t>Vietnam</t>
  </si>
  <si>
    <t>4.1 million</t>
  </si>
  <si>
    <t>Thailand</t>
  </si>
  <si>
    <t>3.5 million</t>
  </si>
  <si>
    <t>Top Three Reported Disasters in 2013</t>
  </si>
  <si>
    <t>Number of Reports</t>
  </si>
  <si>
    <t>Sahel: Food Insecurity</t>
  </si>
  <si>
    <t>Typhoon Haiyan</t>
  </si>
  <si>
    <t>India/Nepal: Floods and Landslides</t>
  </si>
  <si>
    <t>Top Three Viewed Disasters in 2013</t>
  </si>
  <si>
    <t>Number of Page Views</t>
  </si>
  <si>
    <t>Nigeria: Floods</t>
  </si>
  <si>
    <t>Occurance of Disaster Types</t>
  </si>
  <si>
    <t>Earthquake</t>
  </si>
  <si>
    <t>Flood</t>
  </si>
  <si>
    <t>Storm</t>
  </si>
  <si>
    <t>Drought</t>
  </si>
  <si>
    <t>Source: EM-DAT CRED</t>
  </si>
  <si>
    <t>EM-DAT CRED Disaster types and subtypes</t>
  </si>
  <si>
    <t>Earthquake: Ground shaking earthquake, tsunami</t>
  </si>
  <si>
    <t>Flood: Flash flood, general flood</t>
  </si>
  <si>
    <t>Storm: Extratropical cyclone/winter storm, local storm, tropical cyclone</t>
  </si>
  <si>
    <t>Number of Reports on Disaster Types</t>
  </si>
  <si>
    <t>Groupings of RW Disaster Types</t>
  </si>
  <si>
    <t>Earthquake: Earthquake, tsunami</t>
  </si>
  <si>
    <t>Flood: Flash flood, flood</t>
  </si>
  <si>
    <t>Storm: Severe local storm, snow avalanche, storm surge, tropical cyclone</t>
  </si>
  <si>
    <t>Top five costliest disasters</t>
  </si>
  <si>
    <t>Event</t>
  </si>
  <si>
    <t>Affected Areas</t>
  </si>
  <si>
    <t>Overall losses (US$ billion)</t>
  </si>
  <si>
    <t>Floods</t>
  </si>
  <si>
    <t>Austria, Czech Republic, Germany, Hungary, Poland, Switzerland</t>
  </si>
  <si>
    <t>Typhoon Haiyan and storm surge</t>
  </si>
  <si>
    <t>Philippines, Vietnam, China, Taiwan</t>
  </si>
  <si>
    <t>China</t>
  </si>
  <si>
    <t>Floods and severe storms</t>
  </si>
  <si>
    <t>Canada</t>
  </si>
  <si>
    <t>Typhoon Fitow</t>
  </si>
  <si>
    <t>China, Japan</t>
  </si>
  <si>
    <t>Source: EM-DAT CRED, ReliefWeb, Munich RE</t>
  </si>
  <si>
    <t>Figure 6</t>
  </si>
  <si>
    <t>Global challenges and risks (no spreadsheet available, refer to report)</t>
  </si>
  <si>
    <t>Figure 7</t>
  </si>
  <si>
    <t>Figure 8</t>
  </si>
  <si>
    <t>Delivering in conflict situations - Syria (regional impact)</t>
  </si>
  <si>
    <t>Delivering in conflict situations - Syria (social impact, financial impact, human impact)</t>
  </si>
  <si>
    <t>Human Impact of the Conflict</t>
  </si>
  <si>
    <t>Refugees</t>
  </si>
  <si>
    <t xml:space="preserve">People in need inside Syria </t>
  </si>
  <si>
    <t>IDPs</t>
  </si>
  <si>
    <t>N/A</t>
  </si>
  <si>
    <t>Source: UNHCR, UNOCHA</t>
  </si>
  <si>
    <t>Social Impact of the conflict (2011-2013)</t>
  </si>
  <si>
    <t>Number of casualties (March 2011 - April 2014)</t>
  </si>
  <si>
    <t>Number of injuries</t>
  </si>
  <si>
    <t>Number of persons in poverty</t>
  </si>
  <si>
    <t>3 out of every 4</t>
  </si>
  <si>
    <t>Population in extreme poverty</t>
  </si>
  <si>
    <t>Population in abject poverty</t>
  </si>
  <si>
    <t>Children enrolled in education</t>
  </si>
  <si>
    <t>below 50%</t>
  </si>
  <si>
    <t>Available safe water</t>
  </si>
  <si>
    <t>1/3 of pre-crisis levels</t>
  </si>
  <si>
    <t>Devaluation of Syria Pound</t>
  </si>
  <si>
    <t>more than 50%</t>
  </si>
  <si>
    <t>Source: UNOCHA, UNHCR, UNICEF</t>
  </si>
  <si>
    <t>* Technical note: population in extreme poverty is unable to secure the most basic food and non-food items required for the survival of their households. Population in abject poverty is unable to meet their basic food needs. Poverty rates were estimated using national lower and upper poverty lines (based on poverty research from HIES surveys in 2009) and using elasticises of the real per capita expenditure to the poverty headcount ratios until June 2013 (Source: Syrian Centre for Policy Research).</t>
  </si>
  <si>
    <t>*Technical note: 191,369 is the number casualties as reported by the UN between March 2011-April 2014.</t>
  </si>
  <si>
    <t>Financial Impact on the Humanitarian Community</t>
  </si>
  <si>
    <t>SHARP (requested, US$ million)</t>
  </si>
  <si>
    <t>RRP (requested, US$ million)</t>
  </si>
  <si>
    <t>Average amount requested per appeal (US$ million)</t>
  </si>
  <si>
    <t>Source: FTS</t>
  </si>
  <si>
    <t>Regional Impact - at end of 2013</t>
  </si>
  <si>
    <t>Number of Refugees (millions)</t>
  </si>
  <si>
    <t>Total Funding Required (US$ billion)</t>
  </si>
  <si>
    <t>Regional Achievements</t>
  </si>
  <si>
    <t>Sector</t>
  </si>
  <si>
    <t>Achievement</t>
  </si>
  <si>
    <t>1,394,000 beneficiaries of food vouchers or cash assistance for foof</t>
  </si>
  <si>
    <t>314,868 Syrian refugee children enrolled in formal education</t>
  </si>
  <si>
    <t>More than 22 million people were vaccinated against polio and measles</t>
  </si>
  <si>
    <t>Shelter</t>
  </si>
  <si>
    <t>More than 163,000 tents and shelters distributed</t>
  </si>
  <si>
    <t>Core Relief</t>
  </si>
  <si>
    <t>1.6 million blanktets and quilts distributed</t>
  </si>
  <si>
    <t>WASH</t>
  </si>
  <si>
    <t>792,000 individuals beneffitted from access to water supply networks</t>
  </si>
  <si>
    <t>RRP: Financial requirements for agencies in the region (US$ million)*</t>
  </si>
  <si>
    <t>RRP Total</t>
  </si>
  <si>
    <t>Lebanon</t>
  </si>
  <si>
    <t>Jordan</t>
  </si>
  <si>
    <t>Turkey</t>
  </si>
  <si>
    <t>Iraq</t>
  </si>
  <si>
    <t>Egypt</t>
  </si>
  <si>
    <t>Funding Requested</t>
  </si>
  <si>
    <t>Funding Received</t>
  </si>
  <si>
    <t>% Funded</t>
  </si>
  <si>
    <t xml:space="preserve">Source: UNHCR/RRP 2013 Final Report </t>
  </si>
  <si>
    <t>*Technical note: the planning document that launched the Syria Regional Response Plan including funding requirements for two governments: Lebanon and Jordan for US$449 million and US$380million respectively. These amounts were not included in the Syria RRP 5 - 2013 Final Report and as such, while they are noted as host government requirements they are not included in this figure.</t>
  </si>
  <si>
    <t>Reporting on Syria</t>
  </si>
  <si>
    <t>2010-2013: Total number of organizations reporting</t>
  </si>
  <si>
    <t>Number of reports published on Syria, by year</t>
  </si>
  <si>
    <t>Approximate number of reports published by organizations on ReliefWeb, 2010-2013*</t>
  </si>
  <si>
    <t>Organization Type</t>
  </si>
  <si>
    <t>Academic and Research Institution</t>
  </si>
  <si>
    <t>Government</t>
  </si>
  <si>
    <t>International Organization</t>
  </si>
  <si>
    <t>Media</t>
  </si>
  <si>
    <t>NGO</t>
  </si>
  <si>
    <t>Other</t>
  </si>
  <si>
    <t>Red Cross/Red Crescent Movement</t>
  </si>
  <si>
    <t>Approximate number of organizations that reported to ReliefWeb, 2010-2013</t>
  </si>
  <si>
    <t>Source: ReliefWeb</t>
  </si>
  <si>
    <t>* Technical notes: the number of reports per organization are only approximations as some of them have multiple tags and may be counted multiple times, but the numbers serve to provide a good overview of trends in reporting.</t>
  </si>
  <si>
    <t>People in need inside Syria </t>
  </si>
  <si>
    <t>The Syrian refugee crisis in Lebanon</t>
  </si>
  <si>
    <t>Persons of concern in Lebanon</t>
  </si>
  <si>
    <t>Asylum Seekers</t>
  </si>
  <si>
    <t>As of August 2014, refugees in Lebanon are dispersed over 1,700 locations</t>
  </si>
  <si>
    <t>30% of refugees are unemployed</t>
  </si>
  <si>
    <t>88% of employed refugees are unskilled/semi-skilled. Those in the labour market are paid 40% less than the minimum wage in Lebanon</t>
  </si>
  <si>
    <t>86% of refugees have relocated to communities hosting 66% of Lebanon's most vulnerable populations</t>
  </si>
  <si>
    <t>Physical access to health care is a challenge for some refugees in remote areas.</t>
  </si>
  <si>
    <t>Access is also limited by short working hours and lack of trained health personnel.</t>
  </si>
  <si>
    <t>Mobile medical units are addressing this issue.</t>
  </si>
  <si>
    <t>Number of UNHC- supported primary health centres</t>
  </si>
  <si>
    <t>Number of UNHCR-supported mobile clinics</t>
  </si>
  <si>
    <t>Foreign military assets in support of humanitarian operations – Philippines</t>
  </si>
  <si>
    <t>Number of UN Member States that provided assets</t>
  </si>
  <si>
    <t>Number of Ships</t>
  </si>
  <si>
    <t>Number of Aircraft</t>
  </si>
  <si>
    <t>Number of Helicopters</t>
  </si>
  <si>
    <t>Number of casualties</t>
  </si>
  <si>
    <t>Number of Persons Affected (million)</t>
  </si>
  <si>
    <t>Total Cost of Damages (US$ billion)</t>
  </si>
  <si>
    <t>Source: CFE, OCHA</t>
  </si>
  <si>
    <t>Main Activities of Assets</t>
  </si>
  <si>
    <t>Strategic airlifts of food, shelter, health facilities, and water purification units</t>
  </si>
  <si>
    <t>Operational and tactical airlift of relief supplies</t>
  </si>
  <si>
    <t xml:space="preserve">Evacuation of disaster victims </t>
  </si>
  <si>
    <t>Engineering to assist in clearing debris, opening roads, re-establishing electricity, rehabilitating schools and assessing infastructure</t>
  </si>
  <si>
    <t>Water purification to produce clean drinking water</t>
  </si>
  <si>
    <t>Fumigation of living areas to contain secondary threats like the outbreak of epidemics</t>
  </si>
  <si>
    <t>Deployment of mobile medical teams to treat injuries</t>
  </si>
  <si>
    <t>Establishment of field hospitals</t>
  </si>
  <si>
    <t>Logistics support for the delivery of humanitarian supplies</t>
  </si>
  <si>
    <t>Identification of potential sites for assistance</t>
  </si>
  <si>
    <t>Figure 9</t>
  </si>
  <si>
    <t>Delivering in conflict situations - Syria (reporting)</t>
  </si>
  <si>
    <t>Figure 10</t>
  </si>
  <si>
    <t>Foreign military assets in the context of Super Typhoon Haiyan</t>
  </si>
  <si>
    <t>Figure 11</t>
  </si>
  <si>
    <t>Gender equality programming - the information gap</t>
  </si>
  <si>
    <t>Figure 12</t>
  </si>
  <si>
    <t>Figure 13</t>
  </si>
  <si>
    <t>Adapting to complext emergencies - Yemen (indicators)</t>
  </si>
  <si>
    <t>Languages - the communication challenge</t>
  </si>
  <si>
    <t>Figure 14</t>
  </si>
  <si>
    <t>Remote sensing technology in humanitarian situations</t>
  </si>
  <si>
    <t>Figure 15</t>
  </si>
  <si>
    <t>Figure 16</t>
  </si>
  <si>
    <t>Figure 17</t>
  </si>
  <si>
    <t>Figure 18</t>
  </si>
  <si>
    <t>Figure 19</t>
  </si>
  <si>
    <t>Amount Committed/Contributed to Gender Projects (US$ million)</t>
  </si>
  <si>
    <t>Total Committed/Contributed to all projects</t>
  </si>
  <si>
    <t>2a-The project is designed to contribute significantly to gender equality</t>
  </si>
  <si>
    <t>2b-The principal purpose of the project is to advance gender equality</t>
  </si>
  <si>
    <t>Global Gender Marker Performance by Country in 2013</t>
  </si>
  <si>
    <t>Country</t>
  </si>
  <si>
    <t>Code 2a</t>
  </si>
  <si>
    <t>Code 2b</t>
  </si>
  <si>
    <t>Total</t>
  </si>
  <si>
    <t>Republic of South Sudan</t>
  </si>
  <si>
    <t>Occupied Palestinian Territory</t>
  </si>
  <si>
    <t>Yemen Overview</t>
  </si>
  <si>
    <t>→→→→→→→</t>
  </si>
  <si>
    <t>People in Need</t>
  </si>
  <si>
    <t>14.7 million</t>
  </si>
  <si>
    <t>Women in Need</t>
  </si>
  <si>
    <t>7.3 million</t>
  </si>
  <si>
    <t>Gender Inequality Ranking</t>
  </si>
  <si>
    <t>152 (last)</t>
  </si>
  <si>
    <t>Zimbabwe</t>
  </si>
  <si>
    <t>Gender Inequality Value</t>
  </si>
  <si>
    <t>DRC</t>
  </si>
  <si>
    <t xml:space="preserve">Central African Republic </t>
  </si>
  <si>
    <t>Sources: FTS, ReliefWeb, IASC Gender Marker, OCHA-Yemen</t>
  </si>
  <si>
    <t>Technical notes: The dollar amounts reflect data in FTS updated up to August 2014. The amounts may fluctuate as more contributions are reported.</t>
  </si>
  <si>
    <t>The definition for the IASC Gender marker are as follows:2A- Gender Mainstreaming. Potential to contribute significantly to gender equality</t>
  </si>
  <si>
    <t>2b- Targeted Action. Project's principal purpose is to advance gender equality</t>
  </si>
  <si>
    <t>0- No visible potential to contribute to gender equality</t>
  </si>
  <si>
    <t>Cluster</t>
  </si>
  <si>
    <t>Collect disaggregated data of people reached</t>
  </si>
  <si>
    <t>Disaggregated data used in Humanitarian Needs Overview or other official material</t>
  </si>
  <si>
    <t>Examples of information (see charts below, these can be pull out boxes from the main table)</t>
  </si>
  <si>
    <t>Child Protection</t>
  </si>
  <si>
    <t>Yes</t>
  </si>
  <si>
    <t>No</t>
  </si>
  <si>
    <t>Early Recovery</t>
  </si>
  <si>
    <t>School dropout rates</t>
  </si>
  <si>
    <t>FSAC</t>
  </si>
  <si>
    <t>GBV</t>
  </si>
  <si>
    <t>obstetric care</t>
  </si>
  <si>
    <t>Multi-sector</t>
  </si>
  <si>
    <t>Nutrition</t>
  </si>
  <si>
    <t>malnutrition</t>
  </si>
  <si>
    <t>Protection</t>
  </si>
  <si>
    <t>School Dropout Rates</t>
  </si>
  <si>
    <t>Female students are especially at risk, as they are typically </t>
  </si>
  <si>
    <t>the first to be withdrawn from school to save money or be engaged in early marriages</t>
  </si>
  <si>
    <t>Female</t>
  </si>
  <si>
    <t>Male</t>
  </si>
  <si>
    <t>Health and Nutrition</t>
  </si>
  <si>
    <t>Number of pregnant or lactating women suffering from accute malnutrition</t>
  </si>
  <si>
    <t>Number of female IDPs, migrants, refugees, returnees, and host members affected by gaps in emergency obstetric and newborn care</t>
  </si>
  <si>
    <t>1.7 million</t>
  </si>
  <si>
    <t>People targeted by inter-agency appeals (at mid-year, millions)</t>
  </si>
  <si>
    <t>Sources: World Bank, UN DESA, UNESCO, WHO, UNHCR, OCHA (CRD, CAP, FTS, MYR), CERF, ERF, UNdata</t>
  </si>
  <si>
    <t>Mortality rate, under 5 (per 1,000 births)</t>
  </si>
  <si>
    <t>School enrollment, primary (% gross)</t>
  </si>
  <si>
    <t>Adult literacy rate (% of population)</t>
  </si>
  <si>
    <t>(2012) Life expectancy in Yemen remains below the global average - in 2012, the global average life expectancy was 70 years old.</t>
  </si>
  <si>
    <t>Life expectancy at birth</t>
  </si>
  <si>
    <t>GDP (US$ billion)</t>
  </si>
  <si>
    <t>Population (millions)</t>
  </si>
  <si>
    <t>Socio-economic indicators</t>
  </si>
  <si>
    <t>ERF</t>
  </si>
  <si>
    <t>CERF</t>
  </si>
  <si>
    <t>CERF and ERF Funding (US$ million)</t>
  </si>
  <si>
    <t>Number of organizations in Response Plan</t>
  </si>
  <si>
    <t>Amount Funded (US$ million)</t>
  </si>
  <si>
    <t>People Targeted (million)</t>
  </si>
  <si>
    <t>Yemen Humanitarian Response Plan</t>
  </si>
  <si>
    <t>(2011) Conflict and insecurity caused extensive damage to public health services and interrupted routine immunization of children. Measles re-emerged in epidemic proportions. Overcrowding in IDP shelters, lack of clean water and sanitation, and high malnutrition rates in young children increased the risk of infection.</t>
  </si>
  <si>
    <t>Measles- number of confirmed cases</t>
  </si>
  <si>
    <t>Refugees residing in Yemen</t>
  </si>
  <si>
    <t>IDPs protected/assisted by UNHCR</t>
  </si>
  <si>
    <t>not listed</t>
  </si>
  <si>
    <t>Number of people without access to safe water and basic sanitation (millions)</t>
  </si>
  <si>
    <t>Number of people without access to healthcare (millions)</t>
  </si>
  <si>
    <t>(2013) Around 40% of Yemen's population is food insecure.</t>
  </si>
  <si>
    <t>Food insecure (millions)</t>
  </si>
  <si>
    <t>Number of people in need (millions)</t>
  </si>
  <si>
    <t>Humanitarian needs</t>
  </si>
  <si>
    <t>Trend analysis</t>
  </si>
  <si>
    <t>Pull-out boxes in timeline</t>
  </si>
  <si>
    <t>Language of official UN correspondence</t>
  </si>
  <si>
    <t>Official language(s)</t>
  </si>
  <si>
    <t>Living languages</t>
  </si>
  <si>
    <t>Source</t>
  </si>
  <si>
    <t>English</t>
  </si>
  <si>
    <t>Persian, Pashto</t>
  </si>
  <si>
    <t>http://www.ethnologue.com/country/AF</t>
  </si>
  <si>
    <t>French</t>
  </si>
  <si>
    <t>http://www.ethnologue.com/country/BF</t>
  </si>
  <si>
    <t>CAR</t>
  </si>
  <si>
    <t>http://www.ethnologue.com/country/CF</t>
  </si>
  <si>
    <t>French, Arabic</t>
  </si>
  <si>
    <t>http://www.ethnologue.com/country/TD</t>
  </si>
  <si>
    <t>http://www.ethnologue.com/country/CD</t>
  </si>
  <si>
    <t>http://www.ethnologue.com/country/DJ</t>
  </si>
  <si>
    <t>French, Creole</t>
  </si>
  <si>
    <t>http://www.ethnologue.com/country/HT</t>
  </si>
  <si>
    <t>English, Kiswahili</t>
  </si>
  <si>
    <t>http://www.ethnologue.com/country/KE</t>
  </si>
  <si>
    <t>http://www.ethnologue.com/country/ML</t>
  </si>
  <si>
    <t>Arabic</t>
  </si>
  <si>
    <t>http://www.ethnologue.com/country/MR</t>
  </si>
  <si>
    <t>http://www.ethnologue.com/country/NE</t>
  </si>
  <si>
    <t>Occupited Palestinian Territory</t>
  </si>
  <si>
    <t>http://www.ethnologue.com/country/PS</t>
  </si>
  <si>
    <t>English, Filipino</t>
  </si>
  <si>
    <t>http://www.ethnologue.com/country/PH</t>
  </si>
  <si>
    <t>http://www.ethnologue.com/country/SS</t>
  </si>
  <si>
    <t>Somali, Arabic</t>
  </si>
  <si>
    <t>http://www.ethnologue.com/country/SO</t>
  </si>
  <si>
    <t>Arabic, English</t>
  </si>
  <si>
    <t>http://www.ethnologue.com/country/SD</t>
  </si>
  <si>
    <t>Syria</t>
  </si>
  <si>
    <t>http://www.ethnologue.com/country/SY</t>
  </si>
  <si>
    <t>http://www.ethnologue.com/country/YE</t>
  </si>
  <si>
    <t>Sources: UN, CIA Factbook, Ethnologue</t>
  </si>
  <si>
    <t>COUNTRY</t>
  </si>
  <si>
    <t>TECHNOLOGY (UAV or Satellite)</t>
  </si>
  <si>
    <t>ORGANIZATION</t>
  </si>
  <si>
    <t>CONTEXT</t>
  </si>
  <si>
    <t>DATES</t>
  </si>
  <si>
    <t>UAV</t>
  </si>
  <si>
    <t>UN-MONUSCO</t>
  </si>
  <si>
    <t>Conflict</t>
  </si>
  <si>
    <t>December 2013 to Present</t>
  </si>
  <si>
    <t>Dominican Republic</t>
  </si>
  <si>
    <t>Matternet</t>
  </si>
  <si>
    <t>Early 2013</t>
  </si>
  <si>
    <t>Drone Adventures w/ IOM and Open Street Map</t>
  </si>
  <si>
    <t>Direct Relief, Team Rubicon</t>
  </si>
  <si>
    <t xml:space="preserve">Natural Disaster </t>
  </si>
  <si>
    <t>Bangladesh</t>
  </si>
  <si>
    <t>Satellite</t>
  </si>
  <si>
    <t>UNITAR/UNOSAT</t>
  </si>
  <si>
    <t>Cambodia</t>
  </si>
  <si>
    <t>Human Rights Watch</t>
  </si>
  <si>
    <t>Gaza</t>
  </si>
  <si>
    <t>Mozambique</t>
  </si>
  <si>
    <t>Myanmar</t>
  </si>
  <si>
    <t>Nigeria</t>
  </si>
  <si>
    <t>Satellite Sentinel Project</t>
  </si>
  <si>
    <t>Jan 2010 to Present</t>
  </si>
  <si>
    <t>AAAS Geospatial Technologies and Human Rights</t>
  </si>
  <si>
    <t xml:space="preserve">Syria </t>
  </si>
  <si>
    <t>Collaborative Partner: Harvard Humanitarian Initaitive</t>
  </si>
  <si>
    <t>Source: UNITAR/UNOSAT, UAViators, HRW, SSP, AAAS, IRIN</t>
  </si>
  <si>
    <t>Language - the communication challenge</t>
  </si>
  <si>
    <t xml:space="preserve">Twitter and Natural Disasters </t>
  </si>
  <si>
    <t>Overall</t>
  </si>
  <si>
    <t>Number of Disasters</t>
  </si>
  <si>
    <t>Number of Tweets</t>
  </si>
  <si>
    <t>Number of tweets studied by disaster</t>
  </si>
  <si>
    <t>Typhoon Yolanda</t>
  </si>
  <si>
    <t>Alberta Floods</t>
  </si>
  <si>
    <t>Colorado Wildfires</t>
  </si>
  <si>
    <t>Guatemala Earthquake</t>
  </si>
  <si>
    <t>Italy Earthquakes</t>
  </si>
  <si>
    <t>Philippines Floods</t>
  </si>
  <si>
    <t>Bohol Earthquake</t>
  </si>
  <si>
    <t>Manila Floods</t>
  </si>
  <si>
    <t>Austraila Wildfires</t>
  </si>
  <si>
    <t>Typhoon Pablo</t>
  </si>
  <si>
    <t>Colorado Floods</t>
  </si>
  <si>
    <t>Queendsland Floods</t>
  </si>
  <si>
    <t>Sardinia Floods</t>
  </si>
  <si>
    <t>Content of tweets</t>
  </si>
  <si>
    <t>Sympathy and Emotional Support</t>
  </si>
  <si>
    <t>Needs and Donoations</t>
  </si>
  <si>
    <t>Affected Individuals: Injured, Dead, or Missing</t>
  </si>
  <si>
    <t>Caution and Advice</t>
  </si>
  <si>
    <t>Infrastructure and Utlilites</t>
  </si>
  <si>
    <t>Authors of tweets</t>
  </si>
  <si>
    <t>Outsiders</t>
  </si>
  <si>
    <t>News media</t>
  </si>
  <si>
    <t>Eyewitnesses</t>
  </si>
  <si>
    <t>NGOs</t>
  </si>
  <si>
    <t>Businesses</t>
  </si>
  <si>
    <t>Source: QCRI</t>
  </si>
  <si>
    <t>Information provided in Tweets</t>
  </si>
  <si>
    <t>Authors of tweets in natural disasters</t>
  </si>
  <si>
    <t>Disaster</t>
  </si>
  <si>
    <t>Other useful information</t>
  </si>
  <si>
    <t>Sympathy and emotional support</t>
  </si>
  <si>
    <t>Needs and donations</t>
  </si>
  <si>
    <t>Affected individuals: injured, dead, or missing</t>
  </si>
  <si>
    <t>Caution and advice</t>
  </si>
  <si>
    <t>Infrastructure and utilities</t>
  </si>
  <si>
    <t>Government sources</t>
  </si>
  <si>
    <t>For-profit business</t>
  </si>
  <si>
    <t>Colorado wildfires, USA</t>
  </si>
  <si>
    <t>Guatemala earthquake</t>
  </si>
  <si>
    <t>Northen Italy earthquakes</t>
  </si>
  <si>
    <t>Manila floods, Philippines</t>
  </si>
  <si>
    <t>Typhoon Pablo, Philippines</t>
  </si>
  <si>
    <t>Alberta floods, Canada</t>
  </si>
  <si>
    <t>New South Wales wildfires, Australia</t>
  </si>
  <si>
    <t>Bohol earthquake, Philippines</t>
  </si>
  <si>
    <t>Colorado floods, USA</t>
  </si>
  <si>
    <t>Queensland floods, Australia</t>
  </si>
  <si>
    <t>Sardinia floods, Italy</t>
  </si>
  <si>
    <t>Typhoon Yolanda, Philippines</t>
  </si>
  <si>
    <t>Average</t>
  </si>
  <si>
    <t>Twitter and Typhoon Haiyan</t>
  </si>
  <si>
    <t>Overview</t>
  </si>
  <si>
    <t>Number of tweets in the first 48 hours</t>
  </si>
  <si>
    <t>Content of tweets by sector</t>
  </si>
  <si>
    <t>Number of tweets</t>
  </si>
  <si>
    <t>Percent</t>
  </si>
  <si>
    <t>Education and Child Welfare</t>
  </si>
  <si>
    <t>RT @AdamsonUni: Classes and work at all levels are suspended today Nov 8 in anticipation of Typhoon Yolanda. Stay safe Adamsonians. #wala</t>
  </si>
  <si>
    <t>Doing relief efforts now for #YolandaPH. Need free shipping line info.</t>
  </si>
  <si>
    <t>Telecommunication</t>
  </si>
  <si>
    <t>MTSAT enhanced-IR satellite image of #YolandaPH as of 2:30 am 09 November 2013: http://.../ RT @govph</t>
  </si>
  <si>
    <t>7000 kid's parents have been killed by the storm in the Philippines and #StayStrongJustin is trending... Ridiculous http://.../</t>
  </si>
  <si>
    <t>Red Cross asks for help from police / military. their trucks w/ food and water for 25000 families are stopped in Tanauan</t>
  </si>
  <si>
    <t>Logistics and Transportation</t>
  </si>
  <si>
    <t>RT @DepEd_PH: DSWD needs volunteers to help repack relief goods. Call DSWD-NROC at 851-2681 to schedule your shift. #YolandaPH http://.../</t>
  </si>
  <si>
    <t>Camp and Shelter</t>
  </si>
  <si>
    <t>Roxas says many homes in Leyte's coastal areas destroyed: They're like matchsticks that were flung inland &amp; talagang sira</t>
  </si>
  <si>
    <t>Water, Sanitation, and Hygiene</t>
  </si>
  <si>
    <t>No potable water supply power outage &amp; impassable roads in Leyte. Immediate needs r clean water food &amp; shelter-staff in OrmocMai #haiyan</t>
  </si>
  <si>
    <t>@KarloPuerto: Davao City 911 sends rescue and medical equipment and personnel to Tacloban City #YolandaPH</t>
  </si>
  <si>
    <t>Social media and natural disasters - overview</t>
  </si>
  <si>
    <t>Social media and natural disasters - details per disaster</t>
  </si>
  <si>
    <t>Social media and natural disasters (overview)</t>
  </si>
  <si>
    <t>Social media and natural disasters (details per disaster)</t>
  </si>
  <si>
    <t>Social media and natural disasters (Super Typhoon Haiyan)</t>
  </si>
  <si>
    <t>Mobile phone data and disaster response - Bangladesh</t>
  </si>
  <si>
    <t>Humanitarian assistance - a multiplicy of systems (no spreadsheet available, refer to report)</t>
  </si>
  <si>
    <t>Figure 20</t>
  </si>
  <si>
    <t>InfoRM - Asia</t>
  </si>
  <si>
    <t>InfoRM - Africa</t>
  </si>
  <si>
    <t>Figure 21</t>
  </si>
  <si>
    <t>Annex B</t>
  </si>
  <si>
    <t>Disaster Year</t>
  </si>
  <si>
    <t>CHL</t>
  </si>
  <si>
    <t>CHN</t>
  </si>
  <si>
    <t>HTI</t>
  </si>
  <si>
    <t>IDN</t>
  </si>
  <si>
    <t>Tsunami</t>
  </si>
  <si>
    <t>IND</t>
  </si>
  <si>
    <t>IRN</t>
  </si>
  <si>
    <t>JPN</t>
  </si>
  <si>
    <t>MMR</t>
  </si>
  <si>
    <t>Cyclone</t>
  </si>
  <si>
    <t>PAK</t>
  </si>
  <si>
    <t>RUS</t>
  </si>
  <si>
    <t>Heat Wave</t>
  </si>
  <si>
    <t>USA</t>
  </si>
  <si>
    <t>Hurricane</t>
  </si>
  <si>
    <t>IndID</t>
  </si>
  <si>
    <t>Name</t>
  </si>
  <si>
    <t>Units</t>
  </si>
  <si>
    <t>iso</t>
  </si>
  <si>
    <t>ISO Currency Code</t>
  </si>
  <si>
    <t>year</t>
  </si>
  <si>
    <t xml:space="preserve">Year of the event </t>
  </si>
  <si>
    <t>period</t>
  </si>
  <si>
    <t>Number of years before/after the occurrence of the disaster</t>
  </si>
  <si>
    <t>income</t>
  </si>
  <si>
    <t>Income Category</t>
  </si>
  <si>
    <t>disaster</t>
  </si>
  <si>
    <t>Type of disaster</t>
  </si>
  <si>
    <t>no_killed</t>
  </si>
  <si>
    <t>People killed in disasters</t>
  </si>
  <si>
    <t>_Internet users per 100 inhabitants</t>
  </si>
  <si>
    <t>Internet users per 100 inhabitants</t>
  </si>
  <si>
    <t>_Net ODA received per capita (current US$)</t>
  </si>
  <si>
    <t xml:space="preserve">Net ODA received per capita </t>
  </si>
  <si>
    <t>current US$</t>
  </si>
  <si>
    <t>PCX051</t>
  </si>
  <si>
    <t>Mobile cellular subscriptions per 100 inhabitants</t>
  </si>
  <si>
    <t>PCX080</t>
  </si>
  <si>
    <t>Fixed telephone lines per 100 inhabitants</t>
  </si>
  <si>
    <t>PSE030</t>
  </si>
  <si>
    <t xml:space="preserve">GDP per capita, PPP </t>
  </si>
  <si>
    <t>current international $</t>
  </si>
  <si>
    <t>PSE140</t>
  </si>
  <si>
    <t xml:space="preserve">Age dependency ratio, old </t>
  </si>
  <si>
    <t>% of working-age population</t>
  </si>
  <si>
    <t>PSE150</t>
  </si>
  <si>
    <t xml:space="preserve">Age dependency ratio, young </t>
  </si>
  <si>
    <t>PSE200</t>
  </si>
  <si>
    <t xml:space="preserve">Inflation, consumer prices </t>
  </si>
  <si>
    <t>annual %</t>
  </si>
  <si>
    <t>PSP060</t>
  </si>
  <si>
    <t xml:space="preserve">Population growth </t>
  </si>
  <si>
    <t>PSP090</t>
  </si>
  <si>
    <t xml:space="preserve">Population density </t>
  </si>
  <si>
    <t>people per sq. km of land area</t>
  </si>
  <si>
    <t>PSP110</t>
  </si>
  <si>
    <t>Population in urban agglomerations of more than 1 million</t>
  </si>
  <si>
    <t>PVF020</t>
  </si>
  <si>
    <t>Per capita food supply</t>
  </si>
  <si>
    <t>kcal/capita/day</t>
  </si>
  <si>
    <t>PVH140</t>
  </si>
  <si>
    <t>Children under five mortality rate per 1,000 live births</t>
  </si>
  <si>
    <t>PVW010</t>
  </si>
  <si>
    <t>Proportion of the population using improved drinking water sources</t>
  </si>
  <si>
    <t>total</t>
  </si>
  <si>
    <t>PVW040</t>
  </si>
  <si>
    <t>Proportion of the population using improved sanitation facilities</t>
  </si>
  <si>
    <t>High</t>
  </si>
  <si>
    <t>Middle</t>
  </si>
  <si>
    <t>Low</t>
  </si>
  <si>
    <t>Singapore</t>
  </si>
  <si>
    <t>Risk Index</t>
  </si>
  <si>
    <t>Natural Hazard and Exposure</t>
  </si>
  <si>
    <t>Human Hazard and Exposure</t>
  </si>
  <si>
    <t>Lack of Coping Capacity</t>
  </si>
  <si>
    <t>Brunei</t>
  </si>
  <si>
    <t>Qatar</t>
  </si>
  <si>
    <t>Amount of humanitarian aid received (US $ millions)</t>
  </si>
  <si>
    <t>Amount of ODA received (US$ billions)</t>
  </si>
  <si>
    <t>Amount of humanitarian aid received (US$ million)</t>
  </si>
  <si>
    <t>Amount of ODA received (US$ million)</t>
  </si>
  <si>
    <t>Amount of humanitarian aid received (US$ million)\</t>
  </si>
  <si>
    <t>Amount of ODA received (US$ million)</t>
  </si>
  <si>
    <t>Source: InfoRM, GHA, FTS</t>
  </si>
  <si>
    <t>Mauritius</t>
  </si>
  <si>
    <t>Sao Tome and Principe</t>
  </si>
  <si>
    <t>Seychelles</t>
  </si>
  <si>
    <t>CAP</t>
  </si>
  <si>
    <t>Amount of ODA received (US$ billion)</t>
  </si>
  <si>
    <t>Annex A2</t>
  </si>
  <si>
    <t>Annex A1</t>
  </si>
  <si>
    <t>Data visualization challenge - summary</t>
  </si>
  <si>
    <t>Data visualization challenge - indicators</t>
  </si>
  <si>
    <t>Data visualization challenge - database</t>
  </si>
  <si>
    <t>Annex A3</t>
  </si>
  <si>
    <t>World Humanitarian Data and Trends - selected indicators</t>
  </si>
  <si>
    <t>Indicator</t>
  </si>
  <si>
    <t>Available in HDX</t>
  </si>
  <si>
    <t>Latest year available</t>
  </si>
  <si>
    <t>HDX Link</t>
  </si>
  <si>
    <t>Population</t>
  </si>
  <si>
    <t>World Bank</t>
  </si>
  <si>
    <t>https://data.hdx.rwlabs.org/dataset/population_total</t>
  </si>
  <si>
    <t>Population living in urban areas</t>
  </si>
  <si>
    <t>United Nations Department of Economic and Social Affairs</t>
  </si>
  <si>
    <t>https://data.hdx.rwlabs.org/dataset/percentage_of_population_residing_in_urban_areas_by_major_area_region_and_country_1950-2050</t>
  </si>
  <si>
    <t>Annual average population growth rate</t>
  </si>
  <si>
    <t>https://data.hdx.rwlabs.org/dataset/population_growth</t>
  </si>
  <si>
    <t>Number of people affected by disasters</t>
  </si>
  <si>
    <t>Centre for Research on the Epidemiology of Disasters</t>
  </si>
  <si>
    <t>https://data.hdx.rwlabs.org/dataset/people_affected_by_disasters</t>
  </si>
  <si>
    <t>Impact of natural disasters: Total number of people affected by natural disasters</t>
  </si>
  <si>
    <t>https://data.hdx.rwlabs.org/dataset/total-number-of-people-affected-by-natural-disasters</t>
  </si>
  <si>
    <t>Impact of natural disasters: Number of people made homeless by natural disasters</t>
  </si>
  <si>
    <t>https://data.hdx.rwlabs.org/dataset/number-of-people-made-homeless-by-natural-disasters</t>
  </si>
  <si>
    <t>Impact of natural disasters: People killed by natural disasters</t>
  </si>
  <si>
    <t>https://data.hdx.rwlabs.org/dataset/people-killed-in-natural-disasters</t>
  </si>
  <si>
    <t>Impact of natural disasters: Number of people injured in natural disasters</t>
  </si>
  <si>
    <t>https://data.hdx.rwlabs.org/dataset/number-of-people-injured-in-natural-disasters</t>
  </si>
  <si>
    <t>Impact of natural disasters:Total cost of damage done by natural disasters</t>
  </si>
  <si>
    <t>https://data.hdx.rwlabs.org/dataset/total-cost-of-damage-done-by-natural-disasters</t>
  </si>
  <si>
    <t>Poverty headcount ratio at US$1.25 a day</t>
  </si>
  <si>
    <t>https://data.hdx.rwlabs.org/dataset/poverty_headcount_ratio_at_125_a_day_ppp</t>
  </si>
  <si>
    <t>Under-5 mortality rate</t>
  </si>
  <si>
    <t>https://data.hdx.rwlabs.org/dataset/children_under_five_mortality_rate_per_1000_live_births</t>
  </si>
  <si>
    <t>Population using improved drinking-water sources</t>
  </si>
  <si>
    <t>https://data.hdx.rwlabs.org/dataset/proportion_of_the_population_using_improved_drinking_water_sources</t>
  </si>
  <si>
    <t>Human development index (HDI)</t>
  </si>
  <si>
    <t>United Nations Development Programme</t>
  </si>
  <si>
    <t>https://data.hdx.rwlabs.org/dataset/human-development-index-trends</t>
  </si>
  <si>
    <t>GDP growth (annual %)</t>
  </si>
  <si>
    <t>https://data.hdx.rwlabs.org/dataset/gdp-annual-growth</t>
  </si>
  <si>
    <t>Malnutrition prevalence, weight for age (% of children under 5)</t>
  </si>
  <si>
    <t>https://data.hdx.rwlabs.org/dataset/children_under_5_moderately_or_severely_underweight</t>
  </si>
  <si>
    <t>Life expectancy at birth, total (years)</t>
  </si>
  <si>
    <t>https://data.hdx.rwlabs.org/dataset/life_expectancy_at_birth_both_sexes_combined_by_major_area_region_and_country_1950-2010</t>
  </si>
  <si>
    <t>Physicians (per 1,000 people)</t>
  </si>
  <si>
    <t>https://data.hdx.rwlabs.org/dataset/physicians-per-1000-people</t>
  </si>
  <si>
    <t>Mobile cellular subscriptions (per 100 people)</t>
  </si>
  <si>
    <t>https://data.hdx.rwlabs.org/dataset/mobile_cellular_subscriptions_per_100_inhabitants</t>
  </si>
  <si>
    <t>Humanitarian funding received</t>
  </si>
  <si>
    <t>United Nations Office for the Coordination of Humanitarian Affairs</t>
  </si>
  <si>
    <t>https://data.hdx.rwlabs.org/dataset/total_country_humanitarian_funding_received</t>
  </si>
  <si>
    <t>Total Population of Concern to UNHCR</t>
  </si>
  <si>
    <t>UNHCR Popstats Database</t>
  </si>
  <si>
    <t>https://data.hdx.rwlabs.org/dataset/unhcr-refugee-pop-stats</t>
  </si>
  <si>
    <t>GDP per capita</t>
  </si>
  <si>
    <t>https://data.hdx.rwlabs.org/dataset/gdp_per_capita_ppp</t>
  </si>
  <si>
    <t>Gender Inequality Index (UNDP)</t>
  </si>
  <si>
    <t>https://data.hdx.rwlabs.org/dataset/gii_gender_inequality_index_value</t>
  </si>
  <si>
    <t>Gender Gap Index (WEF)</t>
  </si>
  <si>
    <t>World Economic Forum</t>
  </si>
  <si>
    <t>https://data.hdx.rwlabs.org/dataset/global-gender-gap-index-world-economic-forum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</si>
</sst>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164" formatCode="#,###"/>
    <numFmt numFmtId="165" formatCode="#,##0.0"/>
    <numFmt numFmtId="166" formatCode="0.0"/>
    <numFmt numFmtId="167" formatCode="[$-409]mmmm\ d\,\ yyyy;@"/>
    <numFmt numFmtId="168" formatCode="0.0%"/>
  </numFmts>
  <fonts count="31" x14ac:knownFonts="1">
    <font>
      <sz val="11"/>
      <color theme="1"/>
      <name val="Calibri"/>
      <family val="2"/>
      <scheme val="minor"/>
    </font>
    <font>
      <b/>
      <sz val="11"/>
      <color theme="1"/>
      <name val="Calibri"/>
      <family val="2"/>
      <scheme val="minor"/>
    </font>
    <font>
      <sz val="10"/>
      <name val="Arial"/>
    </font>
    <font>
      <b/>
      <sz val="10"/>
      <name val="Arial"/>
    </font>
    <font>
      <i/>
      <sz val="10"/>
      <name val="Arial"/>
    </font>
    <font>
      <sz val="12"/>
      <color theme="1"/>
      <name val="Calibri"/>
      <family val="2"/>
      <scheme val="minor"/>
    </font>
    <font>
      <b/>
      <sz val="12"/>
      <name val="Calibri"/>
      <family val="2"/>
      <scheme val="minor"/>
    </font>
    <font>
      <b/>
      <sz val="11"/>
      <name val="Calibri"/>
      <family val="2"/>
      <scheme val="minor"/>
    </font>
    <font>
      <b/>
      <sz val="12"/>
      <name val="Calibri"/>
      <scheme val="minor"/>
    </font>
    <font>
      <sz val="12"/>
      <name val="Calibri"/>
      <scheme val="minor"/>
    </font>
    <font>
      <sz val="12"/>
      <name val="Calibri"/>
      <family val="2"/>
      <scheme val="minor"/>
    </font>
    <font>
      <u/>
      <sz val="12"/>
      <color rgb="FF0000FF"/>
      <name val="Calibri"/>
      <scheme val="minor"/>
    </font>
    <font>
      <b/>
      <sz val="10"/>
      <name val="Arial"/>
      <family val="2"/>
    </font>
    <font>
      <sz val="12"/>
      <color indexed="8"/>
      <name val="Calibri"/>
      <scheme val="minor"/>
    </font>
    <font>
      <sz val="10"/>
      <name val="Arial"/>
      <family val="2"/>
    </font>
    <font>
      <b/>
      <sz val="12"/>
      <color theme="1"/>
      <name val="Calibri"/>
      <family val="2"/>
      <scheme val="minor"/>
    </font>
    <font>
      <b/>
      <i/>
      <sz val="12"/>
      <color theme="1"/>
      <name val="Calibri"/>
      <family val="2"/>
      <scheme val="minor"/>
    </font>
    <font>
      <i/>
      <sz val="12"/>
      <color theme="1"/>
      <name val="Calibri"/>
      <family val="2"/>
      <scheme val="minor"/>
    </font>
    <font>
      <i/>
      <sz val="10"/>
      <name val="Arial"/>
      <family val="2"/>
    </font>
    <font>
      <i/>
      <sz val="10"/>
      <color rgb="FF222222"/>
      <name val="Arial"/>
      <family val="2"/>
    </font>
    <font>
      <sz val="12"/>
      <color theme="1"/>
      <name val="Calibri"/>
      <family val="2"/>
    </font>
    <font>
      <sz val="12"/>
      <color rgb="FFFF0000"/>
      <name val="Calibri"/>
      <family val="2"/>
      <scheme val="minor"/>
    </font>
    <font>
      <sz val="10"/>
      <color theme="1"/>
      <name val="Calibri"/>
      <family val="2"/>
      <scheme val="minor"/>
    </font>
    <font>
      <u/>
      <sz val="10"/>
      <color rgb="FF0000FF"/>
      <name val="Arial"/>
      <family val="2"/>
    </font>
    <font>
      <b/>
      <i/>
      <sz val="10"/>
      <name val="Arial"/>
      <family val="2"/>
    </font>
    <font>
      <u/>
      <sz val="10"/>
      <color theme="10"/>
      <name val="Arial"/>
    </font>
    <font>
      <b/>
      <sz val="9"/>
      <color indexed="81"/>
      <name val="Tahoma"/>
      <charset val="1"/>
    </font>
    <font>
      <sz val="9"/>
      <color indexed="81"/>
      <name val="Tahoma"/>
      <charset val="1"/>
    </font>
    <font>
      <sz val="11"/>
      <color rgb="FF000000"/>
      <name val="Arial"/>
    </font>
    <font>
      <u/>
      <sz val="10"/>
      <color rgb="FF0000FF"/>
      <name val="Arial"/>
    </font>
    <font>
      <sz val="10"/>
      <color rgb="FF000000"/>
      <name val="Arial"/>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7">
    <xf numFmtId="0" fontId="0" fillId="0" borderId="0"/>
    <xf numFmtId="0" fontId="2" fillId="0" borderId="0"/>
    <xf numFmtId="0" fontId="5" fillId="0" borderId="0"/>
    <xf numFmtId="0" fontId="5" fillId="0" borderId="0"/>
    <xf numFmtId="0" fontId="14" fillId="0" borderId="0"/>
    <xf numFmtId="0" fontId="14" fillId="0" borderId="0"/>
    <xf numFmtId="0" fontId="25" fillId="0" borderId="0" applyNumberFormat="0" applyFill="0" applyBorder="0" applyAlignment="0" applyProtection="0"/>
  </cellStyleXfs>
  <cellXfs count="216">
    <xf numFmtId="0" fontId="0" fillId="0" borderId="0" xfId="0"/>
    <xf numFmtId="0" fontId="0" fillId="0" borderId="0" xfId="0" applyAlignment="1">
      <alignment horizontal="center" wrapText="1"/>
    </xf>
    <xf numFmtId="0" fontId="1" fillId="0" borderId="0" xfId="0" applyFont="1"/>
    <xf numFmtId="0" fontId="2" fillId="0" borderId="0" xfId="1"/>
    <xf numFmtId="0" fontId="3" fillId="0" borderId="0" xfId="1" applyFont="1"/>
    <xf numFmtId="0" fontId="2" fillId="0" borderId="0" xfId="1" applyFont="1" applyFill="1" applyBorder="1" applyAlignment="1">
      <alignment wrapText="1"/>
    </xf>
    <xf numFmtId="0" fontId="2" fillId="0" borderId="0" xfId="1" applyFont="1" applyFill="1" applyBorder="1" applyAlignment="1"/>
    <xf numFmtId="0" fontId="3" fillId="0" borderId="0" xfId="1" applyFont="1" applyFill="1" applyBorder="1" applyAlignment="1">
      <alignment wrapText="1"/>
    </xf>
    <xf numFmtId="3" fontId="2" fillId="0" borderId="0" xfId="1" applyNumberFormat="1"/>
    <xf numFmtId="0" fontId="4" fillId="0" borderId="0" xfId="1" applyFont="1" applyFill="1" applyBorder="1" applyAlignment="1">
      <alignment wrapText="1"/>
    </xf>
    <xf numFmtId="0" fontId="2" fillId="0" borderId="0" xfId="1" applyFill="1"/>
    <xf numFmtId="9" fontId="2" fillId="0" borderId="0" xfId="1" applyNumberFormat="1" applyFill="1" applyAlignment="1">
      <alignment horizontal="left"/>
    </xf>
    <xf numFmtId="0" fontId="6" fillId="0" borderId="0" xfId="2" applyFont="1" applyFill="1" applyBorder="1" applyAlignment="1">
      <alignment horizontal="center" wrapText="1"/>
    </xf>
    <xf numFmtId="0" fontId="7" fillId="0" borderId="0" xfId="2" applyFont="1" applyFill="1" applyBorder="1" applyAlignment="1">
      <alignment horizontal="center" wrapText="1"/>
    </xf>
    <xf numFmtId="164" fontId="7" fillId="0" borderId="0" xfId="2" applyNumberFormat="1" applyFont="1" applyFill="1" applyBorder="1" applyAlignment="1">
      <alignment horizontal="center" wrapText="1"/>
    </xf>
    <xf numFmtId="0" fontId="7" fillId="0" borderId="0" xfId="2" applyFont="1" applyFill="1" applyBorder="1" applyAlignment="1">
      <alignment horizontal="center" vertical="center" wrapText="1"/>
    </xf>
    <xf numFmtId="0" fontId="8" fillId="0" borderId="0" xfId="2" applyFont="1" applyFill="1" applyBorder="1" applyAlignment="1">
      <alignment horizontal="center" wrapText="1"/>
    </xf>
    <xf numFmtId="0" fontId="5" fillId="0" borderId="0" xfId="2" applyFont="1" applyAlignment="1">
      <alignment wrapText="1"/>
    </xf>
    <xf numFmtId="0" fontId="9" fillId="0" borderId="1" xfId="2" applyFont="1" applyFill="1" applyBorder="1" applyAlignment="1"/>
    <xf numFmtId="164" fontId="9" fillId="0" borderId="1" xfId="2" applyNumberFormat="1" applyFont="1" applyFill="1" applyBorder="1" applyAlignment="1"/>
    <xf numFmtId="9" fontId="9" fillId="0" borderId="1" xfId="2" applyNumberFormat="1" applyFont="1" applyFill="1" applyBorder="1" applyAlignment="1"/>
    <xf numFmtId="165" fontId="9" fillId="0" borderId="1" xfId="2" applyNumberFormat="1" applyFont="1" applyFill="1" applyBorder="1" applyAlignment="1">
      <alignment wrapText="1"/>
    </xf>
    <xf numFmtId="1" fontId="5" fillId="0" borderId="1" xfId="2" applyNumberFormat="1" applyFont="1" applyBorder="1"/>
    <xf numFmtId="3" fontId="5" fillId="0" borderId="1" xfId="2" applyNumberFormat="1" applyBorder="1"/>
    <xf numFmtId="1" fontId="5" fillId="0" borderId="1" xfId="2" applyNumberFormat="1" applyFont="1" applyBorder="1" applyAlignment="1">
      <alignment horizontal="right"/>
    </xf>
    <xf numFmtId="0" fontId="5" fillId="0" borderId="0" xfId="2" applyFont="1"/>
    <xf numFmtId="0" fontId="5" fillId="0" borderId="1" xfId="2" applyBorder="1"/>
    <xf numFmtId="0" fontId="10" fillId="0" borderId="1" xfId="2" applyFont="1" applyFill="1" applyBorder="1" applyAlignment="1"/>
    <xf numFmtId="0" fontId="10" fillId="0" borderId="1" xfId="2" applyFont="1" applyFill="1" applyBorder="1" applyAlignment="1">
      <alignment wrapText="1"/>
    </xf>
    <xf numFmtId="0" fontId="5" fillId="0" borderId="1" xfId="2" applyFont="1" applyBorder="1" applyAlignment="1">
      <alignment horizontal="right"/>
    </xf>
    <xf numFmtId="166" fontId="9" fillId="0" borderId="1" xfId="2" applyNumberFormat="1" applyFont="1" applyFill="1" applyBorder="1" applyAlignment="1"/>
    <xf numFmtId="1" fontId="9" fillId="0" borderId="1" xfId="2" applyNumberFormat="1" applyFont="1" applyFill="1" applyBorder="1" applyAlignment="1"/>
    <xf numFmtId="3" fontId="9" fillId="0" borderId="1" xfId="2" applyNumberFormat="1" applyFont="1" applyFill="1" applyBorder="1" applyAlignment="1"/>
    <xf numFmtId="0" fontId="11" fillId="0" borderId="0" xfId="2" applyFont="1" applyFill="1" applyBorder="1" applyAlignment="1"/>
    <xf numFmtId="164" fontId="9" fillId="0" borderId="0" xfId="2" applyNumberFormat="1" applyFont="1" applyFill="1" applyBorder="1" applyAlignment="1"/>
    <xf numFmtId="164" fontId="5" fillId="0" borderId="0" xfId="2" applyNumberFormat="1" applyFont="1"/>
    <xf numFmtId="164" fontId="5" fillId="0" borderId="0" xfId="2" applyNumberFormat="1" applyFont="1" applyAlignment="1">
      <alignment wrapText="1"/>
    </xf>
    <xf numFmtId="0" fontId="9" fillId="0" borderId="0" xfId="2" applyFont="1" applyFill="1" applyBorder="1" applyAlignment="1"/>
    <xf numFmtId="0" fontId="3" fillId="0" borderId="0" xfId="1" applyFont="1" applyFill="1" applyBorder="1" applyAlignment="1">
      <alignment horizontal="center" wrapText="1"/>
    </xf>
    <xf numFmtId="0" fontId="12" fillId="0" borderId="0" xfId="1" applyFont="1" applyFill="1" applyBorder="1" applyAlignment="1">
      <alignment horizontal="center" wrapText="1"/>
    </xf>
    <xf numFmtId="0" fontId="3" fillId="0" borderId="0" xfId="1" applyFont="1" applyFill="1" applyBorder="1" applyAlignment="1"/>
    <xf numFmtId="0" fontId="12" fillId="0" borderId="0" xfId="1" applyFont="1"/>
    <xf numFmtId="9" fontId="2" fillId="0" borderId="0" xfId="1" applyNumberFormat="1"/>
    <xf numFmtId="0" fontId="12" fillId="0" borderId="0" xfId="1" applyFont="1" applyFill="1" applyBorder="1" applyAlignment="1"/>
    <xf numFmtId="165" fontId="2" fillId="0" borderId="0" xfId="1" applyNumberFormat="1"/>
    <xf numFmtId="0" fontId="3" fillId="0" borderId="0" xfId="1" applyFont="1" applyFill="1" applyBorder="1"/>
    <xf numFmtId="3" fontId="3" fillId="0" borderId="0" xfId="1" applyNumberFormat="1" applyFont="1" applyFill="1" applyBorder="1" applyAlignment="1">
      <alignment horizontal="center" wrapText="1"/>
    </xf>
    <xf numFmtId="9" fontId="3" fillId="0" borderId="0" xfId="1" applyNumberFormat="1" applyFont="1" applyFill="1" applyBorder="1" applyAlignment="1">
      <alignment horizontal="center" wrapText="1"/>
    </xf>
    <xf numFmtId="3" fontId="13" fillId="0" borderId="0" xfId="3" applyNumberFormat="1" applyFont="1" applyFill="1" applyAlignment="1">
      <alignment horizontal="right" vertical="top" wrapText="1"/>
    </xf>
    <xf numFmtId="0" fontId="14" fillId="0" borderId="0" xfId="1" applyFont="1" applyFill="1" applyBorder="1" applyAlignment="1"/>
    <xf numFmtId="0" fontId="14" fillId="0" borderId="0" xfId="1" applyFont="1" applyFill="1" applyBorder="1" applyAlignment="1">
      <alignment wrapText="1"/>
    </xf>
    <xf numFmtId="9" fontId="2" fillId="0" borderId="0" xfId="1" applyNumberFormat="1" applyFill="1"/>
    <xf numFmtId="0" fontId="15" fillId="0" borderId="0" xfId="3" applyFont="1" applyAlignment="1"/>
    <xf numFmtId="0" fontId="5" fillId="0" borderId="0" xfId="3" applyAlignment="1">
      <alignment horizontal="right"/>
    </xf>
    <xf numFmtId="0" fontId="5" fillId="0" borderId="0" xfId="3"/>
    <xf numFmtId="0" fontId="5" fillId="0" borderId="0" xfId="3" applyAlignment="1">
      <alignment wrapText="1"/>
    </xf>
    <xf numFmtId="0" fontId="5" fillId="0" borderId="0" xfId="3" applyAlignment="1">
      <alignment horizontal="right" wrapText="1"/>
    </xf>
    <xf numFmtId="0" fontId="5" fillId="0" borderId="0" xfId="3" applyFill="1" applyAlignment="1">
      <alignment wrapText="1"/>
    </xf>
    <xf numFmtId="9" fontId="5" fillId="0" borderId="0" xfId="3" applyNumberFormat="1" applyAlignment="1">
      <alignment horizontal="right"/>
    </xf>
    <xf numFmtId="0" fontId="16" fillId="0" borderId="0" xfId="3" applyFont="1" applyAlignment="1">
      <alignment wrapText="1"/>
    </xf>
    <xf numFmtId="3" fontId="5" fillId="0" borderId="0" xfId="3" applyNumberFormat="1" applyAlignment="1">
      <alignment horizontal="right"/>
    </xf>
    <xf numFmtId="0" fontId="5" fillId="0" borderId="0" xfId="3" applyAlignment="1"/>
    <xf numFmtId="0" fontId="17" fillId="0" borderId="0" xfId="3" applyFont="1" applyAlignment="1">
      <alignment wrapText="1"/>
    </xf>
    <xf numFmtId="0" fontId="0" fillId="0" borderId="0" xfId="0" applyAlignment="1">
      <alignment wrapText="1"/>
    </xf>
    <xf numFmtId="0" fontId="0" fillId="0" borderId="0" xfId="0" applyAlignment="1">
      <alignment horizontal="right"/>
    </xf>
    <xf numFmtId="0" fontId="9" fillId="0" borderId="0" xfId="0" applyFont="1" applyFill="1" applyAlignment="1">
      <alignment horizontal="right"/>
    </xf>
    <xf numFmtId="0" fontId="15" fillId="0" borderId="0" xfId="3" applyFont="1"/>
    <xf numFmtId="0" fontId="5" fillId="0" borderId="0" xfId="3" applyFill="1"/>
    <xf numFmtId="3" fontId="5" fillId="0" borderId="0" xfId="3" applyNumberFormat="1"/>
    <xf numFmtId="165" fontId="5" fillId="0" borderId="0" xfId="3" applyNumberFormat="1"/>
    <xf numFmtId="0" fontId="12" fillId="0" borderId="0" xfId="4" applyFont="1"/>
    <xf numFmtId="0" fontId="14" fillId="0" borderId="0" xfId="4"/>
    <xf numFmtId="0" fontId="12" fillId="0" borderId="0" xfId="4" applyFont="1" applyFill="1" applyBorder="1" applyAlignment="1">
      <alignment horizontal="right" wrapText="1"/>
    </xf>
    <xf numFmtId="0" fontId="12" fillId="0" borderId="0" xfId="4" applyFont="1" applyFill="1" applyBorder="1" applyAlignment="1">
      <alignment horizontal="center" wrapText="1"/>
    </xf>
    <xf numFmtId="0" fontId="14" fillId="0" borderId="0" xfId="4" applyAlignment="1">
      <alignment wrapText="1"/>
    </xf>
    <xf numFmtId="0" fontId="14" fillId="0" borderId="0" xfId="4" applyNumberFormat="1" applyFont="1" applyFill="1" applyBorder="1" applyAlignment="1"/>
    <xf numFmtId="164" fontId="14" fillId="0" borderId="0" xfId="4" applyNumberFormat="1" applyFont="1" applyFill="1" applyBorder="1" applyAlignment="1">
      <alignment horizontal="right"/>
    </xf>
    <xf numFmtId="0" fontId="14" fillId="0" borderId="0" xfId="4" applyFont="1" applyFill="1" applyBorder="1"/>
    <xf numFmtId="3" fontId="14" fillId="0" borderId="0" xfId="4" applyNumberFormat="1" applyFont="1" applyFill="1" applyBorder="1"/>
    <xf numFmtId="0" fontId="14" fillId="0" borderId="0" xfId="4" applyFont="1" applyFill="1" applyBorder="1" applyAlignment="1"/>
    <xf numFmtId="0" fontId="14" fillId="0" borderId="0" xfId="4" applyFont="1" applyFill="1" applyBorder="1" applyAlignment="1">
      <alignment horizontal="right"/>
    </xf>
    <xf numFmtId="0" fontId="14" fillId="0" borderId="0" xfId="4" applyFont="1" applyFill="1" applyBorder="1" applyAlignment="1">
      <alignment horizontal="left"/>
    </xf>
    <xf numFmtId="0" fontId="12" fillId="0" borderId="0" xfId="0" applyFont="1" applyFill="1" applyBorder="1" applyAlignment="1"/>
    <xf numFmtId="0" fontId="14" fillId="0" borderId="0" xfId="0" applyFont="1" applyFill="1" applyBorder="1" applyAlignment="1">
      <alignment horizontal="right"/>
    </xf>
    <xf numFmtId="0" fontId="14" fillId="0" borderId="0" xfId="0" applyFont="1" applyFill="1" applyBorder="1" applyAlignment="1"/>
    <xf numFmtId="0" fontId="0" fillId="0" borderId="0" xfId="0" applyFont="1" applyFill="1" applyBorder="1" applyAlignment="1">
      <alignment wrapText="1"/>
    </xf>
    <xf numFmtId="3" fontId="14" fillId="0" borderId="0" xfId="0" applyNumberFormat="1" applyFont="1" applyFill="1" applyBorder="1" applyAlignment="1">
      <alignment horizontal="right"/>
    </xf>
    <xf numFmtId="164" fontId="14" fillId="0" borderId="0" xfId="0" applyNumberFormat="1" applyFont="1" applyFill="1" applyBorder="1" applyAlignment="1">
      <alignment horizontal="right"/>
    </xf>
    <xf numFmtId="9" fontId="0" fillId="0" borderId="0" xfId="0" applyNumberFormat="1" applyFont="1" applyFill="1" applyBorder="1" applyAlignment="1">
      <alignment horizontal="right"/>
    </xf>
    <xf numFmtId="9" fontId="14" fillId="0" borderId="0" xfId="0" applyNumberFormat="1" applyFont="1" applyFill="1" applyBorder="1" applyAlignment="1">
      <alignment horizontal="right"/>
    </xf>
    <xf numFmtId="0" fontId="14" fillId="0" borderId="0" xfId="0" applyFont="1" applyFill="1" applyBorder="1" applyAlignment="1">
      <alignment wrapText="1"/>
    </xf>
    <xf numFmtId="0" fontId="0" fillId="0" borderId="0" xfId="0" applyFont="1" applyFill="1" applyBorder="1" applyAlignment="1"/>
    <xf numFmtId="0" fontId="0" fillId="0" borderId="0" xfId="0" applyAlignment="1">
      <alignment vertical="center"/>
    </xf>
    <xf numFmtId="0" fontId="0" fillId="0" borderId="0" xfId="0" applyAlignment="1"/>
    <xf numFmtId="0" fontId="12" fillId="0" borderId="0" xfId="0" applyFont="1"/>
    <xf numFmtId="0" fontId="14" fillId="0" borderId="0" xfId="0" applyFont="1" applyFill="1" applyBorder="1"/>
    <xf numFmtId="0" fontId="0" fillId="0" borderId="0" xfId="0" applyAlignment="1">
      <alignment horizontal="center" vertical="center"/>
    </xf>
    <xf numFmtId="0" fontId="14" fillId="0" borderId="0" xfId="0" applyFont="1" applyAlignment="1">
      <alignment horizontal="center" vertical="center" wrapText="1"/>
    </xf>
    <xf numFmtId="0" fontId="14" fillId="0" borderId="0" xfId="0" applyFont="1" applyFill="1" applyBorder="1" applyAlignment="1">
      <alignment horizontal="center" vertical="center" wrapText="1"/>
    </xf>
    <xf numFmtId="0" fontId="0" fillId="0" borderId="0" xfId="0" applyAlignment="1">
      <alignment horizontal="left"/>
    </xf>
    <xf numFmtId="1" fontId="14" fillId="0" borderId="0" xfId="0" applyNumberFormat="1" applyFont="1" applyAlignment="1">
      <alignment horizontal="left"/>
    </xf>
    <xf numFmtId="1" fontId="0" fillId="0" borderId="0" xfId="0" applyNumberFormat="1"/>
    <xf numFmtId="0" fontId="0" fillId="0" borderId="0" xfId="0" applyFill="1"/>
    <xf numFmtId="0" fontId="14" fillId="0" borderId="0" xfId="4" applyFont="1"/>
    <xf numFmtId="4" fontId="14" fillId="0" borderId="0" xfId="4" applyNumberFormat="1" applyFont="1" applyFill="1" applyBorder="1" applyAlignment="1">
      <alignment horizontal="right"/>
    </xf>
    <xf numFmtId="4" fontId="14" fillId="0" borderId="0" xfId="4" applyNumberFormat="1"/>
    <xf numFmtId="3" fontId="14" fillId="0" borderId="0" xfId="4" applyNumberFormat="1"/>
    <xf numFmtId="0" fontId="18" fillId="0" borderId="0" xfId="4" applyFont="1"/>
    <xf numFmtId="0" fontId="14" fillId="0" borderId="0" xfId="4" applyFont="1" applyFill="1"/>
    <xf numFmtId="0" fontId="19" fillId="0" borderId="0" xfId="4" applyFont="1" applyFill="1" applyBorder="1" applyAlignment="1"/>
    <xf numFmtId="0" fontId="14" fillId="0" borderId="0" xfId="4" applyFont="1" applyFill="1" applyBorder="1" applyAlignment="1">
      <alignment horizontal="center"/>
    </xf>
    <xf numFmtId="0" fontId="14" fillId="3" borderId="0" xfId="4" applyFont="1" applyFill="1" applyBorder="1" applyAlignment="1">
      <alignment horizontal="center"/>
    </xf>
    <xf numFmtId="0" fontId="14" fillId="3" borderId="0" xfId="4" applyFont="1" applyFill="1" applyBorder="1"/>
    <xf numFmtId="164" fontId="14" fillId="0" borderId="0" xfId="4" applyNumberFormat="1" applyFont="1" applyFill="1" applyBorder="1" applyAlignment="1"/>
    <xf numFmtId="164" fontId="14" fillId="3" borderId="0" xfId="4" applyNumberFormat="1" applyFont="1" applyFill="1" applyBorder="1"/>
    <xf numFmtId="164" fontId="14" fillId="3" borderId="0" xfId="4" applyNumberFormat="1" applyFont="1" applyFill="1" applyBorder="1" applyAlignment="1"/>
    <xf numFmtId="9" fontId="14" fillId="0" borderId="0" xfId="4" applyNumberFormat="1" applyFont="1" applyFill="1" applyBorder="1" applyAlignment="1">
      <alignment horizontal="right"/>
    </xf>
    <xf numFmtId="9" fontId="14" fillId="0" borderId="0" xfId="4" applyNumberFormat="1" applyFont="1" applyFill="1" applyBorder="1" applyAlignment="1"/>
    <xf numFmtId="164" fontId="14" fillId="0" borderId="0" xfId="4" applyNumberFormat="1" applyFont="1" applyFill="1" applyBorder="1"/>
    <xf numFmtId="0" fontId="14" fillId="0" borderId="0" xfId="4" applyFont="1" applyFill="1" applyBorder="1" applyAlignment="1">
      <alignment wrapText="1"/>
    </xf>
    <xf numFmtId="0" fontId="12" fillId="0" borderId="0" xfId="5" applyFont="1"/>
    <xf numFmtId="0" fontId="14" fillId="0" borderId="0" xfId="5"/>
    <xf numFmtId="0" fontId="14" fillId="0" borderId="0" xfId="5" applyAlignment="1">
      <alignment wrapText="1"/>
    </xf>
    <xf numFmtId="0" fontId="14" fillId="0" borderId="0" xfId="5" applyFont="1" applyAlignment="1"/>
    <xf numFmtId="3" fontId="14" fillId="0" borderId="0" xfId="5" applyNumberFormat="1"/>
    <xf numFmtId="0" fontId="14" fillId="0" borderId="0" xfId="5" applyFont="1" applyAlignment="1">
      <alignment wrapText="1"/>
    </xf>
    <xf numFmtId="3" fontId="0" fillId="0" borderId="0" xfId="0" applyNumberFormat="1"/>
    <xf numFmtId="3" fontId="0" fillId="0" borderId="0" xfId="0" applyNumberFormat="1" applyFill="1"/>
    <xf numFmtId="6" fontId="5" fillId="0" borderId="0" xfId="3" applyNumberFormat="1"/>
    <xf numFmtId="0" fontId="5" fillId="0" borderId="0" xfId="3" applyFont="1"/>
    <xf numFmtId="0" fontId="15" fillId="0" borderId="0" xfId="3" applyFont="1" applyFill="1"/>
    <xf numFmtId="3" fontId="5" fillId="0" borderId="0" xfId="3" applyNumberFormat="1" applyFill="1"/>
    <xf numFmtId="40" fontId="5" fillId="0" borderId="0" xfId="3" applyNumberFormat="1" applyFill="1"/>
    <xf numFmtId="6" fontId="5" fillId="0" borderId="0" xfId="3" applyNumberFormat="1" applyFill="1"/>
    <xf numFmtId="0" fontId="15" fillId="0" borderId="0" xfId="3" applyFont="1" applyAlignment="1">
      <alignment horizontal="center"/>
    </xf>
    <xf numFmtId="9" fontId="5" fillId="0" borderId="0" xfId="3" applyNumberFormat="1"/>
    <xf numFmtId="3" fontId="15" fillId="0" borderId="0" xfId="3" applyNumberFormat="1" applyFont="1" applyFill="1"/>
    <xf numFmtId="9" fontId="15" fillId="0" borderId="0" xfId="3" applyNumberFormat="1" applyFont="1"/>
    <xf numFmtId="3" fontId="20" fillId="0" borderId="0" xfId="3" applyNumberFormat="1" applyFont="1"/>
    <xf numFmtId="0" fontId="15" fillId="0" borderId="0" xfId="3" applyFont="1" applyAlignment="1">
      <alignment wrapText="1"/>
    </xf>
    <xf numFmtId="0" fontId="15" fillId="0" borderId="0" xfId="3" applyFont="1" applyAlignment="1">
      <alignment horizontal="center" wrapText="1"/>
    </xf>
    <xf numFmtId="3" fontId="5" fillId="0" borderId="0" xfId="3" applyNumberFormat="1" applyFont="1" applyAlignment="1">
      <alignment horizontal="center" wrapText="1"/>
    </xf>
    <xf numFmtId="0" fontId="5" fillId="0" borderId="0" xfId="3" applyFont="1" applyAlignment="1">
      <alignment horizontal="center" wrapText="1"/>
    </xf>
    <xf numFmtId="0" fontId="21" fillId="0" borderId="0" xfId="3" applyFont="1"/>
    <xf numFmtId="0" fontId="17" fillId="0" borderId="0" xfId="3" applyFont="1"/>
    <xf numFmtId="0" fontId="16" fillId="0" borderId="0" xfId="3" applyFont="1"/>
    <xf numFmtId="166" fontId="5" fillId="0" borderId="0" xfId="3" applyNumberFormat="1"/>
    <xf numFmtId="49" fontId="5" fillId="0" borderId="0" xfId="3" applyNumberFormat="1" applyAlignment="1">
      <alignment horizontal="right"/>
    </xf>
    <xf numFmtId="0" fontId="5" fillId="0" borderId="0" xfId="3" applyNumberFormat="1" applyAlignment="1">
      <alignment horizontal="right"/>
    </xf>
    <xf numFmtId="0" fontId="5" fillId="0" borderId="0" xfId="3" applyNumberFormat="1"/>
    <xf numFmtId="0" fontId="5" fillId="0" borderId="0" xfId="3" applyAlignment="1">
      <alignment horizontal="left"/>
    </xf>
    <xf numFmtId="0" fontId="22" fillId="0" borderId="0" xfId="3" applyFont="1" applyAlignment="1">
      <alignment wrapText="1"/>
    </xf>
    <xf numFmtId="1" fontId="5" fillId="0" borderId="0" xfId="3" applyNumberFormat="1" applyAlignment="1">
      <alignment horizontal="right"/>
    </xf>
    <xf numFmtId="0" fontId="5" fillId="0" borderId="0" xfId="3" applyFont="1" applyAlignment="1">
      <alignment horizontal="right"/>
    </xf>
    <xf numFmtId="166" fontId="5" fillId="0" borderId="0" xfId="3" applyNumberFormat="1" applyAlignment="1">
      <alignment horizontal="right"/>
    </xf>
    <xf numFmtId="0" fontId="5" fillId="0" borderId="0" xfId="3" applyFont="1" applyFill="1" applyAlignment="1">
      <alignment wrapText="1"/>
    </xf>
    <xf numFmtId="0" fontId="22" fillId="0" borderId="0" xfId="3" applyFont="1" applyAlignment="1">
      <alignment horizontal="left" vertical="top" wrapText="1"/>
    </xf>
    <xf numFmtId="0" fontId="21" fillId="0" borderId="0" xfId="3" applyNumberFormat="1" applyFont="1"/>
    <xf numFmtId="0" fontId="16" fillId="0" borderId="0" xfId="3" applyFont="1" applyFill="1"/>
    <xf numFmtId="0" fontId="15" fillId="0" borderId="0" xfId="3" applyFont="1" applyAlignment="1">
      <alignment horizontal="center" vertical="center" wrapText="1"/>
    </xf>
    <xf numFmtId="0" fontId="12" fillId="0" borderId="0" xfId="5" applyFont="1" applyFill="1" applyBorder="1" applyAlignment="1">
      <alignment horizontal="center" wrapText="1"/>
    </xf>
    <xf numFmtId="0" fontId="12" fillId="0" borderId="0" xfId="5" applyFont="1" applyFill="1" applyBorder="1" applyAlignment="1">
      <alignment horizontal="center"/>
    </xf>
    <xf numFmtId="0" fontId="14" fillId="0" borderId="0" xfId="5" applyFont="1" applyFill="1" applyBorder="1" applyAlignment="1"/>
    <xf numFmtId="0" fontId="14" fillId="0" borderId="0" xfId="5" applyFont="1" applyFill="1" applyBorder="1" applyAlignment="1">
      <alignment horizontal="center"/>
    </xf>
    <xf numFmtId="0" fontId="23" fillId="0" borderId="0" xfId="5" applyFont="1" applyFill="1" applyBorder="1" applyAlignment="1"/>
    <xf numFmtId="0" fontId="14" fillId="0" borderId="0" xfId="5" applyFont="1" applyFill="1" applyBorder="1"/>
    <xf numFmtId="0" fontId="12" fillId="0" borderId="0" xfId="5" applyFont="1" applyFill="1" applyBorder="1" applyAlignment="1"/>
    <xf numFmtId="167" fontId="12" fillId="0" borderId="0" xfId="5" applyNumberFormat="1" applyFont="1" applyFill="1" applyBorder="1" applyAlignment="1">
      <alignment horizontal="left"/>
    </xf>
    <xf numFmtId="0" fontId="18" fillId="0" borderId="0" xfId="5" applyFont="1" applyFill="1" applyBorder="1" applyAlignment="1"/>
    <xf numFmtId="167" fontId="14" fillId="0" borderId="0" xfId="5" applyNumberFormat="1" applyFont="1" applyFill="1" applyBorder="1" applyAlignment="1">
      <alignment horizontal="left"/>
    </xf>
    <xf numFmtId="167" fontId="14" fillId="0" borderId="0" xfId="5" applyNumberFormat="1" applyFill="1" applyAlignment="1">
      <alignment horizontal="left"/>
    </xf>
    <xf numFmtId="0" fontId="12" fillId="0" borderId="0" xfId="3" applyFont="1" applyFill="1" applyBorder="1"/>
    <xf numFmtId="0" fontId="12" fillId="0" borderId="1" xfId="3" applyFont="1" applyFill="1" applyBorder="1" applyAlignment="1">
      <alignment wrapText="1"/>
    </xf>
    <xf numFmtId="0" fontId="12" fillId="2" borderId="1" xfId="3" applyFont="1" applyFill="1" applyBorder="1" applyAlignment="1">
      <alignment wrapText="1"/>
    </xf>
    <xf numFmtId="0" fontId="12" fillId="0" borderId="0" xfId="3" applyFont="1" applyFill="1" applyBorder="1" applyAlignment="1">
      <alignment wrapText="1"/>
    </xf>
    <xf numFmtId="0" fontId="12" fillId="0" borderId="1" xfId="3" applyFont="1" applyFill="1" applyBorder="1"/>
    <xf numFmtId="0" fontId="14" fillId="0" borderId="1" xfId="3" applyFont="1" applyFill="1" applyBorder="1"/>
    <xf numFmtId="9" fontId="14" fillId="0" borderId="1" xfId="3" applyNumberFormat="1" applyFont="1" applyFill="1" applyBorder="1" applyAlignment="1"/>
    <xf numFmtId="9" fontId="14" fillId="2" borderId="1" xfId="3" applyNumberFormat="1" applyFont="1" applyFill="1" applyBorder="1" applyAlignment="1"/>
    <xf numFmtId="0" fontId="24" fillId="0" borderId="1" xfId="3" applyFont="1" applyFill="1" applyBorder="1"/>
    <xf numFmtId="0" fontId="17" fillId="0" borderId="1" xfId="3" applyFont="1" applyFill="1" applyBorder="1"/>
    <xf numFmtId="9" fontId="17" fillId="0" borderId="1" xfId="3" applyNumberFormat="1" applyFont="1" applyFill="1" applyBorder="1"/>
    <xf numFmtId="9" fontId="17" fillId="2" borderId="1" xfId="3" applyNumberFormat="1" applyFont="1" applyFill="1" applyBorder="1"/>
    <xf numFmtId="9" fontId="5" fillId="0" borderId="0" xfId="3" applyNumberFormat="1" applyFill="1"/>
    <xf numFmtId="3" fontId="10" fillId="0" borderId="0" xfId="3" applyNumberFormat="1" applyFont="1" applyFill="1" applyBorder="1" applyAlignment="1"/>
    <xf numFmtId="168" fontId="5" fillId="0" borderId="0" xfId="3" applyNumberFormat="1"/>
    <xf numFmtId="3" fontId="14" fillId="0" borderId="0" xfId="3" applyNumberFormat="1" applyFont="1" applyFill="1" applyBorder="1" applyAlignment="1"/>
    <xf numFmtId="0" fontId="22" fillId="0" borderId="0" xfId="3" applyFont="1"/>
    <xf numFmtId="0" fontId="14" fillId="0" borderId="0" xfId="5" applyFont="1" applyFill="1" applyBorder="1" applyAlignment="1">
      <alignment wrapText="1"/>
    </xf>
    <xf numFmtId="0" fontId="0" fillId="0" borderId="0" xfId="0" applyAlignment="1">
      <alignment horizontal="left" indent="1"/>
    </xf>
    <xf numFmtId="0" fontId="0" fillId="0" borderId="0" xfId="0" applyNumberFormat="1" applyFill="1"/>
    <xf numFmtId="0" fontId="5" fillId="0" borderId="0" xfId="2" applyFont="1" applyAlignment="1">
      <alignment horizontal="left" wrapText="1"/>
    </xf>
    <xf numFmtId="0" fontId="12" fillId="2" borderId="0" xfId="1" applyFont="1" applyFill="1" applyAlignment="1">
      <alignment horizontal="center"/>
    </xf>
    <xf numFmtId="0" fontId="0" fillId="0" borderId="0" xfId="0" applyAlignment="1">
      <alignment vertical="center" wrapText="1"/>
    </xf>
    <xf numFmtId="0" fontId="12" fillId="0" borderId="1" xfId="3" applyFont="1" applyFill="1" applyBorder="1" applyAlignment="1">
      <alignment horizontal="center" vertical="center"/>
    </xf>
    <xf numFmtId="0" fontId="5" fillId="0" borderId="1" xfId="3" applyFill="1" applyBorder="1" applyAlignment="1"/>
    <xf numFmtId="0" fontId="12" fillId="2" borderId="1" xfId="3" applyFont="1" applyFill="1" applyBorder="1" applyAlignment="1">
      <alignment horizontal="center" vertical="center"/>
    </xf>
    <xf numFmtId="0" fontId="5" fillId="2" borderId="1" xfId="3" applyFill="1" applyBorder="1" applyAlignment="1"/>
    <xf numFmtId="0" fontId="3" fillId="0" borderId="0" xfId="1" applyFont="1" applyAlignment="1">
      <alignment wrapText="1"/>
    </xf>
    <xf numFmtId="0" fontId="2" fillId="0" borderId="0" xfId="1" applyAlignment="1">
      <alignment wrapText="1"/>
    </xf>
    <xf numFmtId="0" fontId="2" fillId="0" borderId="0" xfId="1" applyFill="1" applyBorder="1" applyAlignment="1">
      <alignment wrapText="1"/>
    </xf>
    <xf numFmtId="0" fontId="2" fillId="0" borderId="0" xfId="1" applyFill="1" applyBorder="1"/>
    <xf numFmtId="0" fontId="2" fillId="0" borderId="0" xfId="1" applyAlignment="1"/>
    <xf numFmtId="0" fontId="25" fillId="0" borderId="0" xfId="6" applyFill="1" applyAlignment="1"/>
    <xf numFmtId="0" fontId="2" fillId="0" borderId="0" xfId="1" applyFill="1" applyAlignment="1">
      <alignment wrapText="1"/>
    </xf>
    <xf numFmtId="0" fontId="2" fillId="0" borderId="0" xfId="1" applyFill="1" applyAlignment="1"/>
    <xf numFmtId="4" fontId="2" fillId="0" borderId="0" xfId="1" applyNumberFormat="1"/>
    <xf numFmtId="0" fontId="2" fillId="0" borderId="2" xfId="1" applyFont="1" applyBorder="1" applyAlignment="1">
      <alignment vertical="top" wrapText="1"/>
    </xf>
    <xf numFmtId="0" fontId="3" fillId="0" borderId="2" xfId="1" applyFont="1" applyBorder="1" applyAlignment="1">
      <alignment vertical="top" wrapText="1"/>
    </xf>
    <xf numFmtId="0" fontId="2" fillId="0" borderId="0" xfId="1" applyFont="1" applyBorder="1" applyAlignment="1">
      <alignment vertical="top" wrapText="1"/>
    </xf>
    <xf numFmtId="0" fontId="28" fillId="4" borderId="0" xfId="1" applyFont="1" applyFill="1" applyBorder="1" applyAlignment="1">
      <alignment vertical="top" wrapText="1"/>
    </xf>
    <xf numFmtId="0" fontId="29" fillId="0" borderId="0" xfId="1" applyFont="1" applyBorder="1" applyAlignment="1">
      <alignment vertical="top" wrapText="1"/>
    </xf>
    <xf numFmtId="0" fontId="2" fillId="0" borderId="0" xfId="1" applyFont="1" applyBorder="1" applyAlignment="1">
      <alignment vertical="top" wrapText="1"/>
    </xf>
    <xf numFmtId="0" fontId="2" fillId="0" borderId="0" xfId="1"/>
    <xf numFmtId="0" fontId="2" fillId="4" borderId="0" xfId="1" applyFont="1" applyFill="1" applyBorder="1" applyAlignment="1">
      <alignment vertical="top" wrapText="1"/>
    </xf>
    <xf numFmtId="0" fontId="30" fillId="0" borderId="0" xfId="1" applyFont="1" applyBorder="1" applyAlignment="1">
      <alignment vertical="top" wrapText="1"/>
    </xf>
  </cellXfs>
  <cellStyles count="7">
    <cellStyle name="Hyperlink 2" xfId="6"/>
    <cellStyle name="Normal" xfId="0" builtinId="0"/>
    <cellStyle name="Normal 2" xfId="1"/>
    <cellStyle name="Normal 2 2" xfId="3"/>
    <cellStyle name="Normal 2 3" xfId="5"/>
    <cellStyle name="Normal 3" xfId="2"/>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'Fig A'!$C$3</c:f>
              <c:strCache>
                <c:ptCount val="1"/>
                <c:pt idx="0">
                  <c:v>Requirements (US$ billion)</c:v>
                </c:pt>
              </c:strCache>
            </c:strRef>
          </c:tx>
          <c:spPr>
            <a:ln w="28575" cap="rnd">
              <a:solidFill>
                <a:schemeClr val="accent2"/>
              </a:solidFill>
              <a:round/>
            </a:ln>
            <a:effectLst/>
          </c:spPr>
          <c:marker>
            <c:symbol val="none"/>
          </c:marker>
          <c:cat>
            <c:numRef>
              <c:f>'Fig A'!$A$4:$A$16</c:f>
              <c:numCache>
                <c:formatCode>General</c:formatCode>
                <c:ptCount val="1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numCache>
            </c:numRef>
          </c:cat>
          <c:val>
            <c:numRef>
              <c:f>'Fig A'!$C$4:$C$16</c:f>
              <c:numCache>
                <c:formatCode>General</c:formatCode>
                <c:ptCount val="13"/>
                <c:pt idx="1">
                  <c:v>5.3</c:v>
                </c:pt>
                <c:pt idx="2">
                  <c:v>3</c:v>
                </c:pt>
                <c:pt idx="3">
                  <c:v>5</c:v>
                </c:pt>
                <c:pt idx="4">
                  <c:v>4.8</c:v>
                </c:pt>
                <c:pt idx="5">
                  <c:v>4.4000000000000004</c:v>
                </c:pt>
                <c:pt idx="6">
                  <c:v>6.3</c:v>
                </c:pt>
                <c:pt idx="7">
                  <c:v>9.5</c:v>
                </c:pt>
                <c:pt idx="8">
                  <c:v>9.5</c:v>
                </c:pt>
                <c:pt idx="9">
                  <c:v>7.9</c:v>
                </c:pt>
                <c:pt idx="10">
                  <c:v>8.8000000000000007</c:v>
                </c:pt>
                <c:pt idx="11">
                  <c:v>12.9</c:v>
                </c:pt>
                <c:pt idx="12">
                  <c:v>17.3</c:v>
                </c:pt>
              </c:numCache>
            </c:numRef>
          </c:val>
          <c:smooth val="0"/>
        </c:ser>
        <c:dLbls>
          <c:showLegendKey val="0"/>
          <c:showVal val="0"/>
          <c:showCatName val="0"/>
          <c:showSerName val="0"/>
          <c:showPercent val="0"/>
          <c:showBubbleSize val="0"/>
        </c:dLbls>
        <c:smooth val="0"/>
        <c:axId val="123102728"/>
        <c:axId val="123103120"/>
      </c:lineChart>
      <c:catAx>
        <c:axId val="123102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3120"/>
        <c:crosses val="autoZero"/>
        <c:auto val="1"/>
        <c:lblAlgn val="ctr"/>
        <c:lblOffset val="100"/>
        <c:noMultiLvlLbl val="0"/>
      </c:catAx>
      <c:valAx>
        <c:axId val="12310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2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Reports</c:v>
          </c:tx>
          <c:spPr>
            <a:ln w="28575">
              <a:noFill/>
            </a:ln>
          </c:spPr>
          <c:xVal>
            <c:numRef>
              <c:f>'Fig 9'!$A$7:$A$10</c:f>
              <c:numCache>
                <c:formatCode>General</c:formatCode>
                <c:ptCount val="4"/>
                <c:pt idx="0">
                  <c:v>2010</c:v>
                </c:pt>
                <c:pt idx="1">
                  <c:v>2011</c:v>
                </c:pt>
                <c:pt idx="2">
                  <c:v>2012</c:v>
                </c:pt>
                <c:pt idx="3">
                  <c:v>2013</c:v>
                </c:pt>
              </c:numCache>
            </c:numRef>
          </c:xVal>
          <c:yVal>
            <c:numRef>
              <c:f>'Fig 9'!$B$7:$B$10</c:f>
              <c:numCache>
                <c:formatCode>#,##0</c:formatCode>
                <c:ptCount val="4"/>
                <c:pt idx="0">
                  <c:v>155</c:v>
                </c:pt>
                <c:pt idx="1">
                  <c:v>934</c:v>
                </c:pt>
                <c:pt idx="2">
                  <c:v>3385</c:v>
                </c:pt>
                <c:pt idx="3">
                  <c:v>4603</c:v>
                </c:pt>
              </c:numCache>
            </c:numRef>
          </c:yVal>
          <c:smooth val="0"/>
          <c:extLst>
            <c:ext xmlns:c16="http://schemas.microsoft.com/office/drawing/2014/chart" uri="{C3380CC4-5D6E-409C-BE32-E72D297353CC}">
              <c16:uniqueId val="{00000000-5398-41ED-B2A8-D1CED738DE1C}"/>
            </c:ext>
          </c:extLst>
        </c:ser>
        <c:dLbls>
          <c:showLegendKey val="0"/>
          <c:showVal val="0"/>
          <c:showCatName val="0"/>
          <c:showSerName val="0"/>
          <c:showPercent val="0"/>
          <c:showBubbleSize val="0"/>
        </c:dLbls>
        <c:axId val="120089128"/>
        <c:axId val="120088736"/>
      </c:scatterChart>
      <c:valAx>
        <c:axId val="120089128"/>
        <c:scaling>
          <c:orientation val="minMax"/>
        </c:scaling>
        <c:delete val="0"/>
        <c:axPos val="b"/>
        <c:numFmt formatCode="General" sourceLinked="1"/>
        <c:majorTickMark val="out"/>
        <c:minorTickMark val="none"/>
        <c:tickLblPos val="nextTo"/>
        <c:crossAx val="120088736"/>
        <c:crosses val="autoZero"/>
        <c:crossBetween val="midCat"/>
      </c:valAx>
      <c:valAx>
        <c:axId val="120088736"/>
        <c:scaling>
          <c:orientation val="minMax"/>
        </c:scaling>
        <c:delete val="0"/>
        <c:axPos val="l"/>
        <c:majorGridlines/>
        <c:numFmt formatCode="#,##0" sourceLinked="1"/>
        <c:majorTickMark val="out"/>
        <c:minorTickMark val="none"/>
        <c:tickLblPos val="nextTo"/>
        <c:crossAx val="120089128"/>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Amount Committed/Contributed to Gender Projects (US$ million)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0"/>
          <c:tx>
            <c:strRef>
              <c:f>'Fig 11'!$A$4</c:f>
              <c:strCache>
                <c:ptCount val="1"/>
                <c:pt idx="0">
                  <c:v>Total Committed/Contributed to all projects</c:v>
                </c:pt>
              </c:strCache>
            </c:strRef>
          </c:tx>
          <c:spPr>
            <a:solidFill>
              <a:schemeClr val="accent4"/>
            </a:solidFill>
            <a:ln>
              <a:noFill/>
            </a:ln>
            <a:effectLst/>
          </c:spPr>
          <c:invertIfNegative val="0"/>
          <c:cat>
            <c:numRef>
              <c:f>'Fig 11'!$B$3:$E$3</c:f>
              <c:numCache>
                <c:formatCode>General</c:formatCode>
                <c:ptCount val="4"/>
                <c:pt idx="0">
                  <c:v>2010</c:v>
                </c:pt>
                <c:pt idx="1">
                  <c:v>2011</c:v>
                </c:pt>
                <c:pt idx="2">
                  <c:v>2012</c:v>
                </c:pt>
                <c:pt idx="3">
                  <c:v>2013</c:v>
                </c:pt>
              </c:numCache>
            </c:numRef>
          </c:cat>
          <c:val>
            <c:numRef>
              <c:f>'Fig 11'!$B$4:$E$4</c:f>
              <c:numCache>
                <c:formatCode>#,##0</c:formatCode>
                <c:ptCount val="4"/>
                <c:pt idx="0">
                  <c:v>16250</c:v>
                </c:pt>
                <c:pt idx="1">
                  <c:v>13480</c:v>
                </c:pt>
                <c:pt idx="2">
                  <c:v>12972</c:v>
                </c:pt>
                <c:pt idx="3">
                  <c:v>14387</c:v>
                </c:pt>
              </c:numCache>
            </c:numRef>
          </c:val>
          <c:extLst>
            <c:ext xmlns:c16="http://schemas.microsoft.com/office/drawing/2014/chart" uri="{C3380CC4-5D6E-409C-BE32-E72D297353CC}">
              <c16:uniqueId val="{00000000-C9DE-4CD7-864B-20CBA59400F7}"/>
            </c:ext>
          </c:extLst>
        </c:ser>
        <c:ser>
          <c:idx val="0"/>
          <c:order val="1"/>
          <c:tx>
            <c:strRef>
              <c:f>'Fig 11'!$A$5</c:f>
              <c:strCache>
                <c:ptCount val="1"/>
                <c:pt idx="0">
                  <c:v>2a-The project is designed to contribute significantly to gender equality</c:v>
                </c:pt>
              </c:strCache>
            </c:strRef>
          </c:tx>
          <c:spPr>
            <a:solidFill>
              <a:schemeClr val="accent1"/>
            </a:solidFill>
            <a:ln>
              <a:noFill/>
            </a:ln>
            <a:effectLst/>
          </c:spPr>
          <c:invertIfNegative val="0"/>
          <c:cat>
            <c:numRef>
              <c:f>'Fig 11'!$B$3:$E$3</c:f>
              <c:numCache>
                <c:formatCode>General</c:formatCode>
                <c:ptCount val="4"/>
                <c:pt idx="0">
                  <c:v>2010</c:v>
                </c:pt>
                <c:pt idx="1">
                  <c:v>2011</c:v>
                </c:pt>
                <c:pt idx="2">
                  <c:v>2012</c:v>
                </c:pt>
                <c:pt idx="3">
                  <c:v>2013</c:v>
                </c:pt>
              </c:numCache>
            </c:numRef>
          </c:cat>
          <c:val>
            <c:numRef>
              <c:f>'Fig 11'!$B$5:$E$5</c:f>
              <c:numCache>
                <c:formatCode>#,##0</c:formatCode>
                <c:ptCount val="4"/>
                <c:pt idx="0" formatCode="#,##0.0">
                  <c:v>1.8</c:v>
                </c:pt>
                <c:pt idx="1">
                  <c:v>2077</c:v>
                </c:pt>
                <c:pt idx="2">
                  <c:v>2706</c:v>
                </c:pt>
                <c:pt idx="3">
                  <c:v>3380</c:v>
                </c:pt>
              </c:numCache>
            </c:numRef>
          </c:val>
          <c:extLst>
            <c:ext xmlns:c16="http://schemas.microsoft.com/office/drawing/2014/chart" uri="{C3380CC4-5D6E-409C-BE32-E72D297353CC}">
              <c16:uniqueId val="{00000001-C9DE-4CD7-864B-20CBA59400F7}"/>
            </c:ext>
          </c:extLst>
        </c:ser>
        <c:ser>
          <c:idx val="4"/>
          <c:order val="2"/>
          <c:tx>
            <c:strRef>
              <c:f>'Fig 11'!$A$6</c:f>
              <c:strCache>
                <c:ptCount val="1"/>
                <c:pt idx="0">
                  <c:v>2b-The principal purpose of the project is to advance gender equality</c:v>
                </c:pt>
              </c:strCache>
            </c:strRef>
          </c:tx>
          <c:spPr>
            <a:solidFill>
              <a:schemeClr val="accent5"/>
            </a:solidFill>
            <a:ln>
              <a:noFill/>
            </a:ln>
            <a:effectLst/>
          </c:spPr>
          <c:invertIfNegative val="0"/>
          <c:cat>
            <c:numRef>
              <c:f>'Fig 11'!$B$3:$E$3</c:f>
              <c:numCache>
                <c:formatCode>General</c:formatCode>
                <c:ptCount val="4"/>
                <c:pt idx="0">
                  <c:v>2010</c:v>
                </c:pt>
                <c:pt idx="1">
                  <c:v>2011</c:v>
                </c:pt>
                <c:pt idx="2">
                  <c:v>2012</c:v>
                </c:pt>
                <c:pt idx="3">
                  <c:v>2013</c:v>
                </c:pt>
              </c:numCache>
            </c:numRef>
          </c:cat>
          <c:val>
            <c:numRef>
              <c:f>'Fig 11'!$B$6:$E$6</c:f>
              <c:numCache>
                <c:formatCode>#,##0</c:formatCode>
                <c:ptCount val="4"/>
                <c:pt idx="0" formatCode="#,##0.0">
                  <c:v>2.2999999999999998</c:v>
                </c:pt>
                <c:pt idx="1">
                  <c:v>144</c:v>
                </c:pt>
                <c:pt idx="2">
                  <c:v>315</c:v>
                </c:pt>
                <c:pt idx="3">
                  <c:v>145</c:v>
                </c:pt>
              </c:numCache>
            </c:numRef>
          </c:val>
          <c:extLst>
            <c:ext xmlns:c16="http://schemas.microsoft.com/office/drawing/2014/chart" uri="{C3380CC4-5D6E-409C-BE32-E72D297353CC}">
              <c16:uniqueId val="{00000002-C9DE-4CD7-864B-20CBA59400F7}"/>
            </c:ext>
          </c:extLst>
        </c:ser>
        <c:dLbls>
          <c:showLegendKey val="0"/>
          <c:showVal val="0"/>
          <c:showCatName val="0"/>
          <c:showSerName val="0"/>
          <c:showPercent val="0"/>
          <c:showBubbleSize val="0"/>
        </c:dLbls>
        <c:gapWidth val="219"/>
        <c:overlap val="-27"/>
        <c:axId val="120087560"/>
        <c:axId val="120087952"/>
      </c:barChart>
      <c:catAx>
        <c:axId val="12008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952"/>
        <c:crosses val="autoZero"/>
        <c:auto val="1"/>
        <c:lblAlgn val="ctr"/>
        <c:lblOffset val="100"/>
        <c:noMultiLvlLbl val="0"/>
      </c:catAx>
      <c:valAx>
        <c:axId val="120087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Twitter and natural disasters (2012-2013)</a:t>
            </a:r>
          </a:p>
        </c:rich>
      </c:tx>
      <c:layout/>
      <c:overlay val="0"/>
    </c:title>
    <c:autoTitleDeleted val="0"/>
    <c:plotArea>
      <c:layout>
        <c:manualLayout>
          <c:layoutTarget val="inner"/>
          <c:xMode val="edge"/>
          <c:yMode val="edge"/>
          <c:x val="0.22866151964922513"/>
          <c:y val="0.14899849595793788"/>
          <c:w val="0.6112438757655293"/>
          <c:h val="0.80442974931163913"/>
        </c:manualLayout>
      </c:layout>
      <c:doughnutChart>
        <c:varyColors val="1"/>
        <c:ser>
          <c:idx val="0"/>
          <c:order val="0"/>
          <c:tx>
            <c:strRef>
              <c:f>'Fig 16'!$A$4</c:f>
              <c:strCache>
                <c:ptCount val="1"/>
                <c:pt idx="0">
                  <c:v>Colorado wildfires, USA</c:v>
                </c:pt>
              </c:strCache>
            </c:strRef>
          </c:tx>
          <c:dLbls>
            <c:spPr>
              <a:noFill/>
              <a:ln>
                <a:noFill/>
              </a:ln>
              <a:effectLst/>
            </c:spPr>
            <c:showLegendKey val="0"/>
            <c:showVal val="0"/>
            <c:showCatName val="0"/>
            <c:showSerName val="0"/>
            <c:showPercent val="1"/>
            <c:showBubbleSize val="0"/>
            <c:separator>, </c:separator>
            <c:showLeaderLines val="1"/>
            <c:extLst>
              <c:ext xmlns:c15="http://schemas.microsoft.com/office/drawing/2012/chart" uri="{CE6537A1-D6FC-4f65-9D91-7224C49458BB}">
                <c15:layout/>
              </c:ext>
            </c:extLst>
          </c:dLbls>
          <c:cat>
            <c:strRef>
              <c:f>'Fig 16'!$C$3:$H$3</c:f>
              <c:strCache>
                <c:ptCount val="6"/>
                <c:pt idx="0">
                  <c:v>Other useful information</c:v>
                </c:pt>
                <c:pt idx="1">
                  <c:v>Sympathy and emotional support</c:v>
                </c:pt>
                <c:pt idx="2">
                  <c:v>Needs and donations</c:v>
                </c:pt>
                <c:pt idx="3">
                  <c:v>Affected individuals: injured, dead, or missing</c:v>
                </c:pt>
                <c:pt idx="4">
                  <c:v>Caution and advice</c:v>
                </c:pt>
                <c:pt idx="5">
                  <c:v>Infrastructure and utilities</c:v>
                </c:pt>
              </c:strCache>
            </c:strRef>
          </c:cat>
          <c:val>
            <c:numRef>
              <c:f>'Fig 16'!$C$4:$H$4</c:f>
              <c:numCache>
                <c:formatCode>0%</c:formatCode>
                <c:ptCount val="6"/>
                <c:pt idx="0">
                  <c:v>0.451749734889</c:v>
                </c:pt>
                <c:pt idx="1">
                  <c:v>0.18239660657500001</c:v>
                </c:pt>
                <c:pt idx="2">
                  <c:v>8.2714740190899999E-2</c:v>
                </c:pt>
                <c:pt idx="3">
                  <c:v>0.16012725344600001</c:v>
                </c:pt>
                <c:pt idx="4">
                  <c:v>4.77200424178E-2</c:v>
                </c:pt>
                <c:pt idx="5">
                  <c:v>7.5291622481400006E-2</c:v>
                </c:pt>
              </c:numCache>
            </c:numRef>
          </c:val>
        </c:ser>
        <c:ser>
          <c:idx val="1"/>
          <c:order val="1"/>
          <c:tx>
            <c:strRef>
              <c:f>'Fig 16'!$A$5</c:f>
              <c:strCache>
                <c:ptCount val="1"/>
                <c:pt idx="0">
                  <c:v>Guatemala earthquake</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'Fig 16'!$C$3:$H$3</c:f>
              <c:strCache>
                <c:ptCount val="6"/>
                <c:pt idx="0">
                  <c:v>Other useful information</c:v>
                </c:pt>
                <c:pt idx="1">
                  <c:v>Sympathy and emotional support</c:v>
                </c:pt>
                <c:pt idx="2">
                  <c:v>Needs and donations</c:v>
                </c:pt>
                <c:pt idx="3">
                  <c:v>Affected individuals: injured, dead, or missing</c:v>
                </c:pt>
                <c:pt idx="4">
                  <c:v>Caution and advice</c:v>
                </c:pt>
                <c:pt idx="5">
                  <c:v>Infrastructure and utilities</c:v>
                </c:pt>
              </c:strCache>
            </c:strRef>
          </c:cat>
          <c:val>
            <c:numRef>
              <c:f>'Fig 16'!$C$5:$H$5</c:f>
              <c:numCache>
                <c:formatCode>0%</c:formatCode>
                <c:ptCount val="6"/>
                <c:pt idx="0">
                  <c:v>0.41215469613299999</c:v>
                </c:pt>
                <c:pt idx="1">
                  <c:v>0.13812154696100001</c:v>
                </c:pt>
                <c:pt idx="2">
                  <c:v>3.9779005524899998E-2</c:v>
                </c:pt>
                <c:pt idx="3">
                  <c:v>0.28287292817699999</c:v>
                </c:pt>
                <c:pt idx="4">
                  <c:v>7.8453038673999997E-2</c:v>
                </c:pt>
                <c:pt idx="5">
                  <c:v>4.86187845304E-2</c:v>
                </c:pt>
              </c:numCache>
            </c:numRef>
          </c:val>
        </c:ser>
        <c:ser>
          <c:idx val="2"/>
          <c:order val="2"/>
          <c:tx>
            <c:strRef>
              <c:f>'Fig 16'!$A$6</c:f>
              <c:strCache>
                <c:ptCount val="1"/>
                <c:pt idx="0">
                  <c:v>Northen Italy earthquakes</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'Fig 16'!$C$3:$H$3</c:f>
              <c:strCache>
                <c:ptCount val="6"/>
                <c:pt idx="0">
                  <c:v>Other useful information</c:v>
                </c:pt>
                <c:pt idx="1">
                  <c:v>Sympathy and emotional support</c:v>
                </c:pt>
                <c:pt idx="2">
                  <c:v>Needs and donations</c:v>
                </c:pt>
                <c:pt idx="3">
                  <c:v>Affected individuals: injured, dead, or missing</c:v>
                </c:pt>
                <c:pt idx="4">
                  <c:v>Caution and advice</c:v>
                </c:pt>
                <c:pt idx="5">
                  <c:v>Infrastructure and utilities</c:v>
                </c:pt>
              </c:strCache>
            </c:strRef>
          </c:cat>
          <c:val>
            <c:numRef>
              <c:f>'Fig 16'!$C$6:$H$6</c:f>
              <c:numCache>
                <c:formatCode>0%</c:formatCode>
                <c:ptCount val="6"/>
                <c:pt idx="0">
                  <c:v>0.35087719298199999</c:v>
                </c:pt>
                <c:pt idx="1">
                  <c:v>0.18201754385999999</c:v>
                </c:pt>
                <c:pt idx="2">
                  <c:v>0.11842105263200001</c:v>
                </c:pt>
                <c:pt idx="3">
                  <c:v>0.12828947368400001</c:v>
                </c:pt>
                <c:pt idx="4">
                  <c:v>0.166666666667</c:v>
                </c:pt>
                <c:pt idx="5">
                  <c:v>5.3728070175400003E-2</c:v>
                </c:pt>
              </c:numCache>
            </c:numRef>
          </c:val>
        </c:ser>
        <c:ser>
          <c:idx val="3"/>
          <c:order val="3"/>
          <c:tx>
            <c:strRef>
              <c:f>'Fig 16'!$A$17</c:f>
              <c:strCache>
                <c:ptCount val="1"/>
                <c:pt idx="0">
                  <c:v>Average</c:v>
                </c:pt>
              </c:strCache>
            </c:strRef>
          </c:tx>
          <c:explosion val="1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'Fig 16'!$C$3:$H$3</c:f>
              <c:strCache>
                <c:ptCount val="6"/>
                <c:pt idx="0">
                  <c:v>Other useful information</c:v>
                </c:pt>
                <c:pt idx="1">
                  <c:v>Sympathy and emotional support</c:v>
                </c:pt>
                <c:pt idx="2">
                  <c:v>Needs and donations</c:v>
                </c:pt>
                <c:pt idx="3">
                  <c:v>Affected individuals: injured, dead, or missing</c:v>
                </c:pt>
                <c:pt idx="4">
                  <c:v>Caution and advice</c:v>
                </c:pt>
                <c:pt idx="5">
                  <c:v>Infrastructure and utilities</c:v>
                </c:pt>
              </c:strCache>
            </c:strRef>
          </c:cat>
          <c:val>
            <c:numRef>
              <c:f>'Fig 16'!$C$17:$H$17</c:f>
              <c:numCache>
                <c:formatCode>0%</c:formatCode>
                <c:ptCount val="6"/>
                <c:pt idx="0">
                  <c:v>0.25002268695789998</c:v>
                </c:pt>
                <c:pt idx="1">
                  <c:v>0.19737894680905385</c:v>
                </c:pt>
                <c:pt idx="2">
                  <c:v>0.17073636359736921</c:v>
                </c:pt>
                <c:pt idx="3">
                  <c:v>0.15039838427531538</c:v>
                </c:pt>
                <c:pt idx="4">
                  <c:v>0.14467774203928463</c:v>
                </c:pt>
                <c:pt idx="5">
                  <c:v>8.6785876320946156E-2</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Authors of tweets in natural disasters (2012-2013)</a:t>
            </a:r>
          </a:p>
        </c:rich>
      </c:tx>
      <c:layout/>
      <c:overlay val="0"/>
    </c:title>
    <c:autoTitleDeleted val="0"/>
    <c:plotArea>
      <c:layout/>
      <c:barChart>
        <c:barDir val="bar"/>
        <c:grouping val="percentStacked"/>
        <c:varyColors val="0"/>
        <c:ser>
          <c:idx val="0"/>
          <c:order val="0"/>
          <c:tx>
            <c:strRef>
              <c:f>'Fig 16'!$I$3</c:f>
              <c:strCache>
                <c:ptCount val="1"/>
                <c:pt idx="0">
                  <c:v>Outsiders</c:v>
                </c:pt>
              </c:strCache>
            </c:strRef>
          </c:tx>
          <c:invertIfNegative val="0"/>
          <c:cat>
            <c:strRef>
              <c:f>'Fig 16'!$A$4:$A$16</c:f>
              <c:strCache>
                <c:ptCount val="13"/>
                <c:pt idx="0">
                  <c:v>Colorado wildfires, USA</c:v>
                </c:pt>
                <c:pt idx="1">
                  <c:v>Guatemala earthquake</c:v>
                </c:pt>
                <c:pt idx="2">
                  <c:v>Northen Italy earthquakes</c:v>
                </c:pt>
                <c:pt idx="3">
                  <c:v>Manila floods, Philippines</c:v>
                </c:pt>
                <c:pt idx="4">
                  <c:v>Typhoon Pablo, Philippines</c:v>
                </c:pt>
                <c:pt idx="5">
                  <c:v>Alberta floods, Canada</c:v>
                </c:pt>
                <c:pt idx="6">
                  <c:v>New South Wales wildfires, Australia</c:v>
                </c:pt>
                <c:pt idx="7">
                  <c:v>Bohol earthquake, Philippines</c:v>
                </c:pt>
                <c:pt idx="8">
                  <c:v>Colorado floods, USA</c:v>
                </c:pt>
                <c:pt idx="9">
                  <c:v>Manila floods, Philippines</c:v>
                </c:pt>
                <c:pt idx="10">
                  <c:v>Queensland floods, Australia</c:v>
                </c:pt>
                <c:pt idx="11">
                  <c:v>Sardinia floods, Italy</c:v>
                </c:pt>
                <c:pt idx="12">
                  <c:v>Typhoon Yolanda, Philippines</c:v>
                </c:pt>
              </c:strCache>
            </c:strRef>
          </c:cat>
          <c:val>
            <c:numRef>
              <c:f>'Fig 16'!$I$4:$I$16</c:f>
              <c:numCache>
                <c:formatCode>0%</c:formatCode>
                <c:ptCount val="13"/>
                <c:pt idx="0">
                  <c:v>0.31256599788799999</c:v>
                </c:pt>
                <c:pt idx="1">
                  <c:v>0.31318681318699998</c:v>
                </c:pt>
                <c:pt idx="2">
                  <c:v>0.41519823788499999</c:v>
                </c:pt>
                <c:pt idx="3">
                  <c:v>0.2421875</c:v>
                </c:pt>
                <c:pt idx="4">
                  <c:v>0.30313199105100003</c:v>
                </c:pt>
                <c:pt idx="5">
                  <c:v>0.178534571723</c:v>
                </c:pt>
                <c:pt idx="6">
                  <c:v>0.32306057385800002</c:v>
                </c:pt>
                <c:pt idx="7">
                  <c:v>0.647181628392</c:v>
                </c:pt>
                <c:pt idx="8">
                  <c:v>0.20742358078600001</c:v>
                </c:pt>
                <c:pt idx="9">
                  <c:v>0.261452513966</c:v>
                </c:pt>
                <c:pt idx="10">
                  <c:v>0.26579520697199999</c:v>
                </c:pt>
                <c:pt idx="11">
                  <c:v>0.56832971800400001</c:v>
                </c:pt>
                <c:pt idx="12">
                  <c:v>0.578609625668</c:v>
                </c:pt>
              </c:numCache>
            </c:numRef>
          </c:val>
        </c:ser>
        <c:ser>
          <c:idx val="1"/>
          <c:order val="1"/>
          <c:tx>
            <c:strRef>
              <c:f>'Fig 16'!$J$3</c:f>
              <c:strCache>
                <c:ptCount val="1"/>
                <c:pt idx="0">
                  <c:v>News media</c:v>
                </c:pt>
              </c:strCache>
            </c:strRef>
          </c:tx>
          <c:invertIfNegative val="0"/>
          <c:cat>
            <c:strRef>
              <c:f>'Fig 16'!$A$4:$A$16</c:f>
              <c:strCache>
                <c:ptCount val="13"/>
                <c:pt idx="0">
                  <c:v>Colorado wildfires, USA</c:v>
                </c:pt>
                <c:pt idx="1">
                  <c:v>Guatemala earthquake</c:v>
                </c:pt>
                <c:pt idx="2">
                  <c:v>Northen Italy earthquakes</c:v>
                </c:pt>
                <c:pt idx="3">
                  <c:v>Manila floods, Philippines</c:v>
                </c:pt>
                <c:pt idx="4">
                  <c:v>Typhoon Pablo, Philippines</c:v>
                </c:pt>
                <c:pt idx="5">
                  <c:v>Alberta floods, Canada</c:v>
                </c:pt>
                <c:pt idx="6">
                  <c:v>New South Wales wildfires, Australia</c:v>
                </c:pt>
                <c:pt idx="7">
                  <c:v>Bohol earthquake, Philippines</c:v>
                </c:pt>
                <c:pt idx="8">
                  <c:v>Colorado floods, USA</c:v>
                </c:pt>
                <c:pt idx="9">
                  <c:v>Manila floods, Philippines</c:v>
                </c:pt>
                <c:pt idx="10">
                  <c:v>Queensland floods, Australia</c:v>
                </c:pt>
                <c:pt idx="11">
                  <c:v>Sardinia floods, Italy</c:v>
                </c:pt>
                <c:pt idx="12">
                  <c:v>Typhoon Yolanda, Philippines</c:v>
                </c:pt>
              </c:strCache>
            </c:strRef>
          </c:cat>
          <c:val>
            <c:numRef>
              <c:f>'Fig 16'!$J$4:$J$16</c:f>
              <c:numCache>
                <c:formatCode>0%</c:formatCode>
                <c:ptCount val="13"/>
                <c:pt idx="0">
                  <c:v>0.47835269271399999</c:v>
                </c:pt>
                <c:pt idx="1">
                  <c:v>0.60329670329700003</c:v>
                </c:pt>
                <c:pt idx="2">
                  <c:v>0.35903083700400001</c:v>
                </c:pt>
                <c:pt idx="3">
                  <c:v>0.180803571429</c:v>
                </c:pt>
                <c:pt idx="4">
                  <c:v>0.39932885905999999</c:v>
                </c:pt>
                <c:pt idx="5">
                  <c:v>0.27657378740999999</c:v>
                </c:pt>
                <c:pt idx="6">
                  <c:v>0.39638682252899998</c:v>
                </c:pt>
                <c:pt idx="7">
                  <c:v>0.23799582463499999</c:v>
                </c:pt>
                <c:pt idx="8">
                  <c:v>0.53711790393000003</c:v>
                </c:pt>
                <c:pt idx="9">
                  <c:v>0.231284916201</c:v>
                </c:pt>
                <c:pt idx="10">
                  <c:v>0.440087145969</c:v>
                </c:pt>
                <c:pt idx="11">
                  <c:v>0.31344902386099999</c:v>
                </c:pt>
                <c:pt idx="12">
                  <c:v>0.24598930481299999</c:v>
                </c:pt>
              </c:numCache>
            </c:numRef>
          </c:val>
        </c:ser>
        <c:ser>
          <c:idx val="2"/>
          <c:order val="2"/>
          <c:tx>
            <c:strRef>
              <c:f>'Fig 16'!$K$3</c:f>
              <c:strCache>
                <c:ptCount val="1"/>
                <c:pt idx="0">
                  <c:v>Eyewitnesses</c:v>
                </c:pt>
              </c:strCache>
            </c:strRef>
          </c:tx>
          <c:invertIfNegative val="0"/>
          <c:val>
            <c:numRef>
              <c:f>'Fig 16'!$K$4:$K$16</c:f>
              <c:numCache>
                <c:formatCode>0%</c:formatCode>
                <c:ptCount val="13"/>
                <c:pt idx="0">
                  <c:v>6.9693769799399993E-2</c:v>
                </c:pt>
                <c:pt idx="1">
                  <c:v>2.52747252747E-2</c:v>
                </c:pt>
                <c:pt idx="2">
                  <c:v>0.102422907489</c:v>
                </c:pt>
                <c:pt idx="3">
                  <c:v>0.390625</c:v>
                </c:pt>
                <c:pt idx="4">
                  <c:v>0.13534675615200001</c:v>
                </c:pt>
                <c:pt idx="5">
                  <c:v>0.242518059856</c:v>
                </c:pt>
                <c:pt idx="6">
                  <c:v>0.10095642933</c:v>
                </c:pt>
                <c:pt idx="7">
                  <c:v>6.5762004175399999E-2</c:v>
                </c:pt>
                <c:pt idx="8">
                  <c:v>7.0960698690000004E-2</c:v>
                </c:pt>
                <c:pt idx="9">
                  <c:v>0.221229050279</c:v>
                </c:pt>
                <c:pt idx="10">
                  <c:v>0.15686274509799999</c:v>
                </c:pt>
                <c:pt idx="11">
                  <c:v>2.8199566160500001E-2</c:v>
                </c:pt>
                <c:pt idx="12">
                  <c:v>5.3475935828899996E-3</c:v>
                </c:pt>
              </c:numCache>
            </c:numRef>
          </c:val>
        </c:ser>
        <c:ser>
          <c:idx val="3"/>
          <c:order val="3"/>
          <c:tx>
            <c:strRef>
              <c:f>'Fig 16'!$L$3</c:f>
              <c:strCache>
                <c:ptCount val="1"/>
                <c:pt idx="0">
                  <c:v>NGOs</c:v>
                </c:pt>
              </c:strCache>
            </c:strRef>
          </c:tx>
          <c:invertIfNegative val="0"/>
          <c:val>
            <c:numRef>
              <c:f>'Fig 16'!$L$4:$L$16</c:f>
              <c:numCache>
                <c:formatCode>0%</c:formatCode>
                <c:ptCount val="13"/>
                <c:pt idx="0">
                  <c:v>5.0686378035900002E-2</c:v>
                </c:pt>
                <c:pt idx="1">
                  <c:v>3.5164835164799998E-2</c:v>
                </c:pt>
                <c:pt idx="2">
                  <c:v>4.9559471365600002E-2</c:v>
                </c:pt>
                <c:pt idx="3">
                  <c:v>0.125</c:v>
                </c:pt>
                <c:pt idx="4">
                  <c:v>5.7046979865799999E-2</c:v>
                </c:pt>
                <c:pt idx="5">
                  <c:v>8.66873065015E-2</c:v>
                </c:pt>
                <c:pt idx="6">
                  <c:v>4.8884165781099997E-2</c:v>
                </c:pt>
                <c:pt idx="7">
                  <c:v>2.6096033402899999E-2</c:v>
                </c:pt>
                <c:pt idx="8">
                  <c:v>6.6593886462900001E-2</c:v>
                </c:pt>
                <c:pt idx="9">
                  <c:v>0.17094972067</c:v>
                </c:pt>
                <c:pt idx="10">
                  <c:v>4.2483660130699999E-2</c:v>
                </c:pt>
                <c:pt idx="11">
                  <c:v>3.7960954446900001E-2</c:v>
                </c:pt>
                <c:pt idx="12">
                  <c:v>0.10374331550800001</c:v>
                </c:pt>
              </c:numCache>
            </c:numRef>
          </c:val>
        </c:ser>
        <c:ser>
          <c:idx val="4"/>
          <c:order val="4"/>
          <c:tx>
            <c:strRef>
              <c:f>'Fig 16'!$M$3</c:f>
              <c:strCache>
                <c:ptCount val="1"/>
                <c:pt idx="0">
                  <c:v>Government sources</c:v>
                </c:pt>
              </c:strCache>
            </c:strRef>
          </c:tx>
          <c:invertIfNegative val="0"/>
          <c:val>
            <c:numRef>
              <c:f>'Fig 16'!$M$4:$M$16</c:f>
              <c:numCache>
                <c:formatCode>0%</c:formatCode>
                <c:ptCount val="13"/>
                <c:pt idx="0">
                  <c:v>7.8141499471999998E-2</c:v>
                </c:pt>
                <c:pt idx="1">
                  <c:v>2.0879120879099999E-2</c:v>
                </c:pt>
                <c:pt idx="2">
                  <c:v>4.0748898678400002E-2</c:v>
                </c:pt>
                <c:pt idx="3">
                  <c:v>3.0133928571400001E-2</c:v>
                </c:pt>
                <c:pt idx="4">
                  <c:v>8.8366890380300003E-2</c:v>
                </c:pt>
                <c:pt idx="5">
                  <c:v>0.127966976264</c:v>
                </c:pt>
                <c:pt idx="6">
                  <c:v>0.119022316684</c:v>
                </c:pt>
                <c:pt idx="7">
                  <c:v>2.1920668058500001E-2</c:v>
                </c:pt>
                <c:pt idx="8">
                  <c:v>8.5152838427900002E-2</c:v>
                </c:pt>
                <c:pt idx="9">
                  <c:v>9.2737430167599999E-2</c:v>
                </c:pt>
                <c:pt idx="10">
                  <c:v>7.4074074074099994E-2</c:v>
                </c:pt>
                <c:pt idx="11">
                  <c:v>3.9045553145299998E-2</c:v>
                </c:pt>
                <c:pt idx="12">
                  <c:v>2.3529411764700001E-2</c:v>
                </c:pt>
              </c:numCache>
            </c:numRef>
          </c:val>
        </c:ser>
        <c:ser>
          <c:idx val="5"/>
          <c:order val="5"/>
          <c:tx>
            <c:strRef>
              <c:f>'Fig 16'!$N$3</c:f>
              <c:strCache>
                <c:ptCount val="1"/>
                <c:pt idx="0">
                  <c:v>For-profit business</c:v>
                </c:pt>
              </c:strCache>
            </c:strRef>
          </c:tx>
          <c:invertIfNegative val="0"/>
          <c:val>
            <c:numRef>
              <c:f>'Fig 16'!$N$4:$N$16</c:f>
              <c:numCache>
                <c:formatCode>0%</c:formatCode>
                <c:ptCount val="13"/>
                <c:pt idx="0">
                  <c:v>1.05596620908E-2</c:v>
                </c:pt>
                <c:pt idx="1">
                  <c:v>2.1978021977999999E-3</c:v>
                </c:pt>
                <c:pt idx="2">
                  <c:v>3.3039647577099998E-2</c:v>
                </c:pt>
                <c:pt idx="3">
                  <c:v>3.125E-2</c:v>
                </c:pt>
                <c:pt idx="4">
                  <c:v>1.6778523489899999E-2</c:v>
                </c:pt>
                <c:pt idx="5">
                  <c:v>8.77192982456E-2</c:v>
                </c:pt>
                <c:pt idx="6">
                  <c:v>1.1689691817200001E-2</c:v>
                </c:pt>
                <c:pt idx="7">
                  <c:v>1.0438413361200001E-3</c:v>
                </c:pt>
                <c:pt idx="8">
                  <c:v>3.2751091703099998E-2</c:v>
                </c:pt>
                <c:pt idx="9">
                  <c:v>2.2346368715099998E-2</c:v>
                </c:pt>
                <c:pt idx="10">
                  <c:v>2.0697167756000001E-2</c:v>
                </c:pt>
                <c:pt idx="11">
                  <c:v>1.30151843818E-2</c:v>
                </c:pt>
                <c:pt idx="12">
                  <c:v>4.2780748663099999E-2</c:v>
                </c:pt>
              </c:numCache>
            </c:numRef>
          </c:val>
        </c:ser>
        <c:dLbls>
          <c:showLegendKey val="0"/>
          <c:showVal val="0"/>
          <c:showCatName val="0"/>
          <c:showSerName val="0"/>
          <c:showPercent val="0"/>
          <c:showBubbleSize val="0"/>
        </c:dLbls>
        <c:gapWidth val="75"/>
        <c:overlap val="100"/>
        <c:axId val="123099200"/>
        <c:axId val="123101944"/>
      </c:barChart>
      <c:catAx>
        <c:axId val="123099200"/>
        <c:scaling>
          <c:orientation val="minMax"/>
        </c:scaling>
        <c:delete val="0"/>
        <c:axPos val="l"/>
        <c:numFmt formatCode="General" sourceLinked="0"/>
        <c:majorTickMark val="none"/>
        <c:minorTickMark val="none"/>
        <c:tickLblPos val="nextTo"/>
        <c:crossAx val="123101944"/>
        <c:crosses val="autoZero"/>
        <c:auto val="1"/>
        <c:lblAlgn val="ctr"/>
        <c:lblOffset val="100"/>
        <c:noMultiLvlLbl val="0"/>
      </c:catAx>
      <c:valAx>
        <c:axId val="123101944"/>
        <c:scaling>
          <c:orientation val="minMax"/>
        </c:scaling>
        <c:delete val="0"/>
        <c:axPos val="b"/>
        <c:majorGridlines/>
        <c:numFmt formatCode="0%" sourceLinked="1"/>
        <c:majorTickMark val="none"/>
        <c:minorTickMark val="none"/>
        <c:tickLblPos val="nextTo"/>
        <c:spPr>
          <a:ln w="9525">
            <a:noFill/>
          </a:ln>
        </c:spPr>
        <c:crossAx val="12309920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Singapore</a:t>
            </a:r>
          </a:p>
        </c:rich>
      </c:tx>
      <c:layout/>
      <c:overlay val="1"/>
    </c:title>
    <c:autoTitleDeleted val="0"/>
    <c:plotArea>
      <c:layout/>
      <c:lineChart>
        <c:grouping val="standard"/>
        <c:varyColors val="0"/>
        <c:ser>
          <c:idx val="0"/>
          <c:order val="0"/>
          <c:tx>
            <c:strRef>
              <c:f>'Fig 18'!$B$3</c:f>
              <c:strCache>
                <c:ptCount val="1"/>
                <c:pt idx="0">
                  <c:v>Risk Index</c:v>
                </c:pt>
              </c:strCache>
            </c:strRef>
          </c:tx>
          <c:marker>
            <c:symbol val="none"/>
          </c:marker>
          <c:cat>
            <c:numRef>
              <c:f>'Fig 18'!$A$4:$A$8</c:f>
              <c:numCache>
                <c:formatCode>General</c:formatCode>
                <c:ptCount val="5"/>
                <c:pt idx="0">
                  <c:v>2010</c:v>
                </c:pt>
                <c:pt idx="1">
                  <c:v>2011</c:v>
                </c:pt>
                <c:pt idx="2">
                  <c:v>2012</c:v>
                </c:pt>
                <c:pt idx="3">
                  <c:v>2013</c:v>
                </c:pt>
                <c:pt idx="4">
                  <c:v>2014</c:v>
                </c:pt>
              </c:numCache>
            </c:numRef>
          </c:cat>
          <c:val>
            <c:numRef>
              <c:f>'Fig 18'!$B$4:$B$8</c:f>
              <c:numCache>
                <c:formatCode>General</c:formatCode>
                <c:ptCount val="5"/>
                <c:pt idx="0">
                  <c:v>0.8</c:v>
                </c:pt>
                <c:pt idx="1">
                  <c:v>0.8</c:v>
                </c:pt>
                <c:pt idx="2">
                  <c:v>1</c:v>
                </c:pt>
                <c:pt idx="3">
                  <c:v>0.7</c:v>
                </c:pt>
                <c:pt idx="4">
                  <c:v>0.7</c:v>
                </c:pt>
              </c:numCache>
            </c:numRef>
          </c:val>
          <c:smooth val="0"/>
          <c:extLst>
            <c:ext xmlns:c16="http://schemas.microsoft.com/office/drawing/2014/chart" uri="{C3380CC4-5D6E-409C-BE32-E72D297353CC}">
              <c16:uniqueId val="{00000000-6C6F-446E-8795-63B8DA6D732E}"/>
            </c:ext>
          </c:extLst>
        </c:ser>
        <c:ser>
          <c:idx val="1"/>
          <c:order val="1"/>
          <c:tx>
            <c:strRef>
              <c:f>'Fig 18'!$C$3</c:f>
              <c:strCache>
                <c:ptCount val="1"/>
                <c:pt idx="0">
                  <c:v>Natural Hazard and Exposure</c:v>
                </c:pt>
              </c:strCache>
            </c:strRef>
          </c:tx>
          <c:marker>
            <c:symbol val="none"/>
          </c:marker>
          <c:cat>
            <c:numRef>
              <c:f>'Fig 18'!$A$4:$A$8</c:f>
              <c:numCache>
                <c:formatCode>General</c:formatCode>
                <c:ptCount val="5"/>
                <c:pt idx="0">
                  <c:v>2010</c:v>
                </c:pt>
                <c:pt idx="1">
                  <c:v>2011</c:v>
                </c:pt>
                <c:pt idx="2">
                  <c:v>2012</c:v>
                </c:pt>
                <c:pt idx="3">
                  <c:v>2013</c:v>
                </c:pt>
                <c:pt idx="4">
                  <c:v>2014</c:v>
                </c:pt>
              </c:numCache>
            </c:numRef>
          </c:cat>
          <c:val>
            <c:numRef>
              <c:f>'Fig 18'!$C$4:$C$8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6C6F-446E-8795-63B8DA6D732E}"/>
            </c:ext>
          </c:extLst>
        </c:ser>
        <c:ser>
          <c:idx val="2"/>
          <c:order val="2"/>
          <c:tx>
            <c:strRef>
              <c:f>'Fig 18'!$D$3</c:f>
              <c:strCache>
                <c:ptCount val="1"/>
                <c:pt idx="0">
                  <c:v>Human Hazard and Exposure</c:v>
                </c:pt>
              </c:strCache>
            </c:strRef>
          </c:tx>
          <c:marker>
            <c:symbol val="none"/>
          </c:marker>
          <c:cat>
            <c:numRef>
              <c:f>'Fig 18'!$A$4:$A$8</c:f>
              <c:numCache>
                <c:formatCode>General</c:formatCode>
                <c:ptCount val="5"/>
                <c:pt idx="0">
                  <c:v>2010</c:v>
                </c:pt>
                <c:pt idx="1">
                  <c:v>2011</c:v>
                </c:pt>
                <c:pt idx="2">
                  <c:v>2012</c:v>
                </c:pt>
                <c:pt idx="3">
                  <c:v>2013</c:v>
                </c:pt>
                <c:pt idx="4">
                  <c:v>2014</c:v>
                </c:pt>
              </c:numCache>
            </c:numRef>
          </c:cat>
          <c:val>
            <c:numRef>
              <c:f>'Fig 18'!$D$4:$D$8</c:f>
              <c:numCache>
                <c:formatCode>General</c:formatCode>
                <c:ptCount val="5"/>
                <c:pt idx="0">
                  <c:v>1.1000000000000001</c:v>
                </c:pt>
                <c:pt idx="1">
                  <c:v>1.2</c:v>
                </c:pt>
                <c:pt idx="2">
                  <c:v>1.6</c:v>
                </c:pt>
                <c:pt idx="3">
                  <c:v>1.5</c:v>
                </c:pt>
                <c:pt idx="4">
                  <c:v>1.4</c:v>
                </c:pt>
              </c:numCache>
            </c:numRef>
          </c:val>
          <c:smooth val="0"/>
          <c:extLst>
            <c:ext xmlns:c16="http://schemas.microsoft.com/office/drawing/2014/chart" uri="{C3380CC4-5D6E-409C-BE32-E72D297353CC}">
              <c16:uniqueId val="{00000002-6C6F-446E-8795-63B8DA6D732E}"/>
            </c:ext>
          </c:extLst>
        </c:ser>
        <c:ser>
          <c:idx val="3"/>
          <c:order val="3"/>
          <c:tx>
            <c:strRef>
              <c:f>Asia!#REF!</c:f>
              <c:strCache>
                <c:ptCount val="1"/>
                <c:pt idx="0">
                  <c:v>#REF!</c:v>
                </c:pt>
              </c:strCache>
            </c:strRef>
          </c:tx>
          <c:marker>
            <c:symbol val="none"/>
          </c:marker>
          <c:cat>
            <c:numRef>
              <c:f>'Fig 18'!$A$4:$A$8</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6C6F-446E-8795-63B8DA6D732E}"/>
            </c:ext>
          </c:extLst>
        </c:ser>
        <c:ser>
          <c:idx val="4"/>
          <c:order val="4"/>
          <c:tx>
            <c:strRef>
              <c:f>'Fig 18'!$E$3</c:f>
              <c:strCache>
                <c:ptCount val="1"/>
                <c:pt idx="0">
                  <c:v>Lack of Coping Capacity</c:v>
                </c:pt>
              </c:strCache>
            </c:strRef>
          </c:tx>
          <c:marker>
            <c:symbol val="none"/>
          </c:marker>
          <c:cat>
            <c:numRef>
              <c:f>'Fig 18'!$A$4:$A$8</c:f>
              <c:numCache>
                <c:formatCode>General</c:formatCode>
                <c:ptCount val="5"/>
                <c:pt idx="0">
                  <c:v>2010</c:v>
                </c:pt>
                <c:pt idx="1">
                  <c:v>2011</c:v>
                </c:pt>
                <c:pt idx="2">
                  <c:v>2012</c:v>
                </c:pt>
                <c:pt idx="3">
                  <c:v>2013</c:v>
                </c:pt>
                <c:pt idx="4">
                  <c:v>2014</c:v>
                </c:pt>
              </c:numCache>
            </c:numRef>
          </c:cat>
          <c:val>
            <c:numRef>
              <c:f>'Fig 18'!$E$4:$E$8</c:f>
              <c:numCache>
                <c:formatCode>General</c:formatCode>
                <c:ptCount val="5"/>
                <c:pt idx="0">
                  <c:v>2</c:v>
                </c:pt>
                <c:pt idx="1">
                  <c:v>2.1</c:v>
                </c:pt>
                <c:pt idx="2">
                  <c:v>2</c:v>
                </c:pt>
                <c:pt idx="3">
                  <c:v>1.1000000000000001</c:v>
                </c:pt>
                <c:pt idx="4">
                  <c:v>1.2</c:v>
                </c:pt>
              </c:numCache>
            </c:numRef>
          </c:val>
          <c:smooth val="0"/>
          <c:extLst>
            <c:ext xmlns:c16="http://schemas.microsoft.com/office/drawing/2014/chart" uri="{C3380CC4-5D6E-409C-BE32-E72D297353CC}">
              <c16:uniqueId val="{00000004-6C6F-446E-8795-63B8DA6D732E}"/>
            </c:ext>
          </c:extLst>
        </c:ser>
        <c:dLbls>
          <c:showLegendKey val="0"/>
          <c:showVal val="0"/>
          <c:showCatName val="0"/>
          <c:showSerName val="0"/>
          <c:showPercent val="0"/>
          <c:showBubbleSize val="0"/>
        </c:dLbls>
        <c:smooth val="0"/>
        <c:axId val="120560888"/>
        <c:axId val="120573040"/>
      </c:lineChart>
      <c:catAx>
        <c:axId val="120560888"/>
        <c:scaling>
          <c:orientation val="minMax"/>
        </c:scaling>
        <c:delete val="0"/>
        <c:axPos val="b"/>
        <c:numFmt formatCode="General" sourceLinked="1"/>
        <c:majorTickMark val="out"/>
        <c:minorTickMark val="none"/>
        <c:tickLblPos val="nextTo"/>
        <c:crossAx val="120573040"/>
        <c:crosses val="autoZero"/>
        <c:auto val="1"/>
        <c:lblAlgn val="ctr"/>
        <c:lblOffset val="100"/>
        <c:noMultiLvlLbl val="0"/>
      </c:catAx>
      <c:valAx>
        <c:axId val="120573040"/>
        <c:scaling>
          <c:orientation val="minMax"/>
        </c:scaling>
        <c:delete val="0"/>
        <c:axPos val="l"/>
        <c:majorGridlines/>
        <c:numFmt formatCode="General" sourceLinked="1"/>
        <c:majorTickMark val="out"/>
        <c:minorTickMark val="none"/>
        <c:tickLblPos val="nextTo"/>
        <c:crossAx val="120560888"/>
        <c:crosses val="autoZero"/>
        <c:crossBetween val="between"/>
      </c:valAx>
    </c:plotArea>
    <c:legend>
      <c:legendPos val="r"/>
      <c:legendEntry>
        <c:idx val="3"/>
        <c:delete val="1"/>
      </c:legendEntry>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Brunei</a:t>
            </a:r>
          </a:p>
        </c:rich>
      </c:tx>
      <c:layout/>
      <c:overlay val="1"/>
    </c:title>
    <c:autoTitleDeleted val="0"/>
    <c:plotArea>
      <c:layout/>
      <c:lineChart>
        <c:grouping val="standard"/>
        <c:varyColors val="0"/>
        <c:ser>
          <c:idx val="0"/>
          <c:order val="0"/>
          <c:tx>
            <c:strRef>
              <c:f>'Fig 18'!$B$11</c:f>
              <c:strCache>
                <c:ptCount val="1"/>
                <c:pt idx="0">
                  <c:v>Risk Index</c:v>
                </c:pt>
              </c:strCache>
            </c:strRef>
          </c:tx>
          <c:marker>
            <c:symbol val="none"/>
          </c:marker>
          <c:cat>
            <c:numRef>
              <c:f>'Fig 18'!$A$12:$A$16</c:f>
              <c:numCache>
                <c:formatCode>General</c:formatCode>
                <c:ptCount val="5"/>
                <c:pt idx="0">
                  <c:v>2010</c:v>
                </c:pt>
                <c:pt idx="1">
                  <c:v>2011</c:v>
                </c:pt>
                <c:pt idx="2">
                  <c:v>2012</c:v>
                </c:pt>
                <c:pt idx="3">
                  <c:v>2013</c:v>
                </c:pt>
                <c:pt idx="4">
                  <c:v>2014</c:v>
                </c:pt>
              </c:numCache>
            </c:numRef>
          </c:cat>
          <c:val>
            <c:numRef>
              <c:f>'Fig 18'!$B$12:$B$16</c:f>
              <c:numCache>
                <c:formatCode>General</c:formatCode>
                <c:ptCount val="5"/>
                <c:pt idx="0">
                  <c:v>0.8</c:v>
                </c:pt>
                <c:pt idx="1">
                  <c:v>0.8</c:v>
                </c:pt>
                <c:pt idx="2">
                  <c:v>1.2</c:v>
                </c:pt>
                <c:pt idx="3">
                  <c:v>1.2</c:v>
                </c:pt>
                <c:pt idx="4">
                  <c:v>1.3</c:v>
                </c:pt>
              </c:numCache>
            </c:numRef>
          </c:val>
          <c:smooth val="0"/>
          <c:extLst>
            <c:ext xmlns:c16="http://schemas.microsoft.com/office/drawing/2014/chart" uri="{C3380CC4-5D6E-409C-BE32-E72D297353CC}">
              <c16:uniqueId val="{00000000-B536-4D09-BB6F-26E75D50AE49}"/>
            </c:ext>
          </c:extLst>
        </c:ser>
        <c:ser>
          <c:idx val="1"/>
          <c:order val="1"/>
          <c:tx>
            <c:strRef>
              <c:f>'Fig 18'!$C$11</c:f>
              <c:strCache>
                <c:ptCount val="1"/>
                <c:pt idx="0">
                  <c:v>Natural Hazard and Exposure</c:v>
                </c:pt>
              </c:strCache>
            </c:strRef>
          </c:tx>
          <c:marker>
            <c:symbol val="none"/>
          </c:marker>
          <c:cat>
            <c:numRef>
              <c:f>'Fig 18'!$A$12:$A$16</c:f>
              <c:numCache>
                <c:formatCode>General</c:formatCode>
                <c:ptCount val="5"/>
                <c:pt idx="0">
                  <c:v>2010</c:v>
                </c:pt>
                <c:pt idx="1">
                  <c:v>2011</c:v>
                </c:pt>
                <c:pt idx="2">
                  <c:v>2012</c:v>
                </c:pt>
                <c:pt idx="3">
                  <c:v>2013</c:v>
                </c:pt>
                <c:pt idx="4">
                  <c:v>2014</c:v>
                </c:pt>
              </c:numCache>
            </c:numRef>
          </c:cat>
          <c:val>
            <c:numRef>
              <c:f>'Fig 18'!$C$12:$C$16</c:f>
              <c:numCache>
                <c:formatCode>General</c:formatCode>
                <c:ptCount val="5"/>
                <c:pt idx="0">
                  <c:v>0</c:v>
                </c:pt>
                <c:pt idx="1">
                  <c:v>0</c:v>
                </c:pt>
                <c:pt idx="2">
                  <c:v>9</c:v>
                </c:pt>
                <c:pt idx="3">
                  <c:v>0</c:v>
                </c:pt>
                <c:pt idx="4">
                  <c:v>0</c:v>
                </c:pt>
              </c:numCache>
            </c:numRef>
          </c:val>
          <c:smooth val="0"/>
          <c:extLst>
            <c:ext xmlns:c16="http://schemas.microsoft.com/office/drawing/2014/chart" uri="{C3380CC4-5D6E-409C-BE32-E72D297353CC}">
              <c16:uniqueId val="{00000001-B536-4D09-BB6F-26E75D50AE49}"/>
            </c:ext>
          </c:extLst>
        </c:ser>
        <c:ser>
          <c:idx val="2"/>
          <c:order val="2"/>
          <c:tx>
            <c:strRef>
              <c:f>'Fig 18'!$D$11</c:f>
              <c:strCache>
                <c:ptCount val="1"/>
                <c:pt idx="0">
                  <c:v>Human Hazard and Exposure</c:v>
                </c:pt>
              </c:strCache>
            </c:strRef>
          </c:tx>
          <c:marker>
            <c:symbol val="none"/>
          </c:marker>
          <c:cat>
            <c:numRef>
              <c:f>'Fig 18'!$A$12:$A$16</c:f>
              <c:numCache>
                <c:formatCode>General</c:formatCode>
                <c:ptCount val="5"/>
                <c:pt idx="0">
                  <c:v>2010</c:v>
                </c:pt>
                <c:pt idx="1">
                  <c:v>2011</c:v>
                </c:pt>
                <c:pt idx="2">
                  <c:v>2012</c:v>
                </c:pt>
                <c:pt idx="3">
                  <c:v>2013</c:v>
                </c:pt>
                <c:pt idx="4">
                  <c:v>2014</c:v>
                </c:pt>
              </c:numCache>
            </c:numRef>
          </c:cat>
          <c:val>
            <c:numRef>
              <c:f>'Fig 18'!$D$12:$D$16</c:f>
              <c:numCache>
                <c:formatCode>General</c:formatCode>
                <c:ptCount val="5"/>
                <c:pt idx="0">
                  <c:v>0.6</c:v>
                </c:pt>
                <c:pt idx="1">
                  <c:v>0.6</c:v>
                </c:pt>
                <c:pt idx="2">
                  <c:v>0.9</c:v>
                </c:pt>
                <c:pt idx="3">
                  <c:v>1</c:v>
                </c:pt>
                <c:pt idx="4">
                  <c:v>1.1000000000000001</c:v>
                </c:pt>
              </c:numCache>
            </c:numRef>
          </c:val>
          <c:smooth val="0"/>
          <c:extLst>
            <c:ext xmlns:c16="http://schemas.microsoft.com/office/drawing/2014/chart" uri="{C3380CC4-5D6E-409C-BE32-E72D297353CC}">
              <c16:uniqueId val="{00000002-B536-4D09-BB6F-26E75D50AE49}"/>
            </c:ext>
          </c:extLst>
        </c:ser>
        <c:ser>
          <c:idx val="3"/>
          <c:order val="3"/>
          <c:tx>
            <c:strRef>
              <c:f>Asia!#REF!</c:f>
              <c:strCache>
                <c:ptCount val="1"/>
                <c:pt idx="0">
                  <c:v>#REF!</c:v>
                </c:pt>
              </c:strCache>
            </c:strRef>
          </c:tx>
          <c:marker>
            <c:symbol val="none"/>
          </c:marker>
          <c:cat>
            <c:numRef>
              <c:f>'Fig 18'!$A$12:$A$16</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B536-4D09-BB6F-26E75D50AE49}"/>
            </c:ext>
          </c:extLst>
        </c:ser>
        <c:ser>
          <c:idx val="4"/>
          <c:order val="4"/>
          <c:tx>
            <c:strRef>
              <c:f>'Fig 18'!$E$11</c:f>
              <c:strCache>
                <c:ptCount val="1"/>
                <c:pt idx="0">
                  <c:v>Lack of Coping Capacity</c:v>
                </c:pt>
              </c:strCache>
            </c:strRef>
          </c:tx>
          <c:marker>
            <c:symbol val="none"/>
          </c:marker>
          <c:cat>
            <c:numRef>
              <c:f>'Fig 18'!$A$12:$A$16</c:f>
              <c:numCache>
                <c:formatCode>General</c:formatCode>
                <c:ptCount val="5"/>
                <c:pt idx="0">
                  <c:v>2010</c:v>
                </c:pt>
                <c:pt idx="1">
                  <c:v>2011</c:v>
                </c:pt>
                <c:pt idx="2">
                  <c:v>2012</c:v>
                </c:pt>
                <c:pt idx="3">
                  <c:v>2013</c:v>
                </c:pt>
                <c:pt idx="4">
                  <c:v>2014</c:v>
                </c:pt>
              </c:numCache>
            </c:numRef>
          </c:cat>
          <c:val>
            <c:numRef>
              <c:f>'Fig 18'!$E$12:$E$16</c:f>
              <c:numCache>
                <c:formatCode>General</c:formatCode>
                <c:ptCount val="5"/>
                <c:pt idx="0">
                  <c:v>5.5</c:v>
                </c:pt>
                <c:pt idx="1">
                  <c:v>5.7</c:v>
                </c:pt>
                <c:pt idx="2">
                  <c:v>5.4</c:v>
                </c:pt>
                <c:pt idx="3">
                  <c:v>4.5999999999999996</c:v>
                </c:pt>
                <c:pt idx="4">
                  <c:v>4.5999999999999996</c:v>
                </c:pt>
              </c:numCache>
            </c:numRef>
          </c:val>
          <c:smooth val="0"/>
          <c:extLst>
            <c:ext xmlns:c16="http://schemas.microsoft.com/office/drawing/2014/chart" uri="{C3380CC4-5D6E-409C-BE32-E72D297353CC}">
              <c16:uniqueId val="{00000004-B536-4D09-BB6F-26E75D50AE49}"/>
            </c:ext>
          </c:extLst>
        </c:ser>
        <c:dLbls>
          <c:showLegendKey val="0"/>
          <c:showVal val="0"/>
          <c:showCatName val="0"/>
          <c:showSerName val="0"/>
          <c:showPercent val="0"/>
          <c:showBubbleSize val="0"/>
        </c:dLbls>
        <c:smooth val="0"/>
        <c:axId val="120562064"/>
        <c:axId val="120567944"/>
      </c:lineChart>
      <c:catAx>
        <c:axId val="120562064"/>
        <c:scaling>
          <c:orientation val="minMax"/>
        </c:scaling>
        <c:delete val="0"/>
        <c:axPos val="b"/>
        <c:numFmt formatCode="General" sourceLinked="1"/>
        <c:majorTickMark val="out"/>
        <c:minorTickMark val="none"/>
        <c:tickLblPos val="nextTo"/>
        <c:crossAx val="120567944"/>
        <c:crosses val="autoZero"/>
        <c:auto val="1"/>
        <c:lblAlgn val="ctr"/>
        <c:lblOffset val="100"/>
        <c:noMultiLvlLbl val="0"/>
      </c:catAx>
      <c:valAx>
        <c:axId val="120567944"/>
        <c:scaling>
          <c:orientation val="minMax"/>
        </c:scaling>
        <c:delete val="0"/>
        <c:axPos val="l"/>
        <c:majorGridlines/>
        <c:numFmt formatCode="General" sourceLinked="1"/>
        <c:majorTickMark val="out"/>
        <c:minorTickMark val="none"/>
        <c:tickLblPos val="nextTo"/>
        <c:crossAx val="120562064"/>
        <c:crosses val="autoZero"/>
        <c:crossBetween val="between"/>
      </c:valAx>
    </c:plotArea>
    <c:legend>
      <c:legendPos val="r"/>
      <c:legendEntry>
        <c:idx val="3"/>
        <c:delete val="1"/>
      </c:legendEntry>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Qatar</a:t>
            </a:r>
          </a:p>
        </c:rich>
      </c:tx>
      <c:layout/>
      <c:overlay val="1"/>
    </c:title>
    <c:autoTitleDeleted val="0"/>
    <c:plotArea>
      <c:layout/>
      <c:lineChart>
        <c:grouping val="standard"/>
        <c:varyColors val="0"/>
        <c:ser>
          <c:idx val="0"/>
          <c:order val="0"/>
          <c:tx>
            <c:strRef>
              <c:f>'Fig 18'!$B$19</c:f>
              <c:strCache>
                <c:ptCount val="1"/>
                <c:pt idx="0">
                  <c:v>Risk Index</c:v>
                </c:pt>
              </c:strCache>
            </c:strRef>
          </c:tx>
          <c:marker>
            <c:symbol val="none"/>
          </c:marker>
          <c:cat>
            <c:numRef>
              <c:f>'Fig 18'!$A$20:$A$24</c:f>
              <c:numCache>
                <c:formatCode>General</c:formatCode>
                <c:ptCount val="5"/>
                <c:pt idx="0">
                  <c:v>2010</c:v>
                </c:pt>
                <c:pt idx="1">
                  <c:v>2011</c:v>
                </c:pt>
                <c:pt idx="2">
                  <c:v>2012</c:v>
                </c:pt>
                <c:pt idx="3">
                  <c:v>2013</c:v>
                </c:pt>
                <c:pt idx="4">
                  <c:v>2014</c:v>
                </c:pt>
              </c:numCache>
            </c:numRef>
          </c:cat>
          <c:val>
            <c:numRef>
              <c:f>'Fig 18'!$B$20:$B$24</c:f>
              <c:numCache>
                <c:formatCode>General</c:formatCode>
                <c:ptCount val="5"/>
                <c:pt idx="0">
                  <c:v>1.6</c:v>
                </c:pt>
                <c:pt idx="1">
                  <c:v>1.5</c:v>
                </c:pt>
                <c:pt idx="2">
                  <c:v>1.6</c:v>
                </c:pt>
                <c:pt idx="3">
                  <c:v>1.2</c:v>
                </c:pt>
                <c:pt idx="4">
                  <c:v>1.3</c:v>
                </c:pt>
              </c:numCache>
            </c:numRef>
          </c:val>
          <c:smooth val="0"/>
          <c:extLst>
            <c:ext xmlns:c16="http://schemas.microsoft.com/office/drawing/2014/chart" uri="{C3380CC4-5D6E-409C-BE32-E72D297353CC}">
              <c16:uniqueId val="{00000000-170D-44D6-8652-AB96DEF29D11}"/>
            </c:ext>
          </c:extLst>
        </c:ser>
        <c:ser>
          <c:idx val="1"/>
          <c:order val="1"/>
          <c:tx>
            <c:strRef>
              <c:f>'Fig 18'!$C$19</c:f>
              <c:strCache>
                <c:ptCount val="1"/>
                <c:pt idx="0">
                  <c:v>Natural Hazard and Exposure</c:v>
                </c:pt>
              </c:strCache>
            </c:strRef>
          </c:tx>
          <c:marker>
            <c:symbol val="none"/>
          </c:marker>
          <c:cat>
            <c:numRef>
              <c:f>'Fig 18'!$A$20:$A$24</c:f>
              <c:numCache>
                <c:formatCode>General</c:formatCode>
                <c:ptCount val="5"/>
                <c:pt idx="0">
                  <c:v>2010</c:v>
                </c:pt>
                <c:pt idx="1">
                  <c:v>2011</c:v>
                </c:pt>
                <c:pt idx="2">
                  <c:v>2012</c:v>
                </c:pt>
                <c:pt idx="3">
                  <c:v>2013</c:v>
                </c:pt>
                <c:pt idx="4">
                  <c:v>2014</c:v>
                </c:pt>
              </c:numCache>
            </c:numRef>
          </c:cat>
          <c:val>
            <c:numRef>
              <c:f>'Fig 18'!$C$20:$C$24</c:f>
              <c:numCache>
                <c:formatCode>General</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1-170D-44D6-8652-AB96DEF29D11}"/>
            </c:ext>
          </c:extLst>
        </c:ser>
        <c:ser>
          <c:idx val="2"/>
          <c:order val="2"/>
          <c:tx>
            <c:strRef>
              <c:f>'Fig 18'!$D$19</c:f>
              <c:strCache>
                <c:ptCount val="1"/>
                <c:pt idx="0">
                  <c:v>Human Hazard and Exposure</c:v>
                </c:pt>
              </c:strCache>
            </c:strRef>
          </c:tx>
          <c:marker>
            <c:symbol val="none"/>
          </c:marker>
          <c:cat>
            <c:numRef>
              <c:f>'Fig 18'!$A$20:$A$24</c:f>
              <c:numCache>
                <c:formatCode>General</c:formatCode>
                <c:ptCount val="5"/>
                <c:pt idx="0">
                  <c:v>2010</c:v>
                </c:pt>
                <c:pt idx="1">
                  <c:v>2011</c:v>
                </c:pt>
                <c:pt idx="2">
                  <c:v>2012</c:v>
                </c:pt>
                <c:pt idx="3">
                  <c:v>2013</c:v>
                </c:pt>
                <c:pt idx="4">
                  <c:v>2014</c:v>
                </c:pt>
              </c:numCache>
            </c:numRef>
          </c:cat>
          <c:val>
            <c:numRef>
              <c:f>'Fig 18'!$D$20:$D$24</c:f>
              <c:numCache>
                <c:formatCode>General</c:formatCode>
                <c:ptCount val="5"/>
                <c:pt idx="0">
                  <c:v>0.9</c:v>
                </c:pt>
                <c:pt idx="1">
                  <c:v>0.7</c:v>
                </c:pt>
                <c:pt idx="2">
                  <c:v>1</c:v>
                </c:pt>
                <c:pt idx="3">
                  <c:v>1</c:v>
                </c:pt>
                <c:pt idx="4">
                  <c:v>1</c:v>
                </c:pt>
              </c:numCache>
            </c:numRef>
          </c:val>
          <c:smooth val="0"/>
          <c:extLst>
            <c:ext xmlns:c16="http://schemas.microsoft.com/office/drawing/2014/chart" uri="{C3380CC4-5D6E-409C-BE32-E72D297353CC}">
              <c16:uniqueId val="{00000002-170D-44D6-8652-AB96DEF29D11}"/>
            </c:ext>
          </c:extLst>
        </c:ser>
        <c:ser>
          <c:idx val="3"/>
          <c:order val="3"/>
          <c:tx>
            <c:strRef>
              <c:f>Asia!#REF!</c:f>
              <c:strCache>
                <c:ptCount val="1"/>
                <c:pt idx="0">
                  <c:v>#REF!</c:v>
                </c:pt>
              </c:strCache>
            </c:strRef>
          </c:tx>
          <c:marker>
            <c:symbol val="none"/>
          </c:marker>
          <c:cat>
            <c:numRef>
              <c:f>'Fig 18'!$A$20:$A$24</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170D-44D6-8652-AB96DEF29D11}"/>
            </c:ext>
          </c:extLst>
        </c:ser>
        <c:ser>
          <c:idx val="4"/>
          <c:order val="4"/>
          <c:tx>
            <c:strRef>
              <c:f>'Fig 18'!$E$19</c:f>
              <c:strCache>
                <c:ptCount val="1"/>
                <c:pt idx="0">
                  <c:v>Lack of Coping Capacity</c:v>
                </c:pt>
              </c:strCache>
            </c:strRef>
          </c:tx>
          <c:marker>
            <c:symbol val="none"/>
          </c:marker>
          <c:cat>
            <c:numRef>
              <c:f>'Fig 18'!$A$20:$A$24</c:f>
              <c:numCache>
                <c:formatCode>General</c:formatCode>
                <c:ptCount val="5"/>
                <c:pt idx="0">
                  <c:v>2010</c:v>
                </c:pt>
                <c:pt idx="1">
                  <c:v>2011</c:v>
                </c:pt>
                <c:pt idx="2">
                  <c:v>2012</c:v>
                </c:pt>
                <c:pt idx="3">
                  <c:v>2013</c:v>
                </c:pt>
                <c:pt idx="4">
                  <c:v>2014</c:v>
                </c:pt>
              </c:numCache>
            </c:numRef>
          </c:cat>
          <c:val>
            <c:numRef>
              <c:f>'Fig 18'!$E$20:$E$24</c:f>
              <c:numCache>
                <c:formatCode>General</c:formatCode>
                <c:ptCount val="5"/>
                <c:pt idx="0">
                  <c:v>4.8</c:v>
                </c:pt>
                <c:pt idx="1">
                  <c:v>4.4000000000000004</c:v>
                </c:pt>
                <c:pt idx="2">
                  <c:v>4.3</c:v>
                </c:pt>
                <c:pt idx="3">
                  <c:v>2.6</c:v>
                </c:pt>
                <c:pt idx="4">
                  <c:v>2.5</c:v>
                </c:pt>
              </c:numCache>
            </c:numRef>
          </c:val>
          <c:smooth val="0"/>
          <c:extLst>
            <c:ext xmlns:c16="http://schemas.microsoft.com/office/drawing/2014/chart" uri="{C3380CC4-5D6E-409C-BE32-E72D297353CC}">
              <c16:uniqueId val="{00000004-170D-44D6-8652-AB96DEF29D11}"/>
            </c:ext>
          </c:extLst>
        </c:ser>
        <c:dLbls>
          <c:showLegendKey val="0"/>
          <c:showVal val="0"/>
          <c:showCatName val="0"/>
          <c:showSerName val="0"/>
          <c:showPercent val="0"/>
          <c:showBubbleSize val="0"/>
        </c:dLbls>
        <c:smooth val="0"/>
        <c:axId val="120572256"/>
        <c:axId val="120571472"/>
      </c:lineChart>
      <c:catAx>
        <c:axId val="120572256"/>
        <c:scaling>
          <c:orientation val="minMax"/>
        </c:scaling>
        <c:delete val="0"/>
        <c:axPos val="b"/>
        <c:numFmt formatCode="General" sourceLinked="1"/>
        <c:majorTickMark val="out"/>
        <c:minorTickMark val="none"/>
        <c:tickLblPos val="nextTo"/>
        <c:crossAx val="120571472"/>
        <c:crosses val="autoZero"/>
        <c:auto val="1"/>
        <c:lblAlgn val="ctr"/>
        <c:lblOffset val="100"/>
        <c:noMultiLvlLbl val="0"/>
      </c:catAx>
      <c:valAx>
        <c:axId val="120571472"/>
        <c:scaling>
          <c:orientation val="minMax"/>
        </c:scaling>
        <c:delete val="0"/>
        <c:axPos val="l"/>
        <c:majorGridlines/>
        <c:numFmt formatCode="General" sourceLinked="1"/>
        <c:majorTickMark val="out"/>
        <c:minorTickMark val="none"/>
        <c:tickLblPos val="nextTo"/>
        <c:crossAx val="120572256"/>
        <c:crosses val="autoZero"/>
        <c:crossBetween val="between"/>
      </c:valAx>
    </c:plotArea>
    <c:legend>
      <c:legendPos val="r"/>
      <c:legendEntry>
        <c:idx val="3"/>
        <c:delete val="1"/>
      </c:legendEntry>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Afghanistan</a:t>
            </a:r>
          </a:p>
        </c:rich>
      </c:tx>
      <c:layout/>
      <c:overlay val="1"/>
    </c:title>
    <c:autoTitleDeleted val="0"/>
    <c:plotArea>
      <c:layout/>
      <c:lineChart>
        <c:grouping val="standard"/>
        <c:varyColors val="0"/>
        <c:ser>
          <c:idx val="0"/>
          <c:order val="0"/>
          <c:tx>
            <c:strRef>
              <c:f>'Fig 18'!$B$27</c:f>
              <c:strCache>
                <c:ptCount val="1"/>
                <c:pt idx="0">
                  <c:v>Risk Index</c:v>
                </c:pt>
              </c:strCache>
            </c:strRef>
          </c:tx>
          <c:marker>
            <c:symbol val="none"/>
          </c:marker>
          <c:cat>
            <c:numRef>
              <c:f>'Fig 18'!$A$28:$A$32</c:f>
              <c:numCache>
                <c:formatCode>General</c:formatCode>
                <c:ptCount val="5"/>
                <c:pt idx="0">
                  <c:v>2010</c:v>
                </c:pt>
                <c:pt idx="1">
                  <c:v>2011</c:v>
                </c:pt>
                <c:pt idx="2">
                  <c:v>2012</c:v>
                </c:pt>
                <c:pt idx="3">
                  <c:v>2013</c:v>
                </c:pt>
                <c:pt idx="4">
                  <c:v>2014</c:v>
                </c:pt>
              </c:numCache>
            </c:numRef>
          </c:cat>
          <c:val>
            <c:numRef>
              <c:f>'Fig 18'!$B$28:$B$32</c:f>
              <c:numCache>
                <c:formatCode>General</c:formatCode>
                <c:ptCount val="5"/>
                <c:pt idx="0">
                  <c:v>8.1</c:v>
                </c:pt>
                <c:pt idx="1">
                  <c:v>8.1</c:v>
                </c:pt>
                <c:pt idx="2">
                  <c:v>8.1999999999999993</c:v>
                </c:pt>
                <c:pt idx="3">
                  <c:v>8.1999999999999993</c:v>
                </c:pt>
                <c:pt idx="4">
                  <c:v>8.1</c:v>
                </c:pt>
              </c:numCache>
            </c:numRef>
          </c:val>
          <c:smooth val="0"/>
          <c:extLst>
            <c:ext xmlns:c16="http://schemas.microsoft.com/office/drawing/2014/chart" uri="{C3380CC4-5D6E-409C-BE32-E72D297353CC}">
              <c16:uniqueId val="{00000000-7B70-47EA-BFB7-B7CA484BC72D}"/>
            </c:ext>
          </c:extLst>
        </c:ser>
        <c:ser>
          <c:idx val="1"/>
          <c:order val="1"/>
          <c:tx>
            <c:strRef>
              <c:f>'Fig 18'!$C$27</c:f>
              <c:strCache>
                <c:ptCount val="1"/>
                <c:pt idx="0">
                  <c:v>Natural Hazard and Exposure</c:v>
                </c:pt>
              </c:strCache>
            </c:strRef>
          </c:tx>
          <c:marker>
            <c:symbol val="none"/>
          </c:marker>
          <c:cat>
            <c:numRef>
              <c:f>'Fig 18'!$A$28:$A$32</c:f>
              <c:numCache>
                <c:formatCode>General</c:formatCode>
                <c:ptCount val="5"/>
                <c:pt idx="0">
                  <c:v>2010</c:v>
                </c:pt>
                <c:pt idx="1">
                  <c:v>2011</c:v>
                </c:pt>
                <c:pt idx="2">
                  <c:v>2012</c:v>
                </c:pt>
                <c:pt idx="3">
                  <c:v>2013</c:v>
                </c:pt>
                <c:pt idx="4">
                  <c:v>2014</c:v>
                </c:pt>
              </c:numCache>
            </c:numRef>
          </c:cat>
          <c:val>
            <c:numRef>
              <c:f>'Fig 18'!$C$28:$C$32</c:f>
              <c:numCache>
                <c:formatCode>General</c:formatCode>
                <c:ptCount val="5"/>
                <c:pt idx="0">
                  <c:v>6.5</c:v>
                </c:pt>
                <c:pt idx="1">
                  <c:v>6.4</c:v>
                </c:pt>
                <c:pt idx="2">
                  <c:v>6.4</c:v>
                </c:pt>
                <c:pt idx="3">
                  <c:v>6.3</c:v>
                </c:pt>
                <c:pt idx="4">
                  <c:v>6.3</c:v>
                </c:pt>
              </c:numCache>
            </c:numRef>
          </c:val>
          <c:smooth val="0"/>
          <c:extLst>
            <c:ext xmlns:c16="http://schemas.microsoft.com/office/drawing/2014/chart" uri="{C3380CC4-5D6E-409C-BE32-E72D297353CC}">
              <c16:uniqueId val="{00000001-7B70-47EA-BFB7-B7CA484BC72D}"/>
            </c:ext>
          </c:extLst>
        </c:ser>
        <c:ser>
          <c:idx val="2"/>
          <c:order val="2"/>
          <c:tx>
            <c:strRef>
              <c:f>'Fig 18'!$D$27</c:f>
              <c:strCache>
                <c:ptCount val="1"/>
                <c:pt idx="0">
                  <c:v>Human Hazard and Exposure</c:v>
                </c:pt>
              </c:strCache>
            </c:strRef>
          </c:tx>
          <c:marker>
            <c:symbol val="none"/>
          </c:marker>
          <c:cat>
            <c:numRef>
              <c:f>'Fig 18'!$A$28:$A$32</c:f>
              <c:numCache>
                <c:formatCode>General</c:formatCode>
                <c:ptCount val="5"/>
                <c:pt idx="0">
                  <c:v>2010</c:v>
                </c:pt>
                <c:pt idx="1">
                  <c:v>2011</c:v>
                </c:pt>
                <c:pt idx="2">
                  <c:v>2012</c:v>
                </c:pt>
                <c:pt idx="3">
                  <c:v>2013</c:v>
                </c:pt>
                <c:pt idx="4">
                  <c:v>2014</c:v>
                </c:pt>
              </c:numCache>
            </c:numRef>
          </c:cat>
          <c:val>
            <c:numRef>
              <c:f>'Fig 18'!$D$28:$D$32</c:f>
              <c:numCache>
                <c:formatCode>General</c:formatCode>
                <c:ptCount val="5"/>
                <c:pt idx="0">
                  <c:v>10</c:v>
                </c:pt>
                <c:pt idx="1">
                  <c:v>10</c:v>
                </c:pt>
                <c:pt idx="2">
                  <c:v>10</c:v>
                </c:pt>
                <c:pt idx="3">
                  <c:v>10</c:v>
                </c:pt>
                <c:pt idx="4">
                  <c:v>9.9</c:v>
                </c:pt>
              </c:numCache>
            </c:numRef>
          </c:val>
          <c:smooth val="0"/>
          <c:extLst>
            <c:ext xmlns:c16="http://schemas.microsoft.com/office/drawing/2014/chart" uri="{C3380CC4-5D6E-409C-BE32-E72D297353CC}">
              <c16:uniqueId val="{00000002-7B70-47EA-BFB7-B7CA484BC72D}"/>
            </c:ext>
          </c:extLst>
        </c:ser>
        <c:ser>
          <c:idx val="3"/>
          <c:order val="3"/>
          <c:tx>
            <c:strRef>
              <c:f>Asia!#REF!</c:f>
              <c:strCache>
                <c:ptCount val="1"/>
                <c:pt idx="0">
                  <c:v>#REF!</c:v>
                </c:pt>
              </c:strCache>
            </c:strRef>
          </c:tx>
          <c:marker>
            <c:symbol val="none"/>
          </c:marker>
          <c:cat>
            <c:numRef>
              <c:f>'Fig 18'!$A$28:$A$32</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7B70-47EA-BFB7-B7CA484BC72D}"/>
            </c:ext>
          </c:extLst>
        </c:ser>
        <c:ser>
          <c:idx val="4"/>
          <c:order val="4"/>
          <c:tx>
            <c:strRef>
              <c:f>'Fig 18'!$E$27</c:f>
              <c:strCache>
                <c:ptCount val="1"/>
                <c:pt idx="0">
                  <c:v>Lack of Coping Capacity</c:v>
                </c:pt>
              </c:strCache>
            </c:strRef>
          </c:tx>
          <c:marker>
            <c:symbol val="none"/>
          </c:marker>
          <c:cat>
            <c:numRef>
              <c:f>'Fig 18'!$A$28:$A$32</c:f>
              <c:numCache>
                <c:formatCode>General</c:formatCode>
                <c:ptCount val="5"/>
                <c:pt idx="0">
                  <c:v>2010</c:v>
                </c:pt>
                <c:pt idx="1">
                  <c:v>2011</c:v>
                </c:pt>
                <c:pt idx="2">
                  <c:v>2012</c:v>
                </c:pt>
                <c:pt idx="3">
                  <c:v>2013</c:v>
                </c:pt>
                <c:pt idx="4">
                  <c:v>2014</c:v>
                </c:pt>
              </c:numCache>
            </c:numRef>
          </c:cat>
          <c:val>
            <c:numRef>
              <c:f>'Fig 18'!$E$28:$E$32</c:f>
              <c:numCache>
                <c:formatCode>General</c:formatCode>
                <c:ptCount val="5"/>
                <c:pt idx="0">
                  <c:v>8.9</c:v>
                </c:pt>
                <c:pt idx="1">
                  <c:v>9</c:v>
                </c:pt>
                <c:pt idx="2">
                  <c:v>8.9</c:v>
                </c:pt>
                <c:pt idx="3">
                  <c:v>8.6999999999999993</c:v>
                </c:pt>
                <c:pt idx="4">
                  <c:v>8.1999999999999993</c:v>
                </c:pt>
              </c:numCache>
            </c:numRef>
          </c:val>
          <c:smooth val="0"/>
          <c:extLst>
            <c:ext xmlns:c16="http://schemas.microsoft.com/office/drawing/2014/chart" uri="{C3380CC4-5D6E-409C-BE32-E72D297353CC}">
              <c16:uniqueId val="{00000004-7B70-47EA-BFB7-B7CA484BC72D}"/>
            </c:ext>
          </c:extLst>
        </c:ser>
        <c:dLbls>
          <c:showLegendKey val="0"/>
          <c:showVal val="0"/>
          <c:showCatName val="0"/>
          <c:showSerName val="0"/>
          <c:showPercent val="0"/>
          <c:showBubbleSize val="0"/>
        </c:dLbls>
        <c:smooth val="0"/>
        <c:axId val="120570296"/>
        <c:axId val="120573824"/>
      </c:lineChart>
      <c:catAx>
        <c:axId val="120570296"/>
        <c:scaling>
          <c:orientation val="minMax"/>
        </c:scaling>
        <c:delete val="0"/>
        <c:axPos val="b"/>
        <c:numFmt formatCode="General" sourceLinked="1"/>
        <c:majorTickMark val="out"/>
        <c:minorTickMark val="none"/>
        <c:tickLblPos val="nextTo"/>
        <c:crossAx val="120573824"/>
        <c:crosses val="autoZero"/>
        <c:auto val="1"/>
        <c:lblAlgn val="ctr"/>
        <c:lblOffset val="100"/>
        <c:noMultiLvlLbl val="0"/>
      </c:catAx>
      <c:valAx>
        <c:axId val="120573824"/>
        <c:scaling>
          <c:orientation val="minMax"/>
        </c:scaling>
        <c:delete val="0"/>
        <c:axPos val="l"/>
        <c:majorGridlines/>
        <c:numFmt formatCode="General" sourceLinked="1"/>
        <c:majorTickMark val="out"/>
        <c:minorTickMark val="none"/>
        <c:tickLblPos val="nextTo"/>
        <c:crossAx val="120570296"/>
        <c:crosses val="autoZero"/>
        <c:crossBetween val="between"/>
      </c:valAx>
    </c:plotArea>
    <c:legend>
      <c:legendPos val="r"/>
      <c:legendEntry>
        <c:idx val="3"/>
        <c:delete val="1"/>
      </c:legendEntry>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Yemen</a:t>
            </a:r>
          </a:p>
        </c:rich>
      </c:tx>
      <c:layout/>
      <c:overlay val="1"/>
    </c:title>
    <c:autoTitleDeleted val="0"/>
    <c:plotArea>
      <c:layout/>
      <c:lineChart>
        <c:grouping val="standard"/>
        <c:varyColors val="0"/>
        <c:ser>
          <c:idx val="0"/>
          <c:order val="0"/>
          <c:tx>
            <c:strRef>
              <c:f>'Fig 18'!$B$35</c:f>
              <c:strCache>
                <c:ptCount val="1"/>
                <c:pt idx="0">
                  <c:v>Risk Index</c:v>
                </c:pt>
              </c:strCache>
            </c:strRef>
          </c:tx>
          <c:marker>
            <c:symbol val="none"/>
          </c:marker>
          <c:cat>
            <c:numRef>
              <c:f>'Fig 18'!$A$36:$A$40</c:f>
              <c:numCache>
                <c:formatCode>General</c:formatCode>
                <c:ptCount val="5"/>
                <c:pt idx="0">
                  <c:v>2010</c:v>
                </c:pt>
                <c:pt idx="1">
                  <c:v>2011</c:v>
                </c:pt>
                <c:pt idx="2">
                  <c:v>2012</c:v>
                </c:pt>
                <c:pt idx="3">
                  <c:v>2013</c:v>
                </c:pt>
                <c:pt idx="4">
                  <c:v>2014</c:v>
                </c:pt>
              </c:numCache>
            </c:numRef>
          </c:cat>
          <c:val>
            <c:numRef>
              <c:f>'Fig 18'!$B$36:$B$40</c:f>
              <c:numCache>
                <c:formatCode>General</c:formatCode>
                <c:ptCount val="5"/>
                <c:pt idx="0">
                  <c:v>6.6</c:v>
                </c:pt>
                <c:pt idx="1">
                  <c:v>6</c:v>
                </c:pt>
                <c:pt idx="2">
                  <c:v>7</c:v>
                </c:pt>
                <c:pt idx="3">
                  <c:v>7.1</c:v>
                </c:pt>
                <c:pt idx="4">
                  <c:v>7.2</c:v>
                </c:pt>
              </c:numCache>
            </c:numRef>
          </c:val>
          <c:smooth val="0"/>
          <c:extLst>
            <c:ext xmlns:c16="http://schemas.microsoft.com/office/drawing/2014/chart" uri="{C3380CC4-5D6E-409C-BE32-E72D297353CC}">
              <c16:uniqueId val="{00000000-DA10-4322-BCBF-07A72F79B761}"/>
            </c:ext>
          </c:extLst>
        </c:ser>
        <c:ser>
          <c:idx val="1"/>
          <c:order val="1"/>
          <c:tx>
            <c:strRef>
              <c:f>'Fig 18'!$C$35</c:f>
              <c:strCache>
                <c:ptCount val="1"/>
                <c:pt idx="0">
                  <c:v>Natural Hazard and Exposure</c:v>
                </c:pt>
              </c:strCache>
            </c:strRef>
          </c:tx>
          <c:marker>
            <c:symbol val="none"/>
          </c:marker>
          <c:cat>
            <c:numRef>
              <c:f>'Fig 18'!$A$36:$A$40</c:f>
              <c:numCache>
                <c:formatCode>General</c:formatCode>
                <c:ptCount val="5"/>
                <c:pt idx="0">
                  <c:v>2010</c:v>
                </c:pt>
                <c:pt idx="1">
                  <c:v>2011</c:v>
                </c:pt>
                <c:pt idx="2">
                  <c:v>2012</c:v>
                </c:pt>
                <c:pt idx="3">
                  <c:v>2013</c:v>
                </c:pt>
                <c:pt idx="4">
                  <c:v>2014</c:v>
                </c:pt>
              </c:numCache>
            </c:numRef>
          </c:cat>
          <c:val>
            <c:numRef>
              <c:f>'Fig 18'!$C$36:$C$40</c:f>
              <c:numCache>
                <c:formatCode>General</c:formatCode>
                <c:ptCount val="5"/>
                <c:pt idx="0">
                  <c:v>1.6</c:v>
                </c:pt>
                <c:pt idx="1">
                  <c:v>1.6</c:v>
                </c:pt>
                <c:pt idx="2">
                  <c:v>1.6</c:v>
                </c:pt>
                <c:pt idx="3">
                  <c:v>1.6</c:v>
                </c:pt>
                <c:pt idx="4">
                  <c:v>1.6</c:v>
                </c:pt>
              </c:numCache>
            </c:numRef>
          </c:val>
          <c:smooth val="0"/>
          <c:extLst>
            <c:ext xmlns:c16="http://schemas.microsoft.com/office/drawing/2014/chart" uri="{C3380CC4-5D6E-409C-BE32-E72D297353CC}">
              <c16:uniqueId val="{00000001-DA10-4322-BCBF-07A72F79B761}"/>
            </c:ext>
          </c:extLst>
        </c:ser>
        <c:ser>
          <c:idx val="2"/>
          <c:order val="2"/>
          <c:tx>
            <c:strRef>
              <c:f>'Fig 18'!$D$35</c:f>
              <c:strCache>
                <c:ptCount val="1"/>
                <c:pt idx="0">
                  <c:v>Human Hazard and Exposure</c:v>
                </c:pt>
              </c:strCache>
            </c:strRef>
          </c:tx>
          <c:marker>
            <c:symbol val="none"/>
          </c:marker>
          <c:cat>
            <c:numRef>
              <c:f>'Fig 18'!$A$36:$A$40</c:f>
              <c:numCache>
                <c:formatCode>General</c:formatCode>
                <c:ptCount val="5"/>
                <c:pt idx="0">
                  <c:v>2010</c:v>
                </c:pt>
                <c:pt idx="1">
                  <c:v>2011</c:v>
                </c:pt>
                <c:pt idx="2">
                  <c:v>2012</c:v>
                </c:pt>
                <c:pt idx="3">
                  <c:v>2013</c:v>
                </c:pt>
                <c:pt idx="4">
                  <c:v>2014</c:v>
                </c:pt>
              </c:numCache>
            </c:numRef>
          </c:cat>
          <c:val>
            <c:numRef>
              <c:f>'Fig 18'!$D$36:$D$40</c:f>
              <c:numCache>
                <c:formatCode>General</c:formatCode>
                <c:ptCount val="5"/>
                <c:pt idx="0">
                  <c:v>9.6999999999999993</c:v>
                </c:pt>
                <c:pt idx="1">
                  <c:v>7.4</c:v>
                </c:pt>
                <c:pt idx="2">
                  <c:v>9.6999999999999993</c:v>
                </c:pt>
                <c:pt idx="3">
                  <c:v>9.8000000000000007</c:v>
                </c:pt>
                <c:pt idx="4">
                  <c:v>9.9</c:v>
                </c:pt>
              </c:numCache>
            </c:numRef>
          </c:val>
          <c:smooth val="0"/>
          <c:extLst>
            <c:ext xmlns:c16="http://schemas.microsoft.com/office/drawing/2014/chart" uri="{C3380CC4-5D6E-409C-BE32-E72D297353CC}">
              <c16:uniqueId val="{00000002-DA10-4322-BCBF-07A72F79B761}"/>
            </c:ext>
          </c:extLst>
        </c:ser>
        <c:ser>
          <c:idx val="3"/>
          <c:order val="3"/>
          <c:tx>
            <c:strRef>
              <c:f>Asia!#REF!</c:f>
              <c:strCache>
                <c:ptCount val="1"/>
                <c:pt idx="0">
                  <c:v>#REF!</c:v>
                </c:pt>
              </c:strCache>
            </c:strRef>
          </c:tx>
          <c:marker>
            <c:symbol val="none"/>
          </c:marker>
          <c:cat>
            <c:numRef>
              <c:f>'Fig 18'!$A$36:$A$40</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DA10-4322-BCBF-07A72F79B761}"/>
            </c:ext>
          </c:extLst>
        </c:ser>
        <c:ser>
          <c:idx val="4"/>
          <c:order val="4"/>
          <c:tx>
            <c:strRef>
              <c:f>'Fig 18'!$E$35</c:f>
              <c:strCache>
                <c:ptCount val="1"/>
                <c:pt idx="0">
                  <c:v>Lack of Coping Capacity</c:v>
                </c:pt>
              </c:strCache>
            </c:strRef>
          </c:tx>
          <c:marker>
            <c:symbol val="none"/>
          </c:marker>
          <c:cat>
            <c:numRef>
              <c:f>'Fig 18'!$A$36:$A$40</c:f>
              <c:numCache>
                <c:formatCode>General</c:formatCode>
                <c:ptCount val="5"/>
                <c:pt idx="0">
                  <c:v>2010</c:v>
                </c:pt>
                <c:pt idx="1">
                  <c:v>2011</c:v>
                </c:pt>
                <c:pt idx="2">
                  <c:v>2012</c:v>
                </c:pt>
                <c:pt idx="3">
                  <c:v>2013</c:v>
                </c:pt>
                <c:pt idx="4">
                  <c:v>2014</c:v>
                </c:pt>
              </c:numCache>
            </c:numRef>
          </c:cat>
          <c:val>
            <c:numRef>
              <c:f>'Fig 18'!$E$36:$E$40</c:f>
              <c:numCache>
                <c:formatCode>General</c:formatCode>
                <c:ptCount val="5"/>
                <c:pt idx="0">
                  <c:v>8.1999999999999993</c:v>
                </c:pt>
                <c:pt idx="1">
                  <c:v>8</c:v>
                </c:pt>
                <c:pt idx="2">
                  <c:v>8</c:v>
                </c:pt>
                <c:pt idx="3">
                  <c:v>7.8</c:v>
                </c:pt>
                <c:pt idx="4">
                  <c:v>8.1</c:v>
                </c:pt>
              </c:numCache>
            </c:numRef>
          </c:val>
          <c:smooth val="0"/>
          <c:extLst>
            <c:ext xmlns:c16="http://schemas.microsoft.com/office/drawing/2014/chart" uri="{C3380CC4-5D6E-409C-BE32-E72D297353CC}">
              <c16:uniqueId val="{00000004-DA10-4322-BCBF-07A72F79B761}"/>
            </c:ext>
          </c:extLst>
        </c:ser>
        <c:dLbls>
          <c:showLegendKey val="0"/>
          <c:showVal val="0"/>
          <c:showCatName val="0"/>
          <c:showSerName val="0"/>
          <c:showPercent val="0"/>
          <c:showBubbleSize val="0"/>
        </c:dLbls>
        <c:smooth val="0"/>
        <c:axId val="120562456"/>
        <c:axId val="120567160"/>
      </c:lineChart>
      <c:catAx>
        <c:axId val="120562456"/>
        <c:scaling>
          <c:orientation val="minMax"/>
        </c:scaling>
        <c:delete val="0"/>
        <c:axPos val="b"/>
        <c:numFmt formatCode="General" sourceLinked="1"/>
        <c:majorTickMark val="out"/>
        <c:minorTickMark val="none"/>
        <c:tickLblPos val="nextTo"/>
        <c:crossAx val="120567160"/>
        <c:crosses val="autoZero"/>
        <c:auto val="1"/>
        <c:lblAlgn val="ctr"/>
        <c:lblOffset val="100"/>
        <c:noMultiLvlLbl val="0"/>
      </c:catAx>
      <c:valAx>
        <c:axId val="120567160"/>
        <c:scaling>
          <c:orientation val="minMax"/>
        </c:scaling>
        <c:delete val="0"/>
        <c:axPos val="l"/>
        <c:majorGridlines/>
        <c:numFmt formatCode="General" sourceLinked="1"/>
        <c:majorTickMark val="out"/>
        <c:minorTickMark val="none"/>
        <c:tickLblPos val="nextTo"/>
        <c:crossAx val="120562456"/>
        <c:crosses val="autoZero"/>
        <c:crossBetween val="between"/>
      </c:valAx>
    </c:plotArea>
    <c:legend>
      <c:legendPos val="r"/>
      <c:legendEntry>
        <c:idx val="3"/>
        <c:delete val="1"/>
      </c:legendEntry>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Myanmar</a:t>
            </a:r>
          </a:p>
        </c:rich>
      </c:tx>
      <c:overlay val="1"/>
    </c:title>
    <c:autoTitleDeleted val="0"/>
    <c:plotArea>
      <c:layout/>
      <c:lineChart>
        <c:grouping val="standard"/>
        <c:varyColors val="0"/>
        <c:ser>
          <c:idx val="0"/>
          <c:order val="0"/>
          <c:tx>
            <c:strRef>
              <c:f>'Fig 18'!$B$43</c:f>
              <c:strCache>
                <c:ptCount val="1"/>
                <c:pt idx="0">
                  <c:v>Risk Index</c:v>
                </c:pt>
              </c:strCache>
            </c:strRef>
          </c:tx>
          <c:marker>
            <c:symbol val="none"/>
          </c:marker>
          <c:cat>
            <c:numRef>
              <c:f>'Fig 18'!$A$44:$A$48</c:f>
              <c:numCache>
                <c:formatCode>General</c:formatCode>
                <c:ptCount val="5"/>
                <c:pt idx="0">
                  <c:v>2010</c:v>
                </c:pt>
                <c:pt idx="1">
                  <c:v>2011</c:v>
                </c:pt>
                <c:pt idx="2">
                  <c:v>2012</c:v>
                </c:pt>
                <c:pt idx="3">
                  <c:v>2013</c:v>
                </c:pt>
                <c:pt idx="4">
                  <c:v>2014</c:v>
                </c:pt>
              </c:numCache>
            </c:numRef>
          </c:cat>
          <c:val>
            <c:numRef>
              <c:f>'Fig 18'!$B$44:$B$48</c:f>
              <c:numCache>
                <c:formatCode>General</c:formatCode>
                <c:ptCount val="5"/>
                <c:pt idx="0">
                  <c:v>5.3</c:v>
                </c:pt>
                <c:pt idx="1">
                  <c:v>6.7</c:v>
                </c:pt>
                <c:pt idx="2">
                  <c:v>6.9</c:v>
                </c:pt>
                <c:pt idx="3">
                  <c:v>6.7</c:v>
                </c:pt>
                <c:pt idx="4">
                  <c:v>6.9</c:v>
                </c:pt>
              </c:numCache>
            </c:numRef>
          </c:val>
          <c:smooth val="0"/>
          <c:extLst>
            <c:ext xmlns:c16="http://schemas.microsoft.com/office/drawing/2014/chart" uri="{C3380CC4-5D6E-409C-BE32-E72D297353CC}">
              <c16:uniqueId val="{00000000-ACEA-424C-A147-E66E3C873077}"/>
            </c:ext>
          </c:extLst>
        </c:ser>
        <c:ser>
          <c:idx val="1"/>
          <c:order val="1"/>
          <c:tx>
            <c:strRef>
              <c:f>'Fig 18'!$C$43</c:f>
              <c:strCache>
                <c:ptCount val="1"/>
                <c:pt idx="0">
                  <c:v>Natural Hazard and Exposure</c:v>
                </c:pt>
              </c:strCache>
            </c:strRef>
          </c:tx>
          <c:marker>
            <c:symbol val="none"/>
          </c:marker>
          <c:cat>
            <c:numRef>
              <c:f>'Fig 18'!$A$44:$A$48</c:f>
              <c:numCache>
                <c:formatCode>General</c:formatCode>
                <c:ptCount val="5"/>
                <c:pt idx="0">
                  <c:v>2010</c:v>
                </c:pt>
                <c:pt idx="1">
                  <c:v>2011</c:v>
                </c:pt>
                <c:pt idx="2">
                  <c:v>2012</c:v>
                </c:pt>
                <c:pt idx="3">
                  <c:v>2013</c:v>
                </c:pt>
                <c:pt idx="4">
                  <c:v>2014</c:v>
                </c:pt>
              </c:numCache>
            </c:numRef>
          </c:cat>
          <c:val>
            <c:numRef>
              <c:f>'Fig 18'!$C$44:$C$48</c:f>
              <c:numCache>
                <c:formatCode>General</c:formatCode>
                <c:ptCount val="5"/>
                <c:pt idx="0">
                  <c:v>9.1</c:v>
                </c:pt>
                <c:pt idx="1">
                  <c:v>9.1</c:v>
                </c:pt>
                <c:pt idx="2">
                  <c:v>9.1</c:v>
                </c:pt>
                <c:pt idx="3">
                  <c:v>9.1</c:v>
                </c:pt>
                <c:pt idx="4">
                  <c:v>9.1</c:v>
                </c:pt>
              </c:numCache>
            </c:numRef>
          </c:val>
          <c:smooth val="0"/>
          <c:extLst>
            <c:ext xmlns:c16="http://schemas.microsoft.com/office/drawing/2014/chart" uri="{C3380CC4-5D6E-409C-BE32-E72D297353CC}">
              <c16:uniqueId val="{00000001-ACEA-424C-A147-E66E3C873077}"/>
            </c:ext>
          </c:extLst>
        </c:ser>
        <c:ser>
          <c:idx val="2"/>
          <c:order val="2"/>
          <c:tx>
            <c:strRef>
              <c:f>'Fig 18'!$D$43</c:f>
              <c:strCache>
                <c:ptCount val="1"/>
                <c:pt idx="0">
                  <c:v>Human Hazard and Exposure</c:v>
                </c:pt>
              </c:strCache>
            </c:strRef>
          </c:tx>
          <c:marker>
            <c:symbol val="none"/>
          </c:marker>
          <c:cat>
            <c:numRef>
              <c:f>'Fig 18'!$A$44:$A$48</c:f>
              <c:numCache>
                <c:formatCode>General</c:formatCode>
                <c:ptCount val="5"/>
                <c:pt idx="0">
                  <c:v>2010</c:v>
                </c:pt>
                <c:pt idx="1">
                  <c:v>2011</c:v>
                </c:pt>
                <c:pt idx="2">
                  <c:v>2012</c:v>
                </c:pt>
                <c:pt idx="3">
                  <c:v>2013</c:v>
                </c:pt>
                <c:pt idx="4">
                  <c:v>2014</c:v>
                </c:pt>
              </c:numCache>
            </c:numRef>
          </c:cat>
          <c:val>
            <c:numRef>
              <c:f>'Fig 18'!$D$44:$D$48</c:f>
              <c:numCache>
                <c:formatCode>General</c:formatCode>
                <c:ptCount val="5"/>
                <c:pt idx="0">
                  <c:v>6.7</c:v>
                </c:pt>
                <c:pt idx="1">
                  <c:v>6.8</c:v>
                </c:pt>
                <c:pt idx="2">
                  <c:v>8.8000000000000007</c:v>
                </c:pt>
                <c:pt idx="3">
                  <c:v>8.6999999999999993</c:v>
                </c:pt>
                <c:pt idx="4">
                  <c:v>8.5</c:v>
                </c:pt>
              </c:numCache>
            </c:numRef>
          </c:val>
          <c:smooth val="0"/>
          <c:extLst>
            <c:ext xmlns:c16="http://schemas.microsoft.com/office/drawing/2014/chart" uri="{C3380CC4-5D6E-409C-BE32-E72D297353CC}">
              <c16:uniqueId val="{00000002-ACEA-424C-A147-E66E3C873077}"/>
            </c:ext>
          </c:extLst>
        </c:ser>
        <c:ser>
          <c:idx val="3"/>
          <c:order val="3"/>
          <c:tx>
            <c:strRef>
              <c:f>Asia!#REF!</c:f>
              <c:strCache>
                <c:ptCount val="1"/>
                <c:pt idx="0">
                  <c:v>#REF!</c:v>
                </c:pt>
              </c:strCache>
            </c:strRef>
          </c:tx>
          <c:marker>
            <c:symbol val="none"/>
          </c:marker>
          <c:cat>
            <c:numRef>
              <c:f>'Fig 18'!$A$44:$A$48</c:f>
              <c:numCache>
                <c:formatCode>General</c:formatCode>
                <c:ptCount val="5"/>
                <c:pt idx="0">
                  <c:v>2010</c:v>
                </c:pt>
                <c:pt idx="1">
                  <c:v>2011</c:v>
                </c:pt>
                <c:pt idx="2">
                  <c:v>2012</c:v>
                </c:pt>
                <c:pt idx="3">
                  <c:v>2013</c:v>
                </c:pt>
                <c:pt idx="4">
                  <c:v>2014</c:v>
                </c:pt>
              </c:numCache>
            </c:numRef>
          </c:cat>
          <c:val>
            <c:numRef>
              <c:f>Asia!#REF!</c:f>
              <c:numCache>
                <c:formatCode>General</c:formatCode>
                <c:ptCount val="1"/>
                <c:pt idx="0">
                  <c:v>1</c:v>
                </c:pt>
              </c:numCache>
            </c:numRef>
          </c:val>
          <c:smooth val="0"/>
          <c:extLst>
            <c:ext xmlns:c16="http://schemas.microsoft.com/office/drawing/2014/chart" uri="{C3380CC4-5D6E-409C-BE32-E72D297353CC}">
              <c16:uniqueId val="{00000003-ACEA-424C-A147-E66E3C873077}"/>
            </c:ext>
          </c:extLst>
        </c:ser>
        <c:ser>
          <c:idx val="4"/>
          <c:order val="4"/>
          <c:tx>
            <c:strRef>
              <c:f>'Fig 18'!$E$43</c:f>
              <c:strCache>
                <c:ptCount val="1"/>
                <c:pt idx="0">
                  <c:v>Lack of Coping Capacity</c:v>
                </c:pt>
              </c:strCache>
            </c:strRef>
          </c:tx>
          <c:marker>
            <c:symbol val="none"/>
          </c:marker>
          <c:cat>
            <c:numRef>
              <c:f>'Fig 18'!$A$44:$A$48</c:f>
              <c:numCache>
                <c:formatCode>General</c:formatCode>
                <c:ptCount val="5"/>
                <c:pt idx="0">
                  <c:v>2010</c:v>
                </c:pt>
                <c:pt idx="1">
                  <c:v>2011</c:v>
                </c:pt>
                <c:pt idx="2">
                  <c:v>2012</c:v>
                </c:pt>
                <c:pt idx="3">
                  <c:v>2013</c:v>
                </c:pt>
                <c:pt idx="4">
                  <c:v>2014</c:v>
                </c:pt>
              </c:numCache>
            </c:numRef>
          </c:cat>
          <c:val>
            <c:numRef>
              <c:f>'Fig 18'!$E$44:$E$48</c:f>
              <c:numCache>
                <c:formatCode>General</c:formatCode>
                <c:ptCount val="5"/>
                <c:pt idx="0">
                  <c:v>8.3000000000000007</c:v>
                </c:pt>
                <c:pt idx="1">
                  <c:v>8.1999999999999993</c:v>
                </c:pt>
                <c:pt idx="2">
                  <c:v>7.4</c:v>
                </c:pt>
                <c:pt idx="3">
                  <c:v>7</c:v>
                </c:pt>
                <c:pt idx="4">
                  <c:v>7.1</c:v>
                </c:pt>
              </c:numCache>
            </c:numRef>
          </c:val>
          <c:smooth val="0"/>
          <c:extLst>
            <c:ext xmlns:c16="http://schemas.microsoft.com/office/drawing/2014/chart" uri="{C3380CC4-5D6E-409C-BE32-E72D297353CC}">
              <c16:uniqueId val="{00000004-ACEA-424C-A147-E66E3C873077}"/>
            </c:ext>
          </c:extLst>
        </c:ser>
        <c:dLbls>
          <c:showLegendKey val="0"/>
          <c:showVal val="0"/>
          <c:showCatName val="0"/>
          <c:showSerName val="0"/>
          <c:showPercent val="0"/>
          <c:showBubbleSize val="0"/>
        </c:dLbls>
        <c:smooth val="0"/>
        <c:axId val="120539088"/>
        <c:axId val="120538696"/>
      </c:lineChart>
      <c:catAx>
        <c:axId val="120539088"/>
        <c:scaling>
          <c:orientation val="minMax"/>
        </c:scaling>
        <c:delete val="0"/>
        <c:axPos val="b"/>
        <c:numFmt formatCode="General" sourceLinked="1"/>
        <c:majorTickMark val="out"/>
        <c:minorTickMark val="none"/>
        <c:tickLblPos val="nextTo"/>
        <c:crossAx val="120538696"/>
        <c:crosses val="autoZero"/>
        <c:auto val="1"/>
        <c:lblAlgn val="ctr"/>
        <c:lblOffset val="100"/>
        <c:noMultiLvlLbl val="0"/>
      </c:catAx>
      <c:valAx>
        <c:axId val="120538696"/>
        <c:scaling>
          <c:orientation val="minMax"/>
        </c:scaling>
        <c:delete val="0"/>
        <c:axPos val="l"/>
        <c:majorGridlines/>
        <c:numFmt formatCode="General" sourceLinked="1"/>
        <c:majorTickMark val="out"/>
        <c:minorTickMark val="none"/>
        <c:tickLblPos val="nextTo"/>
        <c:crossAx val="120539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People targeted (at mid-year, millions)</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'Fig A'!$B$3</c:f>
              <c:strCache>
                <c:ptCount val="1"/>
                <c:pt idx="0">
                  <c:v>People targeted by inter-agency appeals (at mid-year, millions)</c:v>
                </c:pt>
              </c:strCache>
            </c:strRef>
          </c:tx>
          <c:spPr>
            <a:ln w="28575" cap="rnd">
              <a:solidFill>
                <a:schemeClr val="accent2"/>
              </a:solidFill>
              <a:round/>
            </a:ln>
            <a:effectLst/>
          </c:spPr>
          <c:marker>
            <c:symbol val="none"/>
          </c:marker>
          <c:cat>
            <c:numRef>
              <c:f>'Fig A'!$A$4:$A$16</c:f>
              <c:numCache>
                <c:formatCode>General</c:formatCode>
                <c:ptCount val="1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numCache>
            </c:numRef>
          </c:cat>
          <c:val>
            <c:numRef>
              <c:f>'Fig A'!$B$4:$B$16</c:f>
              <c:numCache>
                <c:formatCode>General</c:formatCode>
                <c:ptCount val="13"/>
                <c:pt idx="0">
                  <c:v>39</c:v>
                </c:pt>
                <c:pt idx="3">
                  <c:v>40</c:v>
                </c:pt>
                <c:pt idx="4">
                  <c:v>32</c:v>
                </c:pt>
                <c:pt idx="5">
                  <c:v>26</c:v>
                </c:pt>
                <c:pt idx="6">
                  <c:v>28</c:v>
                </c:pt>
                <c:pt idx="7">
                  <c:v>43</c:v>
                </c:pt>
                <c:pt idx="8">
                  <c:v>53</c:v>
                </c:pt>
                <c:pt idx="9">
                  <c:v>65</c:v>
                </c:pt>
                <c:pt idx="10">
                  <c:v>62</c:v>
                </c:pt>
                <c:pt idx="11">
                  <c:v>73</c:v>
                </c:pt>
                <c:pt idx="12">
                  <c:v>76</c:v>
                </c:pt>
              </c:numCache>
            </c:numRef>
          </c:val>
          <c:smooth val="0"/>
        </c:ser>
        <c:dLbls>
          <c:showLegendKey val="0"/>
          <c:showVal val="0"/>
          <c:showCatName val="0"/>
          <c:showSerName val="0"/>
          <c:showPercent val="0"/>
          <c:showBubbleSize val="0"/>
        </c:dLbls>
        <c:smooth val="0"/>
        <c:axId val="123103512"/>
        <c:axId val="123104296"/>
      </c:lineChart>
      <c:catAx>
        <c:axId val="12310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4296"/>
        <c:crosses val="autoZero"/>
        <c:auto val="1"/>
        <c:lblAlgn val="ctr"/>
        <c:lblOffset val="100"/>
        <c:noMultiLvlLbl val="0"/>
      </c:catAx>
      <c:valAx>
        <c:axId val="12310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Mauritius</a:t>
            </a:r>
          </a:p>
        </c:rich>
      </c:tx>
      <c:overlay val="1"/>
    </c:title>
    <c:autoTitleDeleted val="0"/>
    <c:plotArea>
      <c:layout/>
      <c:lineChart>
        <c:grouping val="standard"/>
        <c:varyColors val="0"/>
        <c:ser>
          <c:idx val="0"/>
          <c:order val="0"/>
          <c:tx>
            <c:strRef>
              <c:f>'Fig 19'!$B$3</c:f>
              <c:strCache>
                <c:ptCount val="1"/>
                <c:pt idx="0">
                  <c:v>Risk Index</c:v>
                </c:pt>
              </c:strCache>
            </c:strRef>
          </c:tx>
          <c:marker>
            <c:symbol val="none"/>
          </c:marker>
          <c:cat>
            <c:numRef>
              <c:f>'Fig 19'!$A$4:$A$8</c:f>
              <c:numCache>
                <c:formatCode>General</c:formatCode>
                <c:ptCount val="5"/>
                <c:pt idx="0">
                  <c:v>2010</c:v>
                </c:pt>
                <c:pt idx="1">
                  <c:v>2011</c:v>
                </c:pt>
                <c:pt idx="2">
                  <c:v>2012</c:v>
                </c:pt>
                <c:pt idx="3">
                  <c:v>2013</c:v>
                </c:pt>
                <c:pt idx="4">
                  <c:v>2014</c:v>
                </c:pt>
              </c:numCache>
            </c:numRef>
          </c:cat>
          <c:val>
            <c:numRef>
              <c:f>'Fig 19'!$B$4:$B$8</c:f>
              <c:numCache>
                <c:formatCode>General</c:formatCode>
                <c:ptCount val="5"/>
                <c:pt idx="0">
                  <c:v>3.3</c:v>
                </c:pt>
                <c:pt idx="1">
                  <c:v>3.4</c:v>
                </c:pt>
                <c:pt idx="2">
                  <c:v>3.4</c:v>
                </c:pt>
                <c:pt idx="3">
                  <c:v>3.1</c:v>
                </c:pt>
                <c:pt idx="4">
                  <c:v>3.1</c:v>
                </c:pt>
              </c:numCache>
            </c:numRef>
          </c:val>
          <c:smooth val="0"/>
          <c:extLst>
            <c:ext xmlns:c16="http://schemas.microsoft.com/office/drawing/2014/chart" uri="{C3380CC4-5D6E-409C-BE32-E72D297353CC}">
              <c16:uniqueId val="{00000000-2AB1-4441-A257-5A15F8945D89}"/>
            </c:ext>
          </c:extLst>
        </c:ser>
        <c:ser>
          <c:idx val="1"/>
          <c:order val="1"/>
          <c:tx>
            <c:strRef>
              <c:f>'Fig 19'!$C$3</c:f>
              <c:strCache>
                <c:ptCount val="1"/>
                <c:pt idx="0">
                  <c:v>Natural Hazard and Exposure</c:v>
                </c:pt>
              </c:strCache>
            </c:strRef>
          </c:tx>
          <c:marker>
            <c:symbol val="none"/>
          </c:marker>
          <c:cat>
            <c:numRef>
              <c:f>'Fig 19'!$A$4:$A$8</c:f>
              <c:numCache>
                <c:formatCode>General</c:formatCode>
                <c:ptCount val="5"/>
                <c:pt idx="0">
                  <c:v>2010</c:v>
                </c:pt>
                <c:pt idx="1">
                  <c:v>2011</c:v>
                </c:pt>
                <c:pt idx="2">
                  <c:v>2012</c:v>
                </c:pt>
                <c:pt idx="3">
                  <c:v>2013</c:v>
                </c:pt>
                <c:pt idx="4">
                  <c:v>2014</c:v>
                </c:pt>
              </c:numCache>
            </c:numRef>
          </c:cat>
          <c:val>
            <c:numRef>
              <c:f>'Fig 19'!$C$4:$C$8</c:f>
              <c:numCache>
                <c:formatCode>General</c:formatCode>
                <c:ptCount val="5"/>
                <c:pt idx="0">
                  <c:v>5.6</c:v>
                </c:pt>
                <c:pt idx="1">
                  <c:v>5.6</c:v>
                </c:pt>
                <c:pt idx="2">
                  <c:v>5.6</c:v>
                </c:pt>
                <c:pt idx="3">
                  <c:v>5.6</c:v>
                </c:pt>
                <c:pt idx="4">
                  <c:v>5.6</c:v>
                </c:pt>
              </c:numCache>
            </c:numRef>
          </c:val>
          <c:smooth val="0"/>
          <c:extLst>
            <c:ext xmlns:c16="http://schemas.microsoft.com/office/drawing/2014/chart" uri="{C3380CC4-5D6E-409C-BE32-E72D297353CC}">
              <c16:uniqueId val="{00000001-2AB1-4441-A257-5A15F8945D89}"/>
            </c:ext>
          </c:extLst>
        </c:ser>
        <c:ser>
          <c:idx val="2"/>
          <c:order val="2"/>
          <c:tx>
            <c:strRef>
              <c:f>'Fig 19'!$D$3</c:f>
              <c:strCache>
                <c:ptCount val="1"/>
                <c:pt idx="0">
                  <c:v>Human Hazard and Exposure</c:v>
                </c:pt>
              </c:strCache>
            </c:strRef>
          </c:tx>
          <c:marker>
            <c:symbol val="none"/>
          </c:marker>
          <c:cat>
            <c:numRef>
              <c:f>'Fig 19'!$A$4:$A$8</c:f>
              <c:numCache>
                <c:formatCode>General</c:formatCode>
                <c:ptCount val="5"/>
                <c:pt idx="0">
                  <c:v>2010</c:v>
                </c:pt>
                <c:pt idx="1">
                  <c:v>2011</c:v>
                </c:pt>
                <c:pt idx="2">
                  <c:v>2012</c:v>
                </c:pt>
                <c:pt idx="3">
                  <c:v>2013</c:v>
                </c:pt>
                <c:pt idx="4">
                  <c:v>2014</c:v>
                </c:pt>
              </c:numCache>
            </c:numRef>
          </c:cat>
          <c:val>
            <c:numRef>
              <c:f>'Fig 19'!$D$4:$D$8</c:f>
              <c:numCache>
                <c:formatCode>General</c:formatCode>
                <c:ptCount val="5"/>
                <c:pt idx="0">
                  <c:v>1.1000000000000001</c:v>
                </c:pt>
                <c:pt idx="1">
                  <c:v>1.3</c:v>
                </c:pt>
                <c:pt idx="2">
                  <c:v>1.8</c:v>
                </c:pt>
                <c:pt idx="3">
                  <c:v>1.5</c:v>
                </c:pt>
                <c:pt idx="4">
                  <c:v>1.4</c:v>
                </c:pt>
              </c:numCache>
            </c:numRef>
          </c:val>
          <c:smooth val="0"/>
          <c:extLst>
            <c:ext xmlns:c16="http://schemas.microsoft.com/office/drawing/2014/chart" uri="{C3380CC4-5D6E-409C-BE32-E72D297353CC}">
              <c16:uniqueId val="{00000002-2AB1-4441-A257-5A15F8945D89}"/>
            </c:ext>
          </c:extLst>
        </c:ser>
        <c:ser>
          <c:idx val="3"/>
          <c:order val="3"/>
          <c:tx>
            <c:strRef>
              <c:f>Africa!#REF!</c:f>
              <c:strCache>
                <c:ptCount val="1"/>
                <c:pt idx="0">
                  <c:v>#REF!</c:v>
                </c:pt>
              </c:strCache>
            </c:strRef>
          </c:tx>
          <c:marker>
            <c:symbol val="none"/>
          </c:marker>
          <c:cat>
            <c:numRef>
              <c:f>'Fig 19'!$A$4:$A$8</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numRef>
          </c:val>
          <c:smooth val="0"/>
          <c:extLst>
            <c:ext xmlns:c16="http://schemas.microsoft.com/office/drawing/2014/chart" uri="{C3380CC4-5D6E-409C-BE32-E72D297353CC}">
              <c16:uniqueId val="{00000003-2AB1-4441-A257-5A15F8945D89}"/>
            </c:ext>
          </c:extLst>
        </c:ser>
        <c:ser>
          <c:idx val="4"/>
          <c:order val="4"/>
          <c:tx>
            <c:strRef>
              <c:f>'Fig 19'!$E$3</c:f>
              <c:strCache>
                <c:ptCount val="1"/>
                <c:pt idx="0">
                  <c:v>Lack of Coping Capacity</c:v>
                </c:pt>
              </c:strCache>
            </c:strRef>
          </c:tx>
          <c:marker>
            <c:symbol val="none"/>
          </c:marker>
          <c:cat>
            <c:numRef>
              <c:f>'Fig 19'!$A$4:$A$8</c:f>
              <c:numCache>
                <c:formatCode>General</c:formatCode>
                <c:ptCount val="5"/>
                <c:pt idx="0">
                  <c:v>2010</c:v>
                </c:pt>
                <c:pt idx="1">
                  <c:v>2011</c:v>
                </c:pt>
                <c:pt idx="2">
                  <c:v>2012</c:v>
                </c:pt>
                <c:pt idx="3">
                  <c:v>2013</c:v>
                </c:pt>
                <c:pt idx="4">
                  <c:v>2014</c:v>
                </c:pt>
              </c:numCache>
            </c:numRef>
          </c:cat>
          <c:val>
            <c:numRef>
              <c:f>'Fig 19'!$E$4:$E$8</c:f>
              <c:numCache>
                <c:formatCode>General</c:formatCode>
                <c:ptCount val="5"/>
                <c:pt idx="0">
                  <c:v>4.7</c:v>
                </c:pt>
                <c:pt idx="1">
                  <c:v>4.5999999999999996</c:v>
                </c:pt>
                <c:pt idx="2">
                  <c:v>4.5999999999999996</c:v>
                </c:pt>
                <c:pt idx="3">
                  <c:v>3.8</c:v>
                </c:pt>
                <c:pt idx="4">
                  <c:v>3.3</c:v>
                </c:pt>
              </c:numCache>
            </c:numRef>
          </c:val>
          <c:smooth val="0"/>
          <c:extLst>
            <c:ext xmlns:c16="http://schemas.microsoft.com/office/drawing/2014/chart" uri="{C3380CC4-5D6E-409C-BE32-E72D297353CC}">
              <c16:uniqueId val="{00000004-2AB1-4441-A257-5A15F8945D89}"/>
            </c:ext>
          </c:extLst>
        </c:ser>
        <c:dLbls>
          <c:showLegendKey val="0"/>
          <c:showVal val="0"/>
          <c:showCatName val="0"/>
          <c:showSerName val="0"/>
          <c:showPercent val="0"/>
          <c:showBubbleSize val="0"/>
        </c:dLbls>
        <c:smooth val="0"/>
        <c:axId val="120537128"/>
        <c:axId val="120524584"/>
      </c:lineChart>
      <c:catAx>
        <c:axId val="120537128"/>
        <c:scaling>
          <c:orientation val="minMax"/>
        </c:scaling>
        <c:delete val="0"/>
        <c:axPos val="b"/>
        <c:numFmt formatCode="General" sourceLinked="1"/>
        <c:majorTickMark val="out"/>
        <c:minorTickMark val="none"/>
        <c:tickLblPos val="nextTo"/>
        <c:crossAx val="120524584"/>
        <c:crosses val="autoZero"/>
        <c:auto val="1"/>
        <c:lblAlgn val="ctr"/>
        <c:lblOffset val="100"/>
        <c:noMultiLvlLbl val="0"/>
      </c:catAx>
      <c:valAx>
        <c:axId val="120524584"/>
        <c:scaling>
          <c:orientation val="minMax"/>
        </c:scaling>
        <c:delete val="0"/>
        <c:axPos val="l"/>
        <c:majorGridlines/>
        <c:numFmt formatCode="General" sourceLinked="1"/>
        <c:majorTickMark val="out"/>
        <c:minorTickMark val="none"/>
        <c:tickLblPos val="nextTo"/>
        <c:crossAx val="120537128"/>
        <c:crosses val="autoZero"/>
        <c:crossBetween val="between"/>
      </c:valAx>
    </c:plotArea>
    <c:legend>
      <c:legendPos val="r"/>
      <c:legendEntry>
        <c:idx val="3"/>
        <c:delete val="1"/>
      </c:legendEntry>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Sao Tome and Principe</a:t>
            </a:r>
          </a:p>
        </c:rich>
      </c:tx>
      <c:overlay val="1"/>
    </c:title>
    <c:autoTitleDeleted val="0"/>
    <c:plotArea>
      <c:layout/>
      <c:lineChart>
        <c:grouping val="standard"/>
        <c:varyColors val="0"/>
        <c:ser>
          <c:idx val="8"/>
          <c:order val="3"/>
          <c:tx>
            <c:strRef>
              <c:f>Africa!#REF!</c:f>
              <c:strCache>
                <c:ptCount val="1"/>
                <c:pt idx="0">
                  <c:v>#REF!</c:v>
                </c:pt>
              </c:strCache>
              <c:extLst xmlns:c15="http://schemas.microsoft.com/office/drawing/2012/chart"/>
            </c:strRef>
          </c:tx>
          <c:marker>
            <c:symbol val="none"/>
          </c:marker>
          <c:cat>
            <c:numRef>
              <c:f>'Fig 19'!$A$12:$A$16</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extLst xmlns:c15="http://schemas.microsoft.com/office/drawing/2012/chart"/>
            </c:numRef>
          </c:val>
          <c:smooth val="0"/>
        </c:ser>
        <c:ser>
          <c:idx val="0"/>
          <c:order val="5"/>
          <c:tx>
            <c:strRef>
              <c:f>'Fig 19'!$B$11</c:f>
              <c:strCache>
                <c:ptCount val="1"/>
                <c:pt idx="0">
                  <c:v>Risk Index</c:v>
                </c:pt>
              </c:strCache>
            </c:strRef>
          </c:tx>
          <c:marker>
            <c:symbol val="none"/>
          </c:marker>
          <c:cat>
            <c:numRef>
              <c:f>'Fig 19'!$A$12:$A$16</c:f>
              <c:numCache>
                <c:formatCode>General</c:formatCode>
                <c:ptCount val="5"/>
                <c:pt idx="0">
                  <c:v>2010</c:v>
                </c:pt>
                <c:pt idx="1">
                  <c:v>2011</c:v>
                </c:pt>
                <c:pt idx="2">
                  <c:v>2012</c:v>
                </c:pt>
                <c:pt idx="3">
                  <c:v>2013</c:v>
                </c:pt>
                <c:pt idx="4">
                  <c:v>2014</c:v>
                </c:pt>
              </c:numCache>
            </c:numRef>
          </c:cat>
          <c:val>
            <c:numRef>
              <c:f>'Fig 19'!$B$12:$B$16</c:f>
              <c:numCache>
                <c:formatCode>General</c:formatCode>
                <c:ptCount val="5"/>
                <c:pt idx="0">
                  <c:v>2.6</c:v>
                </c:pt>
                <c:pt idx="1">
                  <c:v>3</c:v>
                </c:pt>
                <c:pt idx="2">
                  <c:v>3.1</c:v>
                </c:pt>
                <c:pt idx="3">
                  <c:v>3</c:v>
                </c:pt>
                <c:pt idx="4">
                  <c:v>3.1</c:v>
                </c:pt>
              </c:numCache>
            </c:numRef>
          </c:val>
          <c:smooth val="0"/>
          <c:extLst>
            <c:ext xmlns:c16="http://schemas.microsoft.com/office/drawing/2014/chart" uri="{C3380CC4-5D6E-409C-BE32-E72D297353CC}">
              <c16:uniqueId val="{00000000-C073-4FEF-B383-445891B01B78}"/>
            </c:ext>
          </c:extLst>
        </c:ser>
        <c:ser>
          <c:idx val="1"/>
          <c:order val="6"/>
          <c:tx>
            <c:strRef>
              <c:f>'Fig 19'!$C$11</c:f>
              <c:strCache>
                <c:ptCount val="1"/>
                <c:pt idx="0">
                  <c:v>Natural Hazard and Exposure</c:v>
                </c:pt>
              </c:strCache>
            </c:strRef>
          </c:tx>
          <c:marker>
            <c:symbol val="none"/>
          </c:marker>
          <c:cat>
            <c:numRef>
              <c:f>'Fig 19'!$A$12:$A$16</c:f>
              <c:numCache>
                <c:formatCode>General</c:formatCode>
                <c:ptCount val="5"/>
                <c:pt idx="0">
                  <c:v>2010</c:v>
                </c:pt>
                <c:pt idx="1">
                  <c:v>2011</c:v>
                </c:pt>
                <c:pt idx="2">
                  <c:v>2012</c:v>
                </c:pt>
                <c:pt idx="3">
                  <c:v>2013</c:v>
                </c:pt>
                <c:pt idx="4">
                  <c:v>2014</c:v>
                </c:pt>
              </c:numCache>
            </c:numRef>
          </c:cat>
          <c:val>
            <c:numRef>
              <c:f>'Fig 19'!$C$12:$C$16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073-4FEF-B383-445891B01B78}"/>
            </c:ext>
          </c:extLst>
        </c:ser>
        <c:ser>
          <c:idx val="2"/>
          <c:order val="7"/>
          <c:tx>
            <c:strRef>
              <c:f>'Fig 19'!$D$11</c:f>
              <c:strCache>
                <c:ptCount val="1"/>
                <c:pt idx="0">
                  <c:v>Human Hazard and Exposure</c:v>
                </c:pt>
              </c:strCache>
            </c:strRef>
          </c:tx>
          <c:marker>
            <c:symbol val="none"/>
          </c:marker>
          <c:cat>
            <c:numRef>
              <c:f>'Fig 19'!$A$12:$A$16</c:f>
              <c:numCache>
                <c:formatCode>General</c:formatCode>
                <c:ptCount val="5"/>
                <c:pt idx="0">
                  <c:v>2010</c:v>
                </c:pt>
                <c:pt idx="1">
                  <c:v>2011</c:v>
                </c:pt>
                <c:pt idx="2">
                  <c:v>2012</c:v>
                </c:pt>
                <c:pt idx="3">
                  <c:v>2013</c:v>
                </c:pt>
                <c:pt idx="4">
                  <c:v>2014</c:v>
                </c:pt>
              </c:numCache>
            </c:numRef>
          </c:cat>
          <c:val>
            <c:numRef>
              <c:f>'Fig 19'!$D$12:$D$16</c:f>
              <c:numCache>
                <c:formatCode>General</c:formatCode>
                <c:ptCount val="5"/>
                <c:pt idx="0">
                  <c:v>1.3</c:v>
                </c:pt>
                <c:pt idx="1">
                  <c:v>2</c:v>
                </c:pt>
                <c:pt idx="2">
                  <c:v>1.9</c:v>
                </c:pt>
                <c:pt idx="3">
                  <c:v>2.1</c:v>
                </c:pt>
                <c:pt idx="4">
                  <c:v>2</c:v>
                </c:pt>
              </c:numCache>
            </c:numRef>
          </c:val>
          <c:smooth val="0"/>
          <c:extLst>
            <c:ext xmlns:c16="http://schemas.microsoft.com/office/drawing/2014/chart" uri="{C3380CC4-5D6E-409C-BE32-E72D297353CC}">
              <c16:uniqueId val="{00000002-C073-4FEF-B383-445891B01B78}"/>
            </c:ext>
          </c:extLst>
        </c:ser>
        <c:ser>
          <c:idx val="3"/>
          <c:order val="8"/>
          <c:tx>
            <c:strRef>
              <c:f>Africa!#REF!</c:f>
              <c:strCache>
                <c:ptCount val="1"/>
                <c:pt idx="0">
                  <c:v>#REF!</c:v>
                </c:pt>
              </c:strCache>
              <c:extLst xmlns:c15="http://schemas.microsoft.com/office/drawing/2012/chart"/>
            </c:strRef>
          </c:tx>
          <c:marker>
            <c:symbol val="none"/>
          </c:marker>
          <c:cat>
            <c:numRef>
              <c:f>'Fig 19'!$A$12:$A$16</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C073-4FEF-B383-445891B01B78}"/>
            </c:ext>
          </c:extLst>
        </c:ser>
        <c:ser>
          <c:idx val="4"/>
          <c:order val="9"/>
          <c:tx>
            <c:strRef>
              <c:f>'Fig 19'!$E$11</c:f>
              <c:strCache>
                <c:ptCount val="1"/>
                <c:pt idx="0">
                  <c:v>Lack of Coping Capacity</c:v>
                </c:pt>
              </c:strCache>
            </c:strRef>
          </c:tx>
          <c:marker>
            <c:symbol val="none"/>
          </c:marker>
          <c:cat>
            <c:numRef>
              <c:f>'Fig 19'!$A$12:$A$16</c:f>
              <c:numCache>
                <c:formatCode>General</c:formatCode>
                <c:ptCount val="5"/>
                <c:pt idx="0">
                  <c:v>2010</c:v>
                </c:pt>
                <c:pt idx="1">
                  <c:v>2011</c:v>
                </c:pt>
                <c:pt idx="2">
                  <c:v>2012</c:v>
                </c:pt>
                <c:pt idx="3">
                  <c:v>2013</c:v>
                </c:pt>
                <c:pt idx="4">
                  <c:v>2014</c:v>
                </c:pt>
              </c:numCache>
            </c:numRef>
          </c:cat>
          <c:val>
            <c:numRef>
              <c:f>'Fig 19'!$E$12:$E$16</c:f>
              <c:numCache>
                <c:formatCode>General</c:formatCode>
                <c:ptCount val="5"/>
                <c:pt idx="0">
                  <c:v>7.5</c:v>
                </c:pt>
                <c:pt idx="1">
                  <c:v>7.3</c:v>
                </c:pt>
                <c:pt idx="2">
                  <c:v>7.2</c:v>
                </c:pt>
                <c:pt idx="3">
                  <c:v>6.2</c:v>
                </c:pt>
                <c:pt idx="4">
                  <c:v>6.1</c:v>
                </c:pt>
              </c:numCache>
            </c:numRef>
          </c:val>
          <c:smooth val="0"/>
          <c:extLst>
            <c:ext xmlns:c16="http://schemas.microsoft.com/office/drawing/2014/chart" uri="{C3380CC4-5D6E-409C-BE32-E72D297353CC}">
              <c16:uniqueId val="{00000004-C073-4FEF-B383-445891B01B78}"/>
            </c:ext>
          </c:extLst>
        </c:ser>
        <c:dLbls>
          <c:showLegendKey val="0"/>
          <c:showVal val="0"/>
          <c:showCatName val="0"/>
          <c:showSerName val="0"/>
          <c:showPercent val="0"/>
          <c:showBubbleSize val="0"/>
        </c:dLbls>
        <c:smooth val="0"/>
        <c:axId val="120526544"/>
        <c:axId val="120532032"/>
        <c:extLst>
          <c:ext xmlns:c15="http://schemas.microsoft.com/office/drawing/2012/chart" uri="{02D57815-91ED-43cb-92C2-25804820EDAC}">
            <c15:filteredLineSeries>
              <c15:ser>
                <c:idx val="5"/>
                <c:order val="0"/>
                <c:tx>
                  <c:strRef>
                    <c:extLst>
                      <c:ext uri="{02D57815-91ED-43cb-92C2-25804820EDAC}">
                        <c15:formulaRef>
                          <c15:sqref>'Fig 19'!$B$11</c15:sqref>
                        </c15:formulaRef>
                      </c:ext>
                    </c:extLst>
                    <c:strCache>
                      <c:ptCount val="1"/>
                      <c:pt idx="0">
                        <c:v>Risk Index</c:v>
                      </c:pt>
                    </c:strCache>
                  </c:strRef>
                </c:tx>
                <c:marker>
                  <c:symbol val="none"/>
                </c:marker>
                <c:cat>
                  <c:numRef>
                    <c:extLst>
                      <c:ext uri="{02D57815-91ED-43cb-92C2-25804820EDAC}">
                        <c15:formulaRef>
                          <c15:sqref>'Fig 19'!$A$12:$A$16</c15:sqref>
                        </c15:formulaRef>
                      </c:ext>
                    </c:extLst>
                    <c:numCache>
                      <c:formatCode>General</c:formatCode>
                      <c:ptCount val="5"/>
                      <c:pt idx="0">
                        <c:v>2010</c:v>
                      </c:pt>
                      <c:pt idx="1">
                        <c:v>2011</c:v>
                      </c:pt>
                      <c:pt idx="2">
                        <c:v>2012</c:v>
                      </c:pt>
                      <c:pt idx="3">
                        <c:v>2013</c:v>
                      </c:pt>
                      <c:pt idx="4">
                        <c:v>2014</c:v>
                      </c:pt>
                    </c:numCache>
                  </c:numRef>
                </c:cat>
                <c:val>
                  <c:numRef>
                    <c:extLst>
                      <c:ext uri="{02D57815-91ED-43cb-92C2-25804820EDAC}">
                        <c15:formulaRef>
                          <c15:sqref>'Fig 19'!$B$12:$B$16</c15:sqref>
                        </c15:formulaRef>
                      </c:ext>
                    </c:extLst>
                    <c:numCache>
                      <c:formatCode>General</c:formatCode>
                      <c:ptCount val="5"/>
                      <c:pt idx="0">
                        <c:v>2.6</c:v>
                      </c:pt>
                      <c:pt idx="1">
                        <c:v>3</c:v>
                      </c:pt>
                      <c:pt idx="2">
                        <c:v>3.1</c:v>
                      </c:pt>
                      <c:pt idx="3">
                        <c:v>3</c:v>
                      </c:pt>
                      <c:pt idx="4">
                        <c:v>3.1</c:v>
                      </c:pt>
                    </c:numCache>
                  </c:numRef>
                </c:val>
                <c:smooth val="0"/>
              </c15:ser>
            </c15:filteredLineSeries>
            <c15:filteredLineSeries>
              <c15:ser>
                <c:idx val="6"/>
                <c:order val="1"/>
                <c:tx>
                  <c:strRef>
                    <c:extLst>
                      <c:ext xmlns:c15="http://schemas.microsoft.com/office/drawing/2012/chart" uri="{02D57815-91ED-43cb-92C2-25804820EDAC}">
                        <c15:formulaRef>
                          <c15:sqref>'Fig 19'!$C$11</c15:sqref>
                        </c15:formulaRef>
                      </c:ext>
                    </c:extLst>
                    <c:strCache>
                      <c:ptCount val="1"/>
                      <c:pt idx="0">
                        <c:v>Natural Hazard and Exposure</c:v>
                      </c:pt>
                    </c:strCache>
                  </c:strRef>
                </c:tx>
                <c:marker>
                  <c:symbol val="none"/>
                </c:marker>
                <c:cat>
                  <c:numRef>
                    <c:extLst>
                      <c:ext xmlns:c15="http://schemas.microsoft.com/office/drawing/2012/chart" uri="{02D57815-91ED-43cb-92C2-25804820EDAC}">
                        <c15:formulaRef>
                          <c15:sqref>'Fig 19'!$A$12:$A$16</c15:sqref>
                        </c15:formulaRef>
                      </c:ext>
                    </c:extLst>
                    <c:numCache>
                      <c:formatCode>General</c:formatCode>
                      <c:ptCount val="5"/>
                      <c:pt idx="0">
                        <c:v>2010</c:v>
                      </c:pt>
                      <c:pt idx="1">
                        <c:v>2011</c:v>
                      </c:pt>
                      <c:pt idx="2">
                        <c:v>2012</c:v>
                      </c:pt>
                      <c:pt idx="3">
                        <c:v>2013</c:v>
                      </c:pt>
                      <c:pt idx="4">
                        <c:v>2014</c:v>
                      </c:pt>
                    </c:numCache>
                  </c:numRef>
                </c:cat>
                <c:val>
                  <c:numRef>
                    <c:extLst>
                      <c:ext xmlns:c15="http://schemas.microsoft.com/office/drawing/2012/chart" uri="{02D57815-91ED-43cb-92C2-25804820EDAC}">
                        <c15:formulaRef>
                          <c15:sqref>'Fig 19'!$C$12:$C$16</c15:sqref>
                        </c15:formulaRef>
                      </c:ext>
                    </c:extLst>
                    <c:numCache>
                      <c:formatCode>General</c:formatCode>
                      <c:ptCount val="5"/>
                      <c:pt idx="0">
                        <c:v>0</c:v>
                      </c:pt>
                      <c:pt idx="1">
                        <c:v>0</c:v>
                      </c:pt>
                      <c:pt idx="2">
                        <c:v>0</c:v>
                      </c:pt>
                      <c:pt idx="3">
                        <c:v>0</c:v>
                      </c:pt>
                      <c:pt idx="4">
                        <c:v>0</c:v>
                      </c:pt>
                    </c:numCache>
                  </c:numRef>
                </c:val>
                <c:smooth val="0"/>
              </c15:ser>
            </c15:filteredLineSeries>
            <c15:filteredLineSeries>
              <c15:ser>
                <c:idx val="7"/>
                <c:order val="2"/>
                <c:tx>
                  <c:strRef>
                    <c:extLst>
                      <c:ext xmlns:c15="http://schemas.microsoft.com/office/drawing/2012/chart" uri="{02D57815-91ED-43cb-92C2-25804820EDAC}">
                        <c15:formulaRef>
                          <c15:sqref>'Fig 19'!$D$11</c15:sqref>
                        </c15:formulaRef>
                      </c:ext>
                    </c:extLst>
                    <c:strCache>
                      <c:ptCount val="1"/>
                      <c:pt idx="0">
                        <c:v>Human Hazard and Exposure</c:v>
                      </c:pt>
                    </c:strCache>
                  </c:strRef>
                </c:tx>
                <c:marker>
                  <c:symbol val="none"/>
                </c:marker>
                <c:cat>
                  <c:numRef>
                    <c:extLst>
                      <c:ext xmlns:c15="http://schemas.microsoft.com/office/drawing/2012/chart" uri="{02D57815-91ED-43cb-92C2-25804820EDAC}">
                        <c15:formulaRef>
                          <c15:sqref>'Fig 19'!$A$12:$A$16</c15:sqref>
                        </c15:formulaRef>
                      </c:ext>
                    </c:extLst>
                    <c:numCache>
                      <c:formatCode>General</c:formatCode>
                      <c:ptCount val="5"/>
                      <c:pt idx="0">
                        <c:v>2010</c:v>
                      </c:pt>
                      <c:pt idx="1">
                        <c:v>2011</c:v>
                      </c:pt>
                      <c:pt idx="2">
                        <c:v>2012</c:v>
                      </c:pt>
                      <c:pt idx="3">
                        <c:v>2013</c:v>
                      </c:pt>
                      <c:pt idx="4">
                        <c:v>2014</c:v>
                      </c:pt>
                    </c:numCache>
                  </c:numRef>
                </c:cat>
                <c:val>
                  <c:numRef>
                    <c:extLst>
                      <c:ext xmlns:c15="http://schemas.microsoft.com/office/drawing/2012/chart" uri="{02D57815-91ED-43cb-92C2-25804820EDAC}">
                        <c15:formulaRef>
                          <c15:sqref>'Fig 19'!$D$12:$D$16</c15:sqref>
                        </c15:formulaRef>
                      </c:ext>
                    </c:extLst>
                    <c:numCache>
                      <c:formatCode>General</c:formatCode>
                      <c:ptCount val="5"/>
                      <c:pt idx="0">
                        <c:v>1.3</c:v>
                      </c:pt>
                      <c:pt idx="1">
                        <c:v>2</c:v>
                      </c:pt>
                      <c:pt idx="2">
                        <c:v>1.9</c:v>
                      </c:pt>
                      <c:pt idx="3">
                        <c:v>2.1</c:v>
                      </c:pt>
                      <c:pt idx="4">
                        <c:v>2</c:v>
                      </c:pt>
                    </c:numCache>
                  </c:numRef>
                </c:val>
                <c:smooth val="0"/>
              </c15:ser>
            </c15:filteredLineSeries>
            <c15:filteredLineSeries>
              <c15:ser>
                <c:idx val="9"/>
                <c:order val="4"/>
                <c:tx>
                  <c:strRef>
                    <c:extLst>
                      <c:ext xmlns:c15="http://schemas.microsoft.com/office/drawing/2012/chart" uri="{02D57815-91ED-43cb-92C2-25804820EDAC}">
                        <c15:formulaRef>
                          <c15:sqref>'Fig 19'!$E$11</c15:sqref>
                        </c15:formulaRef>
                      </c:ext>
                    </c:extLst>
                    <c:strCache>
                      <c:ptCount val="1"/>
                      <c:pt idx="0">
                        <c:v>Lack of Coping Capacity</c:v>
                      </c:pt>
                    </c:strCache>
                  </c:strRef>
                </c:tx>
                <c:marker>
                  <c:symbol val="none"/>
                </c:marker>
                <c:cat>
                  <c:numRef>
                    <c:extLst>
                      <c:ext xmlns:c15="http://schemas.microsoft.com/office/drawing/2012/chart" uri="{02D57815-91ED-43cb-92C2-25804820EDAC}">
                        <c15:formulaRef>
                          <c15:sqref>'Fig 19'!$A$12:$A$16</c15:sqref>
                        </c15:formulaRef>
                      </c:ext>
                    </c:extLst>
                    <c:numCache>
                      <c:formatCode>General</c:formatCode>
                      <c:ptCount val="5"/>
                      <c:pt idx="0">
                        <c:v>2010</c:v>
                      </c:pt>
                      <c:pt idx="1">
                        <c:v>2011</c:v>
                      </c:pt>
                      <c:pt idx="2">
                        <c:v>2012</c:v>
                      </c:pt>
                      <c:pt idx="3">
                        <c:v>2013</c:v>
                      </c:pt>
                      <c:pt idx="4">
                        <c:v>2014</c:v>
                      </c:pt>
                    </c:numCache>
                  </c:numRef>
                </c:cat>
                <c:val>
                  <c:numRef>
                    <c:extLst>
                      <c:ext xmlns:c15="http://schemas.microsoft.com/office/drawing/2012/chart" uri="{02D57815-91ED-43cb-92C2-25804820EDAC}">
                        <c15:formulaRef>
                          <c15:sqref>'Fig 19'!$E$12:$E$16</c15:sqref>
                        </c15:formulaRef>
                      </c:ext>
                    </c:extLst>
                    <c:numCache>
                      <c:formatCode>General</c:formatCode>
                      <c:ptCount val="5"/>
                      <c:pt idx="0">
                        <c:v>7.5</c:v>
                      </c:pt>
                      <c:pt idx="1">
                        <c:v>7.3</c:v>
                      </c:pt>
                      <c:pt idx="2">
                        <c:v>7.2</c:v>
                      </c:pt>
                      <c:pt idx="3">
                        <c:v>6.2</c:v>
                      </c:pt>
                      <c:pt idx="4">
                        <c:v>6.1</c:v>
                      </c:pt>
                    </c:numCache>
                  </c:numRef>
                </c:val>
                <c:smooth val="0"/>
              </c15:ser>
            </c15:filteredLineSeries>
          </c:ext>
        </c:extLst>
      </c:lineChart>
      <c:catAx>
        <c:axId val="120526544"/>
        <c:scaling>
          <c:orientation val="minMax"/>
        </c:scaling>
        <c:delete val="0"/>
        <c:axPos val="b"/>
        <c:numFmt formatCode="General" sourceLinked="1"/>
        <c:majorTickMark val="out"/>
        <c:minorTickMark val="none"/>
        <c:tickLblPos val="nextTo"/>
        <c:crossAx val="120532032"/>
        <c:crosses val="autoZero"/>
        <c:auto val="1"/>
        <c:lblAlgn val="ctr"/>
        <c:lblOffset val="100"/>
        <c:noMultiLvlLbl val="0"/>
      </c:catAx>
      <c:valAx>
        <c:axId val="120532032"/>
        <c:scaling>
          <c:orientation val="minMax"/>
        </c:scaling>
        <c:delete val="0"/>
        <c:axPos val="l"/>
        <c:majorGridlines/>
        <c:numFmt formatCode="General" sourceLinked="1"/>
        <c:majorTickMark val="out"/>
        <c:minorTickMark val="none"/>
        <c:tickLblPos val="nextTo"/>
        <c:crossAx val="1205265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Seychelles</a:t>
            </a:r>
          </a:p>
        </c:rich>
      </c:tx>
      <c:overlay val="1"/>
    </c:title>
    <c:autoTitleDeleted val="0"/>
    <c:plotArea>
      <c:layout/>
      <c:lineChart>
        <c:grouping val="standard"/>
        <c:varyColors val="0"/>
        <c:ser>
          <c:idx val="0"/>
          <c:order val="0"/>
          <c:tx>
            <c:strRef>
              <c:f>'Fig 19'!$B$19</c:f>
              <c:strCache>
                <c:ptCount val="1"/>
                <c:pt idx="0">
                  <c:v>Risk Index</c:v>
                </c:pt>
              </c:strCache>
            </c:strRef>
          </c:tx>
          <c:marker>
            <c:symbol val="none"/>
          </c:marker>
          <c:cat>
            <c:numRef>
              <c:f>'Fig 19'!$A$20:$A$24</c:f>
              <c:numCache>
                <c:formatCode>General</c:formatCode>
                <c:ptCount val="5"/>
                <c:pt idx="0">
                  <c:v>2010</c:v>
                </c:pt>
                <c:pt idx="1">
                  <c:v>2011</c:v>
                </c:pt>
                <c:pt idx="2">
                  <c:v>2012</c:v>
                </c:pt>
                <c:pt idx="3">
                  <c:v>2013</c:v>
                </c:pt>
                <c:pt idx="4">
                  <c:v>2014</c:v>
                </c:pt>
              </c:numCache>
            </c:numRef>
          </c:cat>
          <c:val>
            <c:numRef>
              <c:f>'Fig 19'!$B$20:$B$24</c:f>
              <c:numCache>
                <c:formatCode>General</c:formatCode>
                <c:ptCount val="5"/>
                <c:pt idx="0">
                  <c:v>3.8</c:v>
                </c:pt>
                <c:pt idx="1">
                  <c:v>3.7</c:v>
                </c:pt>
                <c:pt idx="2">
                  <c:v>3.1</c:v>
                </c:pt>
                <c:pt idx="3">
                  <c:v>3.2</c:v>
                </c:pt>
                <c:pt idx="4">
                  <c:v>3.1</c:v>
                </c:pt>
              </c:numCache>
            </c:numRef>
          </c:val>
          <c:smooth val="0"/>
          <c:extLst>
            <c:ext xmlns:c16="http://schemas.microsoft.com/office/drawing/2014/chart" uri="{C3380CC4-5D6E-409C-BE32-E72D297353CC}">
              <c16:uniqueId val="{00000000-29F8-4B6C-98C4-FF1CDA2CEC00}"/>
            </c:ext>
          </c:extLst>
        </c:ser>
        <c:ser>
          <c:idx val="1"/>
          <c:order val="1"/>
          <c:tx>
            <c:strRef>
              <c:f>'Fig 19'!$C$19</c:f>
              <c:strCache>
                <c:ptCount val="1"/>
                <c:pt idx="0">
                  <c:v>Natural Hazard and Exposure</c:v>
                </c:pt>
              </c:strCache>
            </c:strRef>
          </c:tx>
          <c:marker>
            <c:symbol val="none"/>
          </c:marker>
          <c:cat>
            <c:numRef>
              <c:f>'Fig 19'!$A$20:$A$24</c:f>
              <c:numCache>
                <c:formatCode>General</c:formatCode>
                <c:ptCount val="5"/>
                <c:pt idx="0">
                  <c:v>2010</c:v>
                </c:pt>
                <c:pt idx="1">
                  <c:v>2011</c:v>
                </c:pt>
                <c:pt idx="2">
                  <c:v>2012</c:v>
                </c:pt>
                <c:pt idx="3">
                  <c:v>2013</c:v>
                </c:pt>
                <c:pt idx="4">
                  <c:v>2014</c:v>
                </c:pt>
              </c:numCache>
            </c:numRef>
          </c:cat>
          <c:val>
            <c:numRef>
              <c:f>'Fig 19'!$C$20:$C$24</c:f>
              <c:numCache>
                <c:formatCode>General</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29F8-4B6C-98C4-FF1CDA2CEC00}"/>
            </c:ext>
          </c:extLst>
        </c:ser>
        <c:ser>
          <c:idx val="2"/>
          <c:order val="2"/>
          <c:tx>
            <c:strRef>
              <c:f>'Fig 19'!$D$19</c:f>
              <c:strCache>
                <c:ptCount val="1"/>
                <c:pt idx="0">
                  <c:v>Human Hazard and Exposure</c:v>
                </c:pt>
              </c:strCache>
            </c:strRef>
          </c:tx>
          <c:marker>
            <c:symbol val="none"/>
          </c:marker>
          <c:cat>
            <c:numRef>
              <c:f>'Fig 19'!$A$20:$A$24</c:f>
              <c:numCache>
                <c:formatCode>General</c:formatCode>
                <c:ptCount val="5"/>
                <c:pt idx="0">
                  <c:v>2010</c:v>
                </c:pt>
                <c:pt idx="1">
                  <c:v>2011</c:v>
                </c:pt>
                <c:pt idx="2">
                  <c:v>2012</c:v>
                </c:pt>
                <c:pt idx="3">
                  <c:v>2013</c:v>
                </c:pt>
                <c:pt idx="4">
                  <c:v>2014</c:v>
                </c:pt>
              </c:numCache>
            </c:numRef>
          </c:cat>
          <c:val>
            <c:numRef>
              <c:f>'Fig 19'!$D$20:$D$24</c:f>
              <c:numCache>
                <c:formatCode>General</c:formatCode>
                <c:ptCount val="5"/>
                <c:pt idx="0">
                  <c:v>1.7</c:v>
                </c:pt>
                <c:pt idx="1">
                  <c:v>1.8</c:v>
                </c:pt>
                <c:pt idx="2">
                  <c:v>2</c:v>
                </c:pt>
                <c:pt idx="3">
                  <c:v>1.9</c:v>
                </c:pt>
                <c:pt idx="4">
                  <c:v>2.1</c:v>
                </c:pt>
              </c:numCache>
            </c:numRef>
          </c:val>
          <c:smooth val="0"/>
          <c:extLst>
            <c:ext xmlns:c16="http://schemas.microsoft.com/office/drawing/2014/chart" uri="{C3380CC4-5D6E-409C-BE32-E72D297353CC}">
              <c16:uniqueId val="{00000002-29F8-4B6C-98C4-FF1CDA2CEC00}"/>
            </c:ext>
          </c:extLst>
        </c:ser>
        <c:ser>
          <c:idx val="3"/>
          <c:order val="3"/>
          <c:tx>
            <c:strRef>
              <c:f>Africa!#REF!</c:f>
              <c:strCache>
                <c:ptCount val="1"/>
                <c:pt idx="0">
                  <c:v>#REF!</c:v>
                </c:pt>
              </c:strCache>
            </c:strRef>
          </c:tx>
          <c:marker>
            <c:symbol val="none"/>
          </c:marker>
          <c:cat>
            <c:numRef>
              <c:f>'Fig 19'!$A$20:$A$24</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numRef>
          </c:val>
          <c:smooth val="0"/>
          <c:extLst>
            <c:ext xmlns:c16="http://schemas.microsoft.com/office/drawing/2014/chart" uri="{C3380CC4-5D6E-409C-BE32-E72D297353CC}">
              <c16:uniqueId val="{00000003-29F8-4B6C-98C4-FF1CDA2CEC00}"/>
            </c:ext>
          </c:extLst>
        </c:ser>
        <c:ser>
          <c:idx val="4"/>
          <c:order val="4"/>
          <c:tx>
            <c:strRef>
              <c:f>'Fig 19'!$E$19</c:f>
              <c:strCache>
                <c:ptCount val="1"/>
                <c:pt idx="0">
                  <c:v>Lack of Coping Capacity</c:v>
                </c:pt>
              </c:strCache>
            </c:strRef>
          </c:tx>
          <c:marker>
            <c:symbol val="none"/>
          </c:marker>
          <c:cat>
            <c:numRef>
              <c:f>'Fig 19'!$A$20:$A$24</c:f>
              <c:numCache>
                <c:formatCode>General</c:formatCode>
                <c:ptCount val="5"/>
                <c:pt idx="0">
                  <c:v>2010</c:v>
                </c:pt>
                <c:pt idx="1">
                  <c:v>2011</c:v>
                </c:pt>
                <c:pt idx="2">
                  <c:v>2012</c:v>
                </c:pt>
                <c:pt idx="3">
                  <c:v>2013</c:v>
                </c:pt>
                <c:pt idx="4">
                  <c:v>2014</c:v>
                </c:pt>
              </c:numCache>
            </c:numRef>
          </c:cat>
          <c:val>
            <c:numRef>
              <c:f>'Fig 19'!$E$20:$E$24</c:f>
              <c:numCache>
                <c:formatCode>General</c:formatCode>
                <c:ptCount val="5"/>
                <c:pt idx="0">
                  <c:v>5.6</c:v>
                </c:pt>
                <c:pt idx="1">
                  <c:v>5.3</c:v>
                </c:pt>
                <c:pt idx="2">
                  <c:v>4.4000000000000004</c:v>
                </c:pt>
                <c:pt idx="3">
                  <c:v>3.9</c:v>
                </c:pt>
                <c:pt idx="4">
                  <c:v>3.5</c:v>
                </c:pt>
              </c:numCache>
            </c:numRef>
          </c:val>
          <c:smooth val="0"/>
          <c:extLst>
            <c:ext xmlns:c16="http://schemas.microsoft.com/office/drawing/2014/chart" uri="{C3380CC4-5D6E-409C-BE32-E72D297353CC}">
              <c16:uniqueId val="{00000004-29F8-4B6C-98C4-FF1CDA2CEC00}"/>
            </c:ext>
          </c:extLst>
        </c:ser>
        <c:dLbls>
          <c:showLegendKey val="0"/>
          <c:showVal val="0"/>
          <c:showCatName val="0"/>
          <c:showSerName val="0"/>
          <c:showPercent val="0"/>
          <c:showBubbleSize val="0"/>
        </c:dLbls>
        <c:smooth val="0"/>
        <c:axId val="120534384"/>
        <c:axId val="120533208"/>
      </c:lineChart>
      <c:catAx>
        <c:axId val="120534384"/>
        <c:scaling>
          <c:orientation val="minMax"/>
        </c:scaling>
        <c:delete val="0"/>
        <c:axPos val="b"/>
        <c:numFmt formatCode="General" sourceLinked="1"/>
        <c:majorTickMark val="out"/>
        <c:minorTickMark val="none"/>
        <c:tickLblPos val="nextTo"/>
        <c:crossAx val="120533208"/>
        <c:crosses val="autoZero"/>
        <c:auto val="1"/>
        <c:lblAlgn val="ctr"/>
        <c:lblOffset val="100"/>
        <c:noMultiLvlLbl val="0"/>
      </c:catAx>
      <c:valAx>
        <c:axId val="120533208"/>
        <c:scaling>
          <c:orientation val="minMax"/>
        </c:scaling>
        <c:delete val="0"/>
        <c:axPos val="l"/>
        <c:majorGridlines/>
        <c:numFmt formatCode="General" sourceLinked="1"/>
        <c:majorTickMark val="out"/>
        <c:minorTickMark val="none"/>
        <c:tickLblPos val="nextTo"/>
        <c:crossAx val="120534384"/>
        <c:crosses val="autoZero"/>
        <c:crossBetween val="between"/>
      </c:valAx>
    </c:plotArea>
    <c:legend>
      <c:legendPos val="r"/>
      <c:legendEntry>
        <c:idx val="3"/>
        <c:delete val="1"/>
      </c:legendEntry>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Democratic Republic of the Congo</a:t>
            </a:r>
          </a:p>
        </c:rich>
      </c:tx>
      <c:overlay val="1"/>
    </c:title>
    <c:autoTitleDeleted val="0"/>
    <c:plotArea>
      <c:layout/>
      <c:lineChart>
        <c:grouping val="standard"/>
        <c:varyColors val="0"/>
        <c:ser>
          <c:idx val="0"/>
          <c:order val="0"/>
          <c:tx>
            <c:strRef>
              <c:f>'Fig 19'!$B$35</c:f>
              <c:strCache>
                <c:ptCount val="1"/>
                <c:pt idx="0">
                  <c:v>Risk Index</c:v>
                </c:pt>
              </c:strCache>
            </c:strRef>
          </c:tx>
          <c:marker>
            <c:symbol val="none"/>
          </c:marker>
          <c:cat>
            <c:numRef>
              <c:f>'Fig 19'!$A$36:$A$40</c:f>
              <c:numCache>
                <c:formatCode>General</c:formatCode>
                <c:ptCount val="5"/>
                <c:pt idx="0">
                  <c:v>2010</c:v>
                </c:pt>
                <c:pt idx="1">
                  <c:v>2011</c:v>
                </c:pt>
                <c:pt idx="2">
                  <c:v>2012</c:v>
                </c:pt>
                <c:pt idx="3">
                  <c:v>2013</c:v>
                </c:pt>
                <c:pt idx="4">
                  <c:v>2014</c:v>
                </c:pt>
              </c:numCache>
            </c:numRef>
          </c:cat>
          <c:val>
            <c:numRef>
              <c:f>'Fig 19'!$B$36:$B$40</c:f>
              <c:numCache>
                <c:formatCode>General</c:formatCode>
                <c:ptCount val="5"/>
                <c:pt idx="0">
                  <c:v>6.9</c:v>
                </c:pt>
                <c:pt idx="1">
                  <c:v>7</c:v>
                </c:pt>
                <c:pt idx="2">
                  <c:v>7.1</c:v>
                </c:pt>
                <c:pt idx="3">
                  <c:v>8.1</c:v>
                </c:pt>
                <c:pt idx="4">
                  <c:v>8</c:v>
                </c:pt>
              </c:numCache>
            </c:numRef>
          </c:val>
          <c:smooth val="0"/>
          <c:extLst>
            <c:ext xmlns:c16="http://schemas.microsoft.com/office/drawing/2014/chart" uri="{C3380CC4-5D6E-409C-BE32-E72D297353CC}">
              <c16:uniqueId val="{00000000-C073-4FEF-B383-445891B01B78}"/>
            </c:ext>
          </c:extLst>
        </c:ser>
        <c:ser>
          <c:idx val="1"/>
          <c:order val="1"/>
          <c:tx>
            <c:strRef>
              <c:f>'Fig 19'!$C$35</c:f>
              <c:strCache>
                <c:ptCount val="1"/>
                <c:pt idx="0">
                  <c:v>Natural Hazard and Exposure</c:v>
                </c:pt>
              </c:strCache>
            </c:strRef>
          </c:tx>
          <c:marker>
            <c:symbol val="none"/>
          </c:marker>
          <c:cat>
            <c:numRef>
              <c:f>'Fig 19'!$A$36:$A$40</c:f>
              <c:numCache>
                <c:formatCode>General</c:formatCode>
                <c:ptCount val="5"/>
                <c:pt idx="0">
                  <c:v>2010</c:v>
                </c:pt>
                <c:pt idx="1">
                  <c:v>2011</c:v>
                </c:pt>
                <c:pt idx="2">
                  <c:v>2012</c:v>
                </c:pt>
                <c:pt idx="3">
                  <c:v>2013</c:v>
                </c:pt>
                <c:pt idx="4">
                  <c:v>2014</c:v>
                </c:pt>
              </c:numCache>
            </c:numRef>
          </c:cat>
          <c:val>
            <c:numRef>
              <c:f>'Fig 19'!$C$36:$C$40</c:f>
              <c:numCache>
                <c:formatCode>General</c:formatCode>
                <c:ptCount val="5"/>
                <c:pt idx="0">
                  <c:v>3.3</c:v>
                </c:pt>
                <c:pt idx="1">
                  <c:v>3.2</c:v>
                </c:pt>
                <c:pt idx="2">
                  <c:v>3.2</c:v>
                </c:pt>
                <c:pt idx="3">
                  <c:v>3.2</c:v>
                </c:pt>
                <c:pt idx="4">
                  <c:v>3.2</c:v>
                </c:pt>
              </c:numCache>
            </c:numRef>
          </c:val>
          <c:smooth val="0"/>
          <c:extLst>
            <c:ext xmlns:c16="http://schemas.microsoft.com/office/drawing/2014/chart" uri="{C3380CC4-5D6E-409C-BE32-E72D297353CC}">
              <c16:uniqueId val="{00000001-C073-4FEF-B383-445891B01B78}"/>
            </c:ext>
          </c:extLst>
        </c:ser>
        <c:ser>
          <c:idx val="2"/>
          <c:order val="2"/>
          <c:tx>
            <c:strRef>
              <c:f>'Fig 19'!$D$35</c:f>
              <c:strCache>
                <c:ptCount val="1"/>
                <c:pt idx="0">
                  <c:v>Human Hazard and Exposure</c:v>
                </c:pt>
              </c:strCache>
            </c:strRef>
          </c:tx>
          <c:marker>
            <c:symbol val="none"/>
          </c:marker>
          <c:cat>
            <c:numRef>
              <c:f>'Fig 19'!$A$36:$A$40</c:f>
              <c:numCache>
                <c:formatCode>General</c:formatCode>
                <c:ptCount val="5"/>
                <c:pt idx="0">
                  <c:v>2010</c:v>
                </c:pt>
                <c:pt idx="1">
                  <c:v>2011</c:v>
                </c:pt>
                <c:pt idx="2">
                  <c:v>2012</c:v>
                </c:pt>
                <c:pt idx="3">
                  <c:v>2013</c:v>
                </c:pt>
                <c:pt idx="4">
                  <c:v>2014</c:v>
                </c:pt>
              </c:numCache>
            </c:numRef>
          </c:cat>
          <c:val>
            <c:numRef>
              <c:f>'Fig 19'!$D$36:$D$40</c:f>
              <c:numCache>
                <c:formatCode>General</c:formatCode>
                <c:ptCount val="5"/>
                <c:pt idx="0">
                  <c:v>6.4</c:v>
                </c:pt>
                <c:pt idx="1">
                  <c:v>6.7</c:v>
                </c:pt>
                <c:pt idx="2">
                  <c:v>6.7</c:v>
                </c:pt>
                <c:pt idx="3">
                  <c:v>10</c:v>
                </c:pt>
                <c:pt idx="4">
                  <c:v>9.6</c:v>
                </c:pt>
              </c:numCache>
            </c:numRef>
          </c:val>
          <c:smooth val="0"/>
          <c:extLst>
            <c:ext xmlns:c16="http://schemas.microsoft.com/office/drawing/2014/chart" uri="{C3380CC4-5D6E-409C-BE32-E72D297353CC}">
              <c16:uniqueId val="{00000002-C073-4FEF-B383-445891B01B78}"/>
            </c:ext>
          </c:extLst>
        </c:ser>
        <c:ser>
          <c:idx val="4"/>
          <c:order val="3"/>
          <c:tx>
            <c:strRef>
              <c:f>'Fig 19'!$E$35</c:f>
              <c:strCache>
                <c:ptCount val="1"/>
                <c:pt idx="0">
                  <c:v>Lack of Coping Capacity</c:v>
                </c:pt>
              </c:strCache>
            </c:strRef>
          </c:tx>
          <c:marker>
            <c:symbol val="none"/>
          </c:marker>
          <c:cat>
            <c:numRef>
              <c:f>'Fig 19'!$A$36:$A$40</c:f>
              <c:numCache>
                <c:formatCode>General</c:formatCode>
                <c:ptCount val="5"/>
                <c:pt idx="0">
                  <c:v>2010</c:v>
                </c:pt>
                <c:pt idx="1">
                  <c:v>2011</c:v>
                </c:pt>
                <c:pt idx="2">
                  <c:v>2012</c:v>
                </c:pt>
                <c:pt idx="3">
                  <c:v>2013</c:v>
                </c:pt>
                <c:pt idx="4">
                  <c:v>2014</c:v>
                </c:pt>
              </c:numCache>
            </c:numRef>
          </c:cat>
          <c:val>
            <c:numRef>
              <c:f>'Fig 19'!$E$36:$E$40</c:f>
              <c:numCache>
                <c:formatCode>General</c:formatCode>
                <c:ptCount val="5"/>
                <c:pt idx="0">
                  <c:v>9</c:v>
                </c:pt>
                <c:pt idx="1">
                  <c:v>9</c:v>
                </c:pt>
                <c:pt idx="2">
                  <c:v>9</c:v>
                </c:pt>
                <c:pt idx="3">
                  <c:v>8.5</c:v>
                </c:pt>
                <c:pt idx="4">
                  <c:v>8</c:v>
                </c:pt>
              </c:numCache>
            </c:numRef>
          </c:val>
          <c:smooth val="0"/>
          <c:extLst>
            <c:ext xmlns:c16="http://schemas.microsoft.com/office/drawing/2014/chart" uri="{C3380CC4-5D6E-409C-BE32-E72D297353CC}">
              <c16:uniqueId val="{00000004-C073-4FEF-B383-445891B01B78}"/>
            </c:ext>
          </c:extLst>
        </c:ser>
        <c:dLbls>
          <c:showLegendKey val="0"/>
          <c:showVal val="0"/>
          <c:showCatName val="0"/>
          <c:showSerName val="0"/>
          <c:showPercent val="0"/>
          <c:showBubbleSize val="0"/>
        </c:dLbls>
        <c:smooth val="0"/>
        <c:axId val="120532424"/>
        <c:axId val="119728576"/>
      </c:lineChart>
      <c:catAx>
        <c:axId val="120532424"/>
        <c:scaling>
          <c:orientation val="minMax"/>
        </c:scaling>
        <c:delete val="0"/>
        <c:axPos val="b"/>
        <c:numFmt formatCode="General" sourceLinked="1"/>
        <c:majorTickMark val="out"/>
        <c:minorTickMark val="none"/>
        <c:tickLblPos val="nextTo"/>
        <c:crossAx val="119728576"/>
        <c:crosses val="autoZero"/>
        <c:auto val="1"/>
        <c:lblAlgn val="ctr"/>
        <c:lblOffset val="100"/>
        <c:noMultiLvlLbl val="0"/>
      </c:catAx>
      <c:valAx>
        <c:axId val="119728576"/>
        <c:scaling>
          <c:orientation val="minMax"/>
        </c:scaling>
        <c:delete val="0"/>
        <c:axPos val="l"/>
        <c:majorGridlines/>
        <c:numFmt formatCode="General" sourceLinked="1"/>
        <c:majorTickMark val="out"/>
        <c:minorTickMark val="none"/>
        <c:tickLblPos val="nextTo"/>
        <c:crossAx val="120532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Somalia</a:t>
            </a:r>
          </a:p>
        </c:rich>
      </c:tx>
      <c:overlay val="1"/>
    </c:title>
    <c:autoTitleDeleted val="0"/>
    <c:plotArea>
      <c:layout/>
      <c:lineChart>
        <c:grouping val="standard"/>
        <c:varyColors val="0"/>
        <c:ser>
          <c:idx val="0"/>
          <c:order val="0"/>
          <c:tx>
            <c:strRef>
              <c:f>'Fig 19'!$B$27</c:f>
              <c:strCache>
                <c:ptCount val="1"/>
                <c:pt idx="0">
                  <c:v>Risk Index</c:v>
                </c:pt>
              </c:strCache>
            </c:strRef>
          </c:tx>
          <c:marker>
            <c:symbol val="none"/>
          </c:marker>
          <c:cat>
            <c:numRef>
              <c:f>'Fig 19'!$A$28:$A$32</c:f>
              <c:numCache>
                <c:formatCode>General</c:formatCode>
                <c:ptCount val="5"/>
                <c:pt idx="0">
                  <c:v>2010</c:v>
                </c:pt>
                <c:pt idx="1">
                  <c:v>2011</c:v>
                </c:pt>
                <c:pt idx="2">
                  <c:v>2012</c:v>
                </c:pt>
                <c:pt idx="3">
                  <c:v>2013</c:v>
                </c:pt>
                <c:pt idx="4">
                  <c:v>2014</c:v>
                </c:pt>
              </c:numCache>
            </c:numRef>
          </c:cat>
          <c:val>
            <c:numRef>
              <c:f>'Fig 19'!$B$28:$B$32</c:f>
              <c:numCache>
                <c:formatCode>General</c:formatCode>
                <c:ptCount val="5"/>
                <c:pt idx="0">
                  <c:v>9.1</c:v>
                </c:pt>
                <c:pt idx="1">
                  <c:v>9.1</c:v>
                </c:pt>
                <c:pt idx="2">
                  <c:v>9.1</c:v>
                </c:pt>
                <c:pt idx="3">
                  <c:v>8.9</c:v>
                </c:pt>
                <c:pt idx="4">
                  <c:v>9.1999999999999993</c:v>
                </c:pt>
              </c:numCache>
            </c:numRef>
          </c:val>
          <c:smooth val="0"/>
          <c:extLst>
            <c:ext xmlns:c16="http://schemas.microsoft.com/office/drawing/2014/chart" uri="{C3380CC4-5D6E-409C-BE32-E72D297353CC}">
              <c16:uniqueId val="{00000000-C073-4FEF-B383-445891B01B78}"/>
            </c:ext>
          </c:extLst>
        </c:ser>
        <c:ser>
          <c:idx val="1"/>
          <c:order val="1"/>
          <c:tx>
            <c:strRef>
              <c:f>'Fig 19'!$C$27</c:f>
              <c:strCache>
                <c:ptCount val="1"/>
                <c:pt idx="0">
                  <c:v>Natural Hazard and Exposure</c:v>
                </c:pt>
              </c:strCache>
            </c:strRef>
          </c:tx>
          <c:marker>
            <c:symbol val="none"/>
          </c:marker>
          <c:cat>
            <c:numRef>
              <c:f>'Fig 19'!$A$28:$A$32</c:f>
              <c:numCache>
                <c:formatCode>General</c:formatCode>
                <c:ptCount val="5"/>
                <c:pt idx="0">
                  <c:v>2010</c:v>
                </c:pt>
                <c:pt idx="1">
                  <c:v>2011</c:v>
                </c:pt>
                <c:pt idx="2">
                  <c:v>2012</c:v>
                </c:pt>
                <c:pt idx="3">
                  <c:v>2013</c:v>
                </c:pt>
                <c:pt idx="4">
                  <c:v>2014</c:v>
                </c:pt>
              </c:numCache>
            </c:numRef>
          </c:cat>
          <c:val>
            <c:numRef>
              <c:f>'Fig 19'!$C$28:$C$32</c:f>
              <c:numCache>
                <c:formatCode>General</c:formatCode>
                <c:ptCount val="5"/>
                <c:pt idx="0">
                  <c:v>6.2</c:v>
                </c:pt>
                <c:pt idx="1">
                  <c:v>6.2</c:v>
                </c:pt>
                <c:pt idx="2">
                  <c:v>6.2</c:v>
                </c:pt>
                <c:pt idx="3">
                  <c:v>6.2</c:v>
                </c:pt>
                <c:pt idx="4">
                  <c:v>6.2</c:v>
                </c:pt>
              </c:numCache>
            </c:numRef>
          </c:val>
          <c:smooth val="0"/>
          <c:extLst>
            <c:ext xmlns:c16="http://schemas.microsoft.com/office/drawing/2014/chart" uri="{C3380CC4-5D6E-409C-BE32-E72D297353CC}">
              <c16:uniqueId val="{00000001-C073-4FEF-B383-445891B01B78}"/>
            </c:ext>
          </c:extLst>
        </c:ser>
        <c:ser>
          <c:idx val="2"/>
          <c:order val="2"/>
          <c:tx>
            <c:strRef>
              <c:f>'Fig 19'!$D$27</c:f>
              <c:strCache>
                <c:ptCount val="1"/>
                <c:pt idx="0">
                  <c:v>Human Hazard and Exposure</c:v>
                </c:pt>
              </c:strCache>
            </c:strRef>
          </c:tx>
          <c:marker>
            <c:symbol val="none"/>
          </c:marker>
          <c:cat>
            <c:numRef>
              <c:f>'Fig 19'!$A$28:$A$32</c:f>
              <c:numCache>
                <c:formatCode>General</c:formatCode>
                <c:ptCount val="5"/>
                <c:pt idx="0">
                  <c:v>2010</c:v>
                </c:pt>
                <c:pt idx="1">
                  <c:v>2011</c:v>
                </c:pt>
                <c:pt idx="2">
                  <c:v>2012</c:v>
                </c:pt>
                <c:pt idx="3">
                  <c:v>2013</c:v>
                </c:pt>
                <c:pt idx="4">
                  <c:v>2014</c:v>
                </c:pt>
              </c:numCache>
            </c:numRef>
          </c:cat>
          <c:val>
            <c:numRef>
              <c:f>'Fig 19'!$D$28:$D$32</c:f>
              <c:numCache>
                <c:formatCode>General</c:formatCode>
                <c:ptCount val="5"/>
                <c:pt idx="0">
                  <c:v>10</c:v>
                </c:pt>
                <c:pt idx="1">
                  <c:v>10</c:v>
                </c:pt>
                <c:pt idx="2">
                  <c:v>10</c:v>
                </c:pt>
                <c:pt idx="3">
                  <c:v>10</c:v>
                </c:pt>
                <c:pt idx="4">
                  <c:v>10</c:v>
                </c:pt>
              </c:numCache>
            </c:numRef>
          </c:val>
          <c:smooth val="0"/>
          <c:extLst>
            <c:ext xmlns:c16="http://schemas.microsoft.com/office/drawing/2014/chart" uri="{C3380CC4-5D6E-409C-BE32-E72D297353CC}">
              <c16:uniqueId val="{00000002-C073-4FEF-B383-445891B01B78}"/>
            </c:ext>
          </c:extLst>
        </c:ser>
        <c:ser>
          <c:idx val="3"/>
          <c:order val="3"/>
          <c:tx>
            <c:strRef>
              <c:f>Africa!#REF!</c:f>
              <c:strCache>
                <c:ptCount val="1"/>
                <c:pt idx="0">
                  <c:v>#REF!</c:v>
                </c:pt>
              </c:strCache>
            </c:strRef>
          </c:tx>
          <c:marker>
            <c:symbol val="none"/>
          </c:marker>
          <c:cat>
            <c:numRef>
              <c:f>'Fig 19'!$A$28:$A$32</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numRef>
          </c:val>
          <c:smooth val="0"/>
          <c:extLst>
            <c:ext xmlns:c16="http://schemas.microsoft.com/office/drawing/2014/chart" uri="{C3380CC4-5D6E-409C-BE32-E72D297353CC}">
              <c16:uniqueId val="{00000003-C073-4FEF-B383-445891B01B78}"/>
            </c:ext>
          </c:extLst>
        </c:ser>
        <c:ser>
          <c:idx val="4"/>
          <c:order val="4"/>
          <c:tx>
            <c:strRef>
              <c:f>'Fig 19'!$E$27</c:f>
              <c:strCache>
                <c:ptCount val="1"/>
                <c:pt idx="0">
                  <c:v>Lack of Coping Capacity</c:v>
                </c:pt>
              </c:strCache>
            </c:strRef>
          </c:tx>
          <c:marker>
            <c:symbol val="none"/>
          </c:marker>
          <c:cat>
            <c:numRef>
              <c:f>'Fig 19'!$A$28:$A$32</c:f>
              <c:numCache>
                <c:formatCode>General</c:formatCode>
                <c:ptCount val="5"/>
                <c:pt idx="0">
                  <c:v>2010</c:v>
                </c:pt>
                <c:pt idx="1">
                  <c:v>2011</c:v>
                </c:pt>
                <c:pt idx="2">
                  <c:v>2012</c:v>
                </c:pt>
                <c:pt idx="3">
                  <c:v>2013</c:v>
                </c:pt>
                <c:pt idx="4">
                  <c:v>2014</c:v>
                </c:pt>
              </c:numCache>
            </c:numRef>
          </c:cat>
          <c:val>
            <c:numRef>
              <c:f>'Fig 19'!$E$28:$E$32</c:f>
              <c:numCache>
                <c:formatCode>General</c:formatCode>
                <c:ptCount val="5"/>
                <c:pt idx="0">
                  <c:v>9.8000000000000007</c:v>
                </c:pt>
                <c:pt idx="1">
                  <c:v>9.8000000000000007</c:v>
                </c:pt>
                <c:pt idx="2">
                  <c:v>9.6999999999999993</c:v>
                </c:pt>
                <c:pt idx="3">
                  <c:v>9.5</c:v>
                </c:pt>
                <c:pt idx="4">
                  <c:v>9.6</c:v>
                </c:pt>
              </c:numCache>
            </c:numRef>
          </c:val>
          <c:smooth val="0"/>
          <c:extLst>
            <c:ext xmlns:c16="http://schemas.microsoft.com/office/drawing/2014/chart" uri="{C3380CC4-5D6E-409C-BE32-E72D297353CC}">
              <c16:uniqueId val="{00000004-C073-4FEF-B383-445891B01B78}"/>
            </c:ext>
          </c:extLst>
        </c:ser>
        <c:dLbls>
          <c:showLegendKey val="0"/>
          <c:showVal val="0"/>
          <c:showCatName val="0"/>
          <c:showSerName val="0"/>
          <c:showPercent val="0"/>
          <c:showBubbleSize val="0"/>
        </c:dLbls>
        <c:smooth val="0"/>
        <c:axId val="119727400"/>
        <c:axId val="119727008"/>
      </c:lineChart>
      <c:catAx>
        <c:axId val="119727400"/>
        <c:scaling>
          <c:orientation val="minMax"/>
        </c:scaling>
        <c:delete val="0"/>
        <c:axPos val="b"/>
        <c:numFmt formatCode="General" sourceLinked="1"/>
        <c:majorTickMark val="out"/>
        <c:minorTickMark val="none"/>
        <c:tickLblPos val="nextTo"/>
        <c:crossAx val="119727008"/>
        <c:crosses val="autoZero"/>
        <c:auto val="1"/>
        <c:lblAlgn val="ctr"/>
        <c:lblOffset val="100"/>
        <c:noMultiLvlLbl val="0"/>
      </c:catAx>
      <c:valAx>
        <c:axId val="119727008"/>
        <c:scaling>
          <c:orientation val="minMax"/>
        </c:scaling>
        <c:delete val="0"/>
        <c:axPos val="l"/>
        <c:majorGridlines/>
        <c:numFmt formatCode="General" sourceLinked="1"/>
        <c:majorTickMark val="out"/>
        <c:minorTickMark val="none"/>
        <c:tickLblPos val="nextTo"/>
        <c:crossAx val="119727400"/>
        <c:crosses val="autoZero"/>
        <c:crossBetween val="between"/>
      </c:valAx>
    </c:plotArea>
    <c:legend>
      <c:legendPos val="r"/>
      <c:legendEntry>
        <c:idx val="3"/>
        <c:delete val="1"/>
      </c:legendEntry>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Mali</a:t>
            </a:r>
          </a:p>
        </c:rich>
      </c:tx>
      <c:overlay val="1"/>
    </c:title>
    <c:autoTitleDeleted val="0"/>
    <c:plotArea>
      <c:layout/>
      <c:lineChart>
        <c:grouping val="standard"/>
        <c:varyColors val="0"/>
        <c:ser>
          <c:idx val="0"/>
          <c:order val="0"/>
          <c:tx>
            <c:strRef>
              <c:f>'Fig 19'!$B$43</c:f>
              <c:strCache>
                <c:ptCount val="1"/>
                <c:pt idx="0">
                  <c:v>Risk Index</c:v>
                </c:pt>
              </c:strCache>
            </c:strRef>
          </c:tx>
          <c:marker>
            <c:symbol val="none"/>
          </c:marker>
          <c:cat>
            <c:numRef>
              <c:f>'Fig 19'!$A$44:$A$48</c:f>
              <c:numCache>
                <c:formatCode>General</c:formatCode>
                <c:ptCount val="5"/>
                <c:pt idx="0">
                  <c:v>2010</c:v>
                </c:pt>
                <c:pt idx="1">
                  <c:v>2011</c:v>
                </c:pt>
                <c:pt idx="2">
                  <c:v>2012</c:v>
                </c:pt>
                <c:pt idx="3">
                  <c:v>2013</c:v>
                </c:pt>
                <c:pt idx="4">
                  <c:v>2014</c:v>
                </c:pt>
              </c:numCache>
            </c:numRef>
          </c:cat>
          <c:val>
            <c:numRef>
              <c:f>'Fig 19'!$B$44:$B$48</c:f>
              <c:numCache>
                <c:formatCode>General</c:formatCode>
                <c:ptCount val="5"/>
                <c:pt idx="0">
                  <c:v>6.1</c:v>
                </c:pt>
                <c:pt idx="1">
                  <c:v>6.2</c:v>
                </c:pt>
                <c:pt idx="2">
                  <c:v>6</c:v>
                </c:pt>
                <c:pt idx="3">
                  <c:v>7.2</c:v>
                </c:pt>
                <c:pt idx="4">
                  <c:v>7.7</c:v>
                </c:pt>
              </c:numCache>
            </c:numRef>
          </c:val>
          <c:smooth val="0"/>
          <c:extLst>
            <c:ext xmlns:c16="http://schemas.microsoft.com/office/drawing/2014/chart" uri="{C3380CC4-5D6E-409C-BE32-E72D297353CC}">
              <c16:uniqueId val="{00000000-C073-4FEF-B383-445891B01B78}"/>
            </c:ext>
          </c:extLst>
        </c:ser>
        <c:ser>
          <c:idx val="1"/>
          <c:order val="1"/>
          <c:tx>
            <c:strRef>
              <c:f>'Fig 19'!$C$43</c:f>
              <c:strCache>
                <c:ptCount val="1"/>
                <c:pt idx="0">
                  <c:v>Natural Hazard and Exposure</c:v>
                </c:pt>
              </c:strCache>
            </c:strRef>
          </c:tx>
          <c:marker>
            <c:symbol val="none"/>
          </c:marker>
          <c:cat>
            <c:numRef>
              <c:f>'Fig 19'!$A$44:$A$48</c:f>
              <c:numCache>
                <c:formatCode>General</c:formatCode>
                <c:ptCount val="5"/>
                <c:pt idx="0">
                  <c:v>2010</c:v>
                </c:pt>
                <c:pt idx="1">
                  <c:v>2011</c:v>
                </c:pt>
                <c:pt idx="2">
                  <c:v>2012</c:v>
                </c:pt>
                <c:pt idx="3">
                  <c:v>2013</c:v>
                </c:pt>
                <c:pt idx="4">
                  <c:v>2014</c:v>
                </c:pt>
              </c:numCache>
            </c:numRef>
          </c:cat>
          <c:val>
            <c:numRef>
              <c:f>'Fig 19'!$C$44:$C$48</c:f>
              <c:numCache>
                <c:formatCode>General</c:formatCode>
                <c:ptCount val="5"/>
                <c:pt idx="0">
                  <c:v>3.9</c:v>
                </c:pt>
                <c:pt idx="1">
                  <c:v>3.9</c:v>
                </c:pt>
                <c:pt idx="2">
                  <c:v>3.9</c:v>
                </c:pt>
                <c:pt idx="3">
                  <c:v>3.9</c:v>
                </c:pt>
                <c:pt idx="4">
                  <c:v>3.8</c:v>
                </c:pt>
              </c:numCache>
            </c:numRef>
          </c:val>
          <c:smooth val="0"/>
          <c:extLst>
            <c:ext xmlns:c16="http://schemas.microsoft.com/office/drawing/2014/chart" uri="{C3380CC4-5D6E-409C-BE32-E72D297353CC}">
              <c16:uniqueId val="{00000001-C073-4FEF-B383-445891B01B78}"/>
            </c:ext>
          </c:extLst>
        </c:ser>
        <c:ser>
          <c:idx val="2"/>
          <c:order val="2"/>
          <c:tx>
            <c:strRef>
              <c:f>'Fig 19'!$D$43</c:f>
              <c:strCache>
                <c:ptCount val="1"/>
                <c:pt idx="0">
                  <c:v>Human Hazard and Exposure</c:v>
                </c:pt>
              </c:strCache>
            </c:strRef>
          </c:tx>
          <c:marker>
            <c:symbol val="none"/>
          </c:marker>
          <c:cat>
            <c:numRef>
              <c:f>'Fig 19'!$A$44:$A$48</c:f>
              <c:numCache>
                <c:formatCode>General</c:formatCode>
                <c:ptCount val="5"/>
                <c:pt idx="0">
                  <c:v>2010</c:v>
                </c:pt>
                <c:pt idx="1">
                  <c:v>2011</c:v>
                </c:pt>
                <c:pt idx="2">
                  <c:v>2012</c:v>
                </c:pt>
                <c:pt idx="3">
                  <c:v>2013</c:v>
                </c:pt>
                <c:pt idx="4">
                  <c:v>2014</c:v>
                </c:pt>
              </c:numCache>
            </c:numRef>
          </c:cat>
          <c:val>
            <c:numRef>
              <c:f>'Fig 19'!$D$44:$D$48</c:f>
              <c:numCache>
                <c:formatCode>General</c:formatCode>
                <c:ptCount val="5"/>
                <c:pt idx="0">
                  <c:v>4</c:v>
                </c:pt>
                <c:pt idx="1">
                  <c:v>4.2</c:v>
                </c:pt>
                <c:pt idx="2">
                  <c:v>4.5999999999999996</c:v>
                </c:pt>
                <c:pt idx="3">
                  <c:v>8.1999999999999993</c:v>
                </c:pt>
                <c:pt idx="4">
                  <c:v>9.5</c:v>
                </c:pt>
              </c:numCache>
            </c:numRef>
          </c:val>
          <c:smooth val="0"/>
          <c:extLst>
            <c:ext xmlns:c16="http://schemas.microsoft.com/office/drawing/2014/chart" uri="{C3380CC4-5D6E-409C-BE32-E72D297353CC}">
              <c16:uniqueId val="{00000002-C073-4FEF-B383-445891B01B78}"/>
            </c:ext>
          </c:extLst>
        </c:ser>
        <c:ser>
          <c:idx val="3"/>
          <c:order val="3"/>
          <c:tx>
            <c:strRef>
              <c:f>Africa!#REF!</c:f>
              <c:strCache>
                <c:ptCount val="1"/>
                <c:pt idx="0">
                  <c:v>#REF!</c:v>
                </c:pt>
              </c:strCache>
            </c:strRef>
          </c:tx>
          <c:marker>
            <c:symbol val="none"/>
          </c:marker>
          <c:cat>
            <c:numRef>
              <c:f>'Fig 19'!$A$44:$A$48</c:f>
              <c:numCache>
                <c:formatCode>General</c:formatCode>
                <c:ptCount val="5"/>
                <c:pt idx="0">
                  <c:v>2010</c:v>
                </c:pt>
                <c:pt idx="1">
                  <c:v>2011</c:v>
                </c:pt>
                <c:pt idx="2">
                  <c:v>2012</c:v>
                </c:pt>
                <c:pt idx="3">
                  <c:v>2013</c:v>
                </c:pt>
                <c:pt idx="4">
                  <c:v>2014</c:v>
                </c:pt>
              </c:numCache>
            </c:numRef>
          </c:cat>
          <c:val>
            <c:numRef>
              <c:f>Africa!#REF!</c:f>
              <c:numCache>
                <c:formatCode>General</c:formatCode>
                <c:ptCount val="1"/>
                <c:pt idx="0">
                  <c:v>1</c:v>
                </c:pt>
              </c:numCache>
            </c:numRef>
          </c:val>
          <c:smooth val="0"/>
          <c:extLst>
            <c:ext xmlns:c16="http://schemas.microsoft.com/office/drawing/2014/chart" uri="{C3380CC4-5D6E-409C-BE32-E72D297353CC}">
              <c16:uniqueId val="{00000003-C073-4FEF-B383-445891B01B78}"/>
            </c:ext>
          </c:extLst>
        </c:ser>
        <c:ser>
          <c:idx val="4"/>
          <c:order val="4"/>
          <c:tx>
            <c:strRef>
              <c:f>'Fig 19'!$E$43</c:f>
              <c:strCache>
                <c:ptCount val="1"/>
                <c:pt idx="0">
                  <c:v>Lack of Coping Capacity</c:v>
                </c:pt>
              </c:strCache>
            </c:strRef>
          </c:tx>
          <c:marker>
            <c:symbol val="none"/>
          </c:marker>
          <c:cat>
            <c:numRef>
              <c:f>'Fig 19'!$A$44:$A$48</c:f>
              <c:numCache>
                <c:formatCode>General</c:formatCode>
                <c:ptCount val="5"/>
                <c:pt idx="0">
                  <c:v>2010</c:v>
                </c:pt>
                <c:pt idx="1">
                  <c:v>2011</c:v>
                </c:pt>
                <c:pt idx="2">
                  <c:v>2012</c:v>
                </c:pt>
                <c:pt idx="3">
                  <c:v>2013</c:v>
                </c:pt>
                <c:pt idx="4">
                  <c:v>2014</c:v>
                </c:pt>
              </c:numCache>
            </c:numRef>
          </c:cat>
          <c:val>
            <c:numRef>
              <c:f>'Fig 19'!$E$44:$E$48</c:f>
              <c:numCache>
                <c:formatCode>General</c:formatCode>
                <c:ptCount val="5"/>
                <c:pt idx="0">
                  <c:v>8.8000000000000007</c:v>
                </c:pt>
                <c:pt idx="1">
                  <c:v>8.8000000000000007</c:v>
                </c:pt>
                <c:pt idx="2">
                  <c:v>8.3000000000000007</c:v>
                </c:pt>
                <c:pt idx="3">
                  <c:v>7.9</c:v>
                </c:pt>
                <c:pt idx="4">
                  <c:v>7.7</c:v>
                </c:pt>
              </c:numCache>
            </c:numRef>
          </c:val>
          <c:smooth val="0"/>
          <c:extLst>
            <c:ext xmlns:c16="http://schemas.microsoft.com/office/drawing/2014/chart" uri="{C3380CC4-5D6E-409C-BE32-E72D297353CC}">
              <c16:uniqueId val="{00000004-C073-4FEF-B383-445891B01B78}"/>
            </c:ext>
          </c:extLst>
        </c:ser>
        <c:dLbls>
          <c:showLegendKey val="0"/>
          <c:showVal val="0"/>
          <c:showCatName val="0"/>
          <c:showSerName val="0"/>
          <c:showPercent val="0"/>
          <c:showBubbleSize val="0"/>
        </c:dLbls>
        <c:smooth val="0"/>
        <c:axId val="119726616"/>
        <c:axId val="119725832"/>
      </c:lineChart>
      <c:catAx>
        <c:axId val="119726616"/>
        <c:scaling>
          <c:orientation val="minMax"/>
        </c:scaling>
        <c:delete val="0"/>
        <c:axPos val="b"/>
        <c:numFmt formatCode="General" sourceLinked="1"/>
        <c:majorTickMark val="out"/>
        <c:minorTickMark val="none"/>
        <c:tickLblPos val="nextTo"/>
        <c:crossAx val="119725832"/>
        <c:crosses val="autoZero"/>
        <c:auto val="1"/>
        <c:lblAlgn val="ctr"/>
        <c:lblOffset val="100"/>
        <c:noMultiLvlLbl val="0"/>
      </c:catAx>
      <c:valAx>
        <c:axId val="119725832"/>
        <c:scaling>
          <c:orientation val="minMax"/>
        </c:scaling>
        <c:delete val="0"/>
        <c:axPos val="l"/>
        <c:majorGridlines/>
        <c:numFmt formatCode="General" sourceLinked="1"/>
        <c:majorTickMark val="out"/>
        <c:minorTickMark val="none"/>
        <c:tickLblPos val="nextTo"/>
        <c:crossAx val="119726616"/>
        <c:crosses val="autoZero"/>
        <c:crossBetween val="between"/>
      </c:valAx>
    </c:plotArea>
    <c:legend>
      <c:legendPos val="r"/>
      <c:legendEntry>
        <c:idx val="3"/>
        <c:delete val="1"/>
      </c:legendEntry>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'Fig 3'!$A$3</c:f>
              <c:strCache>
                <c:ptCount val="1"/>
                <c:pt idx="0">
                  <c:v>Total Requested</c:v>
                </c:pt>
              </c:strCache>
            </c:strRef>
          </c:tx>
          <c:spPr>
            <a:ln w="28575">
              <a:noFill/>
            </a:ln>
          </c:spPr>
          <c:invertIfNegative val="0"/>
          <c:cat>
            <c:strRef>
              <c:f>'Fig 3'!$B$2:$N$2</c:f>
              <c:strCache>
                <c:ptCount val="13"/>
                <c:pt idx="0">
                  <c:v>Agriculture</c:v>
                </c:pt>
                <c:pt idx="1">
                  <c:v>Coordination and Support Services</c:v>
                </c:pt>
                <c:pt idx="2">
                  <c:v>Economic Recovery and Infrastructure</c:v>
                </c:pt>
                <c:pt idx="3">
                  <c:v>Education</c:v>
                </c:pt>
                <c:pt idx="4">
                  <c:v>Food</c:v>
                </c:pt>
                <c:pt idx="5">
                  <c:v>Health</c:v>
                </c:pt>
                <c:pt idx="6">
                  <c:v>Mine Action</c:v>
                </c:pt>
                <c:pt idx="7">
                  <c:v>Multi-Sector</c:v>
                </c:pt>
                <c:pt idx="8">
                  <c:v>Protection/ Human Rights/ Rule of Law</c:v>
                </c:pt>
                <c:pt idx="9">
                  <c:v>Safety and Security</c:v>
                </c:pt>
                <c:pt idx="10">
                  <c:v>Sector Not Specified</c:v>
                </c:pt>
                <c:pt idx="11">
                  <c:v>Shelter and NIFs</c:v>
                </c:pt>
                <c:pt idx="12">
                  <c:v>Water and Sanitation</c:v>
                </c:pt>
              </c:strCache>
            </c:strRef>
          </c:cat>
          <c:val>
            <c:numRef>
              <c:f>'Fig 3'!$B$3:$N$3</c:f>
              <c:numCache>
                <c:formatCode>General</c:formatCode>
                <c:ptCount val="13"/>
                <c:pt idx="0">
                  <c:v>866.5</c:v>
                </c:pt>
                <c:pt idx="1">
                  <c:v>540.5</c:v>
                </c:pt>
                <c:pt idx="2">
                  <c:v>491.8</c:v>
                </c:pt>
                <c:pt idx="3">
                  <c:v>409.8</c:v>
                </c:pt>
                <c:pt idx="4">
                  <c:v>2780.9</c:v>
                </c:pt>
                <c:pt idx="5">
                  <c:v>1542.2</c:v>
                </c:pt>
                <c:pt idx="6">
                  <c:v>54.5</c:v>
                </c:pt>
                <c:pt idx="7">
                  <c:v>4139.3</c:v>
                </c:pt>
                <c:pt idx="8">
                  <c:v>595.6</c:v>
                </c:pt>
                <c:pt idx="9">
                  <c:v>35.6</c:v>
                </c:pt>
                <c:pt idx="10">
                  <c:v>0</c:v>
                </c:pt>
                <c:pt idx="11">
                  <c:v>682.4</c:v>
                </c:pt>
                <c:pt idx="12">
                  <c:v>693.1</c:v>
                </c:pt>
              </c:numCache>
            </c:numRef>
          </c:val>
        </c:ser>
        <c:ser>
          <c:idx val="1"/>
          <c:order val="1"/>
          <c:tx>
            <c:strRef>
              <c:f>'Fig 3'!$A$4</c:f>
              <c:strCache>
                <c:ptCount val="1"/>
                <c:pt idx="0">
                  <c:v>Total Funded</c:v>
                </c:pt>
              </c:strCache>
            </c:strRef>
          </c:tx>
          <c:spPr>
            <a:ln w="25400">
              <a:noFill/>
            </a:ln>
          </c:spPr>
          <c:invertIfNegative val="0"/>
          <c:cat>
            <c:strRef>
              <c:f>'Fig 3'!$B$2:$N$2</c:f>
              <c:strCache>
                <c:ptCount val="13"/>
                <c:pt idx="0">
                  <c:v>Agriculture</c:v>
                </c:pt>
                <c:pt idx="1">
                  <c:v>Coordination and Support Services</c:v>
                </c:pt>
                <c:pt idx="2">
                  <c:v>Economic Recovery and Infrastructure</c:v>
                </c:pt>
                <c:pt idx="3">
                  <c:v>Education</c:v>
                </c:pt>
                <c:pt idx="4">
                  <c:v>Food</c:v>
                </c:pt>
                <c:pt idx="5">
                  <c:v>Health</c:v>
                </c:pt>
                <c:pt idx="6">
                  <c:v>Mine Action</c:v>
                </c:pt>
                <c:pt idx="7">
                  <c:v>Multi-Sector</c:v>
                </c:pt>
                <c:pt idx="8">
                  <c:v>Protection/ Human Rights/ Rule of Law</c:v>
                </c:pt>
                <c:pt idx="9">
                  <c:v>Safety and Security</c:v>
                </c:pt>
                <c:pt idx="10">
                  <c:v>Sector Not Specified</c:v>
                </c:pt>
                <c:pt idx="11">
                  <c:v>Shelter and NIFs</c:v>
                </c:pt>
                <c:pt idx="12">
                  <c:v>Water and Sanitation</c:v>
                </c:pt>
              </c:strCache>
            </c:strRef>
          </c:cat>
          <c:val>
            <c:numRef>
              <c:f>'Fig 3'!$B$4:$N$4</c:f>
              <c:numCache>
                <c:formatCode>General</c:formatCode>
                <c:ptCount val="13"/>
                <c:pt idx="0">
                  <c:v>274</c:v>
                </c:pt>
                <c:pt idx="1">
                  <c:v>418.4</c:v>
                </c:pt>
                <c:pt idx="2">
                  <c:v>160.9</c:v>
                </c:pt>
                <c:pt idx="3">
                  <c:v>163</c:v>
                </c:pt>
                <c:pt idx="4">
                  <c:v>2401.9</c:v>
                </c:pt>
                <c:pt idx="5">
                  <c:v>894.5</c:v>
                </c:pt>
                <c:pt idx="6">
                  <c:v>103.4</c:v>
                </c:pt>
                <c:pt idx="7">
                  <c:v>2628.9</c:v>
                </c:pt>
                <c:pt idx="8">
                  <c:v>179</c:v>
                </c:pt>
                <c:pt idx="9">
                  <c:v>10.4</c:v>
                </c:pt>
                <c:pt idx="10">
                  <c:v>452.6</c:v>
                </c:pt>
                <c:pt idx="11">
                  <c:v>283.2</c:v>
                </c:pt>
                <c:pt idx="12">
                  <c:v>333.2</c:v>
                </c:pt>
              </c:numCache>
            </c:numRef>
          </c:val>
        </c:ser>
        <c:ser>
          <c:idx val="2"/>
          <c:order val="2"/>
          <c:tx>
            <c:v>CERF contributions</c:v>
          </c:tx>
          <c:invertIfNegative val="0"/>
          <c:val>
            <c:numRef>
              <c:f>'Fig 3'!$B$7:$N$7</c:f>
              <c:numCache>
                <c:formatCode>#,##0.0</c:formatCode>
                <c:ptCount val="13"/>
                <c:pt idx="0">
                  <c:v>39</c:v>
                </c:pt>
                <c:pt idx="1">
                  <c:v>22.1</c:v>
                </c:pt>
                <c:pt idx="2">
                  <c:v>1.5</c:v>
                </c:pt>
                <c:pt idx="3">
                  <c:v>5.4</c:v>
                </c:pt>
                <c:pt idx="4">
                  <c:v>113.7</c:v>
                </c:pt>
                <c:pt idx="5">
                  <c:v>109.4</c:v>
                </c:pt>
                <c:pt idx="6">
                  <c:v>3.3</c:v>
                </c:pt>
                <c:pt idx="7">
                  <c:v>55.9</c:v>
                </c:pt>
                <c:pt idx="8">
                  <c:v>24.6</c:v>
                </c:pt>
                <c:pt idx="9">
                  <c:v>1.8</c:v>
                </c:pt>
                <c:pt idx="10">
                  <c:v>0</c:v>
                </c:pt>
                <c:pt idx="11">
                  <c:v>47.1</c:v>
                </c:pt>
                <c:pt idx="12">
                  <c:v>58.2</c:v>
                </c:pt>
              </c:numCache>
            </c:numRef>
          </c:val>
        </c:ser>
        <c:dLbls>
          <c:showLegendKey val="0"/>
          <c:showVal val="0"/>
          <c:showCatName val="0"/>
          <c:showSerName val="0"/>
          <c:showPercent val="0"/>
          <c:showBubbleSize val="0"/>
        </c:dLbls>
        <c:gapWidth val="100"/>
        <c:axId val="123105472"/>
        <c:axId val="123105080"/>
      </c:barChart>
      <c:valAx>
        <c:axId val="123105080"/>
        <c:scaling>
          <c:orientation val="minMax"/>
        </c:scaling>
        <c:delete val="0"/>
        <c:axPos val="b"/>
        <c:majorGridlines/>
        <c:numFmt formatCode="General" sourceLinked="1"/>
        <c:majorTickMark val="out"/>
        <c:minorTickMark val="none"/>
        <c:tickLblPos val="nextTo"/>
        <c:crossAx val="123105472"/>
        <c:crosses val="autoZero"/>
        <c:crossBetween val="between"/>
      </c:valAx>
      <c:catAx>
        <c:axId val="123105472"/>
        <c:scaling>
          <c:orientation val="minMax"/>
        </c:scaling>
        <c:delete val="0"/>
        <c:axPos val="l"/>
        <c:numFmt formatCode="General" sourceLinked="0"/>
        <c:majorTickMark val="out"/>
        <c:minorTickMark val="none"/>
        <c:tickLblPos val="nextTo"/>
        <c:crossAx val="123105080"/>
        <c:crosses val="autoZero"/>
        <c:auto val="1"/>
        <c:lblAlgn val="ctr"/>
        <c:lblOffset val="100"/>
        <c:noMultiLvlLbl val="0"/>
      </c:catAx>
    </c:plotArea>
    <c:legend>
      <c:legendPos val="r"/>
      <c:layout/>
      <c:overlay val="0"/>
      <c:txPr>
        <a:bodyPr/>
        <a:lstStyle/>
        <a:p>
          <a:pPr rtl="0">
            <a:defRPr/>
          </a:pPr>
          <a:endParaRPr lang="en-US"/>
        </a:p>
      </c:txPr>
    </c:legend>
    <c:plotVisOnly val="1"/>
    <c:dispBlanksAs val="gap"/>
    <c:showDLblsOverMax val="0"/>
  </c:chart>
  <c:spPr>
    <a:ln>
      <a:solidFill>
        <a:schemeClr val="accent1">
          <a:alpha val="62000"/>
        </a:schemeClr>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'[1]Time Analysis- Type of Disaster'!$A$3</c:f>
              <c:strCache>
                <c:ptCount val="1"/>
                <c:pt idx="0">
                  <c:v>Earthquake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'[1]Time Analysis- Type of Disaster'!$B$2:$E$2</c:f>
              <c:numCache>
                <c:formatCode>General</c:formatCode>
                <c:ptCount val="4"/>
                <c:pt idx="0">
                  <c:v>2010</c:v>
                </c:pt>
                <c:pt idx="1">
                  <c:v>2011</c:v>
                </c:pt>
                <c:pt idx="2">
                  <c:v>2012</c:v>
                </c:pt>
                <c:pt idx="3">
                  <c:v>2013</c:v>
                </c:pt>
              </c:numCache>
            </c:numRef>
          </c:cat>
          <c:val>
            <c:numRef>
              <c:f>'[1]Time Analysis- Type of Disaster'!$B$3:$E$3</c:f>
              <c:numCache>
                <c:formatCode>General</c:formatCode>
                <c:ptCount val="4"/>
                <c:pt idx="0">
                  <c:v>25</c:v>
                </c:pt>
                <c:pt idx="1">
                  <c:v>30</c:v>
                </c:pt>
                <c:pt idx="2">
                  <c:v>29</c:v>
                </c:pt>
                <c:pt idx="3">
                  <c:v>28</c:v>
                </c:pt>
              </c:numCache>
            </c:numRef>
          </c:val>
          <c:smooth val="0"/>
          <c:extLst>
            <c:ext xmlns:c16="http://schemas.microsoft.com/office/drawing/2014/chart" uri="{C3380CC4-5D6E-409C-BE32-E72D297353CC}">
              <c16:uniqueId val="{00000000-39A3-4003-B210-C94C548E5880}"/>
            </c:ext>
          </c:extLst>
        </c:ser>
        <c:ser>
          <c:idx val="1"/>
          <c:order val="1"/>
          <c:tx>
            <c:strRef>
              <c:f>'[1]Time Analysis- Type of Disaster'!$A$4</c:f>
              <c:strCache>
                <c:ptCount val="1"/>
                <c:pt idx="0">
                  <c:v>Flood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'[1]Time Analysis- Type of Disaster'!$B$2:$E$2</c:f>
              <c:numCache>
                <c:formatCode>General</c:formatCode>
                <c:ptCount val="4"/>
                <c:pt idx="0">
                  <c:v>2010</c:v>
                </c:pt>
                <c:pt idx="1">
                  <c:v>2011</c:v>
                </c:pt>
                <c:pt idx="2">
                  <c:v>2012</c:v>
                </c:pt>
                <c:pt idx="3">
                  <c:v>2013</c:v>
                </c:pt>
              </c:numCache>
            </c:numRef>
          </c:cat>
          <c:val>
            <c:numRef>
              <c:f>'[1]Time Analysis- Type of Disaster'!$B$4:$E$4</c:f>
              <c:numCache>
                <c:formatCode>General</c:formatCode>
                <c:ptCount val="4"/>
                <c:pt idx="0">
                  <c:v>184</c:v>
                </c:pt>
                <c:pt idx="1">
                  <c:v>155</c:v>
                </c:pt>
                <c:pt idx="2">
                  <c:v>137</c:v>
                </c:pt>
                <c:pt idx="3">
                  <c:v>148</c:v>
                </c:pt>
              </c:numCache>
            </c:numRef>
          </c:val>
          <c:smooth val="0"/>
          <c:extLst>
            <c:ext xmlns:c16="http://schemas.microsoft.com/office/drawing/2014/chart" uri="{C3380CC4-5D6E-409C-BE32-E72D297353CC}">
              <c16:uniqueId val="{00000001-39A3-4003-B210-C94C548E5880}"/>
            </c:ext>
          </c:extLst>
        </c:ser>
        <c:ser>
          <c:idx val="2"/>
          <c:order val="2"/>
          <c:tx>
            <c:strRef>
              <c:f>'[1]Time Analysis- Type of Disaster'!$A$5</c:f>
              <c:strCache>
                <c:ptCount val="1"/>
                <c:pt idx="0">
                  <c:v>Storm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'[1]Time Analysis- Type of Disaster'!$B$2:$E$2</c:f>
              <c:numCache>
                <c:formatCode>General</c:formatCode>
                <c:ptCount val="4"/>
                <c:pt idx="0">
                  <c:v>2010</c:v>
                </c:pt>
                <c:pt idx="1">
                  <c:v>2011</c:v>
                </c:pt>
                <c:pt idx="2">
                  <c:v>2012</c:v>
                </c:pt>
                <c:pt idx="3">
                  <c:v>2013</c:v>
                </c:pt>
              </c:numCache>
            </c:numRef>
          </c:cat>
          <c:val>
            <c:numRef>
              <c:f>'[1]Time Analysis- Type of Disaster'!$B$5:$E$5</c:f>
              <c:numCache>
                <c:formatCode>General</c:formatCode>
                <c:ptCount val="4"/>
                <c:pt idx="0">
                  <c:v>95</c:v>
                </c:pt>
                <c:pt idx="1">
                  <c:v>84</c:v>
                </c:pt>
                <c:pt idx="2">
                  <c:v>90</c:v>
                </c:pt>
                <c:pt idx="3">
                  <c:v>106</c:v>
                </c:pt>
              </c:numCache>
            </c:numRef>
          </c:val>
          <c:smooth val="0"/>
          <c:extLst>
            <c:ext xmlns:c16="http://schemas.microsoft.com/office/drawing/2014/chart" uri="{C3380CC4-5D6E-409C-BE32-E72D297353CC}">
              <c16:uniqueId val="{00000002-39A3-4003-B210-C94C548E5880}"/>
            </c:ext>
          </c:extLst>
        </c:ser>
        <c:ser>
          <c:idx val="3"/>
          <c:order val="3"/>
          <c:tx>
            <c:strRef>
              <c:f>'[1]Time Analysis- Type of Disaster'!$A$6</c:f>
              <c:strCache>
                <c:ptCount val="1"/>
                <c:pt idx="0">
                  <c:v>Drought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'[1]Time Analysis- Type of Disaster'!$B$2:$E$2</c:f>
              <c:numCache>
                <c:formatCode>General</c:formatCode>
                <c:ptCount val="4"/>
                <c:pt idx="0">
                  <c:v>2010</c:v>
                </c:pt>
                <c:pt idx="1">
                  <c:v>2011</c:v>
                </c:pt>
                <c:pt idx="2">
                  <c:v>2012</c:v>
                </c:pt>
                <c:pt idx="3">
                  <c:v>2013</c:v>
                </c:pt>
              </c:numCache>
            </c:numRef>
          </c:cat>
          <c:val>
            <c:numRef>
              <c:f>'[1]Time Analysis- Type of Disaster'!$B$6:$E$6</c:f>
              <c:numCache>
                <c:formatCode>General</c:formatCode>
                <c:ptCount val="4"/>
                <c:pt idx="0">
                  <c:v>20</c:v>
                </c:pt>
                <c:pt idx="1">
                  <c:v>16</c:v>
                </c:pt>
                <c:pt idx="2">
                  <c:v>16</c:v>
                </c:pt>
                <c:pt idx="3">
                  <c:v>9</c:v>
                </c:pt>
              </c:numCache>
            </c:numRef>
          </c:val>
          <c:smooth val="0"/>
          <c:extLst>
            <c:ext xmlns:c16="http://schemas.microsoft.com/office/drawing/2014/chart" uri="{C3380CC4-5D6E-409C-BE32-E72D297353CC}">
              <c16:uniqueId val="{00000003-39A3-4003-B210-C94C548E5880}"/>
            </c:ext>
          </c:extLst>
        </c:ser>
        <c:dLbls>
          <c:showLegendKey val="0"/>
          <c:showVal val="0"/>
          <c:showCatName val="0"/>
          <c:showSerName val="0"/>
          <c:showPercent val="0"/>
          <c:showBubbleSize val="0"/>
        </c:dLbls>
        <c:marker val="1"/>
        <c:smooth val="0"/>
        <c:axId val="120098144"/>
        <c:axId val="120097752"/>
      </c:lineChart>
      <c:catAx>
        <c:axId val="1200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7752"/>
        <c:crosses val="autoZero"/>
        <c:auto val="1"/>
        <c:lblAlgn val="ctr"/>
        <c:lblOffset val="100"/>
        <c:noMultiLvlLbl val="0"/>
      </c:catAx>
      <c:valAx>
        <c:axId val="12009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'[1]Time Analysis- Type of Disaster'!$A$17</c:f>
              <c:strCache>
                <c:ptCount val="1"/>
                <c:pt idx="0">
                  <c:v>Earthquake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'[1]Time Analysis- Type of Disaster'!$B$16:$E$16</c:f>
              <c:numCache>
                <c:formatCode>General</c:formatCode>
                <c:ptCount val="4"/>
                <c:pt idx="0">
                  <c:v>2010</c:v>
                </c:pt>
                <c:pt idx="1">
                  <c:v>2011</c:v>
                </c:pt>
                <c:pt idx="2">
                  <c:v>2012</c:v>
                </c:pt>
                <c:pt idx="3">
                  <c:v>2013</c:v>
                </c:pt>
              </c:numCache>
            </c:numRef>
          </c:cat>
          <c:val>
            <c:numRef>
              <c:f>'[1]Time Analysis- Type of Disaster'!$B$17:$E$17</c:f>
              <c:numCache>
                <c:formatCode>General</c:formatCode>
                <c:ptCount val="4"/>
                <c:pt idx="0">
                  <c:v>7246</c:v>
                </c:pt>
                <c:pt idx="1">
                  <c:v>4208</c:v>
                </c:pt>
                <c:pt idx="2">
                  <c:v>2389</c:v>
                </c:pt>
                <c:pt idx="3">
                  <c:v>1995</c:v>
                </c:pt>
              </c:numCache>
            </c:numRef>
          </c:val>
          <c:smooth val="0"/>
          <c:extLst>
            <c:ext xmlns:c16="http://schemas.microsoft.com/office/drawing/2014/chart" uri="{C3380CC4-5D6E-409C-BE32-E72D297353CC}">
              <c16:uniqueId val="{00000000-7542-459C-B58E-12021481D2AE}"/>
            </c:ext>
          </c:extLst>
        </c:ser>
        <c:ser>
          <c:idx val="1"/>
          <c:order val="1"/>
          <c:tx>
            <c:strRef>
              <c:f>'[1]Time Analysis- Type of Disaster'!$A$18</c:f>
              <c:strCache>
                <c:ptCount val="1"/>
                <c:pt idx="0">
                  <c:v>Flood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'[1]Time Analysis- Type of Disaster'!$B$16:$E$16</c:f>
              <c:numCache>
                <c:formatCode>General</c:formatCode>
                <c:ptCount val="4"/>
                <c:pt idx="0">
                  <c:v>2010</c:v>
                </c:pt>
                <c:pt idx="1">
                  <c:v>2011</c:v>
                </c:pt>
                <c:pt idx="2">
                  <c:v>2012</c:v>
                </c:pt>
                <c:pt idx="3">
                  <c:v>2013</c:v>
                </c:pt>
              </c:numCache>
            </c:numRef>
          </c:cat>
          <c:val>
            <c:numRef>
              <c:f>'[1]Time Analysis- Type of Disaster'!$B$18:$E$18</c:f>
              <c:numCache>
                <c:formatCode>General</c:formatCode>
                <c:ptCount val="4"/>
                <c:pt idx="0">
                  <c:v>7310</c:v>
                </c:pt>
                <c:pt idx="1">
                  <c:v>7638</c:v>
                </c:pt>
                <c:pt idx="2">
                  <c:v>10233</c:v>
                </c:pt>
                <c:pt idx="3">
                  <c:v>13772</c:v>
                </c:pt>
              </c:numCache>
            </c:numRef>
          </c:val>
          <c:smooth val="0"/>
          <c:extLst>
            <c:ext xmlns:c16="http://schemas.microsoft.com/office/drawing/2014/chart" uri="{C3380CC4-5D6E-409C-BE32-E72D297353CC}">
              <c16:uniqueId val="{00000001-7542-459C-B58E-12021481D2AE}"/>
            </c:ext>
          </c:extLst>
        </c:ser>
        <c:ser>
          <c:idx val="2"/>
          <c:order val="2"/>
          <c:tx>
            <c:strRef>
              <c:f>'[1]Time Analysis- Type of Disaster'!$A$19</c:f>
              <c:strCache>
                <c:ptCount val="1"/>
                <c:pt idx="0">
                  <c:v>Storm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'[1]Time Analysis- Type of Disaster'!$B$16:$E$16</c:f>
              <c:numCache>
                <c:formatCode>General</c:formatCode>
                <c:ptCount val="4"/>
                <c:pt idx="0">
                  <c:v>2010</c:v>
                </c:pt>
                <c:pt idx="1">
                  <c:v>2011</c:v>
                </c:pt>
                <c:pt idx="2">
                  <c:v>2012</c:v>
                </c:pt>
                <c:pt idx="3">
                  <c:v>2013</c:v>
                </c:pt>
              </c:numCache>
            </c:numRef>
          </c:cat>
          <c:val>
            <c:numRef>
              <c:f>'[1]Time Analysis- Type of Disaster'!$B$19:$E$19</c:f>
              <c:numCache>
                <c:formatCode>General</c:formatCode>
                <c:ptCount val="4"/>
                <c:pt idx="0">
                  <c:v>2134</c:v>
                </c:pt>
                <c:pt idx="1">
                  <c:v>2705</c:v>
                </c:pt>
                <c:pt idx="2">
                  <c:v>3614</c:v>
                </c:pt>
                <c:pt idx="3">
                  <c:v>5953</c:v>
                </c:pt>
              </c:numCache>
            </c:numRef>
          </c:val>
          <c:smooth val="0"/>
          <c:extLst>
            <c:ext xmlns:c16="http://schemas.microsoft.com/office/drawing/2014/chart" uri="{C3380CC4-5D6E-409C-BE32-E72D297353CC}">
              <c16:uniqueId val="{00000002-7542-459C-B58E-12021481D2AE}"/>
            </c:ext>
          </c:extLst>
        </c:ser>
        <c:ser>
          <c:idx val="3"/>
          <c:order val="3"/>
          <c:tx>
            <c:strRef>
              <c:f>'[1]Time Analysis- Type of Disaster'!$A$20</c:f>
              <c:strCache>
                <c:ptCount val="1"/>
                <c:pt idx="0">
                  <c:v>Drought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'[1]Time Analysis- Type of Disaster'!$B$16:$E$16</c:f>
              <c:numCache>
                <c:formatCode>General</c:formatCode>
                <c:ptCount val="4"/>
                <c:pt idx="0">
                  <c:v>2010</c:v>
                </c:pt>
                <c:pt idx="1">
                  <c:v>2011</c:v>
                </c:pt>
                <c:pt idx="2">
                  <c:v>2012</c:v>
                </c:pt>
                <c:pt idx="3">
                  <c:v>2013</c:v>
                </c:pt>
              </c:numCache>
            </c:numRef>
          </c:cat>
          <c:val>
            <c:numRef>
              <c:f>'[1]Time Analysis- Type of Disaster'!$B$20:$E$20</c:f>
              <c:numCache>
                <c:formatCode>General</c:formatCode>
                <c:ptCount val="4"/>
                <c:pt idx="0">
                  <c:v>385</c:v>
                </c:pt>
                <c:pt idx="1">
                  <c:v>3556</c:v>
                </c:pt>
                <c:pt idx="2">
                  <c:v>7161</c:v>
                </c:pt>
                <c:pt idx="3">
                  <c:v>4702</c:v>
                </c:pt>
              </c:numCache>
            </c:numRef>
          </c:val>
          <c:smooth val="0"/>
          <c:extLst>
            <c:ext xmlns:c16="http://schemas.microsoft.com/office/drawing/2014/chart" uri="{C3380CC4-5D6E-409C-BE32-E72D297353CC}">
              <c16:uniqueId val="{00000003-7542-459C-B58E-12021481D2AE}"/>
            </c:ext>
          </c:extLst>
        </c:ser>
        <c:dLbls>
          <c:showLegendKey val="0"/>
          <c:showVal val="0"/>
          <c:showCatName val="0"/>
          <c:showSerName val="0"/>
          <c:showPercent val="0"/>
          <c:showBubbleSize val="0"/>
        </c:dLbls>
        <c:marker val="1"/>
        <c:smooth val="0"/>
        <c:axId val="120094616"/>
        <c:axId val="120094224"/>
      </c:lineChart>
      <c:catAx>
        <c:axId val="12009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4224"/>
        <c:crosses val="autoZero"/>
        <c:auto val="1"/>
        <c:lblAlgn val="ctr"/>
        <c:lblOffset val="100"/>
        <c:noMultiLvlLbl val="0"/>
      </c:catAx>
      <c:valAx>
        <c:axId val="12009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4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'Fig 7'!$B$4</c:f>
              <c:strCache>
                <c:ptCount val="1"/>
                <c:pt idx="0">
                  <c:v>Refugees</c:v>
                </c:pt>
              </c:strCache>
            </c:strRef>
          </c:tx>
          <c:invertIfNegative val="0"/>
          <c:cat>
            <c:numRef>
              <c:f>'Fig 7'!$A$5:$A$8</c:f>
              <c:numCache>
                <c:formatCode>General</c:formatCode>
                <c:ptCount val="4"/>
                <c:pt idx="0">
                  <c:v>2011</c:v>
                </c:pt>
                <c:pt idx="1">
                  <c:v>2012</c:v>
                </c:pt>
                <c:pt idx="2">
                  <c:v>2013</c:v>
                </c:pt>
                <c:pt idx="3">
                  <c:v>2014</c:v>
                </c:pt>
              </c:numCache>
            </c:numRef>
          </c:cat>
          <c:val>
            <c:numRef>
              <c:f>'Fig 7'!$A$6:$D$6</c:f>
              <c:numCache>
                <c:formatCode>#,###</c:formatCode>
                <c:ptCount val="4"/>
                <c:pt idx="0" formatCode="General">
                  <c:v>2012</c:v>
                </c:pt>
                <c:pt idx="1">
                  <c:v>729000</c:v>
                </c:pt>
                <c:pt idx="2" formatCode="#,##0">
                  <c:v>4000000</c:v>
                </c:pt>
                <c:pt idx="3" formatCode="#,##0">
                  <c:v>2000000</c:v>
                </c:pt>
              </c:numCache>
            </c:numRef>
          </c:val>
          <c:extLst>
            <c:ext xmlns:c16="http://schemas.microsoft.com/office/drawing/2014/chart" uri="{C3380CC4-5D6E-409C-BE32-E72D297353CC}">
              <c16:uniqueId val="{00000000-3C3E-42A1-AF0D-1A3D064036CC}"/>
            </c:ext>
          </c:extLst>
        </c:ser>
        <c:ser>
          <c:idx val="1"/>
          <c:order val="1"/>
          <c:tx>
            <c:strRef>
              <c:f>'Fig 7'!$C$4</c:f>
              <c:strCache>
                <c:ptCount val="1"/>
                <c:pt idx="0">
                  <c:v>People in need inside Syria </c:v>
                </c:pt>
              </c:strCache>
            </c:strRef>
          </c:tx>
          <c:invertIfNegative val="0"/>
          <c:cat>
            <c:numRef>
              <c:f>'Fig 7'!$A$5:$A$8</c:f>
              <c:numCache>
                <c:formatCode>General</c:formatCode>
                <c:ptCount val="4"/>
                <c:pt idx="0">
                  <c:v>2011</c:v>
                </c:pt>
                <c:pt idx="1">
                  <c:v>2012</c:v>
                </c:pt>
                <c:pt idx="2">
                  <c:v>2013</c:v>
                </c:pt>
                <c:pt idx="3">
                  <c:v>2014</c:v>
                </c:pt>
              </c:numCache>
            </c:numRef>
          </c:cat>
          <c:val>
            <c:numRef>
              <c:f>'Fig 7'!$C$5:$C$8</c:f>
              <c:numCache>
                <c:formatCode>#,##0</c:formatCode>
                <c:ptCount val="4"/>
                <c:pt idx="0" formatCode="General">
                  <c:v>0</c:v>
                </c:pt>
                <c:pt idx="1">
                  <c:v>4000000</c:v>
                </c:pt>
                <c:pt idx="2">
                  <c:v>6800000</c:v>
                </c:pt>
                <c:pt idx="3">
                  <c:v>9300000</c:v>
                </c:pt>
              </c:numCache>
            </c:numRef>
          </c:val>
          <c:extLst>
            <c:ext xmlns:c16="http://schemas.microsoft.com/office/drawing/2014/chart" uri="{C3380CC4-5D6E-409C-BE32-E72D297353CC}">
              <c16:uniqueId val="{00000001-3C3E-42A1-AF0D-1A3D064036CC}"/>
            </c:ext>
          </c:extLst>
        </c:ser>
        <c:ser>
          <c:idx val="2"/>
          <c:order val="2"/>
          <c:tx>
            <c:strRef>
              <c:f>'Fig 7'!$D$4</c:f>
              <c:strCache>
                <c:ptCount val="1"/>
                <c:pt idx="0">
                  <c:v>IDPs</c:v>
                </c:pt>
              </c:strCache>
            </c:strRef>
          </c:tx>
          <c:invertIfNegative val="0"/>
          <c:cat>
            <c:numRef>
              <c:f>'Fig 7'!$A$5:$A$8</c:f>
              <c:numCache>
                <c:formatCode>General</c:formatCode>
                <c:ptCount val="4"/>
                <c:pt idx="0">
                  <c:v>2011</c:v>
                </c:pt>
                <c:pt idx="1">
                  <c:v>2012</c:v>
                </c:pt>
                <c:pt idx="2">
                  <c:v>2013</c:v>
                </c:pt>
                <c:pt idx="3">
                  <c:v>2014</c:v>
                </c:pt>
              </c:numCache>
            </c:numRef>
          </c:cat>
          <c:val>
            <c:numRef>
              <c:f>'Fig 7'!$D$5:$D$8</c:f>
              <c:numCache>
                <c:formatCode>#,##0</c:formatCode>
                <c:ptCount val="4"/>
                <c:pt idx="0" formatCode="General">
                  <c:v>0</c:v>
                </c:pt>
                <c:pt idx="1">
                  <c:v>2000000</c:v>
                </c:pt>
                <c:pt idx="2">
                  <c:v>6500000</c:v>
                </c:pt>
                <c:pt idx="3">
                  <c:v>6500000</c:v>
                </c:pt>
              </c:numCache>
            </c:numRef>
          </c:val>
          <c:extLst>
            <c:ext xmlns:c16="http://schemas.microsoft.com/office/drawing/2014/chart" uri="{C3380CC4-5D6E-409C-BE32-E72D297353CC}">
              <c16:uniqueId val="{00000002-3C3E-42A1-AF0D-1A3D064036CC}"/>
            </c:ext>
          </c:extLst>
        </c:ser>
        <c:dLbls>
          <c:showLegendKey val="0"/>
          <c:showVal val="0"/>
          <c:showCatName val="0"/>
          <c:showSerName val="0"/>
          <c:showPercent val="0"/>
          <c:showBubbleSize val="0"/>
        </c:dLbls>
        <c:gapWidth val="150"/>
        <c:shape val="cylinder"/>
        <c:axId val="120095400"/>
        <c:axId val="120095792"/>
        <c:axId val="0"/>
      </c:bar3DChart>
      <c:catAx>
        <c:axId val="120095400"/>
        <c:scaling>
          <c:orientation val="minMax"/>
        </c:scaling>
        <c:delete val="0"/>
        <c:axPos val="b"/>
        <c:numFmt formatCode="General" sourceLinked="1"/>
        <c:majorTickMark val="out"/>
        <c:minorTickMark val="none"/>
        <c:tickLblPos val="nextTo"/>
        <c:crossAx val="120095792"/>
        <c:crosses val="autoZero"/>
        <c:auto val="1"/>
        <c:lblAlgn val="ctr"/>
        <c:lblOffset val="100"/>
        <c:noMultiLvlLbl val="0"/>
      </c:catAx>
      <c:valAx>
        <c:axId val="120095792"/>
        <c:scaling>
          <c:orientation val="minMax"/>
        </c:scaling>
        <c:delete val="0"/>
        <c:axPos val="l"/>
        <c:majorGridlines/>
        <c:numFmt formatCode="General" sourceLinked="1"/>
        <c:majorTickMark val="out"/>
        <c:minorTickMark val="none"/>
        <c:tickLblPos val="nextTo"/>
        <c:crossAx val="120095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'[2]Financial Need'!$B$4</c:f>
              <c:strCache>
                <c:ptCount val="1"/>
                <c:pt idx="0">
                  <c:v>SHARP (requested, US$ million)</c:v>
                </c:pt>
              </c:strCache>
            </c:strRef>
          </c:tx>
          <c:cat>
            <c:numRef>
              <c:f>'[2]Financial Need'!$A$5:$A$8</c:f>
              <c:numCache>
                <c:formatCode>General</c:formatCode>
                <c:ptCount val="4"/>
                <c:pt idx="0">
                  <c:v>2011</c:v>
                </c:pt>
                <c:pt idx="1">
                  <c:v>2012</c:v>
                </c:pt>
                <c:pt idx="2">
                  <c:v>2013</c:v>
                </c:pt>
                <c:pt idx="3">
                  <c:v>2014</c:v>
                </c:pt>
              </c:numCache>
            </c:numRef>
          </c:cat>
          <c:val>
            <c:numRef>
              <c:f>'[2]Financial Need'!$B$5:$B$8</c:f>
              <c:numCache>
                <c:formatCode>General</c:formatCode>
                <c:ptCount val="4"/>
                <c:pt idx="0">
                  <c:v>0</c:v>
                </c:pt>
                <c:pt idx="1">
                  <c:v>348</c:v>
                </c:pt>
                <c:pt idx="2">
                  <c:v>141000</c:v>
                </c:pt>
                <c:pt idx="3">
                  <c:v>228000</c:v>
                </c:pt>
              </c:numCache>
            </c:numRef>
          </c:val>
          <c:smooth val="1"/>
          <c:extLst>
            <c:ext xmlns:c16="http://schemas.microsoft.com/office/drawing/2014/chart" uri="{C3380CC4-5D6E-409C-BE32-E72D297353CC}">
              <c16:uniqueId val="{00000000-F509-48E3-9AB3-FD7144E832E1}"/>
            </c:ext>
          </c:extLst>
        </c:ser>
        <c:ser>
          <c:idx val="0"/>
          <c:order val="1"/>
          <c:tx>
            <c:strRef>
              <c:f>'[2]Financial Need'!$C$4</c:f>
              <c:strCache>
                <c:ptCount val="1"/>
                <c:pt idx="0">
                  <c:v>RRP (requested, US$ million)</c:v>
                </c:pt>
              </c:strCache>
            </c:strRef>
          </c:tx>
          <c:cat>
            <c:numRef>
              <c:f>'[2]Financial Need'!$A$5:$A$8</c:f>
              <c:numCache>
                <c:formatCode>General</c:formatCode>
                <c:ptCount val="4"/>
                <c:pt idx="0">
                  <c:v>2011</c:v>
                </c:pt>
                <c:pt idx="1">
                  <c:v>2012</c:v>
                </c:pt>
                <c:pt idx="2">
                  <c:v>2013</c:v>
                </c:pt>
                <c:pt idx="3">
                  <c:v>2014</c:v>
                </c:pt>
              </c:numCache>
            </c:numRef>
          </c:cat>
          <c:val>
            <c:numRef>
              <c:f>'[2]Financial Need'!$C$5:$C$8</c:f>
              <c:numCache>
                <c:formatCode>General</c:formatCode>
                <c:ptCount val="4"/>
                <c:pt idx="0">
                  <c:v>0</c:v>
                </c:pt>
                <c:pt idx="1">
                  <c:v>0</c:v>
                </c:pt>
                <c:pt idx="2">
                  <c:v>298000</c:v>
                </c:pt>
                <c:pt idx="3">
                  <c:v>374000</c:v>
                </c:pt>
              </c:numCache>
            </c:numRef>
          </c:val>
          <c:smooth val="1"/>
          <c:extLst>
            <c:ext xmlns:c16="http://schemas.microsoft.com/office/drawing/2014/chart" uri="{C3380CC4-5D6E-409C-BE32-E72D297353CC}">
              <c16:uniqueId val="{00000001-F509-48E3-9AB3-FD7144E832E1}"/>
            </c:ext>
          </c:extLst>
        </c:ser>
        <c:ser>
          <c:idx val="2"/>
          <c:order val="2"/>
          <c:tx>
            <c:strRef>
              <c:f>'[2]Financial Need'!$D$4</c:f>
              <c:strCache>
                <c:ptCount val="1"/>
                <c:pt idx="0">
                  <c:v>Average amount requested per appeal (US$ million)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'[2]Financial Need'!$D$5:$D$8</c:f>
              <c:numCache>
                <c:formatCode>General</c:formatCode>
                <c:ptCount val="4"/>
                <c:pt idx="0">
                  <c:v>542</c:v>
                </c:pt>
                <c:pt idx="1">
                  <c:v>419</c:v>
                </c:pt>
                <c:pt idx="2">
                  <c:v>676</c:v>
                </c:pt>
                <c:pt idx="3">
                  <c:v>595</c:v>
                </c:pt>
              </c:numCache>
            </c:numRef>
          </c:val>
          <c:smooth val="1"/>
          <c:extLst>
            <c:ext xmlns:c16="http://schemas.microsoft.com/office/drawing/2014/chart" uri="{C3380CC4-5D6E-409C-BE32-E72D297353CC}">
              <c16:uniqueId val="{00000002-F509-48E3-9AB3-FD7144E832E1}"/>
            </c:ext>
          </c:extLst>
        </c:ser>
        <c:dLbls>
          <c:showLegendKey val="0"/>
          <c:showVal val="0"/>
          <c:showCatName val="0"/>
          <c:showSerName val="0"/>
          <c:showPercent val="0"/>
          <c:showBubbleSize val="0"/>
        </c:dLbls>
        <c:marker val="1"/>
        <c:smooth val="0"/>
        <c:axId val="120093832"/>
        <c:axId val="120096576"/>
      </c:lineChart>
      <c:catAx>
        <c:axId val="120093832"/>
        <c:scaling>
          <c:orientation val="minMax"/>
        </c:scaling>
        <c:delete val="0"/>
        <c:axPos val="b"/>
        <c:numFmt formatCode="General" sourceLinked="1"/>
        <c:majorTickMark val="out"/>
        <c:minorTickMark val="none"/>
        <c:tickLblPos val="nextTo"/>
        <c:crossAx val="120096576"/>
        <c:crosses val="autoZero"/>
        <c:auto val="1"/>
        <c:lblAlgn val="ctr"/>
        <c:lblOffset val="100"/>
        <c:noMultiLvlLbl val="0"/>
      </c:catAx>
      <c:valAx>
        <c:axId val="120096576"/>
        <c:scaling>
          <c:orientation val="minMax"/>
        </c:scaling>
        <c:delete val="0"/>
        <c:axPos val="l"/>
        <c:numFmt formatCode="General" sourceLinked="1"/>
        <c:majorTickMark val="out"/>
        <c:minorTickMark val="none"/>
        <c:tickLblPos val="nextTo"/>
        <c:crossAx val="120093832"/>
        <c:crosses val="autoZero"/>
        <c:crossBetween val="between"/>
      </c:valAx>
    </c:plotArea>
    <c:legend>
      <c:legendPos val="r"/>
      <c:layout/>
      <c:overlay val="0"/>
      <c:txPr>
        <a:bodyPr/>
        <a:lstStyle/>
        <a:p>
          <a:pPr rtl="0">
            <a:defRPr/>
          </a:pPr>
          <a:endParaRPr lang="en-US"/>
        </a:p>
      </c:txPr>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100" baseline="0"/>
              <a:t>Proportion of reports published by organizations on Syria in ReliefWeb, 2010-2013*</a:t>
            </a:r>
          </a:p>
        </c:rich>
      </c:tx>
      <c:layout/>
      <c:overlay val="0"/>
    </c:title>
    <c:autoTitleDeleted val="0"/>
    <c:view3D>
      <c:rotX val="15"/>
      <c:rotY val="20"/>
      <c:rAngAx val="0"/>
    </c:view3D>
    <c:floor>
      <c:thickness val="0"/>
    </c:floor>
    <c:sideWall>
      <c:thickness val="0"/>
    </c:sideWall>
    <c:backWall>
      <c:thickness val="0"/>
    </c:backWall>
    <c:plotArea>
      <c:layout/>
      <c:bar3DChart>
        <c:barDir val="col"/>
        <c:grouping val="percentStacked"/>
        <c:varyColors val="0"/>
        <c:ser>
          <c:idx val="0"/>
          <c:order val="0"/>
          <c:tx>
            <c:strRef>
              <c:f>'Fig 9'!$A$15</c:f>
              <c:strCache>
                <c:ptCount val="1"/>
                <c:pt idx="0">
                  <c:v>Academic and Research Institution</c:v>
                </c:pt>
              </c:strCache>
            </c:strRef>
          </c:tx>
          <c:invertIfNegative val="0"/>
          <c:cat>
            <c:numRef>
              <c:f>'Fig 9'!$B$14:$E$14</c:f>
              <c:numCache>
                <c:formatCode>General</c:formatCode>
                <c:ptCount val="4"/>
                <c:pt idx="0">
                  <c:v>2010</c:v>
                </c:pt>
                <c:pt idx="1">
                  <c:v>2011</c:v>
                </c:pt>
                <c:pt idx="2">
                  <c:v>2012</c:v>
                </c:pt>
                <c:pt idx="3">
                  <c:v>2013</c:v>
                </c:pt>
              </c:numCache>
            </c:numRef>
          </c:cat>
          <c:val>
            <c:numRef>
              <c:f>'Fig 9'!$B$15:$E$15</c:f>
              <c:numCache>
                <c:formatCode>General</c:formatCode>
                <c:ptCount val="4"/>
                <c:pt idx="0">
                  <c:v>3</c:v>
                </c:pt>
                <c:pt idx="1">
                  <c:v>43</c:v>
                </c:pt>
                <c:pt idx="2">
                  <c:v>97</c:v>
                </c:pt>
                <c:pt idx="3">
                  <c:v>165</c:v>
                </c:pt>
              </c:numCache>
            </c:numRef>
          </c:val>
          <c:extLst>
            <c:ext xmlns:c16="http://schemas.microsoft.com/office/drawing/2014/chart" uri="{C3380CC4-5D6E-409C-BE32-E72D297353CC}">
              <c16:uniqueId val="{00000000-CD9F-463C-A0AC-96DBDFBE2E1F}"/>
            </c:ext>
          </c:extLst>
        </c:ser>
        <c:ser>
          <c:idx val="1"/>
          <c:order val="1"/>
          <c:tx>
            <c:strRef>
              <c:f>'Fig 9'!$A$16</c:f>
              <c:strCache>
                <c:ptCount val="1"/>
                <c:pt idx="0">
                  <c:v>Government</c:v>
                </c:pt>
              </c:strCache>
            </c:strRef>
          </c:tx>
          <c:invertIfNegative val="0"/>
          <c:cat>
            <c:numRef>
              <c:f>'Fig 9'!$B$14:$E$14</c:f>
              <c:numCache>
                <c:formatCode>General</c:formatCode>
                <c:ptCount val="4"/>
                <c:pt idx="0">
                  <c:v>2010</c:v>
                </c:pt>
                <c:pt idx="1">
                  <c:v>2011</c:v>
                </c:pt>
                <c:pt idx="2">
                  <c:v>2012</c:v>
                </c:pt>
                <c:pt idx="3">
                  <c:v>2013</c:v>
                </c:pt>
              </c:numCache>
            </c:numRef>
          </c:cat>
          <c:val>
            <c:numRef>
              <c:f>'Fig 9'!$B$16:$E$16</c:f>
              <c:numCache>
                <c:formatCode>General</c:formatCode>
                <c:ptCount val="4"/>
                <c:pt idx="0">
                  <c:v>10</c:v>
                </c:pt>
                <c:pt idx="1">
                  <c:v>62</c:v>
                </c:pt>
                <c:pt idx="2">
                  <c:v>314</c:v>
                </c:pt>
                <c:pt idx="3">
                  <c:v>384</c:v>
                </c:pt>
              </c:numCache>
            </c:numRef>
          </c:val>
          <c:extLst>
            <c:ext xmlns:c16="http://schemas.microsoft.com/office/drawing/2014/chart" uri="{C3380CC4-5D6E-409C-BE32-E72D297353CC}">
              <c16:uniqueId val="{00000001-CD9F-463C-A0AC-96DBDFBE2E1F}"/>
            </c:ext>
          </c:extLst>
        </c:ser>
        <c:ser>
          <c:idx val="2"/>
          <c:order val="2"/>
          <c:tx>
            <c:strRef>
              <c:f>'Fig 9'!$A$17</c:f>
              <c:strCache>
                <c:ptCount val="1"/>
                <c:pt idx="0">
                  <c:v>International Organization</c:v>
                </c:pt>
              </c:strCache>
            </c:strRef>
          </c:tx>
          <c:invertIfNegative val="0"/>
          <c:cat>
            <c:numRef>
              <c:f>'Fig 9'!$B$14:$E$14</c:f>
              <c:numCache>
                <c:formatCode>General</c:formatCode>
                <c:ptCount val="4"/>
                <c:pt idx="0">
                  <c:v>2010</c:v>
                </c:pt>
                <c:pt idx="1">
                  <c:v>2011</c:v>
                </c:pt>
                <c:pt idx="2">
                  <c:v>2012</c:v>
                </c:pt>
                <c:pt idx="3">
                  <c:v>2013</c:v>
                </c:pt>
              </c:numCache>
            </c:numRef>
          </c:cat>
          <c:val>
            <c:numRef>
              <c:f>'Fig 9'!$B$17:$E$17</c:f>
              <c:numCache>
                <c:formatCode>General</c:formatCode>
                <c:ptCount val="4"/>
                <c:pt idx="0">
                  <c:v>102</c:v>
                </c:pt>
                <c:pt idx="1">
                  <c:v>309</c:v>
                </c:pt>
                <c:pt idx="2" formatCode="#,##0">
                  <c:v>1356</c:v>
                </c:pt>
                <c:pt idx="3" formatCode="#,##0">
                  <c:v>2292</c:v>
                </c:pt>
              </c:numCache>
            </c:numRef>
          </c:val>
          <c:extLst>
            <c:ext xmlns:c16="http://schemas.microsoft.com/office/drawing/2014/chart" uri="{C3380CC4-5D6E-409C-BE32-E72D297353CC}">
              <c16:uniqueId val="{00000002-CD9F-463C-A0AC-96DBDFBE2E1F}"/>
            </c:ext>
          </c:extLst>
        </c:ser>
        <c:ser>
          <c:idx val="3"/>
          <c:order val="3"/>
          <c:tx>
            <c:strRef>
              <c:f>'Fig 9'!$A$18</c:f>
              <c:strCache>
                <c:ptCount val="1"/>
                <c:pt idx="0">
                  <c:v>Media</c:v>
                </c:pt>
              </c:strCache>
            </c:strRef>
          </c:tx>
          <c:invertIfNegative val="0"/>
          <c:cat>
            <c:numRef>
              <c:f>'Fig 9'!$B$14:$E$14</c:f>
              <c:numCache>
                <c:formatCode>General</c:formatCode>
                <c:ptCount val="4"/>
                <c:pt idx="0">
                  <c:v>2010</c:v>
                </c:pt>
                <c:pt idx="1">
                  <c:v>2011</c:v>
                </c:pt>
                <c:pt idx="2">
                  <c:v>2012</c:v>
                </c:pt>
                <c:pt idx="3">
                  <c:v>2013</c:v>
                </c:pt>
              </c:numCache>
            </c:numRef>
          </c:cat>
          <c:val>
            <c:numRef>
              <c:f>'Fig 9'!$B$18:$E$18</c:f>
              <c:numCache>
                <c:formatCode>General</c:formatCode>
                <c:ptCount val="4"/>
                <c:pt idx="0">
                  <c:v>12</c:v>
                </c:pt>
                <c:pt idx="1">
                  <c:v>331</c:v>
                </c:pt>
                <c:pt idx="2" formatCode="#,##0">
                  <c:v>1015</c:v>
                </c:pt>
                <c:pt idx="3">
                  <c:v>851</c:v>
                </c:pt>
              </c:numCache>
            </c:numRef>
          </c:val>
          <c:extLst>
            <c:ext xmlns:c16="http://schemas.microsoft.com/office/drawing/2014/chart" uri="{C3380CC4-5D6E-409C-BE32-E72D297353CC}">
              <c16:uniqueId val="{00000003-CD9F-463C-A0AC-96DBDFBE2E1F}"/>
            </c:ext>
          </c:extLst>
        </c:ser>
        <c:ser>
          <c:idx val="4"/>
          <c:order val="4"/>
          <c:tx>
            <c:strRef>
              <c:f>'Fig 9'!$A$19</c:f>
              <c:strCache>
                <c:ptCount val="1"/>
                <c:pt idx="0">
                  <c:v>NGO</c:v>
                </c:pt>
              </c:strCache>
            </c:strRef>
          </c:tx>
          <c:invertIfNegative val="0"/>
          <c:cat>
            <c:numRef>
              <c:f>'Fig 9'!$B$14:$E$14</c:f>
              <c:numCache>
                <c:formatCode>General</c:formatCode>
                <c:ptCount val="4"/>
                <c:pt idx="0">
                  <c:v>2010</c:v>
                </c:pt>
                <c:pt idx="1">
                  <c:v>2011</c:v>
                </c:pt>
                <c:pt idx="2">
                  <c:v>2012</c:v>
                </c:pt>
                <c:pt idx="3">
                  <c:v>2013</c:v>
                </c:pt>
              </c:numCache>
            </c:numRef>
          </c:cat>
          <c:val>
            <c:numRef>
              <c:f>'Fig 9'!$B$19:$E$19</c:f>
              <c:numCache>
                <c:formatCode>General</c:formatCode>
                <c:ptCount val="4"/>
                <c:pt idx="0">
                  <c:v>19</c:v>
                </c:pt>
                <c:pt idx="1">
                  <c:v>145</c:v>
                </c:pt>
                <c:pt idx="2">
                  <c:v>477</c:v>
                </c:pt>
                <c:pt idx="3">
                  <c:v>812</c:v>
                </c:pt>
              </c:numCache>
            </c:numRef>
          </c:val>
          <c:extLst>
            <c:ext xmlns:c16="http://schemas.microsoft.com/office/drawing/2014/chart" uri="{C3380CC4-5D6E-409C-BE32-E72D297353CC}">
              <c16:uniqueId val="{00000004-CD9F-463C-A0AC-96DBDFBE2E1F}"/>
            </c:ext>
          </c:extLst>
        </c:ser>
        <c:ser>
          <c:idx val="5"/>
          <c:order val="5"/>
          <c:tx>
            <c:strRef>
              <c:f>'Fig 9'!$A$20</c:f>
              <c:strCache>
                <c:ptCount val="1"/>
                <c:pt idx="0">
                  <c:v>Other</c:v>
                </c:pt>
              </c:strCache>
            </c:strRef>
          </c:tx>
          <c:invertIfNegative val="0"/>
          <c:cat>
            <c:numRef>
              <c:f>'Fig 9'!$B$14:$E$14</c:f>
              <c:numCache>
                <c:formatCode>General</c:formatCode>
                <c:ptCount val="4"/>
                <c:pt idx="0">
                  <c:v>2010</c:v>
                </c:pt>
                <c:pt idx="1">
                  <c:v>2011</c:v>
                </c:pt>
                <c:pt idx="2">
                  <c:v>2012</c:v>
                </c:pt>
                <c:pt idx="3">
                  <c:v>2013</c:v>
                </c:pt>
              </c:numCache>
            </c:numRef>
          </c:cat>
          <c:val>
            <c:numRef>
              <c:f>'Fig 9'!$B$20:$E$20</c:f>
              <c:numCache>
                <c:formatCode>General</c:formatCode>
                <c:ptCount val="4"/>
                <c:pt idx="0">
                  <c:v>1</c:v>
                </c:pt>
                <c:pt idx="1">
                  <c:v>5</c:v>
                </c:pt>
                <c:pt idx="2">
                  <c:v>5</c:v>
                </c:pt>
                <c:pt idx="3">
                  <c:v>33</c:v>
                </c:pt>
              </c:numCache>
            </c:numRef>
          </c:val>
          <c:extLst>
            <c:ext xmlns:c16="http://schemas.microsoft.com/office/drawing/2014/chart" uri="{C3380CC4-5D6E-409C-BE32-E72D297353CC}">
              <c16:uniqueId val="{00000005-CD9F-463C-A0AC-96DBDFBE2E1F}"/>
            </c:ext>
          </c:extLst>
        </c:ser>
        <c:ser>
          <c:idx val="6"/>
          <c:order val="6"/>
          <c:tx>
            <c:strRef>
              <c:f>'Fig 9'!$A$21</c:f>
              <c:strCache>
                <c:ptCount val="1"/>
                <c:pt idx="0">
                  <c:v>Red Cross/Red Crescent Movement</c:v>
                </c:pt>
              </c:strCache>
            </c:strRef>
          </c:tx>
          <c:invertIfNegative val="0"/>
          <c:cat>
            <c:numRef>
              <c:f>'Fig 9'!$B$14:$E$14</c:f>
              <c:numCache>
                <c:formatCode>General</c:formatCode>
                <c:ptCount val="4"/>
                <c:pt idx="0">
                  <c:v>2010</c:v>
                </c:pt>
                <c:pt idx="1">
                  <c:v>2011</c:v>
                </c:pt>
                <c:pt idx="2">
                  <c:v>2012</c:v>
                </c:pt>
                <c:pt idx="3">
                  <c:v>2013</c:v>
                </c:pt>
              </c:numCache>
            </c:numRef>
          </c:cat>
          <c:val>
            <c:numRef>
              <c:f>'Fig 9'!$B$21:$E$21</c:f>
              <c:numCache>
                <c:formatCode>General</c:formatCode>
                <c:ptCount val="4"/>
                <c:pt idx="0">
                  <c:v>8</c:v>
                </c:pt>
                <c:pt idx="1">
                  <c:v>45</c:v>
                </c:pt>
                <c:pt idx="2">
                  <c:v>137</c:v>
                </c:pt>
                <c:pt idx="3">
                  <c:v>168</c:v>
                </c:pt>
              </c:numCache>
            </c:numRef>
          </c:val>
          <c:extLst>
            <c:ext xmlns:c16="http://schemas.microsoft.com/office/drawing/2014/chart" uri="{C3380CC4-5D6E-409C-BE32-E72D297353CC}">
              <c16:uniqueId val="{00000006-CD9F-463C-A0AC-96DBDFBE2E1F}"/>
            </c:ext>
          </c:extLst>
        </c:ser>
        <c:dLbls>
          <c:showLegendKey val="0"/>
          <c:showVal val="0"/>
          <c:showCatName val="0"/>
          <c:showSerName val="0"/>
          <c:showPercent val="0"/>
          <c:showBubbleSize val="0"/>
        </c:dLbls>
        <c:gapWidth val="150"/>
        <c:shape val="cylinder"/>
        <c:axId val="120091480"/>
        <c:axId val="120090696"/>
        <c:axId val="0"/>
      </c:bar3DChart>
      <c:catAx>
        <c:axId val="120091480"/>
        <c:scaling>
          <c:orientation val="minMax"/>
        </c:scaling>
        <c:delete val="0"/>
        <c:axPos val="b"/>
        <c:numFmt formatCode="General" sourceLinked="1"/>
        <c:majorTickMark val="out"/>
        <c:minorTickMark val="none"/>
        <c:tickLblPos val="nextTo"/>
        <c:crossAx val="120090696"/>
        <c:crosses val="autoZero"/>
        <c:auto val="1"/>
        <c:lblAlgn val="ctr"/>
        <c:lblOffset val="100"/>
        <c:noMultiLvlLbl val="0"/>
      </c:catAx>
      <c:valAx>
        <c:axId val="120090696"/>
        <c:scaling>
          <c:orientation val="minMax"/>
        </c:scaling>
        <c:delete val="0"/>
        <c:axPos val="l"/>
        <c:majorGridlines/>
        <c:numFmt formatCode="0%" sourceLinked="1"/>
        <c:majorTickMark val="out"/>
        <c:minorTickMark val="none"/>
        <c:tickLblPos val="nextTo"/>
        <c:crossAx val="120091480"/>
        <c:crosses val="autoZero"/>
        <c:crossBetween val="between"/>
      </c:val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aseline="0"/>
              <a:t>Proportion of organizations that reported to ReliefWeb on Syria, 2010-2013</a:t>
            </a:r>
          </a:p>
        </c:rich>
      </c:tx>
      <c:overlay val="0"/>
    </c:title>
    <c:autoTitleDeleted val="0"/>
    <c:view3D>
      <c:rotX val="15"/>
      <c:rotY val="20"/>
      <c:rAngAx val="0"/>
    </c:view3D>
    <c:floor>
      <c:thickness val="0"/>
    </c:floor>
    <c:sideWall>
      <c:thickness val="0"/>
    </c:sideWall>
    <c:backWall>
      <c:thickness val="0"/>
    </c:backWall>
    <c:plotArea>
      <c:layout/>
      <c:bar3DChart>
        <c:barDir val="col"/>
        <c:grouping val="percentStacked"/>
        <c:varyColors val="0"/>
        <c:ser>
          <c:idx val="0"/>
          <c:order val="0"/>
          <c:tx>
            <c:strRef>
              <c:f>'Fig 9'!$A$15</c:f>
              <c:strCache>
                <c:ptCount val="1"/>
                <c:pt idx="0">
                  <c:v>Academic and Research Institution</c:v>
                </c:pt>
              </c:strCache>
            </c:strRef>
          </c:tx>
          <c:invertIfNegative val="0"/>
          <c:cat>
            <c:numRef>
              <c:f>'Fig 9'!$B$14:$E$14</c:f>
              <c:numCache>
                <c:formatCode>General</c:formatCode>
                <c:ptCount val="4"/>
                <c:pt idx="0">
                  <c:v>2010</c:v>
                </c:pt>
                <c:pt idx="1">
                  <c:v>2011</c:v>
                </c:pt>
                <c:pt idx="2">
                  <c:v>2012</c:v>
                </c:pt>
                <c:pt idx="3">
                  <c:v>2013</c:v>
                </c:pt>
              </c:numCache>
            </c:numRef>
          </c:cat>
          <c:val>
            <c:numRef>
              <c:f>'Fig 9'!$B$26:$E$26</c:f>
              <c:numCache>
                <c:formatCode>General</c:formatCode>
                <c:ptCount val="4"/>
                <c:pt idx="0">
                  <c:v>4</c:v>
                </c:pt>
                <c:pt idx="1">
                  <c:v>21</c:v>
                </c:pt>
                <c:pt idx="2">
                  <c:v>34</c:v>
                </c:pt>
                <c:pt idx="3">
                  <c:v>26</c:v>
                </c:pt>
              </c:numCache>
            </c:numRef>
          </c:val>
          <c:extLst>
            <c:ext xmlns:c16="http://schemas.microsoft.com/office/drawing/2014/chart" uri="{C3380CC4-5D6E-409C-BE32-E72D297353CC}">
              <c16:uniqueId val="{00000000-1649-4994-A636-09F1F0547F6F}"/>
            </c:ext>
          </c:extLst>
        </c:ser>
        <c:ser>
          <c:idx val="1"/>
          <c:order val="1"/>
          <c:tx>
            <c:strRef>
              <c:f>'Fig 9'!$A$16</c:f>
              <c:strCache>
                <c:ptCount val="1"/>
                <c:pt idx="0">
                  <c:v>Government</c:v>
                </c:pt>
              </c:strCache>
            </c:strRef>
          </c:tx>
          <c:invertIfNegative val="0"/>
          <c:cat>
            <c:numRef>
              <c:f>'Fig 9'!$B$14:$E$14</c:f>
              <c:numCache>
                <c:formatCode>General</c:formatCode>
                <c:ptCount val="4"/>
                <c:pt idx="0">
                  <c:v>2010</c:v>
                </c:pt>
                <c:pt idx="1">
                  <c:v>2011</c:v>
                </c:pt>
                <c:pt idx="2">
                  <c:v>2012</c:v>
                </c:pt>
                <c:pt idx="3">
                  <c:v>2013</c:v>
                </c:pt>
              </c:numCache>
            </c:numRef>
          </c:cat>
          <c:val>
            <c:numRef>
              <c:f>'Fig 9'!$B$27:$E$27</c:f>
              <c:numCache>
                <c:formatCode>General</c:formatCode>
                <c:ptCount val="4"/>
                <c:pt idx="0">
                  <c:v>4</c:v>
                </c:pt>
                <c:pt idx="1">
                  <c:v>18</c:v>
                </c:pt>
                <c:pt idx="2">
                  <c:v>42</c:v>
                </c:pt>
                <c:pt idx="3">
                  <c:v>50</c:v>
                </c:pt>
              </c:numCache>
            </c:numRef>
          </c:val>
          <c:extLst>
            <c:ext xmlns:c16="http://schemas.microsoft.com/office/drawing/2014/chart" uri="{C3380CC4-5D6E-409C-BE32-E72D297353CC}">
              <c16:uniqueId val="{00000001-1649-4994-A636-09F1F0547F6F}"/>
            </c:ext>
          </c:extLst>
        </c:ser>
        <c:ser>
          <c:idx val="2"/>
          <c:order val="2"/>
          <c:tx>
            <c:strRef>
              <c:f>'Fig 9'!$A$17</c:f>
              <c:strCache>
                <c:ptCount val="1"/>
                <c:pt idx="0">
                  <c:v>International Organization</c:v>
                </c:pt>
              </c:strCache>
            </c:strRef>
          </c:tx>
          <c:invertIfNegative val="0"/>
          <c:cat>
            <c:numRef>
              <c:f>'Fig 9'!$B$14:$E$14</c:f>
              <c:numCache>
                <c:formatCode>General</c:formatCode>
                <c:ptCount val="4"/>
                <c:pt idx="0">
                  <c:v>2010</c:v>
                </c:pt>
                <c:pt idx="1">
                  <c:v>2011</c:v>
                </c:pt>
                <c:pt idx="2">
                  <c:v>2012</c:v>
                </c:pt>
                <c:pt idx="3">
                  <c:v>2013</c:v>
                </c:pt>
              </c:numCache>
            </c:numRef>
          </c:cat>
          <c:val>
            <c:numRef>
              <c:f>'Fig 9'!$B$28:$E$28</c:f>
              <c:numCache>
                <c:formatCode>General</c:formatCode>
                <c:ptCount val="4"/>
                <c:pt idx="0">
                  <c:v>18</c:v>
                </c:pt>
                <c:pt idx="1">
                  <c:v>37</c:v>
                </c:pt>
                <c:pt idx="2">
                  <c:v>47</c:v>
                </c:pt>
                <c:pt idx="3">
                  <c:v>45</c:v>
                </c:pt>
              </c:numCache>
            </c:numRef>
          </c:val>
          <c:extLst>
            <c:ext xmlns:c16="http://schemas.microsoft.com/office/drawing/2014/chart" uri="{C3380CC4-5D6E-409C-BE32-E72D297353CC}">
              <c16:uniqueId val="{00000002-1649-4994-A636-09F1F0547F6F}"/>
            </c:ext>
          </c:extLst>
        </c:ser>
        <c:ser>
          <c:idx val="3"/>
          <c:order val="3"/>
          <c:tx>
            <c:strRef>
              <c:f>'Fig 9'!$A$18</c:f>
              <c:strCache>
                <c:ptCount val="1"/>
                <c:pt idx="0">
                  <c:v>Media</c:v>
                </c:pt>
              </c:strCache>
            </c:strRef>
          </c:tx>
          <c:invertIfNegative val="0"/>
          <c:cat>
            <c:numRef>
              <c:f>'Fig 9'!$B$14:$E$14</c:f>
              <c:numCache>
                <c:formatCode>General</c:formatCode>
                <c:ptCount val="4"/>
                <c:pt idx="0">
                  <c:v>2010</c:v>
                </c:pt>
                <c:pt idx="1">
                  <c:v>2011</c:v>
                </c:pt>
                <c:pt idx="2">
                  <c:v>2012</c:v>
                </c:pt>
                <c:pt idx="3">
                  <c:v>2013</c:v>
                </c:pt>
              </c:numCache>
            </c:numRef>
          </c:cat>
          <c:val>
            <c:numRef>
              <c:f>'Fig 9'!$B$29:$E$29</c:f>
              <c:numCache>
                <c:formatCode>General</c:formatCode>
                <c:ptCount val="4"/>
                <c:pt idx="0">
                  <c:v>4</c:v>
                </c:pt>
                <c:pt idx="1">
                  <c:v>11</c:v>
                </c:pt>
                <c:pt idx="2">
                  <c:v>17</c:v>
                </c:pt>
                <c:pt idx="3">
                  <c:v>21</c:v>
                </c:pt>
              </c:numCache>
            </c:numRef>
          </c:val>
          <c:extLst>
            <c:ext xmlns:c16="http://schemas.microsoft.com/office/drawing/2014/chart" uri="{C3380CC4-5D6E-409C-BE32-E72D297353CC}">
              <c16:uniqueId val="{00000003-1649-4994-A636-09F1F0547F6F}"/>
            </c:ext>
          </c:extLst>
        </c:ser>
        <c:ser>
          <c:idx val="4"/>
          <c:order val="4"/>
          <c:tx>
            <c:strRef>
              <c:f>'Fig 9'!$A$19</c:f>
              <c:strCache>
                <c:ptCount val="1"/>
                <c:pt idx="0">
                  <c:v>NGO</c:v>
                </c:pt>
              </c:strCache>
            </c:strRef>
          </c:tx>
          <c:invertIfNegative val="0"/>
          <c:cat>
            <c:numRef>
              <c:f>'Fig 9'!$B$14:$E$14</c:f>
              <c:numCache>
                <c:formatCode>General</c:formatCode>
                <c:ptCount val="4"/>
                <c:pt idx="0">
                  <c:v>2010</c:v>
                </c:pt>
                <c:pt idx="1">
                  <c:v>2011</c:v>
                </c:pt>
                <c:pt idx="2">
                  <c:v>2012</c:v>
                </c:pt>
                <c:pt idx="3">
                  <c:v>2013</c:v>
                </c:pt>
              </c:numCache>
            </c:numRef>
          </c:cat>
          <c:val>
            <c:numRef>
              <c:f>'Fig 9'!$B$30:$E$30</c:f>
              <c:numCache>
                <c:formatCode>General</c:formatCode>
                <c:ptCount val="4"/>
                <c:pt idx="0">
                  <c:v>10</c:v>
                </c:pt>
                <c:pt idx="1">
                  <c:v>34</c:v>
                </c:pt>
                <c:pt idx="2">
                  <c:v>96</c:v>
                </c:pt>
                <c:pt idx="3">
                  <c:v>122</c:v>
                </c:pt>
              </c:numCache>
            </c:numRef>
          </c:val>
          <c:extLst>
            <c:ext xmlns:c16="http://schemas.microsoft.com/office/drawing/2014/chart" uri="{C3380CC4-5D6E-409C-BE32-E72D297353CC}">
              <c16:uniqueId val="{00000004-1649-4994-A636-09F1F0547F6F}"/>
            </c:ext>
          </c:extLst>
        </c:ser>
        <c:ser>
          <c:idx val="5"/>
          <c:order val="5"/>
          <c:tx>
            <c:strRef>
              <c:f>'Fig 9'!$A$20</c:f>
              <c:strCache>
                <c:ptCount val="1"/>
                <c:pt idx="0">
                  <c:v>Other</c:v>
                </c:pt>
              </c:strCache>
            </c:strRef>
          </c:tx>
          <c:invertIfNegative val="0"/>
          <c:cat>
            <c:numRef>
              <c:f>'Fig 9'!$B$14:$E$14</c:f>
              <c:numCache>
                <c:formatCode>General</c:formatCode>
                <c:ptCount val="4"/>
                <c:pt idx="0">
                  <c:v>2010</c:v>
                </c:pt>
                <c:pt idx="1">
                  <c:v>2011</c:v>
                </c:pt>
                <c:pt idx="2">
                  <c:v>2012</c:v>
                </c:pt>
                <c:pt idx="3">
                  <c:v>2013</c:v>
                </c:pt>
              </c:numCache>
            </c:numRef>
          </c:cat>
          <c:val>
            <c:numRef>
              <c:f>'Fig 9'!$B$31:$E$31</c:f>
              <c:numCache>
                <c:formatCode>General</c:formatCode>
                <c:ptCount val="4"/>
                <c:pt idx="0">
                  <c:v>1</c:v>
                </c:pt>
                <c:pt idx="1">
                  <c:v>2</c:v>
                </c:pt>
                <c:pt idx="2">
                  <c:v>4</c:v>
                </c:pt>
                <c:pt idx="3">
                  <c:v>6</c:v>
                </c:pt>
              </c:numCache>
            </c:numRef>
          </c:val>
          <c:extLst>
            <c:ext xmlns:c16="http://schemas.microsoft.com/office/drawing/2014/chart" uri="{C3380CC4-5D6E-409C-BE32-E72D297353CC}">
              <c16:uniqueId val="{00000005-1649-4994-A636-09F1F0547F6F}"/>
            </c:ext>
          </c:extLst>
        </c:ser>
        <c:ser>
          <c:idx val="6"/>
          <c:order val="6"/>
          <c:tx>
            <c:strRef>
              <c:f>'Fig 9'!$A$21</c:f>
              <c:strCache>
                <c:ptCount val="1"/>
                <c:pt idx="0">
                  <c:v>Red Cross/Red Crescent Movement</c:v>
                </c:pt>
              </c:strCache>
            </c:strRef>
          </c:tx>
          <c:invertIfNegative val="0"/>
          <c:cat>
            <c:numRef>
              <c:f>'Fig 9'!$B$14:$E$14</c:f>
              <c:numCache>
                <c:formatCode>General</c:formatCode>
                <c:ptCount val="4"/>
                <c:pt idx="0">
                  <c:v>2010</c:v>
                </c:pt>
                <c:pt idx="1">
                  <c:v>2011</c:v>
                </c:pt>
                <c:pt idx="2">
                  <c:v>2012</c:v>
                </c:pt>
                <c:pt idx="3">
                  <c:v>2013</c:v>
                </c:pt>
              </c:numCache>
            </c:numRef>
          </c:cat>
          <c:val>
            <c:numRef>
              <c:f>'Fig 9'!$B$32:$E$32</c:f>
              <c:numCache>
                <c:formatCode>General</c:formatCode>
                <c:ptCount val="4"/>
                <c:pt idx="0">
                  <c:v>1</c:v>
                </c:pt>
                <c:pt idx="1">
                  <c:v>4</c:v>
                </c:pt>
                <c:pt idx="2">
                  <c:v>12</c:v>
                </c:pt>
                <c:pt idx="3">
                  <c:v>12</c:v>
                </c:pt>
              </c:numCache>
            </c:numRef>
          </c:val>
          <c:extLst>
            <c:ext xmlns:c16="http://schemas.microsoft.com/office/drawing/2014/chart" uri="{C3380CC4-5D6E-409C-BE32-E72D297353CC}">
              <c16:uniqueId val="{00000006-1649-4994-A636-09F1F0547F6F}"/>
            </c:ext>
          </c:extLst>
        </c:ser>
        <c:dLbls>
          <c:showLegendKey val="0"/>
          <c:showVal val="0"/>
          <c:showCatName val="0"/>
          <c:showSerName val="0"/>
          <c:showPercent val="0"/>
          <c:showBubbleSize val="0"/>
        </c:dLbls>
        <c:gapWidth val="150"/>
        <c:shape val="cylinder"/>
        <c:axId val="120095008"/>
        <c:axId val="120089912"/>
        <c:axId val="0"/>
      </c:bar3DChart>
      <c:catAx>
        <c:axId val="120095008"/>
        <c:scaling>
          <c:orientation val="minMax"/>
        </c:scaling>
        <c:delete val="0"/>
        <c:axPos val="b"/>
        <c:numFmt formatCode="General" sourceLinked="1"/>
        <c:majorTickMark val="out"/>
        <c:minorTickMark val="none"/>
        <c:tickLblPos val="nextTo"/>
        <c:crossAx val="120089912"/>
        <c:crosses val="autoZero"/>
        <c:auto val="1"/>
        <c:lblAlgn val="ctr"/>
        <c:lblOffset val="100"/>
        <c:noMultiLvlLbl val="0"/>
      </c:catAx>
      <c:valAx>
        <c:axId val="120089912"/>
        <c:scaling>
          <c:orientation val="minMax"/>
        </c:scaling>
        <c:delete val="0"/>
        <c:axPos val="l"/>
        <c:majorGridlines/>
        <c:numFmt formatCode="0%" sourceLinked="1"/>
        <c:majorTickMark val="out"/>
        <c:minorTickMark val="none"/>
        <c:tickLblPos val="nextTo"/>
        <c:crossAx val="120095008"/>
        <c:crosses val="autoZero"/>
        <c:crossBetween val="between"/>
      </c:valAx>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114300</xdr:colOff>
      <xdr:row>16</xdr:row>
      <xdr:rowOff>119062</xdr:rowOff>
    </xdr:from>
    <xdr:to>
      <xdr:col>4</xdr:col>
      <xdr:colOff>409575</xdr:colOff>
      <xdr:row>31</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16</xdr:row>
      <xdr:rowOff>152400</xdr:rowOff>
    </xdr:from>
    <xdr:to>
      <xdr:col>12</xdr:col>
      <xdr:colOff>400050</xdr:colOff>
      <xdr:row>31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53</xdr:row>
      <xdr:rowOff>0</xdr:rowOff>
    </xdr:from>
    <xdr:to>
      <xdr:col>4</xdr:col>
      <xdr:colOff>581025</xdr:colOff>
      <xdr:row>66</xdr:row>
      <xdr:rowOff>57150</xdr:rowOff>
    </xdr:to>
    <xdr:graphicFrame macro="">
      <xdr:nvGraphicFramePr>
        <xdr:cNvPr id="2" name="Chart 1">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695325</xdr:colOff>
      <xdr:row>52</xdr:row>
      <xdr:rowOff>85725</xdr:rowOff>
    </xdr:from>
    <xdr:to>
      <xdr:col>10</xdr:col>
      <xdr:colOff>457200</xdr:colOff>
      <xdr:row>66</xdr:row>
      <xdr:rowOff>66675</xdr:rowOff>
    </xdr:to>
    <xdr:graphicFrame macro="">
      <xdr:nvGraphicFramePr>
        <xdr:cNvPr id="3" name="Chart 2">
          <a:extLst>
            <a:ext uri="{FF2B5EF4-FFF2-40B4-BE49-F238E27FC236}">
              <a16:creationId xmlns:a16="http://schemas.microsoft.com/office/drawing/2014/main" xmlns=""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552450</xdr:colOff>
      <xdr:row>52</xdr:row>
      <xdr:rowOff>9525</xdr:rowOff>
    </xdr:from>
    <xdr:to>
      <xdr:col>16</xdr:col>
      <xdr:colOff>552450</xdr:colOff>
      <xdr:row>69</xdr:row>
      <xdr:rowOff>0</xdr:rowOff>
    </xdr:to>
    <xdr:graphicFrame macro="">
      <xdr:nvGraphicFramePr>
        <xdr:cNvPr id="4" name="Chart 3">
          <a:extLst>
            <a:ext uri="{FF2B5EF4-FFF2-40B4-BE49-F238E27FC236}">
              <a16:creationId xmlns:a16="http://schemas.microsoft.com/office/drawing/2014/main" xmlns=""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68</xdr:row>
      <xdr:rowOff>28575</xdr:rowOff>
    </xdr:from>
    <xdr:to>
      <xdr:col>4</xdr:col>
      <xdr:colOff>657225</xdr:colOff>
      <xdr:row>85</xdr:row>
      <xdr:rowOff>19050</xdr:rowOff>
    </xdr:to>
    <xdr:graphicFrame macro="">
      <xdr:nvGraphicFramePr>
        <xdr:cNvPr id="5" name="Chart 4">
          <a:extLst>
            <a:ext uri="{FF2B5EF4-FFF2-40B4-BE49-F238E27FC236}">
              <a16:creationId xmlns:a16="http://schemas.microsoft.com/office/drawing/2014/main" xmlns=""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68</xdr:row>
      <xdr:rowOff>152400</xdr:rowOff>
    </xdr:from>
    <xdr:to>
      <xdr:col>11</xdr:col>
      <xdr:colOff>152400</xdr:colOff>
      <xdr:row>85</xdr:row>
      <xdr:rowOff>142875</xdr:rowOff>
    </xdr:to>
    <xdr:graphicFrame macro="">
      <xdr:nvGraphicFramePr>
        <xdr:cNvPr id="6" name="Chart 5">
          <a:extLst>
            <a:ext uri="{FF2B5EF4-FFF2-40B4-BE49-F238E27FC236}">
              <a16:creationId xmlns:a16="http://schemas.microsoft.com/office/drawing/2014/main" xmlns=""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104775</xdr:colOff>
      <xdr:row>87</xdr:row>
      <xdr:rowOff>104775</xdr:rowOff>
    </xdr:from>
    <xdr:to>
      <xdr:col>7</xdr:col>
      <xdr:colOff>104775</xdr:colOff>
      <xdr:row>104</xdr:row>
      <xdr:rowOff>95250</xdr:rowOff>
    </xdr:to>
    <xdr:graphicFrame macro="">
      <xdr:nvGraphicFramePr>
        <xdr:cNvPr id="7" name="Chart 6">
          <a:extLst>
            <a:ext uri="{FF2B5EF4-FFF2-40B4-BE49-F238E27FC236}">
              <a16:creationId xmlns:a16="http://schemas.microsoft.com/office/drawing/2014/main" xmlns=""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52</xdr:row>
      <xdr:rowOff>9525</xdr:rowOff>
    </xdr:from>
    <xdr:to>
      <xdr:col>5</xdr:col>
      <xdr:colOff>114300</xdr:colOff>
      <xdr:row>72</xdr:row>
      <xdr:rowOff>133350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76200</xdr:rowOff>
    </xdr:from>
    <xdr:to>
      <xdr:col>11</xdr:col>
      <xdr:colOff>323850</xdr:colOff>
      <xdr:row>69</xdr:row>
      <xdr:rowOff>66675</xdr:rowOff>
    </xdr:to>
    <xdr:graphicFrame macro="">
      <xdr:nvGraphicFramePr>
        <xdr:cNvPr id="3" name="Chart 2">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0</xdr:rowOff>
    </xdr:from>
    <xdr:to>
      <xdr:col>5</xdr:col>
      <xdr:colOff>0</xdr:colOff>
      <xdr:row>91</xdr:row>
      <xdr:rowOff>152400</xdr:rowOff>
    </xdr:to>
    <xdr:graphicFrame macro="">
      <xdr:nvGraphicFramePr>
        <xdr:cNvPr id="4" name="Chart 3">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74</xdr:row>
      <xdr:rowOff>161924</xdr:rowOff>
    </xdr:from>
    <xdr:to>
      <xdr:col>11</xdr:col>
      <xdr:colOff>685800</xdr:colOff>
      <xdr:row>103</xdr:row>
      <xdr:rowOff>161924</xdr:rowOff>
    </xdr:to>
    <xdr:graphicFrame macro="">
      <xdr:nvGraphicFramePr>
        <xdr:cNvPr id="5" name="Chart 4">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333375</xdr:colOff>
      <xdr:row>93</xdr:row>
      <xdr:rowOff>142875</xdr:rowOff>
    </xdr:from>
    <xdr:to>
      <xdr:col>5</xdr:col>
      <xdr:colOff>257175</xdr:colOff>
      <xdr:row>122</xdr:row>
      <xdr:rowOff>142875</xdr:rowOff>
    </xdr:to>
    <xdr:graphicFrame macro="">
      <xdr:nvGraphicFramePr>
        <xdr:cNvPr id="6" name="Chart 5">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xdr:colOff>
      <xdr:row>105</xdr:row>
      <xdr:rowOff>142875</xdr:rowOff>
    </xdr:from>
    <xdr:to>
      <xdr:col>11</xdr:col>
      <xdr:colOff>695325</xdr:colOff>
      <xdr:row>134</xdr:row>
      <xdr:rowOff>142875</xdr:rowOff>
    </xdr:to>
    <xdr:graphicFrame macro="">
      <xdr:nvGraphicFramePr>
        <xdr:cNvPr id="7" name="Chart 6">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9</xdr:row>
      <xdr:rowOff>200024</xdr:rowOff>
    </xdr:from>
    <xdr:to>
      <xdr:col>8</xdr:col>
      <xdr:colOff>466725</xdr:colOff>
      <xdr:row>33</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609600</xdr:colOff>
      <xdr:row>28</xdr:row>
      <xdr:rowOff>47625</xdr:rowOff>
    </xdr:from>
    <xdr:to>
      <xdr:col>10</xdr:col>
      <xdr:colOff>628650</xdr:colOff>
      <xdr:row>40</xdr:row>
      <xdr:rowOff>66675</xdr:rowOff>
    </xdr:to>
    <xdr:graphicFrame macro="">
      <xdr:nvGraphicFramePr>
        <xdr:cNvPr id="2" name="Chart 1">
          <a:extLst>
            <a:ext uri="{FF2B5EF4-FFF2-40B4-BE49-F238E27FC236}">
              <a16:creationId xmlns:a16="http://schemas.microsoft.com/office/drawing/2014/main" xmlns="" id="{7E091B96-73DD-49B8-B7DB-44B5ACEFB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43</xdr:row>
      <xdr:rowOff>0</xdr:rowOff>
    </xdr:from>
    <xdr:to>
      <xdr:col>11</xdr:col>
      <xdr:colOff>38100</xdr:colOff>
      <xdr:row>56</xdr:row>
      <xdr:rowOff>190500</xdr:rowOff>
    </xdr:to>
    <xdr:graphicFrame macro="">
      <xdr:nvGraphicFramePr>
        <xdr:cNvPr id="3" name="Chart 2">
          <a:extLst>
            <a:ext uri="{FF2B5EF4-FFF2-40B4-BE49-F238E27FC236}">
              <a16:creationId xmlns:a16="http://schemas.microsoft.com/office/drawing/2014/main" xmlns="" id="{F98269A4-589F-40B1-8AF6-0D3D56EB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1047750</xdr:colOff>
      <xdr:row>11</xdr:row>
      <xdr:rowOff>19050</xdr:rowOff>
    </xdr:from>
    <xdr:to>
      <xdr:col>7</xdr:col>
      <xdr:colOff>57150</xdr:colOff>
      <xdr:row>28</xdr:row>
      <xdr:rowOff>9525</xdr:rowOff>
    </xdr:to>
    <xdr:graphicFrame macro="">
      <xdr:nvGraphicFramePr>
        <xdr:cNvPr id="2" name="Chart 1">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3</xdr:col>
      <xdr:colOff>523875</xdr:colOff>
      <xdr:row>74</xdr:row>
      <xdr:rowOff>152400</xdr:rowOff>
    </xdr:to>
    <xdr:graphicFrame macro="">
      <xdr:nvGraphicFramePr>
        <xdr:cNvPr id="3" name="Chart 2">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361950</xdr:colOff>
      <xdr:row>11</xdr:row>
      <xdr:rowOff>0</xdr:rowOff>
    </xdr:from>
    <xdr:to>
      <xdr:col>16</xdr:col>
      <xdr:colOff>228600</xdr:colOff>
      <xdr:row>27</xdr:row>
      <xdr:rowOff>228600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29</xdr:row>
      <xdr:rowOff>114300</xdr:rowOff>
    </xdr:from>
    <xdr:to>
      <xdr:col>16</xdr:col>
      <xdr:colOff>285750</xdr:colOff>
      <xdr:row>37</xdr:row>
      <xdr:rowOff>76200</xdr:rowOff>
    </xdr:to>
    <xdr:graphicFrame macro="">
      <xdr:nvGraphicFramePr>
        <xdr:cNvPr id="3" name="Chart 2">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3</xdr:row>
      <xdr:rowOff>219075</xdr:rowOff>
    </xdr:from>
    <xdr:to>
      <xdr:col>7</xdr:col>
      <xdr:colOff>361950</xdr:colOff>
      <xdr:row>9</xdr:row>
      <xdr:rowOff>38100</xdr:rowOff>
    </xdr:to>
    <xdr:graphicFrame macro="">
      <xdr:nvGraphicFramePr>
        <xdr:cNvPr id="4" name="Chart 3">
          <a:extLst>
            <a:ext uri="{FF2B5EF4-FFF2-40B4-BE49-F238E27FC236}">
              <a16:creationId xmlns:a16="http://schemas.microsoft.com/office/drawing/2014/main" xmlns=""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0.89583</cdr:x>
      <cdr:y>0.15182</cdr:y>
    </cdr:from>
    <cdr:to>
      <cdr:x>0.94271</cdr:x>
      <cdr:y>0.16527</cdr:y>
    </cdr:to>
    <cdr:sp macro="" textlink="">
      <cdr:nvSpPr>
        <cdr:cNvPr id="2" name="TextBox 1"/>
        <cdr:cNvSpPr txBox="1"/>
      </cdr:nvSpPr>
      <cdr:spPr>
        <a:xfrm xmlns:a="http://schemas.openxmlformats.org/drawingml/2006/main">
          <a:off x="4914900" y="516256"/>
          <a:ext cx="257175"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333375</xdr:colOff>
      <xdr:row>1</xdr:row>
      <xdr:rowOff>76200</xdr:rowOff>
    </xdr:from>
    <xdr:to>
      <xdr:col>10</xdr:col>
      <xdr:colOff>600075</xdr:colOff>
      <xdr:row>10</xdr:row>
      <xdr:rowOff>19050</xdr:rowOff>
    </xdr:to>
    <xdr:graphicFrame macro="">
      <xdr:nvGraphicFramePr>
        <xdr:cNvPr id="2" name="Chart 1">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180975</xdr:colOff>
      <xdr:row>19</xdr:row>
      <xdr:rowOff>9525</xdr:rowOff>
    </xdr:from>
    <xdr:to>
      <xdr:col>7</xdr:col>
      <xdr:colOff>352425</xdr:colOff>
      <xdr:row>55</xdr:row>
      <xdr:rowOff>190500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19049</xdr:colOff>
      <xdr:row>18</xdr:row>
      <xdr:rowOff>152399</xdr:rowOff>
    </xdr:from>
    <xdr:to>
      <xdr:col>15</xdr:col>
      <xdr:colOff>533400</xdr:colOff>
      <xdr:row>38</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0.53676</cdr:x>
      <cdr:y>0.35311</cdr:y>
    </cdr:from>
    <cdr:to>
      <cdr:x>0.64111</cdr:x>
      <cdr:y>0.40486</cdr:y>
    </cdr:to>
    <cdr:sp macro="" textlink="">
      <cdr:nvSpPr>
        <cdr:cNvPr id="3" name="TextBox 2"/>
        <cdr:cNvSpPr txBox="1"/>
      </cdr:nvSpPr>
      <cdr:spPr>
        <a:xfrm xmlns:a="http://schemas.openxmlformats.org/drawingml/2006/main">
          <a:off x="4601411" y="2606635"/>
          <a:ext cx="894514" cy="3819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chemeClr val="bg1">
                  <a:lumMod val="85000"/>
                </a:schemeClr>
              </a:solidFill>
            </a:rPr>
            <a:t>Colorado wildfires</a:t>
          </a:r>
        </a:p>
      </cdr:txBody>
    </cdr:sp>
  </cdr:relSizeAnchor>
  <cdr:relSizeAnchor xmlns:cdr="http://schemas.openxmlformats.org/drawingml/2006/chartDrawing">
    <cdr:from>
      <cdr:x>0.61701</cdr:x>
      <cdr:y>0.36004</cdr:y>
    </cdr:from>
    <cdr:to>
      <cdr:x>0.71889</cdr:x>
      <cdr:y>0.41178</cdr:y>
    </cdr:to>
    <cdr:sp macro="" textlink="">
      <cdr:nvSpPr>
        <cdr:cNvPr id="4" name="TextBox 1"/>
        <cdr:cNvSpPr txBox="1"/>
      </cdr:nvSpPr>
      <cdr:spPr>
        <a:xfrm xmlns:a="http://schemas.openxmlformats.org/drawingml/2006/main">
          <a:off x="5289327" y="2657738"/>
          <a:ext cx="873348" cy="3819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bg1">
                  <a:lumMod val="85000"/>
                </a:schemeClr>
              </a:solidFill>
            </a:rPr>
            <a:t>Guatemala Earthquake</a:t>
          </a:r>
        </a:p>
      </cdr:txBody>
    </cdr:sp>
  </cdr:relSizeAnchor>
  <cdr:relSizeAnchor xmlns:cdr="http://schemas.openxmlformats.org/drawingml/2006/chartDrawing">
    <cdr:from>
      <cdr:x>0.55707</cdr:x>
      <cdr:y>0.28497</cdr:y>
    </cdr:from>
    <cdr:to>
      <cdr:x>0.66111</cdr:x>
      <cdr:y>0.33672</cdr:y>
    </cdr:to>
    <cdr:sp macro="" textlink="">
      <cdr:nvSpPr>
        <cdr:cNvPr id="5" name="TextBox 1"/>
        <cdr:cNvSpPr txBox="1"/>
      </cdr:nvSpPr>
      <cdr:spPr>
        <a:xfrm xmlns:a="http://schemas.openxmlformats.org/drawingml/2006/main">
          <a:off x="4775479" y="2103636"/>
          <a:ext cx="891896" cy="381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bg1">
                  <a:lumMod val="85000"/>
                </a:schemeClr>
              </a:solidFill>
            </a:rPr>
            <a:t>N. Italy</a:t>
          </a:r>
          <a:r>
            <a:rPr lang="en-GB" sz="900" baseline="0">
              <a:solidFill>
                <a:schemeClr val="bg1">
                  <a:lumMod val="85000"/>
                </a:schemeClr>
              </a:solidFill>
            </a:rPr>
            <a:t> earthquake</a:t>
          </a:r>
          <a:endParaRPr lang="en-GB" sz="900">
            <a:solidFill>
              <a:schemeClr val="bg1">
                <a:lumMod val="85000"/>
              </a:schemeClr>
            </a:solidFill>
          </a:endParaRPr>
        </a:p>
      </cdr:txBody>
    </cdr:sp>
  </cdr:relSizeAnchor>
  <cdr:relSizeAnchor xmlns:cdr="http://schemas.openxmlformats.org/drawingml/2006/chartDrawing">
    <cdr:from>
      <cdr:x>0.61436</cdr:x>
      <cdr:y>0.15696</cdr:y>
    </cdr:from>
    <cdr:to>
      <cdr:x>0.74269</cdr:x>
      <cdr:y>0.23286</cdr:y>
    </cdr:to>
    <cdr:sp macro="" textlink="">
      <cdr:nvSpPr>
        <cdr:cNvPr id="6" name="TextBox 1"/>
        <cdr:cNvSpPr txBox="1"/>
      </cdr:nvSpPr>
      <cdr:spPr>
        <a:xfrm xmlns:a="http://schemas.openxmlformats.org/drawingml/2006/main">
          <a:off x="6003924" y="1155699"/>
          <a:ext cx="1254126" cy="5588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solidFill>
            </a:rPr>
            <a:t>Average for 2012-2013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Natural%20Disast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livering%20in%20conflict%20-%20Syr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foRM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heetName val="Time Analysis- Type of Disaster"/>
    </sheetNames>
    <sheetDataSet>
      <sheetData sheetId="0"/>
      <sheetData sheetId="1">
        <row r="2">
          <cell r="B2">
            <v>2010</v>
          </cell>
          <cell r="C2">
            <v>2011</v>
          </cell>
          <cell r="D2">
            <v>2012</v>
          </cell>
          <cell r="E2">
            <v>2013</v>
          </cell>
        </row>
        <row r="3">
          <cell r="A3" t="str">
            <v>Earthquake</v>
          </cell>
          <cell r="B3">
            <v>25</v>
          </cell>
          <cell r="C3">
            <v>30</v>
          </cell>
          <cell r="D3">
            <v>29</v>
          </cell>
          <cell r="E3">
            <v>28</v>
          </cell>
        </row>
        <row r="4">
          <cell r="A4" t="str">
            <v>Flood</v>
          </cell>
          <cell r="B4">
            <v>184</v>
          </cell>
          <cell r="C4">
            <v>155</v>
          </cell>
          <cell r="D4">
            <v>137</v>
          </cell>
          <cell r="E4">
            <v>148</v>
          </cell>
        </row>
        <row r="5">
          <cell r="A5" t="str">
            <v>Storm</v>
          </cell>
          <cell r="B5">
            <v>95</v>
          </cell>
          <cell r="C5">
            <v>84</v>
          </cell>
          <cell r="D5">
            <v>90</v>
          </cell>
          <cell r="E5">
            <v>106</v>
          </cell>
        </row>
        <row r="6">
          <cell r="A6" t="str">
            <v>Drought</v>
          </cell>
          <cell r="B6">
            <v>20</v>
          </cell>
          <cell r="C6">
            <v>16</v>
          </cell>
          <cell r="D6">
            <v>16</v>
          </cell>
          <cell r="E6">
            <v>9</v>
          </cell>
        </row>
        <row r="16">
          <cell r="B16">
            <v>2010</v>
          </cell>
          <cell r="C16">
            <v>2011</v>
          </cell>
          <cell r="D16">
            <v>2012</v>
          </cell>
          <cell r="E16">
            <v>2013</v>
          </cell>
        </row>
        <row r="17">
          <cell r="A17" t="str">
            <v>Earthquake</v>
          </cell>
          <cell r="B17">
            <v>7246</v>
          </cell>
          <cell r="C17">
            <v>4208</v>
          </cell>
          <cell r="D17">
            <v>2389</v>
          </cell>
          <cell r="E17">
            <v>1995</v>
          </cell>
        </row>
        <row r="18">
          <cell r="A18" t="str">
            <v>Flood</v>
          </cell>
          <cell r="B18">
            <v>7310</v>
          </cell>
          <cell r="C18">
            <v>7638</v>
          </cell>
          <cell r="D18">
            <v>10233</v>
          </cell>
          <cell r="E18">
            <v>13772</v>
          </cell>
        </row>
        <row r="19">
          <cell r="A19" t="str">
            <v>Storm</v>
          </cell>
          <cell r="B19">
            <v>2134</v>
          </cell>
          <cell r="C19">
            <v>2705</v>
          </cell>
          <cell r="D19">
            <v>3614</v>
          </cell>
          <cell r="E19">
            <v>5953</v>
          </cell>
        </row>
        <row r="20">
          <cell r="A20" t="str">
            <v>Drought</v>
          </cell>
          <cell r="B20">
            <v>385</v>
          </cell>
          <cell r="C20">
            <v>3556</v>
          </cell>
          <cell r="D20">
            <v>7161</v>
          </cell>
          <cell r="E20">
            <v>4702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 Impact"/>
      <sheetName val="Social Impact"/>
      <sheetName val="Financial Need"/>
      <sheetName val="Regional Impact"/>
      <sheetName val="Reporting"/>
      <sheetName val="Reporting 2 - flat charts"/>
    </sheetNames>
    <sheetDataSet>
      <sheetData sheetId="0"/>
      <sheetData sheetId="1"/>
      <sheetData sheetId="2">
        <row r="4">
          <cell r="B4" t="str">
            <v>SHARP (requested, US$ million)</v>
          </cell>
          <cell r="C4" t="str">
            <v>RRP (requested, US$ million)</v>
          </cell>
          <cell r="D4" t="str">
            <v>Average amount requested per appeal (US$ million)</v>
          </cell>
        </row>
        <row r="5">
          <cell r="A5">
            <v>2011</v>
          </cell>
          <cell r="B5" t="str">
            <v>N/A</v>
          </cell>
          <cell r="C5" t="str">
            <v>N/A</v>
          </cell>
          <cell r="D5">
            <v>542</v>
          </cell>
        </row>
        <row r="6">
          <cell r="A6">
            <v>2012</v>
          </cell>
          <cell r="B6">
            <v>348</v>
          </cell>
          <cell r="C6" t="str">
            <v>N/A</v>
          </cell>
          <cell r="D6">
            <v>419</v>
          </cell>
        </row>
        <row r="7">
          <cell r="A7">
            <v>2013</v>
          </cell>
          <cell r="B7">
            <v>141000</v>
          </cell>
          <cell r="C7">
            <v>298000</v>
          </cell>
          <cell r="D7">
            <v>676</v>
          </cell>
        </row>
        <row r="8">
          <cell r="A8">
            <v>2014</v>
          </cell>
          <cell r="B8">
            <v>228000</v>
          </cell>
          <cell r="C8">
            <v>374000</v>
          </cell>
          <cell r="D8">
            <v>595</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a"/>
      <sheetName val="Africa"/>
    </sheetNames>
    <sheetDataSet>
      <sheetData sheetId="0">
        <row r="3">
          <cell r="B3" t="str">
            <v>Risk Index</v>
          </cell>
          <cell r="C3" t="str">
            <v>Natural Hazard and Exposure</v>
          </cell>
          <cell r="D3" t="str">
            <v>Human Hazard and Exposure</v>
          </cell>
          <cell r="E3" t="str">
            <v>Lack of Coping Capacity</v>
          </cell>
        </row>
        <row r="4">
          <cell r="A4">
            <v>2010</v>
          </cell>
          <cell r="B4">
            <v>0.8</v>
          </cell>
          <cell r="C4">
            <v>0</v>
          </cell>
          <cell r="D4">
            <v>1.1000000000000001</v>
          </cell>
          <cell r="E4">
            <v>2</v>
          </cell>
        </row>
        <row r="5">
          <cell r="A5">
            <v>2011</v>
          </cell>
          <cell r="B5">
            <v>0.8</v>
          </cell>
          <cell r="C5">
            <v>0</v>
          </cell>
          <cell r="D5">
            <v>1.2</v>
          </cell>
          <cell r="E5">
            <v>2.1</v>
          </cell>
        </row>
        <row r="6">
          <cell r="A6">
            <v>2012</v>
          </cell>
          <cell r="B6">
            <v>1</v>
          </cell>
          <cell r="C6">
            <v>0</v>
          </cell>
          <cell r="D6">
            <v>1.6</v>
          </cell>
          <cell r="E6">
            <v>2</v>
          </cell>
        </row>
        <row r="7">
          <cell r="A7">
            <v>2013</v>
          </cell>
          <cell r="B7">
            <v>0.7</v>
          </cell>
          <cell r="C7">
            <v>0</v>
          </cell>
          <cell r="D7">
            <v>1.5</v>
          </cell>
          <cell r="E7">
            <v>1.1000000000000001</v>
          </cell>
        </row>
        <row r="8">
          <cell r="A8">
            <v>2014</v>
          </cell>
          <cell r="B8">
            <v>0.7</v>
          </cell>
          <cell r="C8">
            <v>0</v>
          </cell>
          <cell r="D8">
            <v>1.4</v>
          </cell>
          <cell r="E8">
            <v>1.2</v>
          </cell>
        </row>
        <row r="11">
          <cell r="B11" t="str">
            <v>Risk Index</v>
          </cell>
          <cell r="C11" t="str">
            <v>Natural Hazard and Exposure</v>
          </cell>
          <cell r="D11" t="str">
            <v>Human Hazard and Exposure</v>
          </cell>
          <cell r="E11" t="str">
            <v>Lack of Coping Capacity</v>
          </cell>
        </row>
        <row r="12">
          <cell r="A12">
            <v>2010</v>
          </cell>
          <cell r="B12">
            <v>0.8</v>
          </cell>
          <cell r="C12">
            <v>0</v>
          </cell>
          <cell r="D12">
            <v>0.6</v>
          </cell>
          <cell r="E12">
            <v>5.5</v>
          </cell>
        </row>
        <row r="13">
          <cell r="A13">
            <v>2011</v>
          </cell>
          <cell r="B13">
            <v>0.8</v>
          </cell>
          <cell r="C13">
            <v>0</v>
          </cell>
          <cell r="D13">
            <v>0.6</v>
          </cell>
          <cell r="E13">
            <v>5.7</v>
          </cell>
        </row>
        <row r="14">
          <cell r="A14">
            <v>2012</v>
          </cell>
          <cell r="B14">
            <v>1.2</v>
          </cell>
          <cell r="C14">
            <v>9</v>
          </cell>
          <cell r="D14">
            <v>0.9</v>
          </cell>
          <cell r="E14">
            <v>5.4</v>
          </cell>
        </row>
        <row r="15">
          <cell r="A15">
            <v>2013</v>
          </cell>
          <cell r="B15">
            <v>1.2</v>
          </cell>
          <cell r="C15">
            <v>0</v>
          </cell>
          <cell r="D15">
            <v>1</v>
          </cell>
          <cell r="E15">
            <v>4.5999999999999996</v>
          </cell>
        </row>
        <row r="16">
          <cell r="A16">
            <v>2014</v>
          </cell>
          <cell r="B16">
            <v>1.3</v>
          </cell>
          <cell r="C16">
            <v>0</v>
          </cell>
          <cell r="D16">
            <v>1.1000000000000001</v>
          </cell>
          <cell r="E16">
            <v>4.5999999999999996</v>
          </cell>
        </row>
        <row r="19">
          <cell r="B19" t="str">
            <v>Risk Index</v>
          </cell>
          <cell r="C19" t="str">
            <v>Natural Hazard and Exposure</v>
          </cell>
          <cell r="D19" t="str">
            <v>Human Hazard and Exposure</v>
          </cell>
          <cell r="E19" t="str">
            <v>Lack of Coping Capacity</v>
          </cell>
        </row>
        <row r="20">
          <cell r="A20">
            <v>2010</v>
          </cell>
          <cell r="B20">
            <v>1.6</v>
          </cell>
          <cell r="C20">
            <v>0.2</v>
          </cell>
          <cell r="D20">
            <v>0.9</v>
          </cell>
          <cell r="E20">
            <v>4.8</v>
          </cell>
        </row>
        <row r="21">
          <cell r="A21">
            <v>2011</v>
          </cell>
          <cell r="B21">
            <v>1.5</v>
          </cell>
          <cell r="C21">
            <v>0.2</v>
          </cell>
          <cell r="D21">
            <v>0.7</v>
          </cell>
          <cell r="E21">
            <v>4.4000000000000004</v>
          </cell>
        </row>
        <row r="22">
          <cell r="A22">
            <v>2012</v>
          </cell>
          <cell r="B22">
            <v>1.6</v>
          </cell>
          <cell r="C22">
            <v>0.2</v>
          </cell>
          <cell r="D22">
            <v>1</v>
          </cell>
          <cell r="E22">
            <v>4.3</v>
          </cell>
        </row>
        <row r="23">
          <cell r="A23">
            <v>2013</v>
          </cell>
          <cell r="B23">
            <v>1.2</v>
          </cell>
          <cell r="C23">
            <v>0.2</v>
          </cell>
          <cell r="D23">
            <v>1</v>
          </cell>
          <cell r="E23">
            <v>2.6</v>
          </cell>
        </row>
        <row r="24">
          <cell r="A24">
            <v>2014</v>
          </cell>
          <cell r="B24">
            <v>1.3</v>
          </cell>
          <cell r="C24">
            <v>0.2</v>
          </cell>
          <cell r="D24">
            <v>1</v>
          </cell>
          <cell r="E24">
            <v>2.5</v>
          </cell>
        </row>
        <row r="27">
          <cell r="B27" t="str">
            <v>Risk Index</v>
          </cell>
          <cell r="C27" t="str">
            <v>Natural Hazard and Exposure</v>
          </cell>
          <cell r="D27" t="str">
            <v>Human Hazard and Exposure</v>
          </cell>
          <cell r="E27" t="str">
            <v>Lack of Coping Capacity</v>
          </cell>
        </row>
        <row r="28">
          <cell r="A28">
            <v>2010</v>
          </cell>
          <cell r="B28">
            <v>8.1</v>
          </cell>
          <cell r="C28">
            <v>6.5</v>
          </cell>
          <cell r="D28">
            <v>10</v>
          </cell>
          <cell r="E28">
            <v>8.9</v>
          </cell>
        </row>
        <row r="29">
          <cell r="A29">
            <v>2011</v>
          </cell>
          <cell r="B29">
            <v>8.1</v>
          </cell>
          <cell r="C29">
            <v>6.4</v>
          </cell>
          <cell r="D29">
            <v>10</v>
          </cell>
          <cell r="E29">
            <v>9</v>
          </cell>
        </row>
        <row r="30">
          <cell r="A30">
            <v>2012</v>
          </cell>
          <cell r="B30">
            <v>8.1999999999999993</v>
          </cell>
          <cell r="C30">
            <v>6.4</v>
          </cell>
          <cell r="D30">
            <v>10</v>
          </cell>
          <cell r="E30">
            <v>8.9</v>
          </cell>
        </row>
        <row r="31">
          <cell r="A31">
            <v>2013</v>
          </cell>
          <cell r="B31">
            <v>8.1999999999999993</v>
          </cell>
          <cell r="C31">
            <v>6.3</v>
          </cell>
          <cell r="D31">
            <v>10</v>
          </cell>
          <cell r="E31">
            <v>8.6999999999999993</v>
          </cell>
        </row>
        <row r="32">
          <cell r="A32">
            <v>2014</v>
          </cell>
          <cell r="B32">
            <v>8.1</v>
          </cell>
          <cell r="C32">
            <v>6.3</v>
          </cell>
          <cell r="D32">
            <v>9.9</v>
          </cell>
          <cell r="E32">
            <v>8.1999999999999993</v>
          </cell>
        </row>
        <row r="35">
          <cell r="B35" t="str">
            <v>Risk Index</v>
          </cell>
          <cell r="C35" t="str">
            <v>Natural Hazard and Exposure</v>
          </cell>
          <cell r="D35" t="str">
            <v>Human Hazard and Exposure</v>
          </cell>
          <cell r="E35" t="str">
            <v>Lack of Coping Capacity</v>
          </cell>
        </row>
        <row r="36">
          <cell r="A36">
            <v>2010</v>
          </cell>
          <cell r="B36">
            <v>6.6</v>
          </cell>
          <cell r="C36">
            <v>1.6</v>
          </cell>
          <cell r="D36">
            <v>9.6999999999999993</v>
          </cell>
          <cell r="E36">
            <v>8.1999999999999993</v>
          </cell>
        </row>
        <row r="37">
          <cell r="A37">
            <v>2011</v>
          </cell>
          <cell r="B37">
            <v>6</v>
          </cell>
          <cell r="C37">
            <v>1.6</v>
          </cell>
          <cell r="D37">
            <v>7.4</v>
          </cell>
          <cell r="E37">
            <v>8</v>
          </cell>
        </row>
        <row r="38">
          <cell r="A38">
            <v>2012</v>
          </cell>
          <cell r="B38">
            <v>7</v>
          </cell>
          <cell r="C38">
            <v>1.6</v>
          </cell>
          <cell r="D38">
            <v>9.6999999999999993</v>
          </cell>
          <cell r="E38">
            <v>8</v>
          </cell>
        </row>
        <row r="39">
          <cell r="A39">
            <v>2013</v>
          </cell>
          <cell r="B39">
            <v>7.1</v>
          </cell>
          <cell r="C39">
            <v>1.6</v>
          </cell>
          <cell r="D39">
            <v>9.8000000000000007</v>
          </cell>
          <cell r="E39">
            <v>7.8</v>
          </cell>
        </row>
        <row r="40">
          <cell r="A40">
            <v>2014</v>
          </cell>
          <cell r="B40">
            <v>7.2</v>
          </cell>
          <cell r="C40">
            <v>1.6</v>
          </cell>
          <cell r="D40">
            <v>9.9</v>
          </cell>
          <cell r="E40">
            <v>8.1</v>
          </cell>
        </row>
        <row r="43">
          <cell r="B43" t="str">
            <v>Risk Index</v>
          </cell>
          <cell r="C43" t="str">
            <v>Natural Hazard and Exposure</v>
          </cell>
          <cell r="D43" t="str">
            <v>Human Hazard and Exposure</v>
          </cell>
          <cell r="E43" t="str">
            <v>Lack of Coping Capacity</v>
          </cell>
        </row>
        <row r="44">
          <cell r="A44">
            <v>2010</v>
          </cell>
          <cell r="B44">
            <v>5.3</v>
          </cell>
          <cell r="C44">
            <v>9.1</v>
          </cell>
          <cell r="D44">
            <v>6.7</v>
          </cell>
          <cell r="E44">
            <v>8.3000000000000007</v>
          </cell>
        </row>
        <row r="45">
          <cell r="A45">
            <v>2011</v>
          </cell>
          <cell r="B45">
            <v>6.7</v>
          </cell>
          <cell r="C45">
            <v>9.1</v>
          </cell>
          <cell r="D45">
            <v>6.8</v>
          </cell>
          <cell r="E45">
            <v>8.1999999999999993</v>
          </cell>
        </row>
        <row r="46">
          <cell r="A46">
            <v>2012</v>
          </cell>
          <cell r="B46">
            <v>6.9</v>
          </cell>
          <cell r="C46">
            <v>9.1</v>
          </cell>
          <cell r="D46">
            <v>8.8000000000000007</v>
          </cell>
          <cell r="E46">
            <v>7.4</v>
          </cell>
        </row>
        <row r="47">
          <cell r="A47">
            <v>2013</v>
          </cell>
          <cell r="B47">
            <v>6.7</v>
          </cell>
          <cell r="C47">
            <v>9.1</v>
          </cell>
          <cell r="D47">
            <v>8.6999999999999993</v>
          </cell>
          <cell r="E47">
            <v>7</v>
          </cell>
        </row>
        <row r="48">
          <cell r="A48">
            <v>2014</v>
          </cell>
          <cell r="B48">
            <v>6.9</v>
          </cell>
          <cell r="C48">
            <v>9.1</v>
          </cell>
          <cell r="D48">
            <v>8.5</v>
          </cell>
          <cell r="E48">
            <v>7.1</v>
          </cell>
        </row>
      </sheetData>
      <sheetData sheetId="1">
        <row r="3">
          <cell r="B3" t="str">
            <v>Risk Index</v>
          </cell>
          <cell r="C3" t="str">
            <v>Natural Hazard and Exposure</v>
          </cell>
          <cell r="D3" t="str">
            <v>Human Hazard and Exposure</v>
          </cell>
          <cell r="E3" t="str">
            <v>Lack of Coping Capacity</v>
          </cell>
        </row>
        <row r="4">
          <cell r="A4">
            <v>2010</v>
          </cell>
          <cell r="B4">
            <v>3.3</v>
          </cell>
          <cell r="C4">
            <v>5.6</v>
          </cell>
          <cell r="D4">
            <v>1.1000000000000001</v>
          </cell>
          <cell r="E4">
            <v>4.7</v>
          </cell>
        </row>
        <row r="5">
          <cell r="A5">
            <v>2011</v>
          </cell>
          <cell r="B5">
            <v>3.4</v>
          </cell>
          <cell r="C5">
            <v>5.6</v>
          </cell>
          <cell r="D5">
            <v>1.3</v>
          </cell>
          <cell r="E5">
            <v>4.5999999999999996</v>
          </cell>
        </row>
        <row r="6">
          <cell r="A6">
            <v>2012</v>
          </cell>
          <cell r="B6">
            <v>3.4</v>
          </cell>
          <cell r="C6">
            <v>5.6</v>
          </cell>
          <cell r="D6">
            <v>1.8</v>
          </cell>
          <cell r="E6">
            <v>4.5999999999999996</v>
          </cell>
        </row>
        <row r="7">
          <cell r="A7">
            <v>2013</v>
          </cell>
          <cell r="B7">
            <v>3.1</v>
          </cell>
          <cell r="C7">
            <v>5.6</v>
          </cell>
          <cell r="D7">
            <v>1.5</v>
          </cell>
          <cell r="E7">
            <v>3.8</v>
          </cell>
        </row>
        <row r="8">
          <cell r="A8">
            <v>2014</v>
          </cell>
          <cell r="B8">
            <v>3.1</v>
          </cell>
          <cell r="C8">
            <v>5.6</v>
          </cell>
          <cell r="D8">
            <v>1.4</v>
          </cell>
          <cell r="E8">
            <v>3.3</v>
          </cell>
        </row>
        <row r="11">
          <cell r="B11" t="str">
            <v>Risk Index</v>
          </cell>
          <cell r="C11" t="str">
            <v>Natural Hazard and Exposure</v>
          </cell>
          <cell r="D11" t="str">
            <v>Human Hazard and Exposure</v>
          </cell>
          <cell r="E11" t="str">
            <v>Lack of Coping Capacity</v>
          </cell>
        </row>
        <row r="12">
          <cell r="A12">
            <v>2010</v>
          </cell>
          <cell r="B12">
            <v>2.6</v>
          </cell>
          <cell r="C12">
            <v>0</v>
          </cell>
          <cell r="D12">
            <v>1.3</v>
          </cell>
          <cell r="E12">
            <v>7.5</v>
          </cell>
        </row>
        <row r="13">
          <cell r="A13">
            <v>2011</v>
          </cell>
          <cell r="B13">
            <v>3</v>
          </cell>
          <cell r="C13">
            <v>0</v>
          </cell>
          <cell r="D13">
            <v>2</v>
          </cell>
          <cell r="E13">
            <v>7.3</v>
          </cell>
        </row>
        <row r="14">
          <cell r="A14">
            <v>2012</v>
          </cell>
          <cell r="B14">
            <v>3.1</v>
          </cell>
          <cell r="C14">
            <v>0</v>
          </cell>
          <cell r="D14">
            <v>1.9</v>
          </cell>
          <cell r="E14">
            <v>7.2</v>
          </cell>
        </row>
        <row r="15">
          <cell r="A15">
            <v>2013</v>
          </cell>
          <cell r="B15">
            <v>3</v>
          </cell>
          <cell r="C15">
            <v>0</v>
          </cell>
          <cell r="D15">
            <v>2.1</v>
          </cell>
          <cell r="E15">
            <v>6.2</v>
          </cell>
        </row>
        <row r="16">
          <cell r="A16">
            <v>2014</v>
          </cell>
          <cell r="B16">
            <v>3.1</v>
          </cell>
          <cell r="C16">
            <v>0</v>
          </cell>
          <cell r="D16">
            <v>2</v>
          </cell>
          <cell r="E16">
            <v>6.1</v>
          </cell>
        </row>
        <row r="19">
          <cell r="B19" t="str">
            <v>Risk Index</v>
          </cell>
          <cell r="C19" t="str">
            <v>Natural Hazard and Exposure</v>
          </cell>
          <cell r="D19" t="str">
            <v>Human Hazard and Exposure</v>
          </cell>
          <cell r="E19" t="str">
            <v>Lack of Coping Capacity</v>
          </cell>
        </row>
        <row r="20">
          <cell r="A20">
            <v>2010</v>
          </cell>
          <cell r="B20">
            <v>3.8</v>
          </cell>
          <cell r="C20">
            <v>3</v>
          </cell>
          <cell r="D20">
            <v>1.7</v>
          </cell>
          <cell r="E20">
            <v>5.6</v>
          </cell>
        </row>
        <row r="21">
          <cell r="A21">
            <v>2011</v>
          </cell>
          <cell r="B21">
            <v>3.7</v>
          </cell>
          <cell r="C21">
            <v>3</v>
          </cell>
          <cell r="D21">
            <v>1.8</v>
          </cell>
          <cell r="E21">
            <v>5.3</v>
          </cell>
        </row>
        <row r="22">
          <cell r="A22">
            <v>2012</v>
          </cell>
          <cell r="B22">
            <v>3.1</v>
          </cell>
          <cell r="C22">
            <v>3</v>
          </cell>
          <cell r="D22">
            <v>2</v>
          </cell>
          <cell r="E22">
            <v>4.4000000000000004</v>
          </cell>
        </row>
        <row r="23">
          <cell r="A23">
            <v>2013</v>
          </cell>
          <cell r="B23">
            <v>3.2</v>
          </cell>
          <cell r="C23">
            <v>3</v>
          </cell>
          <cell r="D23">
            <v>1.9</v>
          </cell>
          <cell r="E23">
            <v>3.9</v>
          </cell>
        </row>
        <row r="24">
          <cell r="A24">
            <v>2014</v>
          </cell>
          <cell r="B24">
            <v>3.1</v>
          </cell>
          <cell r="C24">
            <v>3</v>
          </cell>
          <cell r="D24">
            <v>2.1</v>
          </cell>
          <cell r="E24">
            <v>3.5</v>
          </cell>
        </row>
        <row r="27">
          <cell r="B27" t="str">
            <v>Risk Index</v>
          </cell>
          <cell r="C27" t="str">
            <v>Natural Hazard and Exposure</v>
          </cell>
          <cell r="D27" t="str">
            <v>Human Hazard and Exposure</v>
          </cell>
          <cell r="E27" t="str">
            <v>Lack of Coping Capacity</v>
          </cell>
        </row>
        <row r="28">
          <cell r="A28">
            <v>2010</v>
          </cell>
          <cell r="B28">
            <v>9.1</v>
          </cell>
          <cell r="C28">
            <v>6.2</v>
          </cell>
          <cell r="D28">
            <v>10</v>
          </cell>
          <cell r="E28">
            <v>9.8000000000000007</v>
          </cell>
        </row>
        <row r="29">
          <cell r="A29">
            <v>2011</v>
          </cell>
          <cell r="B29">
            <v>9.1</v>
          </cell>
          <cell r="C29">
            <v>6.2</v>
          </cell>
          <cell r="D29">
            <v>10</v>
          </cell>
          <cell r="E29">
            <v>9.8000000000000007</v>
          </cell>
        </row>
        <row r="30">
          <cell r="A30">
            <v>2012</v>
          </cell>
          <cell r="B30">
            <v>9.1</v>
          </cell>
          <cell r="C30">
            <v>6.2</v>
          </cell>
          <cell r="D30">
            <v>10</v>
          </cell>
          <cell r="E30">
            <v>9.6999999999999993</v>
          </cell>
        </row>
        <row r="31">
          <cell r="A31">
            <v>2013</v>
          </cell>
          <cell r="B31">
            <v>8.9</v>
          </cell>
          <cell r="C31">
            <v>6.2</v>
          </cell>
          <cell r="D31">
            <v>10</v>
          </cell>
          <cell r="E31">
            <v>9.5</v>
          </cell>
        </row>
        <row r="32">
          <cell r="A32">
            <v>2014</v>
          </cell>
          <cell r="B32">
            <v>9.1999999999999993</v>
          </cell>
          <cell r="C32">
            <v>6.2</v>
          </cell>
          <cell r="D32">
            <v>10</v>
          </cell>
          <cell r="E32">
            <v>9.6</v>
          </cell>
        </row>
        <row r="35">
          <cell r="B35" t="str">
            <v>Risk Index</v>
          </cell>
          <cell r="C35" t="str">
            <v>Natural Hazard and Exposure</v>
          </cell>
          <cell r="D35" t="str">
            <v>Human Hazard and Exposure</v>
          </cell>
          <cell r="E35" t="str">
            <v>Lack of Coping Capacity</v>
          </cell>
        </row>
        <row r="36">
          <cell r="A36">
            <v>2010</v>
          </cell>
          <cell r="B36">
            <v>6.9</v>
          </cell>
          <cell r="C36">
            <v>3.3</v>
          </cell>
          <cell r="D36">
            <v>6.4</v>
          </cell>
          <cell r="E36">
            <v>9</v>
          </cell>
        </row>
        <row r="37">
          <cell r="A37">
            <v>2011</v>
          </cell>
          <cell r="B37">
            <v>7</v>
          </cell>
          <cell r="C37">
            <v>3.2</v>
          </cell>
          <cell r="D37">
            <v>6.7</v>
          </cell>
          <cell r="E37">
            <v>9</v>
          </cell>
        </row>
        <row r="38">
          <cell r="A38">
            <v>2012</v>
          </cell>
          <cell r="B38">
            <v>7.1</v>
          </cell>
          <cell r="C38">
            <v>3.2</v>
          </cell>
          <cell r="D38">
            <v>6.7</v>
          </cell>
          <cell r="E38">
            <v>9</v>
          </cell>
        </row>
        <row r="39">
          <cell r="A39">
            <v>2013</v>
          </cell>
          <cell r="B39">
            <v>8.1</v>
          </cell>
          <cell r="C39">
            <v>3.2</v>
          </cell>
          <cell r="D39">
            <v>10</v>
          </cell>
          <cell r="E39">
            <v>8.5</v>
          </cell>
        </row>
        <row r="40">
          <cell r="A40">
            <v>2014</v>
          </cell>
          <cell r="B40">
            <v>8</v>
          </cell>
          <cell r="C40">
            <v>3.2</v>
          </cell>
          <cell r="D40">
            <v>9.6</v>
          </cell>
          <cell r="E40">
            <v>8</v>
          </cell>
        </row>
        <row r="43">
          <cell r="B43" t="str">
            <v>Risk Index</v>
          </cell>
          <cell r="C43" t="str">
            <v>Natural Hazard and Exposure</v>
          </cell>
          <cell r="D43" t="str">
            <v>Human Hazard and Exposure</v>
          </cell>
          <cell r="E43" t="str">
            <v>Lack of Coping Capacity</v>
          </cell>
        </row>
        <row r="44">
          <cell r="A44">
            <v>2010</v>
          </cell>
          <cell r="B44">
            <v>6.1</v>
          </cell>
          <cell r="C44">
            <v>3.9</v>
          </cell>
          <cell r="D44">
            <v>4</v>
          </cell>
          <cell r="E44">
            <v>8.8000000000000007</v>
          </cell>
        </row>
        <row r="45">
          <cell r="A45">
            <v>2011</v>
          </cell>
          <cell r="B45">
            <v>6.2</v>
          </cell>
          <cell r="C45">
            <v>3.9</v>
          </cell>
          <cell r="D45">
            <v>4.2</v>
          </cell>
          <cell r="E45">
            <v>8.8000000000000007</v>
          </cell>
        </row>
        <row r="46">
          <cell r="A46">
            <v>2012</v>
          </cell>
          <cell r="B46">
            <v>6</v>
          </cell>
          <cell r="C46">
            <v>3.9</v>
          </cell>
          <cell r="D46">
            <v>4.5999999999999996</v>
          </cell>
          <cell r="E46">
            <v>8.3000000000000007</v>
          </cell>
        </row>
        <row r="47">
          <cell r="A47">
            <v>2013</v>
          </cell>
          <cell r="B47">
            <v>7.2</v>
          </cell>
          <cell r="C47">
            <v>3.9</v>
          </cell>
          <cell r="D47">
            <v>8.1999999999999993</v>
          </cell>
          <cell r="E47">
            <v>7.9</v>
          </cell>
        </row>
        <row r="48">
          <cell r="A48">
            <v>2014</v>
          </cell>
          <cell r="B48">
            <v>7.7</v>
          </cell>
          <cell r="C48">
            <v>3.8</v>
          </cell>
          <cell r="D48">
            <v>9.5</v>
          </cell>
          <cell r="E48">
            <v>7.7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ethnologue.com/country/KE" TargetMode="External"/><Relationship Id="rId13" Type="http://schemas.openxmlformats.org/officeDocument/2006/relationships/hyperlink" Target="http://www.ethnologue.com/country/PH" TargetMode="External"/><Relationship Id="rId18" Type="http://schemas.openxmlformats.org/officeDocument/2006/relationships/hyperlink" Target="http://www.ethnologue.com/country/YE" TargetMode="External"/><Relationship Id="rId3" Type="http://schemas.openxmlformats.org/officeDocument/2006/relationships/hyperlink" Target="http://www.ethnologue.com/country/CF" TargetMode="External"/><Relationship Id="rId7" Type="http://schemas.openxmlformats.org/officeDocument/2006/relationships/hyperlink" Target="http://www.ethnologue.com/country/HT" TargetMode="External"/><Relationship Id="rId12" Type="http://schemas.openxmlformats.org/officeDocument/2006/relationships/hyperlink" Target="http://www.ethnologue.com/country/PS" TargetMode="External"/><Relationship Id="rId17" Type="http://schemas.openxmlformats.org/officeDocument/2006/relationships/hyperlink" Target="http://www.ethnologue.com/country/SY" TargetMode="External"/><Relationship Id="rId2" Type="http://schemas.openxmlformats.org/officeDocument/2006/relationships/hyperlink" Target="http://www.ethnologue.com/country/BF" TargetMode="External"/><Relationship Id="rId16" Type="http://schemas.openxmlformats.org/officeDocument/2006/relationships/hyperlink" Target="http://www.ethnologue.com/country/SD" TargetMode="External"/><Relationship Id="rId1" Type="http://schemas.openxmlformats.org/officeDocument/2006/relationships/hyperlink" Target="http://www.ethnologue.com/country/AF" TargetMode="External"/><Relationship Id="rId6" Type="http://schemas.openxmlformats.org/officeDocument/2006/relationships/hyperlink" Target="http://www.ethnologue.com/country/DJ" TargetMode="External"/><Relationship Id="rId11" Type="http://schemas.openxmlformats.org/officeDocument/2006/relationships/hyperlink" Target="http://www.ethnologue.com/country/NE" TargetMode="External"/><Relationship Id="rId5" Type="http://schemas.openxmlformats.org/officeDocument/2006/relationships/hyperlink" Target="http://www.ethnologue.com/country/CD" TargetMode="External"/><Relationship Id="rId15" Type="http://schemas.openxmlformats.org/officeDocument/2006/relationships/hyperlink" Target="http://www.ethnologue.com/country/SO" TargetMode="External"/><Relationship Id="rId10" Type="http://schemas.openxmlformats.org/officeDocument/2006/relationships/hyperlink" Target="http://www.ethnologue.com/country/MR" TargetMode="External"/><Relationship Id="rId4" Type="http://schemas.openxmlformats.org/officeDocument/2006/relationships/hyperlink" Target="http://www.ethnologue.com/country/TD" TargetMode="External"/><Relationship Id="rId9" Type="http://schemas.openxmlformats.org/officeDocument/2006/relationships/hyperlink" Target="http://www.ethnologue.com/country/ML" TargetMode="External"/><Relationship Id="rId14" Type="http://schemas.openxmlformats.org/officeDocument/2006/relationships/hyperlink" Target="http://www.ethnologue.com/country/S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8" Type="http://schemas.openxmlformats.org/officeDocument/2006/relationships/hyperlink" Target="https://data.hdx.rwlabs.org/dataset/number-of-people-injured-in-natural-disasters" TargetMode="External"/><Relationship Id="rId13" Type="http://schemas.openxmlformats.org/officeDocument/2006/relationships/hyperlink" Target="https://data.hdx.rwlabs.org/dataset/human-development-index-trends" TargetMode="External"/><Relationship Id="rId18" Type="http://schemas.openxmlformats.org/officeDocument/2006/relationships/hyperlink" Target="https://data.hdx.rwlabs.org/dataset/mobile_cellular_subscriptions_per_100_inhabitants" TargetMode="External"/><Relationship Id="rId3" Type="http://schemas.openxmlformats.org/officeDocument/2006/relationships/hyperlink" Target="https://data.hdx.rwlabs.org/dataset/population_growth" TargetMode="External"/><Relationship Id="rId21" Type="http://schemas.openxmlformats.org/officeDocument/2006/relationships/hyperlink" Target="https://data.hdx.rwlabs.org/dataset/gdp_per_capita_ppp" TargetMode="External"/><Relationship Id="rId7" Type="http://schemas.openxmlformats.org/officeDocument/2006/relationships/hyperlink" Target="https://data.hdx.rwlabs.org/dataset/people-killed-in-natural-disasters" TargetMode="External"/><Relationship Id="rId12" Type="http://schemas.openxmlformats.org/officeDocument/2006/relationships/hyperlink" Target="https://data.hdx.rwlabs.org/dataset/proportion_of_the_population_using_improved_drinking_water_sources" TargetMode="External"/><Relationship Id="rId17" Type="http://schemas.openxmlformats.org/officeDocument/2006/relationships/hyperlink" Target="https://data.hdx.rwlabs.org/dataset/physicians-per-1000-people" TargetMode="External"/><Relationship Id="rId2" Type="http://schemas.openxmlformats.org/officeDocument/2006/relationships/hyperlink" Target="https://data.hdx.rwlabs.org/dataset/percentage_of_population_residing_in_urban_areas_by_major_area_region_and_country_1950-2050" TargetMode="External"/><Relationship Id="rId16" Type="http://schemas.openxmlformats.org/officeDocument/2006/relationships/hyperlink" Target="https://data.hdx.rwlabs.org/dataset/life_expectancy_at_birth_both_sexes_combined_by_major_area_region_and_country_1950-2010" TargetMode="External"/><Relationship Id="rId20" Type="http://schemas.openxmlformats.org/officeDocument/2006/relationships/hyperlink" Target="https://data.hdx.rwlabs.org/dataset/unhcr-refugee-pop-stats" TargetMode="External"/><Relationship Id="rId1" Type="http://schemas.openxmlformats.org/officeDocument/2006/relationships/hyperlink" Target="https://data.hdx.rwlabs.org/dataset/population_total" TargetMode="External"/><Relationship Id="rId6" Type="http://schemas.openxmlformats.org/officeDocument/2006/relationships/hyperlink" Target="https://data.hdx.rwlabs.org/dataset/number-of-people-made-homeless-by-natural-disasters" TargetMode="External"/><Relationship Id="rId11" Type="http://schemas.openxmlformats.org/officeDocument/2006/relationships/hyperlink" Target="https://data.hdx.rwlabs.org/dataset/children_under_five_mortality_rate_per_1000_live_births" TargetMode="External"/><Relationship Id="rId5" Type="http://schemas.openxmlformats.org/officeDocument/2006/relationships/hyperlink" Target="https://data.hdx.rwlabs.org/dataset/total-number-of-people-affected-by-natural-disasters" TargetMode="External"/><Relationship Id="rId15" Type="http://schemas.openxmlformats.org/officeDocument/2006/relationships/hyperlink" Target="https://data.hdx.rwlabs.org/dataset/children_under_5_moderately_or_severely_underweight" TargetMode="External"/><Relationship Id="rId23" Type="http://schemas.openxmlformats.org/officeDocument/2006/relationships/hyperlink" Target="https://data.hdx.rwlabs.org/dataset/global-gender-gap-index-world-economic-forum" TargetMode="External"/><Relationship Id="rId10" Type="http://schemas.openxmlformats.org/officeDocument/2006/relationships/hyperlink" Target="https://data.hdx.rwlabs.org/dataset/poverty_headcount_ratio_at_125_a_day_ppp" TargetMode="External"/><Relationship Id="rId19" Type="http://schemas.openxmlformats.org/officeDocument/2006/relationships/hyperlink" Target="https://data.hdx.rwlabs.org/dataset/total_country_humanitarian_funding_received" TargetMode="External"/><Relationship Id="rId4" Type="http://schemas.openxmlformats.org/officeDocument/2006/relationships/hyperlink" Target="https://data.hdx.rwlabs.org/dataset/people_affected_by_disasters" TargetMode="External"/><Relationship Id="rId9" Type="http://schemas.openxmlformats.org/officeDocument/2006/relationships/hyperlink" Target="https://data.hdx.rwlabs.org/dataset/total-cost-of-damage-done-by-natural-disasters" TargetMode="External"/><Relationship Id="rId14" Type="http://schemas.openxmlformats.org/officeDocument/2006/relationships/hyperlink" Target="https://data.hdx.rwlabs.org/dataset/gdp-annual-growth" TargetMode="External"/><Relationship Id="rId22" Type="http://schemas.openxmlformats.org/officeDocument/2006/relationships/hyperlink" Target="https://data.hdx.rwlabs.org/dataset/gii_gender_inequality_index_valu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C30" sqref="C30"/>
    </sheetView>
  </sheetViews>
  <sheetFormatPr defaultRowHeight="15" x14ac:dyDescent="0.25"/>
  <sheetData>
    <row r="1" spans="1:3" x14ac:dyDescent="0.25">
      <c r="A1" t="s">
        <v>4</v>
      </c>
    </row>
    <row r="2" spans="1:3" x14ac:dyDescent="0.25">
      <c r="A2" t="s">
        <v>9</v>
      </c>
    </row>
    <row r="4" spans="1:3" x14ac:dyDescent="0.25">
      <c r="B4" t="s">
        <v>0</v>
      </c>
      <c r="C4" t="s">
        <v>1</v>
      </c>
    </row>
    <row r="5" spans="1:3" x14ac:dyDescent="0.25">
      <c r="B5" t="s">
        <v>2</v>
      </c>
      <c r="C5" t="s">
        <v>3</v>
      </c>
    </row>
    <row r="6" spans="1:3" x14ac:dyDescent="0.25">
      <c r="B6" t="s">
        <v>51</v>
      </c>
      <c r="C6" t="s">
        <v>88</v>
      </c>
    </row>
    <row r="7" spans="1:3" x14ac:dyDescent="0.25">
      <c r="B7" t="s">
        <v>89</v>
      </c>
      <c r="C7" t="s">
        <v>90</v>
      </c>
    </row>
    <row r="8" spans="1:3" x14ac:dyDescent="0.25">
      <c r="B8" t="s">
        <v>112</v>
      </c>
      <c r="C8" t="s">
        <v>113</v>
      </c>
    </row>
    <row r="9" spans="1:3" x14ac:dyDescent="0.25">
      <c r="B9" t="s">
        <v>156</v>
      </c>
      <c r="C9" t="s">
        <v>157</v>
      </c>
    </row>
    <row r="10" spans="1:3" x14ac:dyDescent="0.25">
      <c r="B10" t="s">
        <v>211</v>
      </c>
      <c r="C10" t="s">
        <v>212</v>
      </c>
    </row>
    <row r="11" spans="1:3" x14ac:dyDescent="0.25">
      <c r="B11" t="s">
        <v>213</v>
      </c>
      <c r="C11" t="s">
        <v>216</v>
      </c>
    </row>
    <row r="12" spans="1:3" x14ac:dyDescent="0.25">
      <c r="B12" t="s">
        <v>214</v>
      </c>
      <c r="C12" t="s">
        <v>215</v>
      </c>
    </row>
    <row r="13" spans="1:3" x14ac:dyDescent="0.25">
      <c r="B13" t="s">
        <v>319</v>
      </c>
      <c r="C13" t="s">
        <v>320</v>
      </c>
    </row>
    <row r="14" spans="1:3" x14ac:dyDescent="0.25">
      <c r="B14" t="s">
        <v>321</v>
      </c>
      <c r="C14" t="s">
        <v>322</v>
      </c>
    </row>
    <row r="15" spans="1:3" x14ac:dyDescent="0.25">
      <c r="B15" t="s">
        <v>323</v>
      </c>
      <c r="C15" t="s">
        <v>324</v>
      </c>
    </row>
    <row r="16" spans="1:3" x14ac:dyDescent="0.25">
      <c r="B16" t="s">
        <v>325</v>
      </c>
      <c r="C16" t="s">
        <v>327</v>
      </c>
    </row>
    <row r="17" spans="2:3" x14ac:dyDescent="0.25">
      <c r="B17" t="s">
        <v>326</v>
      </c>
      <c r="C17" t="s">
        <v>328</v>
      </c>
    </row>
    <row r="18" spans="2:3" x14ac:dyDescent="0.25">
      <c r="B18" t="s">
        <v>329</v>
      </c>
      <c r="C18" t="s">
        <v>330</v>
      </c>
    </row>
    <row r="19" spans="2:3" x14ac:dyDescent="0.25">
      <c r="B19" t="s">
        <v>331</v>
      </c>
      <c r="C19" t="s">
        <v>563</v>
      </c>
    </row>
    <row r="20" spans="2:3" x14ac:dyDescent="0.25">
      <c r="B20" t="s">
        <v>332</v>
      </c>
      <c r="C20" t="s">
        <v>564</v>
      </c>
    </row>
    <row r="21" spans="2:3" x14ac:dyDescent="0.25">
      <c r="B21" t="s">
        <v>333</v>
      </c>
      <c r="C21" t="s">
        <v>565</v>
      </c>
    </row>
    <row r="22" spans="2:3" x14ac:dyDescent="0.25">
      <c r="B22" t="s">
        <v>334</v>
      </c>
      <c r="C22" t="s">
        <v>566</v>
      </c>
    </row>
    <row r="23" spans="2:3" x14ac:dyDescent="0.25">
      <c r="B23" t="s">
        <v>335</v>
      </c>
      <c r="C23" t="s">
        <v>567</v>
      </c>
    </row>
    <row r="24" spans="2:3" x14ac:dyDescent="0.25">
      <c r="B24" t="s">
        <v>568</v>
      </c>
      <c r="C24" t="s">
        <v>569</v>
      </c>
    </row>
    <row r="25" spans="2:3" x14ac:dyDescent="0.25">
      <c r="B25" t="s">
        <v>571</v>
      </c>
      <c r="C25" t="s">
        <v>570</v>
      </c>
    </row>
    <row r="26" spans="2:3" x14ac:dyDescent="0.25">
      <c r="B26" t="s">
        <v>664</v>
      </c>
      <c r="C26" t="s">
        <v>665</v>
      </c>
    </row>
    <row r="27" spans="2:3" x14ac:dyDescent="0.25">
      <c r="B27" t="s">
        <v>663</v>
      </c>
      <c r="C27" t="s">
        <v>666</v>
      </c>
    </row>
    <row r="28" spans="2:3" x14ac:dyDescent="0.25">
      <c r="B28" t="s">
        <v>668</v>
      </c>
      <c r="C28" t="s">
        <v>667</v>
      </c>
    </row>
    <row r="29" spans="2:3" x14ac:dyDescent="0.25">
      <c r="B29" t="s">
        <v>572</v>
      </c>
      <c r="C29" t="s">
        <v>669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7"/>
  <sheetViews>
    <sheetView workbookViewId="0">
      <selection activeCell="G3" sqref="G3"/>
    </sheetView>
  </sheetViews>
  <sheetFormatPr defaultRowHeight="12.75" x14ac:dyDescent="0.2"/>
  <cols>
    <col min="1" max="1" width="18.7109375" style="121" customWidth="1"/>
    <col min="2" max="2" width="16.7109375" style="121" customWidth="1"/>
    <col min="3" max="16384" width="9.140625" style="121"/>
  </cols>
  <sheetData>
    <row r="2" spans="1:5" x14ac:dyDescent="0.2">
      <c r="A2" s="120" t="s">
        <v>271</v>
      </c>
    </row>
    <row r="4" spans="1:5" ht="51" x14ac:dyDescent="0.2">
      <c r="A4" s="122" t="s">
        <v>272</v>
      </c>
      <c r="B4" s="121">
        <v>205</v>
      </c>
    </row>
    <row r="5" spans="1:5" x14ac:dyDescent="0.2">
      <c r="A5" s="122"/>
    </row>
    <row r="6" spans="1:5" x14ac:dyDescent="0.2">
      <c r="A6" s="123" t="s">
        <v>273</v>
      </c>
    </row>
    <row r="7" spans="1:5" x14ac:dyDescent="0.2">
      <c r="A7" s="122">
        <v>2010</v>
      </c>
      <c r="B7" s="124">
        <v>155</v>
      </c>
    </row>
    <row r="8" spans="1:5" x14ac:dyDescent="0.2">
      <c r="A8" s="122">
        <v>2011</v>
      </c>
      <c r="B8" s="124">
        <v>934</v>
      </c>
    </row>
    <row r="9" spans="1:5" x14ac:dyDescent="0.2">
      <c r="A9" s="122">
        <v>2012</v>
      </c>
      <c r="B9" s="124">
        <v>3385</v>
      </c>
    </row>
    <row r="10" spans="1:5" x14ac:dyDescent="0.2">
      <c r="A10" s="121">
        <v>2013</v>
      </c>
      <c r="B10" s="124">
        <v>4603</v>
      </c>
    </row>
    <row r="12" spans="1:5" x14ac:dyDescent="0.2">
      <c r="A12" s="121" t="s">
        <v>274</v>
      </c>
    </row>
    <row r="13" spans="1:5" x14ac:dyDescent="0.2">
      <c r="A13" s="122"/>
    </row>
    <row r="14" spans="1:5" x14ac:dyDescent="0.2">
      <c r="A14" s="120" t="s">
        <v>275</v>
      </c>
      <c r="B14" s="120">
        <v>2010</v>
      </c>
      <c r="C14" s="120">
        <v>2011</v>
      </c>
      <c r="D14" s="120">
        <v>2012</v>
      </c>
      <c r="E14" s="120">
        <v>2013</v>
      </c>
    </row>
    <row r="15" spans="1:5" ht="25.5" x14ac:dyDescent="0.2">
      <c r="A15" s="122" t="s">
        <v>276</v>
      </c>
      <c r="B15" s="121">
        <v>3</v>
      </c>
      <c r="C15" s="121">
        <v>43</v>
      </c>
      <c r="D15" s="121">
        <v>97</v>
      </c>
      <c r="E15" s="121">
        <v>165</v>
      </c>
    </row>
    <row r="16" spans="1:5" x14ac:dyDescent="0.2">
      <c r="A16" s="122" t="s">
        <v>277</v>
      </c>
      <c r="B16" s="121">
        <v>10</v>
      </c>
      <c r="C16" s="121">
        <v>62</v>
      </c>
      <c r="D16" s="121">
        <v>314</v>
      </c>
      <c r="E16" s="121">
        <v>384</v>
      </c>
    </row>
    <row r="17" spans="1:5" ht="25.5" x14ac:dyDescent="0.2">
      <c r="A17" s="122" t="s">
        <v>278</v>
      </c>
      <c r="B17" s="121">
        <v>102</v>
      </c>
      <c r="C17" s="121">
        <v>309</v>
      </c>
      <c r="D17" s="124">
        <v>1356</v>
      </c>
      <c r="E17" s="124">
        <v>2292</v>
      </c>
    </row>
    <row r="18" spans="1:5" x14ac:dyDescent="0.2">
      <c r="A18" s="122" t="s">
        <v>279</v>
      </c>
      <c r="B18" s="121">
        <v>12</v>
      </c>
      <c r="C18" s="121">
        <v>331</v>
      </c>
      <c r="D18" s="124">
        <v>1015</v>
      </c>
      <c r="E18" s="121">
        <v>851</v>
      </c>
    </row>
    <row r="19" spans="1:5" x14ac:dyDescent="0.2">
      <c r="A19" s="122" t="s">
        <v>280</v>
      </c>
      <c r="B19" s="121">
        <v>19</v>
      </c>
      <c r="C19" s="121">
        <v>145</v>
      </c>
      <c r="D19" s="121">
        <v>477</v>
      </c>
      <c r="E19" s="121">
        <v>812</v>
      </c>
    </row>
    <row r="20" spans="1:5" x14ac:dyDescent="0.2">
      <c r="A20" s="122" t="s">
        <v>281</v>
      </c>
      <c r="B20" s="121">
        <v>1</v>
      </c>
      <c r="C20" s="121">
        <v>5</v>
      </c>
      <c r="D20" s="121">
        <v>5</v>
      </c>
      <c r="E20" s="121">
        <v>33</v>
      </c>
    </row>
    <row r="21" spans="1:5" ht="25.5" x14ac:dyDescent="0.2">
      <c r="A21" s="122" t="s">
        <v>282</v>
      </c>
      <c r="B21" s="121">
        <v>8</v>
      </c>
      <c r="C21" s="121">
        <v>45</v>
      </c>
      <c r="D21" s="121">
        <v>137</v>
      </c>
      <c r="E21" s="121">
        <v>168</v>
      </c>
    </row>
    <row r="23" spans="1:5" x14ac:dyDescent="0.2">
      <c r="A23" s="121" t="s">
        <v>283</v>
      </c>
    </row>
    <row r="25" spans="1:5" x14ac:dyDescent="0.2">
      <c r="A25" s="120" t="s">
        <v>275</v>
      </c>
      <c r="B25" s="120">
        <v>2010</v>
      </c>
      <c r="C25" s="120">
        <v>2011</v>
      </c>
      <c r="D25" s="120">
        <v>2012</v>
      </c>
      <c r="E25" s="120">
        <v>2013</v>
      </c>
    </row>
    <row r="26" spans="1:5" ht="25.5" x14ac:dyDescent="0.2">
      <c r="A26" s="122" t="s">
        <v>276</v>
      </c>
      <c r="B26" s="121">
        <v>4</v>
      </c>
      <c r="C26" s="121">
        <v>21</v>
      </c>
      <c r="D26" s="121">
        <v>34</v>
      </c>
      <c r="E26" s="121">
        <v>26</v>
      </c>
    </row>
    <row r="27" spans="1:5" x14ac:dyDescent="0.2">
      <c r="A27" s="122" t="s">
        <v>277</v>
      </c>
      <c r="B27" s="121">
        <v>4</v>
      </c>
      <c r="C27" s="121">
        <v>18</v>
      </c>
      <c r="D27" s="121">
        <v>42</v>
      </c>
      <c r="E27" s="121">
        <v>50</v>
      </c>
    </row>
    <row r="28" spans="1:5" ht="25.5" x14ac:dyDescent="0.2">
      <c r="A28" s="122" t="s">
        <v>278</v>
      </c>
      <c r="B28" s="121">
        <v>18</v>
      </c>
      <c r="C28" s="121">
        <v>37</v>
      </c>
      <c r="D28" s="121">
        <v>47</v>
      </c>
      <c r="E28" s="121">
        <v>45</v>
      </c>
    </row>
    <row r="29" spans="1:5" x14ac:dyDescent="0.2">
      <c r="A29" s="122" t="s">
        <v>279</v>
      </c>
      <c r="B29" s="121">
        <v>4</v>
      </c>
      <c r="C29" s="121">
        <v>11</v>
      </c>
      <c r="D29" s="121">
        <v>17</v>
      </c>
      <c r="E29" s="121">
        <v>21</v>
      </c>
    </row>
    <row r="30" spans="1:5" x14ac:dyDescent="0.2">
      <c r="A30" s="122" t="s">
        <v>280</v>
      </c>
      <c r="B30" s="121">
        <v>10</v>
      </c>
      <c r="C30" s="121">
        <v>34</v>
      </c>
      <c r="D30" s="121">
        <v>96</v>
      </c>
      <c r="E30" s="121">
        <v>122</v>
      </c>
    </row>
    <row r="31" spans="1:5" x14ac:dyDescent="0.2">
      <c r="A31" s="122" t="s">
        <v>281</v>
      </c>
      <c r="B31" s="121">
        <v>1</v>
      </c>
      <c r="C31" s="121">
        <v>2</v>
      </c>
      <c r="D31" s="121">
        <v>4</v>
      </c>
      <c r="E31" s="121">
        <v>6</v>
      </c>
    </row>
    <row r="32" spans="1:5" ht="25.5" x14ac:dyDescent="0.2">
      <c r="A32" s="122" t="s">
        <v>282</v>
      </c>
      <c r="B32" s="121">
        <v>1</v>
      </c>
      <c r="C32" s="121">
        <v>4</v>
      </c>
      <c r="D32" s="121">
        <v>12</v>
      </c>
      <c r="E32" s="121">
        <v>12</v>
      </c>
    </row>
    <row r="35" spans="1:1" x14ac:dyDescent="0.2">
      <c r="A35" s="121" t="s">
        <v>284</v>
      </c>
    </row>
    <row r="37" spans="1:1" ht="165.75" x14ac:dyDescent="0.2">
      <c r="A37" s="125" t="s">
        <v>285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9" workbookViewId="0">
      <selection activeCell="B16" sqref="B16"/>
    </sheetView>
  </sheetViews>
  <sheetFormatPr defaultColWidth="12.5703125" defaultRowHeight="15.75" x14ac:dyDescent="0.25"/>
  <cols>
    <col min="1" max="1" width="28.140625" style="54" customWidth="1"/>
    <col min="2" max="2" width="14.85546875" style="54" bestFit="1" customWidth="1"/>
    <col min="3" max="16384" width="12.5703125" style="54"/>
  </cols>
  <sheetData>
    <row r="1" spans="1:2" x14ac:dyDescent="0.25">
      <c r="A1" s="66" t="s">
        <v>299</v>
      </c>
    </row>
    <row r="3" spans="1:2" x14ac:dyDescent="0.25">
      <c r="A3" s="54" t="s">
        <v>300</v>
      </c>
      <c r="B3" s="54">
        <v>21</v>
      </c>
    </row>
    <row r="4" spans="1:2" x14ac:dyDescent="0.25">
      <c r="A4" s="54" t="s">
        <v>301</v>
      </c>
      <c r="B4" s="54">
        <v>27</v>
      </c>
    </row>
    <row r="5" spans="1:2" x14ac:dyDescent="0.25">
      <c r="A5" s="54" t="s">
        <v>302</v>
      </c>
      <c r="B5" s="54">
        <v>72</v>
      </c>
    </row>
    <row r="6" spans="1:2" x14ac:dyDescent="0.25">
      <c r="A6" s="54" t="s">
        <v>303</v>
      </c>
      <c r="B6" s="54">
        <v>29</v>
      </c>
    </row>
    <row r="8" spans="1:2" x14ac:dyDescent="0.25">
      <c r="A8" s="54" t="s">
        <v>304</v>
      </c>
      <c r="B8" s="68">
        <v>6201</v>
      </c>
    </row>
    <row r="9" spans="1:2" x14ac:dyDescent="0.25">
      <c r="A9" s="54" t="s">
        <v>305</v>
      </c>
      <c r="B9" s="68">
        <v>16</v>
      </c>
    </row>
    <row r="10" spans="1:2" x14ac:dyDescent="0.25">
      <c r="A10" s="54" t="s">
        <v>306</v>
      </c>
      <c r="B10" s="128">
        <v>2</v>
      </c>
    </row>
    <row r="12" spans="1:2" x14ac:dyDescent="0.25">
      <c r="A12" s="54" t="s">
        <v>307</v>
      </c>
    </row>
    <row r="14" spans="1:2" x14ac:dyDescent="0.25">
      <c r="A14" s="66" t="s">
        <v>308</v>
      </c>
    </row>
    <row r="15" spans="1:2" x14ac:dyDescent="0.25">
      <c r="A15" s="66"/>
    </row>
    <row r="16" spans="1:2" x14ac:dyDescent="0.25">
      <c r="A16" s="129" t="s">
        <v>309</v>
      </c>
    </row>
    <row r="17" spans="1:3" x14ac:dyDescent="0.25">
      <c r="A17" s="129" t="s">
        <v>310</v>
      </c>
    </row>
    <row r="18" spans="1:3" x14ac:dyDescent="0.25">
      <c r="A18" s="129" t="s">
        <v>311</v>
      </c>
    </row>
    <row r="19" spans="1:3" x14ac:dyDescent="0.25">
      <c r="A19" s="129" t="s">
        <v>312</v>
      </c>
    </row>
    <row r="20" spans="1:3" x14ac:dyDescent="0.25">
      <c r="A20" s="129" t="s">
        <v>313</v>
      </c>
    </row>
    <row r="21" spans="1:3" x14ac:dyDescent="0.25">
      <c r="A21" s="129" t="s">
        <v>314</v>
      </c>
    </row>
    <row r="22" spans="1:3" x14ac:dyDescent="0.25">
      <c r="A22" s="129" t="s">
        <v>315</v>
      </c>
    </row>
    <row r="23" spans="1:3" x14ac:dyDescent="0.25">
      <c r="A23" s="129" t="s">
        <v>316</v>
      </c>
    </row>
    <row r="24" spans="1:3" x14ac:dyDescent="0.25">
      <c r="A24" s="129" t="s">
        <v>317</v>
      </c>
    </row>
    <row r="25" spans="1:3" x14ac:dyDescent="0.25">
      <c r="A25" s="129" t="s">
        <v>318</v>
      </c>
    </row>
    <row r="27" spans="1:3" x14ac:dyDescent="0.25">
      <c r="A27" s="130"/>
      <c r="B27" s="67"/>
      <c r="C27" s="67"/>
    </row>
    <row r="28" spans="1:3" x14ac:dyDescent="0.25">
      <c r="A28" s="130"/>
      <c r="B28" s="67"/>
      <c r="C28" s="67"/>
    </row>
    <row r="29" spans="1:3" x14ac:dyDescent="0.25">
      <c r="A29" s="57"/>
      <c r="B29" s="131"/>
      <c r="C29" s="67"/>
    </row>
    <row r="30" spans="1:3" x14ac:dyDescent="0.25">
      <c r="A30" s="57"/>
      <c r="B30" s="132"/>
      <c r="C30" s="67"/>
    </row>
    <row r="31" spans="1:3" x14ac:dyDescent="0.25">
      <c r="A31" s="67"/>
      <c r="B31" s="67"/>
      <c r="C31" s="67"/>
    </row>
    <row r="32" spans="1:3" x14ac:dyDescent="0.25">
      <c r="A32" s="67"/>
      <c r="B32" s="67"/>
      <c r="C32" s="67"/>
    </row>
    <row r="33" spans="1:3" x14ac:dyDescent="0.25">
      <c r="A33" s="67"/>
      <c r="B33" s="67"/>
      <c r="C33" s="67"/>
    </row>
    <row r="34" spans="1:3" x14ac:dyDescent="0.25">
      <c r="A34" s="57"/>
      <c r="B34" s="133"/>
      <c r="C34" s="67"/>
    </row>
    <row r="35" spans="1:3" x14ac:dyDescent="0.25">
      <c r="A35" s="57"/>
      <c r="B35" s="131"/>
      <c r="C35" s="67"/>
    </row>
    <row r="36" spans="1:3" x14ac:dyDescent="0.25">
      <c r="A36" s="67"/>
      <c r="B36" s="67"/>
      <c r="C36" s="67"/>
    </row>
    <row r="37" spans="1:3" x14ac:dyDescent="0.25">
      <c r="A37" s="57"/>
      <c r="B37" s="131"/>
      <c r="C37" s="67"/>
    </row>
    <row r="38" spans="1:3" x14ac:dyDescent="0.25">
      <c r="A38" s="67"/>
      <c r="B38" s="67"/>
      <c r="C38" s="67"/>
    </row>
  </sheetData>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3"/>
  <sheetViews>
    <sheetView workbookViewId="0">
      <selection activeCell="A37" sqref="A37"/>
    </sheetView>
  </sheetViews>
  <sheetFormatPr defaultColWidth="12.5703125" defaultRowHeight="15.75" x14ac:dyDescent="0.25"/>
  <cols>
    <col min="1" max="1" width="28.7109375" style="55" customWidth="1"/>
    <col min="2" max="2" width="17.85546875" style="54" customWidth="1"/>
    <col min="3" max="5" width="15.85546875" style="54" bestFit="1" customWidth="1"/>
    <col min="6" max="6" width="14.28515625" style="54" bestFit="1" customWidth="1"/>
    <col min="7" max="16384" width="12.5703125" style="54"/>
  </cols>
  <sheetData>
    <row r="2" spans="1:6" x14ac:dyDescent="0.25">
      <c r="A2" s="52" t="s">
        <v>336</v>
      </c>
    </row>
    <row r="3" spans="1:6" x14ac:dyDescent="0.25">
      <c r="B3" s="54">
        <v>2010</v>
      </c>
      <c r="C3" s="54">
        <v>2011</v>
      </c>
      <c r="D3" s="54">
        <v>2012</v>
      </c>
      <c r="E3" s="54">
        <v>2013</v>
      </c>
    </row>
    <row r="4" spans="1:6" ht="31.5" x14ac:dyDescent="0.25">
      <c r="A4" s="55" t="s">
        <v>337</v>
      </c>
      <c r="B4" s="68">
        <v>16250</v>
      </c>
      <c r="C4" s="68">
        <v>13480</v>
      </c>
      <c r="D4" s="68">
        <v>12972</v>
      </c>
      <c r="E4" s="68">
        <v>14387</v>
      </c>
      <c r="F4" s="67"/>
    </row>
    <row r="5" spans="1:6" ht="47.25" x14ac:dyDescent="0.25">
      <c r="A5" s="55" t="s">
        <v>338</v>
      </c>
      <c r="B5" s="69">
        <v>1.8</v>
      </c>
      <c r="C5" s="68">
        <v>2077</v>
      </c>
      <c r="D5" s="68">
        <v>2706</v>
      </c>
      <c r="E5" s="68">
        <v>3380</v>
      </c>
      <c r="F5" s="131"/>
    </row>
    <row r="6" spans="1:6" ht="47.25" x14ac:dyDescent="0.25">
      <c r="A6" s="55" t="s">
        <v>339</v>
      </c>
      <c r="B6" s="69">
        <v>2.2999999999999998</v>
      </c>
      <c r="C6" s="68">
        <v>144</v>
      </c>
      <c r="D6" s="68">
        <v>315</v>
      </c>
      <c r="E6" s="68">
        <v>145</v>
      </c>
      <c r="F6" s="131"/>
    </row>
    <row r="7" spans="1:6" x14ac:dyDescent="0.25">
      <c r="B7" s="68"/>
      <c r="C7" s="68"/>
      <c r="D7" s="68"/>
      <c r="E7" s="68"/>
      <c r="F7" s="131"/>
    </row>
    <row r="8" spans="1:6" x14ac:dyDescent="0.25">
      <c r="A8" s="66" t="s">
        <v>340</v>
      </c>
      <c r="E8" s="68"/>
      <c r="F8" s="131"/>
    </row>
    <row r="9" spans="1:6" x14ac:dyDescent="0.25">
      <c r="A9" s="54"/>
      <c r="E9" s="68"/>
      <c r="F9" s="131"/>
    </row>
    <row r="10" spans="1:6" x14ac:dyDescent="0.25">
      <c r="A10" s="134" t="s">
        <v>341</v>
      </c>
      <c r="B10" s="134" t="s">
        <v>342</v>
      </c>
      <c r="C10" s="134" t="s">
        <v>343</v>
      </c>
      <c r="D10" s="134" t="s">
        <v>344</v>
      </c>
      <c r="E10" s="68"/>
      <c r="F10" s="131"/>
    </row>
    <row r="11" spans="1:6" x14ac:dyDescent="0.25">
      <c r="A11" s="54" t="s">
        <v>76</v>
      </c>
      <c r="B11" s="135">
        <v>0.69</v>
      </c>
      <c r="C11" s="135">
        <v>0.05</v>
      </c>
      <c r="D11" s="135">
        <v>0.74</v>
      </c>
      <c r="E11" s="68"/>
      <c r="F11" s="131"/>
    </row>
    <row r="12" spans="1:6" x14ac:dyDescent="0.25">
      <c r="A12" s="54" t="s">
        <v>345</v>
      </c>
      <c r="B12" s="135">
        <v>0.67</v>
      </c>
      <c r="C12" s="135">
        <v>0.04</v>
      </c>
      <c r="D12" s="135">
        <v>0.71</v>
      </c>
      <c r="E12" s="68"/>
      <c r="F12" s="131"/>
    </row>
    <row r="13" spans="1:6" x14ac:dyDescent="0.25">
      <c r="A13" s="54" t="s">
        <v>346</v>
      </c>
      <c r="B13" s="135">
        <v>0.65</v>
      </c>
      <c r="C13" s="135">
        <v>0.04</v>
      </c>
      <c r="D13" s="135">
        <v>0.69</v>
      </c>
      <c r="E13" s="68"/>
      <c r="F13" s="131"/>
    </row>
    <row r="14" spans="1:6" x14ac:dyDescent="0.25">
      <c r="A14" s="54" t="s">
        <v>70</v>
      </c>
      <c r="B14" s="135">
        <v>0.53</v>
      </c>
      <c r="C14" s="135">
        <v>0.13</v>
      </c>
      <c r="D14" s="135">
        <v>0.66</v>
      </c>
      <c r="E14" s="68"/>
      <c r="F14" s="131"/>
    </row>
    <row r="15" spans="1:6" x14ac:dyDescent="0.25">
      <c r="A15" s="54" t="s">
        <v>167</v>
      </c>
      <c r="B15" s="135">
        <v>0.38</v>
      </c>
      <c r="C15" s="135">
        <v>0.17</v>
      </c>
      <c r="D15" s="135">
        <v>0.55000000000000004</v>
      </c>
      <c r="E15" s="68"/>
      <c r="F15" s="131"/>
    </row>
    <row r="16" spans="1:6" x14ac:dyDescent="0.25">
      <c r="A16" s="54" t="s">
        <v>62</v>
      </c>
      <c r="B16" s="135">
        <v>0.49</v>
      </c>
      <c r="C16" s="135">
        <v>0.04</v>
      </c>
      <c r="D16" s="135">
        <v>0.53</v>
      </c>
      <c r="E16" s="68"/>
      <c r="F16" s="131"/>
    </row>
    <row r="17" spans="1:9" x14ac:dyDescent="0.25">
      <c r="A17" s="54" t="s">
        <v>65</v>
      </c>
      <c r="B17" s="135">
        <v>0.48</v>
      </c>
      <c r="C17" s="135">
        <v>0</v>
      </c>
      <c r="D17" s="135">
        <v>0.48</v>
      </c>
      <c r="E17" s="68"/>
      <c r="F17" s="131"/>
    </row>
    <row r="18" spans="1:9" x14ac:dyDescent="0.25">
      <c r="A18" s="54" t="s">
        <v>74</v>
      </c>
      <c r="B18" s="135">
        <v>0.43</v>
      </c>
      <c r="C18" s="135">
        <v>0.04</v>
      </c>
      <c r="D18" s="135">
        <v>0.47</v>
      </c>
      <c r="E18" s="68"/>
      <c r="F18" s="136" t="s">
        <v>347</v>
      </c>
    </row>
    <row r="19" spans="1:9" x14ac:dyDescent="0.25">
      <c r="A19" s="66" t="s">
        <v>80</v>
      </c>
      <c r="B19" s="137">
        <v>0.45</v>
      </c>
      <c r="C19" s="137">
        <v>0.02</v>
      </c>
      <c r="D19" s="137">
        <v>0.47</v>
      </c>
      <c r="E19" s="138" t="s">
        <v>348</v>
      </c>
      <c r="F19" s="54" t="s">
        <v>349</v>
      </c>
      <c r="I19" s="53" t="s">
        <v>350</v>
      </c>
    </row>
    <row r="20" spans="1:9" x14ac:dyDescent="0.25">
      <c r="A20" s="54" t="s">
        <v>68</v>
      </c>
      <c r="B20" s="135">
        <v>0.42</v>
      </c>
      <c r="C20" s="135">
        <v>0.04</v>
      </c>
      <c r="D20" s="135">
        <v>0.46</v>
      </c>
      <c r="E20" s="68"/>
      <c r="F20" s="54" t="s">
        <v>351</v>
      </c>
      <c r="I20" s="53" t="s">
        <v>352</v>
      </c>
    </row>
    <row r="21" spans="1:9" x14ac:dyDescent="0.25">
      <c r="A21" s="54" t="s">
        <v>69</v>
      </c>
      <c r="B21" s="135">
        <v>0.4</v>
      </c>
      <c r="C21" s="135">
        <v>0.05</v>
      </c>
      <c r="D21" s="135">
        <v>0.45</v>
      </c>
      <c r="E21" s="68"/>
      <c r="F21" s="129" t="s">
        <v>353</v>
      </c>
      <c r="I21" s="53" t="s">
        <v>354</v>
      </c>
    </row>
    <row r="22" spans="1:9" x14ac:dyDescent="0.25">
      <c r="A22" s="54" t="s">
        <v>355</v>
      </c>
      <c r="B22" s="135">
        <v>0.3</v>
      </c>
      <c r="C22" s="135">
        <v>0</v>
      </c>
      <c r="D22" s="135">
        <v>0.3</v>
      </c>
      <c r="E22" s="68"/>
      <c r="F22" s="129" t="s">
        <v>356</v>
      </c>
      <c r="I22" s="53">
        <v>0.73</v>
      </c>
    </row>
    <row r="23" spans="1:9" x14ac:dyDescent="0.25">
      <c r="A23" s="54" t="s">
        <v>357</v>
      </c>
      <c r="B23" s="135">
        <v>0.24</v>
      </c>
      <c r="C23" s="135">
        <v>0.02</v>
      </c>
      <c r="D23" s="135">
        <v>0.26</v>
      </c>
      <c r="E23" s="68"/>
    </row>
    <row r="24" spans="1:9" x14ac:dyDescent="0.25">
      <c r="A24" s="54" t="s">
        <v>64</v>
      </c>
      <c r="B24" s="135">
        <v>0.15</v>
      </c>
      <c r="C24" s="135">
        <v>0.04</v>
      </c>
      <c r="D24" s="135">
        <v>0.19</v>
      </c>
      <c r="E24" s="68"/>
    </row>
    <row r="25" spans="1:9" x14ac:dyDescent="0.25">
      <c r="A25" s="54" t="s">
        <v>71</v>
      </c>
      <c r="B25" s="135">
        <v>0.16</v>
      </c>
      <c r="C25" s="135">
        <v>0</v>
      </c>
      <c r="D25" s="135">
        <v>0.16</v>
      </c>
      <c r="E25" s="68"/>
    </row>
    <row r="26" spans="1:9" x14ac:dyDescent="0.25">
      <c r="A26" s="54" t="s">
        <v>358</v>
      </c>
      <c r="B26" s="135">
        <v>0.08</v>
      </c>
      <c r="C26" s="135">
        <v>0.05</v>
      </c>
      <c r="D26" s="135">
        <v>0.13</v>
      </c>
      <c r="E26" s="68"/>
      <c r="F26" s="131"/>
    </row>
    <row r="27" spans="1:9" x14ac:dyDescent="0.25">
      <c r="B27" s="68"/>
      <c r="C27" s="68"/>
      <c r="D27" s="68"/>
      <c r="E27" s="68"/>
      <c r="F27" s="131"/>
    </row>
    <row r="28" spans="1:9" x14ac:dyDescent="0.25">
      <c r="A28" s="61" t="s">
        <v>359</v>
      </c>
    </row>
    <row r="32" spans="1:9" x14ac:dyDescent="0.25">
      <c r="A32" s="61" t="s">
        <v>360</v>
      </c>
    </row>
    <row r="33" spans="1:4" x14ac:dyDescent="0.25">
      <c r="A33" s="61" t="s">
        <v>361</v>
      </c>
    </row>
    <row r="34" spans="1:4" x14ac:dyDescent="0.25">
      <c r="A34" s="61" t="s">
        <v>362</v>
      </c>
    </row>
    <row r="35" spans="1:4" x14ac:dyDescent="0.25">
      <c r="A35" s="61" t="s">
        <v>363</v>
      </c>
    </row>
    <row r="36" spans="1:4" x14ac:dyDescent="0.25">
      <c r="A36" s="61"/>
    </row>
    <row r="37" spans="1:4" x14ac:dyDescent="0.25">
      <c r="A37" s="139" t="s">
        <v>347</v>
      </c>
    </row>
    <row r="38" spans="1:4" ht="110.25" x14ac:dyDescent="0.25">
      <c r="A38" s="140" t="s">
        <v>364</v>
      </c>
      <c r="B38" s="140" t="s">
        <v>365</v>
      </c>
      <c r="C38" s="140" t="s">
        <v>366</v>
      </c>
      <c r="D38" s="140" t="s">
        <v>367</v>
      </c>
    </row>
    <row r="39" spans="1:4" x14ac:dyDescent="0.25">
      <c r="A39" s="54" t="s">
        <v>368</v>
      </c>
      <c r="B39" s="54" t="s">
        <v>369</v>
      </c>
      <c r="C39" s="54" t="s">
        <v>370</v>
      </c>
    </row>
    <row r="40" spans="1:4" x14ac:dyDescent="0.25">
      <c r="A40" s="54" t="s">
        <v>371</v>
      </c>
      <c r="B40" s="54" t="s">
        <v>369</v>
      </c>
      <c r="C40" s="54" t="s">
        <v>370</v>
      </c>
    </row>
    <row r="41" spans="1:4" x14ac:dyDescent="0.25">
      <c r="A41" s="54" t="s">
        <v>96</v>
      </c>
      <c r="B41" s="54" t="s">
        <v>369</v>
      </c>
      <c r="C41" s="54" t="s">
        <v>369</v>
      </c>
      <c r="D41" s="54" t="s">
        <v>372</v>
      </c>
    </row>
    <row r="42" spans="1:4" x14ac:dyDescent="0.25">
      <c r="A42" s="54" t="s">
        <v>373</v>
      </c>
      <c r="B42" s="55" t="s">
        <v>370</v>
      </c>
      <c r="C42" s="54" t="s">
        <v>369</v>
      </c>
    </row>
    <row r="43" spans="1:4" x14ac:dyDescent="0.25">
      <c r="A43" s="54" t="s">
        <v>374</v>
      </c>
      <c r="B43" s="54" t="s">
        <v>369</v>
      </c>
      <c r="C43" s="54" t="s">
        <v>370</v>
      </c>
    </row>
    <row r="44" spans="1:4" x14ac:dyDescent="0.25">
      <c r="A44" s="54" t="s">
        <v>29</v>
      </c>
      <c r="B44" s="54" t="s">
        <v>369</v>
      </c>
      <c r="C44" s="54" t="s">
        <v>369</v>
      </c>
      <c r="D44" s="54" t="s">
        <v>375</v>
      </c>
    </row>
    <row r="45" spans="1:4" x14ac:dyDescent="0.25">
      <c r="A45" s="54" t="s">
        <v>376</v>
      </c>
      <c r="B45" s="54" t="s">
        <v>369</v>
      </c>
      <c r="C45" s="54" t="s">
        <v>369</v>
      </c>
    </row>
    <row r="46" spans="1:4" x14ac:dyDescent="0.25">
      <c r="A46" s="54" t="s">
        <v>377</v>
      </c>
      <c r="B46" s="54" t="s">
        <v>369</v>
      </c>
      <c r="C46" s="54" t="s">
        <v>369</v>
      </c>
      <c r="D46" s="54" t="s">
        <v>378</v>
      </c>
    </row>
    <row r="47" spans="1:4" x14ac:dyDescent="0.25">
      <c r="A47" s="54" t="s">
        <v>379</v>
      </c>
      <c r="B47" s="54" t="s">
        <v>369</v>
      </c>
      <c r="C47" s="54" t="s">
        <v>370</v>
      </c>
    </row>
    <row r="48" spans="1:4" x14ac:dyDescent="0.25">
      <c r="A48" s="54" t="s">
        <v>253</v>
      </c>
      <c r="B48" s="54" t="s">
        <v>369</v>
      </c>
      <c r="C48" s="54" t="s">
        <v>370</v>
      </c>
    </row>
    <row r="49" spans="1:4" x14ac:dyDescent="0.25">
      <c r="A49" s="54" t="s">
        <v>257</v>
      </c>
      <c r="B49" s="54" t="s">
        <v>369</v>
      </c>
      <c r="C49" s="54" t="s">
        <v>370</v>
      </c>
    </row>
    <row r="50" spans="1:4" x14ac:dyDescent="0.25">
      <c r="A50" s="54"/>
    </row>
    <row r="51" spans="1:4" x14ac:dyDescent="0.25">
      <c r="A51" s="54"/>
    </row>
    <row r="52" spans="1:4" x14ac:dyDescent="0.25">
      <c r="A52" s="66" t="s">
        <v>380</v>
      </c>
    </row>
    <row r="53" spans="1:4" x14ac:dyDescent="0.25">
      <c r="A53" s="54" t="s">
        <v>381</v>
      </c>
    </row>
    <row r="54" spans="1:4" x14ac:dyDescent="0.25">
      <c r="A54" s="54" t="s">
        <v>382</v>
      </c>
    </row>
    <row r="55" spans="1:4" x14ac:dyDescent="0.25">
      <c r="A55" s="54"/>
    </row>
    <row r="56" spans="1:4" x14ac:dyDescent="0.25">
      <c r="A56" s="54"/>
      <c r="B56" s="54">
        <v>2008</v>
      </c>
      <c r="C56" s="54">
        <v>2010</v>
      </c>
      <c r="D56" s="54">
        <v>2011</v>
      </c>
    </row>
    <row r="57" spans="1:4" x14ac:dyDescent="0.25">
      <c r="A57" s="54" t="s">
        <v>383</v>
      </c>
      <c r="B57" s="68">
        <v>604458</v>
      </c>
      <c r="C57" s="68">
        <v>567702</v>
      </c>
      <c r="D57" s="68">
        <v>597188</v>
      </c>
    </row>
    <row r="58" spans="1:4" x14ac:dyDescent="0.25">
      <c r="A58" s="54" t="s">
        <v>384</v>
      </c>
      <c r="B58" s="68">
        <v>359743</v>
      </c>
      <c r="C58" s="68">
        <v>289600</v>
      </c>
      <c r="D58" s="68">
        <v>351746</v>
      </c>
    </row>
    <row r="59" spans="1:4" x14ac:dyDescent="0.25">
      <c r="A59" s="54" t="s">
        <v>344</v>
      </c>
      <c r="B59" s="68">
        <v>964201</v>
      </c>
      <c r="C59" s="68">
        <v>857302</v>
      </c>
      <c r="D59" s="68">
        <v>948934</v>
      </c>
    </row>
    <row r="60" spans="1:4" x14ac:dyDescent="0.25">
      <c r="A60" s="54"/>
    </row>
    <row r="61" spans="1:4" x14ac:dyDescent="0.25">
      <c r="A61" s="66" t="s">
        <v>385</v>
      </c>
    </row>
    <row r="62" spans="1:4" ht="47.25" x14ac:dyDescent="0.25">
      <c r="A62" s="55" t="s">
        <v>386</v>
      </c>
      <c r="B62" s="141">
        <v>500000</v>
      </c>
    </row>
    <row r="63" spans="1:4" ht="94.5" x14ac:dyDescent="0.25">
      <c r="A63" s="55" t="s">
        <v>387</v>
      </c>
      <c r="B63" s="142" t="s">
        <v>388</v>
      </c>
    </row>
  </sheetData>
  <pageMargins left="0.75" right="0.75" top="1" bottom="1" header="0.5" footer="0.5"/>
  <pageSetup orientation="portrait" horizontalDpi="4294967292" verticalDpi="4294967292"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workbookViewId="0">
      <selection activeCell="F10" sqref="F10"/>
    </sheetView>
  </sheetViews>
  <sheetFormatPr defaultColWidth="10.140625" defaultRowHeight="15.75" x14ac:dyDescent="0.25"/>
  <cols>
    <col min="1" max="1" width="41.7109375" style="54" customWidth="1"/>
    <col min="2" max="2" width="13.85546875" style="54" customWidth="1"/>
    <col min="3" max="3" width="12.140625" style="54" customWidth="1"/>
    <col min="4" max="4" width="13.28515625" style="54" customWidth="1"/>
    <col min="5" max="5" width="14.42578125" style="54" customWidth="1"/>
    <col min="6" max="6" width="44.7109375" style="53" customWidth="1"/>
    <col min="7" max="7" width="21.5703125" style="54" customWidth="1"/>
    <col min="8" max="16384" width="10.140625" style="54"/>
  </cols>
  <sheetData>
    <row r="1" spans="1:7" x14ac:dyDescent="0.25">
      <c r="F1" s="159" t="s">
        <v>418</v>
      </c>
      <c r="G1" s="159" t="s">
        <v>417</v>
      </c>
    </row>
    <row r="2" spans="1:7" x14ac:dyDescent="0.25">
      <c r="B2" s="134">
        <v>2010</v>
      </c>
      <c r="C2" s="134">
        <v>2011</v>
      </c>
      <c r="D2" s="134">
        <v>2012</v>
      </c>
      <c r="E2" s="134">
        <v>2013</v>
      </c>
      <c r="F2" s="134"/>
    </row>
    <row r="3" spans="1:7" x14ac:dyDescent="0.25">
      <c r="A3" s="158" t="s">
        <v>416</v>
      </c>
    </row>
    <row r="4" spans="1:7" x14ac:dyDescent="0.25">
      <c r="A4" s="67" t="s">
        <v>415</v>
      </c>
      <c r="B4" s="157" t="s">
        <v>410</v>
      </c>
      <c r="C4" s="157" t="s">
        <v>410</v>
      </c>
      <c r="D4" s="149">
        <v>12.7</v>
      </c>
      <c r="E4" s="149">
        <v>13.1</v>
      </c>
    </row>
    <row r="5" spans="1:7" ht="25.5" x14ac:dyDescent="0.25">
      <c r="A5" s="67" t="s">
        <v>414</v>
      </c>
      <c r="B5" s="54">
        <v>7.3</v>
      </c>
      <c r="C5" s="67">
        <v>7.2</v>
      </c>
      <c r="D5" s="54">
        <v>10</v>
      </c>
      <c r="E5" s="54">
        <v>10.5</v>
      </c>
      <c r="F5" s="156" t="s">
        <v>413</v>
      </c>
      <c r="G5" s="53"/>
    </row>
    <row r="6" spans="1:7" x14ac:dyDescent="0.25">
      <c r="A6" s="67" t="s">
        <v>412</v>
      </c>
      <c r="B6" s="143" t="s">
        <v>410</v>
      </c>
      <c r="C6" s="157" t="s">
        <v>410</v>
      </c>
      <c r="D6" s="54">
        <v>5</v>
      </c>
      <c r="E6" s="54">
        <v>6.4</v>
      </c>
      <c r="F6" s="156"/>
      <c r="G6" s="53"/>
    </row>
    <row r="7" spans="1:7" x14ac:dyDescent="0.25">
      <c r="A7" s="67" t="s">
        <v>411</v>
      </c>
      <c r="B7" s="143" t="s">
        <v>410</v>
      </c>
      <c r="C7" s="157" t="s">
        <v>410</v>
      </c>
      <c r="D7" s="54">
        <v>12.7</v>
      </c>
      <c r="E7" s="54">
        <v>13</v>
      </c>
      <c r="F7" s="156"/>
      <c r="G7" s="53"/>
    </row>
    <row r="8" spans="1:7" x14ac:dyDescent="0.25">
      <c r="A8" s="155" t="s">
        <v>409</v>
      </c>
      <c r="B8" s="68">
        <v>220994</v>
      </c>
      <c r="C8" s="68">
        <v>347295</v>
      </c>
      <c r="D8" s="68">
        <v>385320</v>
      </c>
      <c r="E8" s="68">
        <v>306614</v>
      </c>
      <c r="G8" s="53"/>
    </row>
    <row r="9" spans="1:7" x14ac:dyDescent="0.25">
      <c r="A9" s="54" t="s">
        <v>408</v>
      </c>
      <c r="B9" s="68">
        <v>190092</v>
      </c>
      <c r="C9" s="68">
        <v>214270</v>
      </c>
      <c r="D9" s="68">
        <v>237182</v>
      </c>
      <c r="E9" s="68">
        <v>241288</v>
      </c>
    </row>
    <row r="10" spans="1:7" ht="90" x14ac:dyDescent="0.25">
      <c r="A10" s="55" t="s">
        <v>407</v>
      </c>
      <c r="B10" s="68">
        <v>510</v>
      </c>
      <c r="C10" s="68">
        <v>2676</v>
      </c>
      <c r="D10" s="68">
        <v>2177</v>
      </c>
      <c r="E10" s="54" t="s">
        <v>221</v>
      </c>
      <c r="F10" s="151" t="s">
        <v>406</v>
      </c>
      <c r="G10" s="53"/>
    </row>
    <row r="11" spans="1:7" ht="15.75" customHeight="1" x14ac:dyDescent="0.25"/>
    <row r="12" spans="1:7" x14ac:dyDescent="0.25">
      <c r="A12" s="145" t="s">
        <v>405</v>
      </c>
    </row>
    <row r="13" spans="1:7" x14ac:dyDescent="0.25">
      <c r="A13" s="55" t="s">
        <v>404</v>
      </c>
      <c r="B13" s="54">
        <v>2.5</v>
      </c>
      <c r="C13" s="54">
        <v>5</v>
      </c>
      <c r="D13" s="54">
        <v>6</v>
      </c>
      <c r="E13" s="54">
        <v>7.7</v>
      </c>
    </row>
    <row r="14" spans="1:7" x14ac:dyDescent="0.25">
      <c r="A14" s="54" t="s">
        <v>53</v>
      </c>
      <c r="B14" s="54">
        <v>187</v>
      </c>
      <c r="C14" s="54">
        <v>290</v>
      </c>
      <c r="D14" s="54">
        <v>586</v>
      </c>
      <c r="E14" s="54">
        <v>702</v>
      </c>
      <c r="F14" s="54"/>
    </row>
    <row r="15" spans="1:7" x14ac:dyDescent="0.25">
      <c r="A15" s="54" t="s">
        <v>403</v>
      </c>
      <c r="B15" s="54">
        <v>121</v>
      </c>
      <c r="C15" s="54">
        <v>194</v>
      </c>
      <c r="D15" s="54">
        <v>325</v>
      </c>
      <c r="E15" s="54">
        <v>396</v>
      </c>
    </row>
    <row r="16" spans="1:7" x14ac:dyDescent="0.25">
      <c r="A16" s="57" t="s">
        <v>402</v>
      </c>
      <c r="B16" s="54">
        <v>25</v>
      </c>
      <c r="C16" s="54">
        <v>29</v>
      </c>
      <c r="D16" s="54">
        <v>66</v>
      </c>
      <c r="E16" s="54">
        <v>89</v>
      </c>
    </row>
    <row r="17" spans="1:19" x14ac:dyDescent="0.25">
      <c r="A17" s="57"/>
    </row>
    <row r="18" spans="1:19" x14ac:dyDescent="0.25">
      <c r="A18" s="145" t="s">
        <v>401</v>
      </c>
      <c r="F18" s="151"/>
    </row>
    <row r="19" spans="1:19" ht="21.75" customHeight="1" x14ac:dyDescent="0.25">
      <c r="A19" s="54" t="s">
        <v>400</v>
      </c>
      <c r="B19" s="154">
        <v>14.5</v>
      </c>
      <c r="C19" s="146">
        <v>14.8</v>
      </c>
      <c r="D19" s="146">
        <v>23.5</v>
      </c>
      <c r="E19" s="154">
        <v>18.8</v>
      </c>
    </row>
    <row r="20" spans="1:19" ht="24.75" customHeight="1" x14ac:dyDescent="0.25">
      <c r="A20" s="54" t="s">
        <v>399</v>
      </c>
      <c r="B20" s="146">
        <v>0.2</v>
      </c>
      <c r="C20" s="146">
        <v>3.7</v>
      </c>
      <c r="D20" s="146">
        <v>8.5</v>
      </c>
      <c r="E20" s="146">
        <v>9.5</v>
      </c>
      <c r="F20" s="153"/>
    </row>
    <row r="21" spans="1:19" ht="17.25" customHeight="1" x14ac:dyDescent="0.25">
      <c r="A21" s="55"/>
      <c r="B21" s="135"/>
      <c r="C21" s="135"/>
      <c r="D21" s="135"/>
      <c r="E21" s="53"/>
    </row>
    <row r="22" spans="1:19" x14ac:dyDescent="0.25">
      <c r="A22" s="145" t="s">
        <v>398</v>
      </c>
    </row>
    <row r="23" spans="1:19" x14ac:dyDescent="0.25">
      <c r="A23" s="54" t="s">
        <v>397</v>
      </c>
      <c r="B23" s="53">
        <v>22.7</v>
      </c>
      <c r="C23" s="53">
        <v>23.3</v>
      </c>
      <c r="D23" s="53">
        <v>23.8</v>
      </c>
      <c r="E23" s="53">
        <v>24.4</v>
      </c>
    </row>
    <row r="24" spans="1:19" x14ac:dyDescent="0.25">
      <c r="A24" s="54" t="s">
        <v>396</v>
      </c>
      <c r="B24" s="153">
        <v>31.74</v>
      </c>
      <c r="C24" s="153">
        <v>29.21</v>
      </c>
      <c r="D24" s="153">
        <v>31.99</v>
      </c>
      <c r="E24" s="153">
        <v>35.950000000000003</v>
      </c>
      <c r="M24" s="143"/>
      <c r="N24" s="143"/>
      <c r="O24" s="143"/>
      <c r="P24" s="143"/>
      <c r="Q24" s="143"/>
      <c r="R24" s="143"/>
      <c r="S24" s="143"/>
    </row>
    <row r="25" spans="1:19" ht="39" x14ac:dyDescent="0.25">
      <c r="A25" s="55" t="s">
        <v>395</v>
      </c>
      <c r="B25" s="152">
        <v>63</v>
      </c>
      <c r="C25" s="148">
        <v>63</v>
      </c>
      <c r="D25" s="148">
        <v>63</v>
      </c>
      <c r="E25" s="54" t="s">
        <v>221</v>
      </c>
      <c r="F25" s="151" t="s">
        <v>394</v>
      </c>
    </row>
    <row r="26" spans="1:19" x14ac:dyDescent="0.25">
      <c r="A26" s="54" t="s">
        <v>393</v>
      </c>
      <c r="B26" s="149">
        <v>63.9</v>
      </c>
      <c r="C26" s="149">
        <v>65.3</v>
      </c>
      <c r="D26" s="149">
        <v>66.400000000000006</v>
      </c>
      <c r="E26" s="54" t="s">
        <v>221</v>
      </c>
      <c r="F26" s="150"/>
    </row>
    <row r="27" spans="1:19" x14ac:dyDescent="0.25">
      <c r="A27" s="55" t="s">
        <v>392</v>
      </c>
      <c r="B27" s="149">
        <v>92</v>
      </c>
      <c r="C27" s="149">
        <v>96.7</v>
      </c>
      <c r="D27" s="149">
        <v>96.9</v>
      </c>
      <c r="E27" s="54" t="s">
        <v>221</v>
      </c>
    </row>
    <row r="28" spans="1:19" x14ac:dyDescent="0.25">
      <c r="A28" s="55" t="s">
        <v>391</v>
      </c>
      <c r="B28" s="148">
        <v>64</v>
      </c>
      <c r="C28" s="148">
        <v>62</v>
      </c>
      <c r="D28" s="148">
        <v>60</v>
      </c>
      <c r="E28" s="54" t="s">
        <v>221</v>
      </c>
    </row>
    <row r="29" spans="1:19" x14ac:dyDescent="0.25">
      <c r="A29" s="55"/>
      <c r="B29" s="148"/>
      <c r="C29" s="149"/>
      <c r="D29" s="148"/>
    </row>
    <row r="30" spans="1:19" x14ac:dyDescent="0.25">
      <c r="A30" s="55"/>
      <c r="B30" s="147"/>
      <c r="C30" s="68"/>
      <c r="D30" s="147"/>
      <c r="F30" s="54"/>
    </row>
    <row r="31" spans="1:19" x14ac:dyDescent="0.25">
      <c r="F31" s="54"/>
    </row>
    <row r="32" spans="1:19" x14ac:dyDescent="0.25">
      <c r="F32" s="56"/>
    </row>
    <row r="33" spans="1:6" x14ac:dyDescent="0.25">
      <c r="B33" s="146"/>
      <c r="C33" s="146"/>
      <c r="D33" s="146"/>
      <c r="E33" s="146"/>
      <c r="F33" s="56"/>
    </row>
    <row r="34" spans="1:6" x14ac:dyDescent="0.25">
      <c r="A34" s="145"/>
    </row>
    <row r="35" spans="1:6" x14ac:dyDescent="0.25">
      <c r="A35" s="62"/>
      <c r="C35" s="68"/>
      <c r="D35" s="68"/>
    </row>
    <row r="36" spans="1:6" x14ac:dyDescent="0.25">
      <c r="A36" s="144"/>
    </row>
    <row r="37" spans="1:6" x14ac:dyDescent="0.25">
      <c r="A37" s="55"/>
    </row>
    <row r="38" spans="1:6" x14ac:dyDescent="0.25">
      <c r="B38" s="67"/>
      <c r="C38" s="67"/>
      <c r="D38" s="67"/>
      <c r="E38" s="67"/>
    </row>
    <row r="39" spans="1:6" x14ac:dyDescent="0.25">
      <c r="B39" s="67"/>
      <c r="C39" s="67"/>
      <c r="D39" s="67"/>
      <c r="E39" s="67"/>
    </row>
    <row r="40" spans="1:6" x14ac:dyDescent="0.25">
      <c r="B40" s="67"/>
      <c r="C40" s="67"/>
      <c r="D40" s="67"/>
      <c r="E40" s="67"/>
    </row>
    <row r="41" spans="1:6" x14ac:dyDescent="0.25">
      <c r="B41" s="68"/>
    </row>
    <row r="42" spans="1:6" x14ac:dyDescent="0.25">
      <c r="A42" s="54" t="s">
        <v>390</v>
      </c>
    </row>
    <row r="47" spans="1:6" x14ac:dyDescent="0.25">
      <c r="A47" s="143"/>
    </row>
    <row r="48" spans="1:6" x14ac:dyDescent="0.25">
      <c r="A48" s="143"/>
    </row>
    <row r="49" spans="1:1" x14ac:dyDescent="0.25">
      <c r="A49" s="143"/>
    </row>
    <row r="50" spans="1:1" x14ac:dyDescent="0.25">
      <c r="A50" s="143"/>
    </row>
    <row r="51" spans="1:1" x14ac:dyDescent="0.25">
      <c r="A51" s="143"/>
    </row>
    <row r="59" spans="1:1" x14ac:dyDescent="0.25">
      <c r="A59" s="68"/>
    </row>
    <row r="60" spans="1:1" x14ac:dyDescent="0.25">
      <c r="A60" s="68"/>
    </row>
    <row r="61" spans="1:1" x14ac:dyDescent="0.25">
      <c r="A61" s="68"/>
    </row>
    <row r="62" spans="1:1" x14ac:dyDescent="0.25">
      <c r="A62" s="68"/>
    </row>
    <row r="63" spans="1:1" x14ac:dyDescent="0.25">
      <c r="A63" s="68"/>
    </row>
    <row r="64" spans="1:1" x14ac:dyDescent="0.25">
      <c r="A64" s="68"/>
    </row>
    <row r="65" spans="1:1" x14ac:dyDescent="0.25">
      <c r="A65" s="68"/>
    </row>
    <row r="66" spans="1:1" x14ac:dyDescent="0.25">
      <c r="A66" s="68"/>
    </row>
    <row r="67" spans="1:1" x14ac:dyDescent="0.25">
      <c r="A67" s="68"/>
    </row>
    <row r="68" spans="1:1" x14ac:dyDescent="0.25">
      <c r="A68" s="68"/>
    </row>
  </sheetData>
  <pageMargins left="0.7" right="0.7" top="0.75" bottom="0.75" header="0.3" footer="0.3"/>
  <pageSetup orientation="portrait"/>
  <extLst>
    <ext xmlns:x14="http://schemas.microsoft.com/office/spreadsheetml/2009/9/main" uri="{05C60535-1F16-4fd2-B633-F4F36F0B64E0}">
      <x14:sparklineGroups xmlns:xm="http://schemas.microsoft.com/office/excel/2006/main">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'Fig 12'!B23:E23</xm:f>
              <xm:sqref>G23</xm:sqref>
            </x14:sparkline>
            <x14:sparkline>
              <xm:f>'Fig 12'!B24:E24</xm:f>
              <xm:sqref>G24</xm:sqref>
            </x14:sparkline>
          </x14:sparklines>
        </x14:sparklineGroup>
        <x14:sparklineGroup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'Fig 12'!B4:E4</xm:f>
              <xm:sqref>G4</xm:sqref>
            </x14:sparkline>
          </x14:sparklines>
        </x14:sparklineGroup>
        <x14:sparklineGroup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'Fig 12'!B9:E9</xm:f>
              <xm:sqref>G9</xm:sqref>
            </x14:sparkline>
          </x14:sparklines>
        </x14:sparklineGroup>
        <x14:sparklineGroup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'Fig 12'!B8:E8</xm:f>
              <xm:sqref>G8</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'Fig 12'!B25:D25</xm:f>
              <xm:sqref>G25</xm:sqref>
            </x14:sparkline>
            <x14:sparkline>
              <xm:f>'Fig 12'!B26:D26</xm:f>
              <xm:sqref>G26</xm:sqref>
            </x14:sparkline>
            <x14:sparkline>
              <xm:f>'Fig 12'!B27:D27</xm:f>
              <xm:sqref>G27</xm:sqref>
            </x14:sparkline>
            <x14:sparkline>
              <xm:f>'Fig 12'!B28:D28</xm:f>
              <xm:sqref>G28</xm:sqref>
            </x14:sparkline>
          </x14:sparklines>
        </x14:sparklineGroup>
        <x14:sparklineGroup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'Fig 12'!B10:D10</xm:f>
              <xm:sqref>G10</xm:sqref>
            </x14:sparkline>
          </x14:sparklines>
        </x14:sparklineGroup>
        <x14:sparklineGroup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'Fig 12'!B5:E5</xm:f>
              <xm:sqref>G5</xm:sqref>
            </x14:sparkline>
            <x14:sparkline>
              <xm:f>'Fig 12'!B6:E6</xm:f>
              <xm:sqref>G6</xm:sqref>
            </x14:sparkline>
            <x14:sparkline>
              <xm:f>'Fig 12'!B7:E7</xm:f>
              <xm:sqref>G7</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'Fig 12'!B13:E13</xm:f>
              <xm:sqref>G13</xm:sqref>
            </x14:sparkline>
            <x14:sparkline>
              <xm:f>'Fig 12'!B14:E14</xm:f>
              <xm:sqref>G14</xm:sqref>
            </x14:sparkline>
            <x14:sparkline>
              <xm:f>'Fig 12'!B15:E15</xm:f>
              <xm:sqref>G15</xm:sqref>
            </x14:sparkline>
            <x14:sparkline>
              <xm:f>'Fig 12'!B16:E16</xm:f>
              <xm:sqref>G16</xm:sqref>
            </x14:sparkline>
            <x14:sparkline>
              <xm:f>'Fig 12'!B17:E17</xm:f>
              <xm:sqref>G17</xm:sqref>
            </x14:sparkline>
            <x14:sparkline>
              <xm:f>'Fig 12'!B18:E18</xm:f>
              <xm:sqref>G18</xm:sqref>
            </x14:sparkline>
            <x14:sparkline>
              <xm:f>'Fig 12'!B19:E19</xm:f>
              <xm:sqref>G19</xm:sqref>
            </x14:sparkline>
            <x14:sparkline>
              <xm:f>'Fig 12'!B20:E20</xm:f>
              <xm:sqref>G20</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heetViews>
  <sheetFormatPr defaultColWidth="14.42578125" defaultRowHeight="15.75" customHeight="1" x14ac:dyDescent="0.2"/>
  <cols>
    <col min="1" max="1" width="27" style="121" customWidth="1"/>
    <col min="2" max="3" width="17.7109375" style="121" customWidth="1"/>
    <col min="4" max="16384" width="14.42578125" style="121"/>
  </cols>
  <sheetData>
    <row r="1" spans="1:8" ht="15.75" customHeight="1" x14ac:dyDescent="0.2">
      <c r="A1" s="120" t="s">
        <v>485</v>
      </c>
    </row>
    <row r="2" spans="1:8" ht="40.5" customHeight="1" x14ac:dyDescent="0.2">
      <c r="A2" s="160" t="s">
        <v>341</v>
      </c>
      <c r="B2" s="160" t="s">
        <v>419</v>
      </c>
      <c r="C2" s="160" t="s">
        <v>420</v>
      </c>
      <c r="D2" s="160" t="s">
        <v>421</v>
      </c>
      <c r="E2" s="161" t="s">
        <v>422</v>
      </c>
      <c r="H2" s="162"/>
    </row>
    <row r="3" spans="1:8" ht="15.75" customHeight="1" x14ac:dyDescent="0.2">
      <c r="A3" s="162" t="s">
        <v>61</v>
      </c>
      <c r="B3" s="162" t="s">
        <v>423</v>
      </c>
      <c r="C3" s="162" t="s">
        <v>424</v>
      </c>
      <c r="D3" s="163">
        <v>40</v>
      </c>
      <c r="E3" s="164" t="s">
        <v>425</v>
      </c>
    </row>
    <row r="4" spans="1:8" ht="15.75" customHeight="1" x14ac:dyDescent="0.2">
      <c r="A4" s="162" t="s">
        <v>62</v>
      </c>
      <c r="B4" s="162" t="s">
        <v>426</v>
      </c>
      <c r="C4" s="162" t="s">
        <v>426</v>
      </c>
      <c r="D4" s="163">
        <v>69</v>
      </c>
      <c r="E4" s="164" t="s">
        <v>427</v>
      </c>
    </row>
    <row r="5" spans="1:8" ht="15.75" customHeight="1" x14ac:dyDescent="0.2">
      <c r="A5" s="162" t="s">
        <v>428</v>
      </c>
      <c r="B5" s="162" t="s">
        <v>426</v>
      </c>
      <c r="C5" s="162" t="s">
        <v>426</v>
      </c>
      <c r="D5" s="163">
        <v>72</v>
      </c>
      <c r="E5" s="164" t="s">
        <v>429</v>
      </c>
    </row>
    <row r="6" spans="1:8" ht="15.75" customHeight="1" x14ac:dyDescent="0.2">
      <c r="A6" s="162" t="s">
        <v>64</v>
      </c>
      <c r="B6" s="162" t="s">
        <v>426</v>
      </c>
      <c r="C6" s="162" t="s">
        <v>430</v>
      </c>
      <c r="D6" s="163">
        <v>131</v>
      </c>
      <c r="E6" s="164" t="s">
        <v>431</v>
      </c>
    </row>
    <row r="7" spans="1:8" ht="15.75" customHeight="1" x14ac:dyDescent="0.2">
      <c r="A7" s="162" t="s">
        <v>357</v>
      </c>
      <c r="B7" s="162" t="s">
        <v>426</v>
      </c>
      <c r="C7" s="162" t="s">
        <v>426</v>
      </c>
      <c r="D7" s="163">
        <v>212</v>
      </c>
      <c r="E7" s="164" t="s">
        <v>432</v>
      </c>
    </row>
    <row r="8" spans="1:8" ht="15.75" customHeight="1" x14ac:dyDescent="0.2">
      <c r="A8" s="162" t="s">
        <v>65</v>
      </c>
      <c r="B8" s="162" t="s">
        <v>426</v>
      </c>
      <c r="C8" s="162" t="s">
        <v>430</v>
      </c>
      <c r="D8" s="163">
        <v>5</v>
      </c>
      <c r="E8" s="164" t="s">
        <v>433</v>
      </c>
    </row>
    <row r="9" spans="1:8" ht="15.75" customHeight="1" x14ac:dyDescent="0.2">
      <c r="A9" s="162" t="s">
        <v>67</v>
      </c>
      <c r="B9" s="162" t="s">
        <v>426</v>
      </c>
      <c r="C9" s="162" t="s">
        <v>434</v>
      </c>
      <c r="D9" s="163">
        <v>3</v>
      </c>
      <c r="E9" s="164" t="s">
        <v>435</v>
      </c>
    </row>
    <row r="10" spans="1:8" ht="15.75" customHeight="1" x14ac:dyDescent="0.2">
      <c r="A10" s="162" t="s">
        <v>68</v>
      </c>
      <c r="B10" s="162" t="s">
        <v>423</v>
      </c>
      <c r="C10" s="162" t="s">
        <v>436</v>
      </c>
      <c r="D10" s="163">
        <v>67</v>
      </c>
      <c r="E10" s="164" t="s">
        <v>437</v>
      </c>
    </row>
    <row r="11" spans="1:8" ht="15.75" customHeight="1" x14ac:dyDescent="0.2">
      <c r="A11" s="162" t="s">
        <v>69</v>
      </c>
      <c r="B11" s="162" t="s">
        <v>426</v>
      </c>
      <c r="C11" s="162" t="s">
        <v>426</v>
      </c>
      <c r="D11" s="163">
        <v>66</v>
      </c>
      <c r="E11" s="164" t="s">
        <v>438</v>
      </c>
    </row>
    <row r="12" spans="1:8" ht="15.75" customHeight="1" x14ac:dyDescent="0.2">
      <c r="A12" s="162" t="s">
        <v>70</v>
      </c>
      <c r="B12" s="162" t="s">
        <v>426</v>
      </c>
      <c r="C12" s="162" t="s">
        <v>439</v>
      </c>
      <c r="D12" s="163">
        <v>7</v>
      </c>
      <c r="E12" s="164" t="s">
        <v>440</v>
      </c>
    </row>
    <row r="13" spans="1:8" ht="15.75" customHeight="1" x14ac:dyDescent="0.2">
      <c r="A13" s="162" t="s">
        <v>71</v>
      </c>
      <c r="B13" s="162" t="s">
        <v>426</v>
      </c>
      <c r="C13" s="162" t="s">
        <v>426</v>
      </c>
      <c r="D13" s="163">
        <v>21</v>
      </c>
      <c r="E13" s="164" t="s">
        <v>441</v>
      </c>
    </row>
    <row r="14" spans="1:8" ht="15.75" customHeight="1" x14ac:dyDescent="0.2">
      <c r="A14" s="162" t="s">
        <v>442</v>
      </c>
      <c r="B14" s="162" t="s">
        <v>423</v>
      </c>
      <c r="C14" s="162" t="s">
        <v>439</v>
      </c>
      <c r="D14" s="163">
        <v>6</v>
      </c>
      <c r="E14" s="164" t="s">
        <v>443</v>
      </c>
    </row>
    <row r="15" spans="1:8" ht="15.75" customHeight="1" x14ac:dyDescent="0.2">
      <c r="A15" s="162" t="s">
        <v>167</v>
      </c>
      <c r="B15" s="162" t="s">
        <v>423</v>
      </c>
      <c r="C15" s="162" t="s">
        <v>444</v>
      </c>
      <c r="D15" s="163">
        <v>181</v>
      </c>
      <c r="E15" s="164" t="s">
        <v>445</v>
      </c>
    </row>
    <row r="16" spans="1:8" ht="15.75" customHeight="1" x14ac:dyDescent="0.2">
      <c r="A16" s="162" t="s">
        <v>345</v>
      </c>
      <c r="B16" s="162" t="s">
        <v>423</v>
      </c>
      <c r="C16" s="162" t="s">
        <v>423</v>
      </c>
      <c r="D16" s="163">
        <v>68</v>
      </c>
      <c r="E16" s="164" t="s">
        <v>446</v>
      </c>
    </row>
    <row r="17" spans="1:5" ht="15.75" customHeight="1" x14ac:dyDescent="0.2">
      <c r="A17" s="162" t="s">
        <v>74</v>
      </c>
      <c r="B17" s="162" t="s">
        <v>423</v>
      </c>
      <c r="C17" s="162" t="s">
        <v>447</v>
      </c>
      <c r="D17" s="163">
        <v>13</v>
      </c>
      <c r="E17" s="164" t="s">
        <v>448</v>
      </c>
    </row>
    <row r="18" spans="1:5" ht="15.75" customHeight="1" x14ac:dyDescent="0.2">
      <c r="A18" s="162" t="s">
        <v>76</v>
      </c>
      <c r="B18" s="162" t="s">
        <v>423</v>
      </c>
      <c r="C18" s="162" t="s">
        <v>449</v>
      </c>
      <c r="D18" s="163">
        <v>75</v>
      </c>
      <c r="E18" s="164" t="s">
        <v>450</v>
      </c>
    </row>
    <row r="19" spans="1:5" ht="15.75" customHeight="1" x14ac:dyDescent="0.2">
      <c r="A19" s="162" t="s">
        <v>451</v>
      </c>
      <c r="B19" s="162" t="s">
        <v>423</v>
      </c>
      <c r="C19" s="162" t="s">
        <v>439</v>
      </c>
      <c r="D19" s="163">
        <v>16</v>
      </c>
      <c r="E19" s="164" t="s">
        <v>452</v>
      </c>
    </row>
    <row r="20" spans="1:5" ht="15.75" customHeight="1" x14ac:dyDescent="0.2">
      <c r="A20" s="162" t="s">
        <v>80</v>
      </c>
      <c r="B20" s="162" t="s">
        <v>423</v>
      </c>
      <c r="C20" s="162" t="s">
        <v>439</v>
      </c>
      <c r="D20" s="163">
        <v>10</v>
      </c>
      <c r="E20" s="164" t="s">
        <v>453</v>
      </c>
    </row>
    <row r="22" spans="1:5" ht="15.75" customHeight="1" x14ac:dyDescent="0.2">
      <c r="A22" s="162" t="s">
        <v>454</v>
      </c>
      <c r="B22" s="162"/>
      <c r="C22" s="162"/>
      <c r="D22" s="163"/>
    </row>
    <row r="23" spans="1:5" ht="15.75" customHeight="1" x14ac:dyDescent="0.2">
      <c r="A23" s="165"/>
      <c r="B23" s="165"/>
      <c r="C23" s="165"/>
      <c r="D23" s="163"/>
    </row>
    <row r="24" spans="1:5" ht="15.75" customHeight="1" x14ac:dyDescent="0.2">
      <c r="A24" s="162"/>
      <c r="B24" s="162"/>
      <c r="C24" s="162"/>
      <c r="D24" s="163"/>
    </row>
    <row r="25" spans="1:5" ht="15.75" customHeight="1" x14ac:dyDescent="0.2">
      <c r="A25" s="162"/>
      <c r="B25" s="162"/>
      <c r="C25" s="162"/>
      <c r="D25" s="163"/>
    </row>
    <row r="26" spans="1:5" ht="15.75" customHeight="1" x14ac:dyDescent="0.2">
      <c r="A26" s="162"/>
      <c r="B26" s="162"/>
      <c r="C26" s="162"/>
      <c r="D26" s="163"/>
    </row>
    <row r="27" spans="1:5" ht="15.75" customHeight="1" x14ac:dyDescent="0.2">
      <c r="A27" s="162"/>
      <c r="B27" s="162"/>
      <c r="C27" s="162"/>
      <c r="D27" s="163"/>
    </row>
    <row r="28" spans="1:5" ht="15.75" customHeight="1" x14ac:dyDescent="0.2">
      <c r="A28" s="162"/>
      <c r="B28" s="162"/>
      <c r="C28" s="162"/>
      <c r="D28" s="163"/>
    </row>
    <row r="29" spans="1:5" ht="15.75" customHeight="1" x14ac:dyDescent="0.2">
      <c r="A29" s="162"/>
      <c r="B29" s="162"/>
      <c r="C29" s="162"/>
      <c r="D29" s="163"/>
    </row>
    <row r="30" spans="1:5" ht="15.75" customHeight="1" x14ac:dyDescent="0.2">
      <c r="A30" s="162"/>
      <c r="B30" s="162"/>
      <c r="C30" s="162"/>
      <c r="D30" s="163"/>
    </row>
    <row r="31" spans="1:5" ht="15.75" customHeight="1" x14ac:dyDescent="0.2">
      <c r="A31" s="162"/>
      <c r="B31" s="162"/>
      <c r="C31" s="162"/>
      <c r="D31" s="163"/>
    </row>
    <row r="32" spans="1:5" ht="15.75" customHeight="1" x14ac:dyDescent="0.2">
      <c r="A32" s="162"/>
      <c r="B32" s="162"/>
      <c r="C32" s="162"/>
      <c r="D32" s="163"/>
    </row>
    <row r="33" spans="1:4" ht="15.75" customHeight="1" x14ac:dyDescent="0.2">
      <c r="A33" s="162"/>
      <c r="B33" s="162"/>
      <c r="C33" s="162"/>
      <c r="D33" s="163"/>
    </row>
    <row r="34" spans="1:4" ht="15.75" customHeight="1" x14ac:dyDescent="0.2">
      <c r="A34" s="162"/>
      <c r="B34" s="162"/>
      <c r="C34" s="162"/>
      <c r="D34" s="163"/>
    </row>
    <row r="35" spans="1:4" ht="15.75" customHeight="1" x14ac:dyDescent="0.2">
      <c r="A35" s="162"/>
      <c r="B35" s="162"/>
      <c r="C35" s="162"/>
      <c r="D35" s="163"/>
    </row>
    <row r="36" spans="1:4" ht="15.75" customHeight="1" x14ac:dyDescent="0.2">
      <c r="A36" s="162"/>
      <c r="B36" s="162"/>
      <c r="C36" s="162"/>
      <c r="D36" s="163"/>
    </row>
    <row r="37" spans="1:4" ht="15.75" customHeight="1" x14ac:dyDescent="0.2">
      <c r="A37" s="162"/>
      <c r="B37" s="162"/>
      <c r="C37" s="162"/>
      <c r="D37" s="163"/>
    </row>
    <row r="38" spans="1:4" ht="15.75" customHeight="1" x14ac:dyDescent="0.2">
      <c r="A38" s="162"/>
      <c r="B38" s="162"/>
      <c r="C38" s="162"/>
      <c r="D38" s="163"/>
    </row>
    <row r="39" spans="1:4" ht="15.75" customHeight="1" x14ac:dyDescent="0.2">
      <c r="A39" s="162"/>
      <c r="B39" s="162"/>
      <c r="C39" s="162"/>
      <c r="D39" s="163"/>
    </row>
    <row r="40" spans="1:4" ht="15.75" customHeight="1" x14ac:dyDescent="0.2">
      <c r="A40" s="162"/>
      <c r="B40" s="162"/>
      <c r="C40" s="162"/>
      <c r="D40" s="163"/>
    </row>
    <row r="41" spans="1:4" ht="15.75" customHeight="1" x14ac:dyDescent="0.2">
      <c r="A41" s="162"/>
      <c r="B41" s="162"/>
      <c r="C41" s="162"/>
      <c r="D41" s="163"/>
    </row>
    <row r="42" spans="1:4" ht="15.75" customHeight="1" x14ac:dyDescent="0.2">
      <c r="A42" s="162"/>
      <c r="B42" s="162"/>
      <c r="C42" s="162"/>
      <c r="D42" s="163"/>
    </row>
    <row r="43" spans="1:4" ht="15.75" customHeight="1" x14ac:dyDescent="0.2">
      <c r="A43" s="162"/>
      <c r="B43" s="162"/>
      <c r="C43" s="162"/>
      <c r="D43" s="163"/>
    </row>
    <row r="44" spans="1:4" ht="15.75" customHeight="1" x14ac:dyDescent="0.2">
      <c r="A44" s="162"/>
      <c r="B44" s="162"/>
      <c r="C44" s="162"/>
      <c r="D44" s="163"/>
    </row>
    <row r="45" spans="1:4" ht="15.75" customHeight="1" x14ac:dyDescent="0.2">
      <c r="A45" s="162"/>
      <c r="B45" s="162"/>
      <c r="C45" s="162"/>
      <c r="D45" s="163"/>
    </row>
    <row r="46" spans="1:4" ht="15.75" customHeight="1" x14ac:dyDescent="0.2">
      <c r="A46" s="162"/>
      <c r="B46" s="162"/>
      <c r="C46" s="162"/>
      <c r="D46" s="163"/>
    </row>
    <row r="47" spans="1:4" ht="15.75" customHeight="1" x14ac:dyDescent="0.2">
      <c r="A47" s="162"/>
      <c r="B47" s="162"/>
      <c r="C47" s="162"/>
      <c r="D47" s="163"/>
    </row>
    <row r="48" spans="1:4" ht="15.75" customHeight="1" x14ac:dyDescent="0.2">
      <c r="A48" s="162"/>
      <c r="B48" s="162"/>
      <c r="C48" s="162"/>
      <c r="D48" s="163"/>
    </row>
    <row r="49" spans="1:4" ht="15.75" customHeight="1" x14ac:dyDescent="0.2">
      <c r="A49" s="162"/>
      <c r="B49" s="162"/>
      <c r="C49" s="162"/>
      <c r="D49" s="163"/>
    </row>
    <row r="50" spans="1:4" ht="15.75" customHeight="1" x14ac:dyDescent="0.2">
      <c r="A50" s="162"/>
      <c r="B50" s="162"/>
      <c r="C50" s="162"/>
      <c r="D50" s="163"/>
    </row>
    <row r="51" spans="1:4" ht="15.75" customHeight="1" x14ac:dyDescent="0.2">
      <c r="A51" s="162"/>
      <c r="B51" s="162"/>
      <c r="C51" s="162"/>
      <c r="D51" s="163"/>
    </row>
    <row r="52" spans="1:4" ht="15.75" customHeight="1" x14ac:dyDescent="0.2">
      <c r="A52" s="162"/>
      <c r="B52" s="162"/>
      <c r="C52" s="162"/>
      <c r="D52" s="163"/>
    </row>
    <row r="53" spans="1:4" ht="15.75" customHeight="1" x14ac:dyDescent="0.2">
      <c r="A53" s="162"/>
      <c r="B53" s="162"/>
      <c r="C53" s="162"/>
      <c r="D53" s="163"/>
    </row>
    <row r="54" spans="1:4" ht="15.75" customHeight="1" x14ac:dyDescent="0.2">
      <c r="A54" s="162"/>
      <c r="B54" s="162"/>
      <c r="C54" s="162"/>
      <c r="D54" s="163"/>
    </row>
    <row r="55" spans="1:4" ht="15.75" customHeight="1" x14ac:dyDescent="0.2">
      <c r="A55" s="162"/>
      <c r="B55" s="162"/>
      <c r="C55" s="162"/>
      <c r="D55" s="163"/>
    </row>
    <row r="56" spans="1:4" ht="15.75" customHeight="1" x14ac:dyDescent="0.2">
      <c r="A56" s="162"/>
      <c r="B56" s="162"/>
      <c r="C56" s="162"/>
      <c r="D56" s="163"/>
    </row>
    <row r="57" spans="1:4" ht="15.75" customHeight="1" x14ac:dyDescent="0.2">
      <c r="A57" s="162"/>
      <c r="B57" s="162"/>
      <c r="C57" s="162"/>
      <c r="D57" s="163"/>
    </row>
    <row r="58" spans="1:4" ht="15.75" customHeight="1" x14ac:dyDescent="0.2">
      <c r="A58" s="162"/>
      <c r="B58" s="162"/>
      <c r="C58" s="162"/>
      <c r="D58" s="163"/>
    </row>
    <row r="59" spans="1:4" ht="15.75" customHeight="1" x14ac:dyDescent="0.2">
      <c r="A59" s="162"/>
      <c r="B59" s="162"/>
      <c r="C59" s="162"/>
      <c r="D59" s="163"/>
    </row>
    <row r="60" spans="1:4" ht="15.75" customHeight="1" x14ac:dyDescent="0.2">
      <c r="A60" s="162"/>
      <c r="B60" s="162"/>
      <c r="C60" s="162"/>
      <c r="D60" s="163"/>
    </row>
    <row r="61" spans="1:4" ht="15.75" customHeight="1" x14ac:dyDescent="0.2">
      <c r="A61" s="162"/>
      <c r="B61" s="162"/>
      <c r="C61" s="162"/>
      <c r="D61" s="163"/>
    </row>
    <row r="62" spans="1:4" ht="15.75" customHeight="1" x14ac:dyDescent="0.2">
      <c r="A62" s="162"/>
      <c r="B62" s="162"/>
      <c r="C62" s="162"/>
      <c r="D62" s="163"/>
    </row>
    <row r="63" spans="1:4" ht="15.75" customHeight="1" x14ac:dyDescent="0.2">
      <c r="A63" s="162"/>
      <c r="B63" s="162"/>
      <c r="C63" s="162"/>
      <c r="D63" s="163"/>
    </row>
    <row r="64" spans="1:4" ht="15.75" customHeight="1" x14ac:dyDescent="0.2">
      <c r="A64" s="162"/>
      <c r="B64" s="162"/>
      <c r="C64" s="162"/>
      <c r="D64" s="163"/>
    </row>
    <row r="65" spans="1:4" ht="15.75" customHeight="1" x14ac:dyDescent="0.2">
      <c r="A65" s="162"/>
      <c r="B65" s="162"/>
      <c r="C65" s="162"/>
      <c r="D65" s="163"/>
    </row>
    <row r="66" spans="1:4" ht="15.75" customHeight="1" x14ac:dyDescent="0.2">
      <c r="A66" s="162"/>
      <c r="B66" s="162"/>
      <c r="C66" s="162"/>
      <c r="D66" s="163"/>
    </row>
    <row r="67" spans="1:4" ht="15.75" customHeight="1" x14ac:dyDescent="0.2">
      <c r="A67" s="162"/>
      <c r="B67" s="162"/>
      <c r="C67" s="162"/>
      <c r="D67" s="163"/>
    </row>
    <row r="68" spans="1:4" ht="15.75" customHeight="1" x14ac:dyDescent="0.2">
      <c r="A68" s="162"/>
      <c r="B68" s="162"/>
      <c r="C68" s="162"/>
      <c r="D68" s="163"/>
    </row>
    <row r="69" spans="1:4" ht="15.75" customHeight="1" x14ac:dyDescent="0.2">
      <c r="A69" s="162"/>
      <c r="B69" s="162"/>
      <c r="C69" s="162"/>
      <c r="D69" s="163"/>
    </row>
    <row r="70" spans="1:4" ht="15.75" customHeight="1" x14ac:dyDescent="0.2">
      <c r="A70" s="162"/>
      <c r="B70" s="162"/>
      <c r="C70" s="162"/>
      <c r="D70" s="163"/>
    </row>
    <row r="71" spans="1:4" ht="15.75" customHeight="1" x14ac:dyDescent="0.2">
      <c r="A71" s="162"/>
      <c r="B71" s="162"/>
      <c r="C71" s="162"/>
      <c r="D71" s="163"/>
    </row>
    <row r="72" spans="1:4" ht="15.75" customHeight="1" x14ac:dyDescent="0.2">
      <c r="A72" s="162"/>
      <c r="B72" s="162"/>
      <c r="C72" s="162"/>
      <c r="D72" s="163"/>
    </row>
    <row r="73" spans="1:4" ht="15.75" customHeight="1" x14ac:dyDescent="0.2">
      <c r="A73" s="162"/>
      <c r="B73" s="162"/>
      <c r="C73" s="162"/>
      <c r="D73" s="163"/>
    </row>
    <row r="74" spans="1:4" ht="15.75" customHeight="1" x14ac:dyDescent="0.2">
      <c r="A74" s="162"/>
      <c r="B74" s="162"/>
      <c r="C74" s="162"/>
      <c r="D74" s="163"/>
    </row>
    <row r="75" spans="1:4" ht="15.75" customHeight="1" x14ac:dyDescent="0.2">
      <c r="A75" s="162"/>
      <c r="B75" s="162"/>
      <c r="C75" s="162"/>
      <c r="D75" s="163"/>
    </row>
    <row r="76" spans="1:4" ht="15.75" customHeight="1" x14ac:dyDescent="0.2">
      <c r="A76" s="162"/>
      <c r="B76" s="162"/>
      <c r="C76" s="162"/>
      <c r="D76" s="163"/>
    </row>
    <row r="77" spans="1:4" ht="15.75" customHeight="1" x14ac:dyDescent="0.2">
      <c r="A77" s="162"/>
      <c r="B77" s="162"/>
      <c r="C77" s="162"/>
      <c r="D77" s="163"/>
    </row>
    <row r="78" spans="1:4" ht="15.75" customHeight="1" x14ac:dyDescent="0.2">
      <c r="A78" s="162"/>
      <c r="B78" s="162"/>
      <c r="C78" s="162"/>
      <c r="D78" s="163"/>
    </row>
    <row r="79" spans="1:4" ht="15.75" customHeight="1" x14ac:dyDescent="0.2">
      <c r="A79" s="162"/>
      <c r="B79" s="162"/>
      <c r="C79" s="162"/>
      <c r="D79" s="163"/>
    </row>
    <row r="80" spans="1:4" ht="15.75" customHeight="1" x14ac:dyDescent="0.2">
      <c r="A80" s="162"/>
      <c r="B80" s="162"/>
      <c r="C80" s="162"/>
      <c r="D80" s="163"/>
    </row>
    <row r="81" spans="1:4" ht="15.75" customHeight="1" x14ac:dyDescent="0.2">
      <c r="A81" s="162"/>
      <c r="B81" s="162"/>
      <c r="C81" s="162"/>
      <c r="D81" s="163"/>
    </row>
    <row r="82" spans="1:4" ht="15.75" customHeight="1" x14ac:dyDescent="0.2">
      <c r="A82" s="162"/>
      <c r="B82" s="162"/>
      <c r="C82" s="162"/>
      <c r="D82" s="163"/>
    </row>
    <row r="83" spans="1:4" ht="15.75" customHeight="1" x14ac:dyDescent="0.2">
      <c r="A83" s="162"/>
      <c r="B83" s="162"/>
      <c r="C83" s="162"/>
      <c r="D83" s="163"/>
    </row>
    <row r="84" spans="1:4" ht="15.75" customHeight="1" x14ac:dyDescent="0.2">
      <c r="A84" s="162"/>
      <c r="B84" s="162"/>
      <c r="C84" s="162"/>
      <c r="D84" s="163"/>
    </row>
    <row r="85" spans="1:4" ht="15.75" customHeight="1" x14ac:dyDescent="0.2">
      <c r="A85" s="162"/>
      <c r="B85" s="162"/>
      <c r="C85" s="162"/>
      <c r="D85" s="163"/>
    </row>
    <row r="86" spans="1:4" ht="15.75" customHeight="1" x14ac:dyDescent="0.2">
      <c r="A86" s="162"/>
      <c r="B86" s="162"/>
      <c r="C86" s="162"/>
      <c r="D86" s="163"/>
    </row>
    <row r="87" spans="1:4" ht="15.75" customHeight="1" x14ac:dyDescent="0.2">
      <c r="A87" s="162"/>
      <c r="B87" s="162"/>
      <c r="C87" s="162"/>
      <c r="D87" s="163"/>
    </row>
    <row r="88" spans="1:4" ht="15.75" customHeight="1" x14ac:dyDescent="0.2">
      <c r="A88" s="162"/>
      <c r="B88" s="162"/>
      <c r="C88" s="162"/>
      <c r="D88" s="163"/>
    </row>
    <row r="89" spans="1:4" ht="15.75" customHeight="1" x14ac:dyDescent="0.2">
      <c r="A89" s="162"/>
      <c r="B89" s="162"/>
      <c r="C89" s="162"/>
      <c r="D89" s="163"/>
    </row>
    <row r="90" spans="1:4" ht="15.75" customHeight="1" x14ac:dyDescent="0.2">
      <c r="A90" s="162"/>
      <c r="B90" s="162"/>
      <c r="C90" s="162"/>
      <c r="D90" s="163"/>
    </row>
    <row r="91" spans="1:4" ht="15.75" customHeight="1" x14ac:dyDescent="0.2">
      <c r="A91" s="162"/>
      <c r="B91" s="162"/>
      <c r="C91" s="162"/>
      <c r="D91" s="163"/>
    </row>
    <row r="92" spans="1:4" ht="15.75" customHeight="1" x14ac:dyDescent="0.2">
      <c r="A92" s="162"/>
      <c r="B92" s="162"/>
      <c r="C92" s="162"/>
      <c r="D92" s="163"/>
    </row>
    <row r="93" spans="1:4" ht="15.75" customHeight="1" x14ac:dyDescent="0.2">
      <c r="A93" s="162"/>
      <c r="B93" s="162"/>
      <c r="C93" s="162"/>
      <c r="D93" s="163"/>
    </row>
    <row r="94" spans="1:4" ht="15.75" customHeight="1" x14ac:dyDescent="0.2">
      <c r="A94" s="162"/>
      <c r="B94" s="162"/>
      <c r="C94" s="162"/>
      <c r="D94" s="163"/>
    </row>
    <row r="95" spans="1:4" ht="15.75" customHeight="1" x14ac:dyDescent="0.2">
      <c r="A95" s="162"/>
      <c r="B95" s="162"/>
      <c r="C95" s="162"/>
      <c r="D95" s="163"/>
    </row>
    <row r="96" spans="1:4" ht="15.75" customHeight="1" x14ac:dyDescent="0.2">
      <c r="A96" s="162"/>
      <c r="B96" s="162"/>
      <c r="C96" s="162"/>
      <c r="D96" s="163"/>
    </row>
    <row r="97" spans="1:4" ht="15.75" customHeight="1" x14ac:dyDescent="0.2">
      <c r="A97" s="162"/>
      <c r="B97" s="162"/>
      <c r="C97" s="162"/>
      <c r="D97" s="163"/>
    </row>
    <row r="98" spans="1:4" ht="15.75" customHeight="1" x14ac:dyDescent="0.2">
      <c r="A98" s="162"/>
      <c r="B98" s="162"/>
      <c r="C98" s="162"/>
      <c r="D98" s="163"/>
    </row>
    <row r="99" spans="1:4" ht="15.75" customHeight="1" x14ac:dyDescent="0.2">
      <c r="A99" s="162"/>
      <c r="B99" s="162"/>
      <c r="C99" s="162"/>
      <c r="D99" s="163"/>
    </row>
    <row r="100" spans="1:4" ht="15.75" customHeight="1" x14ac:dyDescent="0.2">
      <c r="A100" s="162"/>
      <c r="B100" s="162"/>
      <c r="C100" s="162"/>
      <c r="D100" s="163"/>
    </row>
    <row r="101" spans="1:4" ht="15.75" customHeight="1" x14ac:dyDescent="0.2">
      <c r="A101" s="162"/>
      <c r="B101" s="162"/>
      <c r="C101" s="162"/>
      <c r="D101" s="163"/>
    </row>
    <row r="102" spans="1:4" ht="15.75" customHeight="1" x14ac:dyDescent="0.2">
      <c r="A102" s="162"/>
      <c r="B102" s="162"/>
      <c r="C102" s="162"/>
      <c r="D102" s="163"/>
    </row>
    <row r="103" spans="1:4" ht="15.75" customHeight="1" x14ac:dyDescent="0.2">
      <c r="A103" s="162"/>
      <c r="B103" s="162"/>
      <c r="C103" s="162"/>
      <c r="D103" s="163"/>
    </row>
    <row r="104" spans="1:4" ht="15.75" customHeight="1" x14ac:dyDescent="0.2">
      <c r="A104" s="162"/>
      <c r="B104" s="162"/>
      <c r="C104" s="162"/>
      <c r="D104" s="163"/>
    </row>
    <row r="105" spans="1:4" ht="15.75" customHeight="1" x14ac:dyDescent="0.2">
      <c r="A105" s="162"/>
      <c r="B105" s="162"/>
      <c r="C105" s="162"/>
      <c r="D105" s="163"/>
    </row>
    <row r="106" spans="1:4" ht="15.75" customHeight="1" x14ac:dyDescent="0.2">
      <c r="A106" s="162"/>
      <c r="B106" s="162"/>
      <c r="C106" s="162"/>
      <c r="D106" s="163"/>
    </row>
    <row r="107" spans="1:4" ht="15.75" customHeight="1" x14ac:dyDescent="0.2">
      <c r="A107" s="162"/>
      <c r="B107" s="162"/>
      <c r="C107" s="162"/>
      <c r="D107" s="163"/>
    </row>
    <row r="108" spans="1:4" ht="15.75" customHeight="1" x14ac:dyDescent="0.2">
      <c r="A108" s="162"/>
      <c r="B108" s="162"/>
      <c r="C108" s="162"/>
      <c r="D108" s="163"/>
    </row>
    <row r="109" spans="1:4" ht="15.75" customHeight="1" x14ac:dyDescent="0.2">
      <c r="A109" s="162"/>
      <c r="B109" s="162"/>
      <c r="C109" s="162"/>
      <c r="D109" s="163"/>
    </row>
    <row r="110" spans="1:4" ht="15.75" customHeight="1" x14ac:dyDescent="0.2">
      <c r="A110" s="162"/>
      <c r="B110" s="162"/>
      <c r="C110" s="162"/>
      <c r="D110" s="163"/>
    </row>
    <row r="111" spans="1:4" ht="15.75" customHeight="1" x14ac:dyDescent="0.2">
      <c r="A111" s="162"/>
      <c r="B111" s="162"/>
      <c r="C111" s="162"/>
      <c r="D111" s="163"/>
    </row>
    <row r="112" spans="1:4" ht="15.75" customHeight="1" x14ac:dyDescent="0.2">
      <c r="A112" s="162"/>
      <c r="B112" s="162"/>
      <c r="C112" s="162"/>
      <c r="D112" s="163"/>
    </row>
    <row r="113" spans="1:4" ht="15.75" customHeight="1" x14ac:dyDescent="0.2">
      <c r="A113" s="162"/>
      <c r="B113" s="162"/>
      <c r="C113" s="162"/>
      <c r="D113" s="163"/>
    </row>
    <row r="114" spans="1:4" ht="15.75" customHeight="1" x14ac:dyDescent="0.2">
      <c r="A114" s="162"/>
      <c r="B114" s="162"/>
      <c r="C114" s="162"/>
      <c r="D114" s="163"/>
    </row>
    <row r="115" spans="1:4" ht="15.75" customHeight="1" x14ac:dyDescent="0.2">
      <c r="A115" s="162"/>
      <c r="B115" s="162"/>
      <c r="C115" s="162"/>
      <c r="D115" s="163"/>
    </row>
    <row r="116" spans="1:4" ht="15.75" customHeight="1" x14ac:dyDescent="0.2">
      <c r="A116" s="162"/>
      <c r="B116" s="162"/>
      <c r="C116" s="162"/>
      <c r="D116" s="163"/>
    </row>
    <row r="117" spans="1:4" ht="15.75" customHeight="1" x14ac:dyDescent="0.2">
      <c r="A117" s="162"/>
      <c r="B117" s="162"/>
      <c r="C117" s="162"/>
      <c r="D117" s="163"/>
    </row>
    <row r="118" spans="1:4" ht="15.75" customHeight="1" x14ac:dyDescent="0.2">
      <c r="A118" s="162"/>
      <c r="B118" s="162"/>
      <c r="C118" s="162"/>
      <c r="D118" s="163"/>
    </row>
    <row r="119" spans="1:4" ht="15.75" customHeight="1" x14ac:dyDescent="0.2">
      <c r="A119" s="162"/>
      <c r="B119" s="162"/>
      <c r="C119" s="162"/>
      <c r="D119" s="163"/>
    </row>
    <row r="120" spans="1:4" ht="15.75" customHeight="1" x14ac:dyDescent="0.2">
      <c r="A120" s="162"/>
      <c r="B120" s="162"/>
      <c r="C120" s="162"/>
      <c r="D120" s="163"/>
    </row>
    <row r="121" spans="1:4" ht="15.75" customHeight="1" x14ac:dyDescent="0.2">
      <c r="A121" s="162"/>
      <c r="B121" s="162"/>
      <c r="C121" s="162"/>
      <c r="D121" s="163"/>
    </row>
    <row r="122" spans="1:4" ht="15.75" customHeight="1" x14ac:dyDescent="0.2">
      <c r="A122" s="162"/>
      <c r="B122" s="162"/>
      <c r="C122" s="162"/>
      <c r="D122" s="163"/>
    </row>
    <row r="123" spans="1:4" ht="15.75" customHeight="1" x14ac:dyDescent="0.2">
      <c r="A123" s="162"/>
      <c r="B123" s="162"/>
      <c r="C123" s="162"/>
      <c r="D123" s="163"/>
    </row>
    <row r="124" spans="1:4" ht="15.75" customHeight="1" x14ac:dyDescent="0.2">
      <c r="A124" s="162"/>
      <c r="B124" s="162"/>
      <c r="C124" s="162"/>
      <c r="D124" s="163"/>
    </row>
    <row r="125" spans="1:4" ht="15.75" customHeight="1" x14ac:dyDescent="0.2">
      <c r="A125" s="162"/>
      <c r="B125" s="162"/>
      <c r="C125" s="162"/>
      <c r="D125" s="163"/>
    </row>
    <row r="126" spans="1:4" ht="15.75" customHeight="1" x14ac:dyDescent="0.2">
      <c r="A126" s="162"/>
      <c r="B126" s="162"/>
      <c r="C126" s="162"/>
      <c r="D126" s="163"/>
    </row>
    <row r="127" spans="1:4" ht="15.75" customHeight="1" x14ac:dyDescent="0.2">
      <c r="A127" s="162"/>
      <c r="B127" s="162"/>
      <c r="C127" s="162"/>
      <c r="D127" s="163"/>
    </row>
    <row r="128" spans="1:4" ht="15.75" customHeight="1" x14ac:dyDescent="0.2">
      <c r="A128" s="162"/>
      <c r="B128" s="162"/>
      <c r="C128" s="162"/>
      <c r="D128" s="163"/>
    </row>
    <row r="129" spans="1:4" ht="15.75" customHeight="1" x14ac:dyDescent="0.2">
      <c r="A129" s="162"/>
      <c r="B129" s="162"/>
      <c r="C129" s="162"/>
      <c r="D129" s="163"/>
    </row>
    <row r="130" spans="1:4" ht="15.75" customHeight="1" x14ac:dyDescent="0.2">
      <c r="A130" s="162"/>
      <c r="B130" s="162"/>
      <c r="C130" s="162"/>
      <c r="D130" s="163"/>
    </row>
    <row r="131" spans="1:4" ht="15.75" customHeight="1" x14ac:dyDescent="0.2">
      <c r="A131" s="162"/>
      <c r="B131" s="162"/>
      <c r="C131" s="162"/>
      <c r="D131" s="163"/>
    </row>
    <row r="132" spans="1:4" ht="15.75" customHeight="1" x14ac:dyDescent="0.2">
      <c r="A132" s="162"/>
      <c r="B132" s="162"/>
      <c r="C132" s="162"/>
      <c r="D132" s="163"/>
    </row>
    <row r="133" spans="1:4" ht="15.75" customHeight="1" x14ac:dyDescent="0.2">
      <c r="A133" s="162"/>
      <c r="B133" s="162"/>
      <c r="C133" s="162"/>
      <c r="D133" s="163"/>
    </row>
    <row r="134" spans="1:4" ht="15.75" customHeight="1" x14ac:dyDescent="0.2">
      <c r="A134" s="162"/>
      <c r="B134" s="162"/>
      <c r="C134" s="162"/>
      <c r="D134" s="163"/>
    </row>
    <row r="135" spans="1:4" ht="15.75" customHeight="1" x14ac:dyDescent="0.2">
      <c r="A135" s="162"/>
      <c r="B135" s="162"/>
      <c r="C135" s="162"/>
      <c r="D135" s="163"/>
    </row>
    <row r="136" spans="1:4" ht="15.75" customHeight="1" x14ac:dyDescent="0.2">
      <c r="A136" s="162"/>
      <c r="B136" s="162"/>
      <c r="C136" s="162"/>
      <c r="D136" s="163"/>
    </row>
    <row r="137" spans="1:4" ht="15.75" customHeight="1" x14ac:dyDescent="0.2">
      <c r="A137" s="162"/>
      <c r="B137" s="162"/>
      <c r="C137" s="162"/>
      <c r="D137" s="163"/>
    </row>
    <row r="138" spans="1:4" ht="15.75" customHeight="1" x14ac:dyDescent="0.2">
      <c r="A138" s="162"/>
      <c r="B138" s="162"/>
      <c r="C138" s="162"/>
      <c r="D138" s="163"/>
    </row>
    <row r="139" spans="1:4" ht="15.75" customHeight="1" x14ac:dyDescent="0.2">
      <c r="A139" s="162"/>
      <c r="B139" s="162"/>
      <c r="C139" s="162"/>
      <c r="D139" s="163"/>
    </row>
    <row r="140" spans="1:4" ht="15.75" customHeight="1" x14ac:dyDescent="0.2">
      <c r="A140" s="162"/>
      <c r="B140" s="162"/>
      <c r="C140" s="162"/>
      <c r="D140" s="163"/>
    </row>
    <row r="141" spans="1:4" ht="15.75" customHeight="1" x14ac:dyDescent="0.2">
      <c r="A141" s="162"/>
      <c r="B141" s="162"/>
      <c r="C141" s="162"/>
      <c r="D141" s="163"/>
    </row>
    <row r="142" spans="1:4" ht="15.75" customHeight="1" x14ac:dyDescent="0.2">
      <c r="A142" s="162"/>
      <c r="B142" s="162"/>
      <c r="C142" s="162"/>
      <c r="D142" s="163"/>
    </row>
    <row r="143" spans="1:4" ht="15.75" customHeight="1" x14ac:dyDescent="0.2">
      <c r="A143" s="162"/>
      <c r="B143" s="162"/>
      <c r="C143" s="162"/>
      <c r="D143" s="163"/>
    </row>
    <row r="144" spans="1:4" ht="15.75" customHeight="1" x14ac:dyDescent="0.2">
      <c r="A144" s="162"/>
      <c r="B144" s="162"/>
      <c r="C144" s="162"/>
      <c r="D144" s="163"/>
    </row>
    <row r="145" spans="1:4" ht="15.75" customHeight="1" x14ac:dyDescent="0.2">
      <c r="A145" s="162"/>
      <c r="B145" s="162"/>
      <c r="C145" s="162"/>
      <c r="D145" s="163"/>
    </row>
    <row r="146" spans="1:4" ht="15.75" customHeight="1" x14ac:dyDescent="0.2">
      <c r="A146" s="162"/>
      <c r="B146" s="162"/>
      <c r="C146" s="162"/>
      <c r="D146" s="163"/>
    </row>
    <row r="147" spans="1:4" ht="15.75" customHeight="1" x14ac:dyDescent="0.2">
      <c r="A147" s="162"/>
      <c r="B147" s="162"/>
      <c r="C147" s="162"/>
      <c r="D147" s="163"/>
    </row>
    <row r="148" spans="1:4" ht="15.75" customHeight="1" x14ac:dyDescent="0.2">
      <c r="A148" s="162"/>
      <c r="B148" s="162"/>
      <c r="C148" s="162"/>
      <c r="D148" s="163"/>
    </row>
    <row r="149" spans="1:4" ht="15.75" customHeight="1" x14ac:dyDescent="0.2">
      <c r="A149" s="162"/>
      <c r="B149" s="162"/>
      <c r="C149" s="162"/>
      <c r="D149" s="163"/>
    </row>
    <row r="150" spans="1:4" ht="15.75" customHeight="1" x14ac:dyDescent="0.2">
      <c r="A150" s="162"/>
      <c r="B150" s="162"/>
      <c r="C150" s="162"/>
      <c r="D150" s="163"/>
    </row>
    <row r="151" spans="1:4" ht="15.75" customHeight="1" x14ac:dyDescent="0.2">
      <c r="A151" s="162"/>
      <c r="B151" s="162"/>
      <c r="C151" s="162"/>
      <c r="D151" s="163"/>
    </row>
    <row r="152" spans="1:4" ht="15.75" customHeight="1" x14ac:dyDescent="0.2">
      <c r="A152" s="162"/>
      <c r="B152" s="162"/>
      <c r="C152" s="162"/>
      <c r="D152" s="163"/>
    </row>
    <row r="153" spans="1:4" ht="15.75" customHeight="1" x14ac:dyDescent="0.2">
      <c r="A153" s="162"/>
      <c r="B153" s="162"/>
      <c r="C153" s="162"/>
      <c r="D153" s="163"/>
    </row>
    <row r="154" spans="1:4" ht="15.75" customHeight="1" x14ac:dyDescent="0.2">
      <c r="A154" s="162"/>
      <c r="B154" s="162"/>
      <c r="C154" s="162"/>
      <c r="D154" s="163"/>
    </row>
    <row r="155" spans="1:4" ht="15.75" customHeight="1" x14ac:dyDescent="0.2">
      <c r="A155" s="162"/>
      <c r="B155" s="162"/>
      <c r="C155" s="162"/>
      <c r="D155" s="163"/>
    </row>
    <row r="156" spans="1:4" ht="15.75" customHeight="1" x14ac:dyDescent="0.2">
      <c r="A156" s="162"/>
      <c r="B156" s="162"/>
      <c r="C156" s="162"/>
      <c r="D156" s="163"/>
    </row>
    <row r="157" spans="1:4" ht="15.75" customHeight="1" x14ac:dyDescent="0.2">
      <c r="A157" s="162"/>
      <c r="B157" s="162"/>
      <c r="C157" s="162"/>
      <c r="D157" s="163"/>
    </row>
    <row r="158" spans="1:4" ht="15.75" customHeight="1" x14ac:dyDescent="0.2">
      <c r="A158" s="162"/>
      <c r="B158" s="162"/>
      <c r="C158" s="162"/>
      <c r="D158" s="163"/>
    </row>
    <row r="159" spans="1:4" ht="15.75" customHeight="1" x14ac:dyDescent="0.2">
      <c r="A159" s="162"/>
      <c r="B159" s="162"/>
      <c r="C159" s="162"/>
      <c r="D159" s="163"/>
    </row>
    <row r="160" spans="1:4" ht="15.75" customHeight="1" x14ac:dyDescent="0.2">
      <c r="A160" s="162"/>
      <c r="B160" s="162"/>
      <c r="C160" s="162"/>
      <c r="D160" s="163"/>
    </row>
    <row r="161" spans="1:4" ht="15.75" customHeight="1" x14ac:dyDescent="0.2">
      <c r="A161" s="162"/>
      <c r="B161" s="162"/>
      <c r="C161" s="162"/>
      <c r="D161" s="163"/>
    </row>
    <row r="162" spans="1:4" ht="15.75" customHeight="1" x14ac:dyDescent="0.2">
      <c r="A162" s="162"/>
      <c r="B162" s="162"/>
      <c r="C162" s="162"/>
      <c r="D162" s="163"/>
    </row>
    <row r="163" spans="1:4" ht="15.75" customHeight="1" x14ac:dyDescent="0.2">
      <c r="A163" s="162"/>
      <c r="B163" s="162"/>
      <c r="C163" s="162"/>
      <c r="D163" s="163"/>
    </row>
    <row r="164" spans="1:4" ht="15.75" customHeight="1" x14ac:dyDescent="0.2">
      <c r="A164" s="162"/>
      <c r="B164" s="162"/>
      <c r="C164" s="162"/>
      <c r="D164" s="163"/>
    </row>
    <row r="165" spans="1:4" ht="15.75" customHeight="1" x14ac:dyDescent="0.2">
      <c r="A165" s="162"/>
      <c r="B165" s="162"/>
      <c r="C165" s="162"/>
      <c r="D165" s="163"/>
    </row>
    <row r="166" spans="1:4" ht="15.75" customHeight="1" x14ac:dyDescent="0.2">
      <c r="A166" s="162"/>
      <c r="B166" s="162"/>
      <c r="C166" s="162"/>
      <c r="D166" s="163"/>
    </row>
    <row r="167" spans="1:4" ht="15.75" customHeight="1" x14ac:dyDescent="0.2">
      <c r="A167" s="162"/>
      <c r="B167" s="162"/>
      <c r="C167" s="162"/>
      <c r="D167" s="163"/>
    </row>
    <row r="168" spans="1:4" ht="15.75" customHeight="1" x14ac:dyDescent="0.2">
      <c r="A168" s="162"/>
      <c r="B168" s="162"/>
      <c r="C168" s="162"/>
      <c r="D168" s="163"/>
    </row>
    <row r="169" spans="1:4" ht="15.75" customHeight="1" x14ac:dyDescent="0.2">
      <c r="A169" s="162"/>
      <c r="B169" s="162"/>
      <c r="C169" s="162"/>
      <c r="D169" s="163"/>
    </row>
    <row r="170" spans="1:4" ht="15.75" customHeight="1" x14ac:dyDescent="0.2">
      <c r="A170" s="162"/>
      <c r="B170" s="162"/>
      <c r="C170" s="162"/>
      <c r="D170" s="163"/>
    </row>
    <row r="171" spans="1:4" ht="15.75" customHeight="1" x14ac:dyDescent="0.2">
      <c r="A171" s="162"/>
      <c r="B171" s="162"/>
      <c r="C171" s="162"/>
      <c r="D171" s="163"/>
    </row>
    <row r="172" spans="1:4" ht="15.75" customHeight="1" x14ac:dyDescent="0.2">
      <c r="A172" s="162"/>
      <c r="B172" s="162"/>
      <c r="C172" s="162"/>
      <c r="D172" s="163"/>
    </row>
    <row r="173" spans="1:4" ht="15.75" customHeight="1" x14ac:dyDescent="0.2">
      <c r="A173" s="162"/>
      <c r="B173" s="162"/>
      <c r="C173" s="162"/>
      <c r="D173" s="163"/>
    </row>
    <row r="174" spans="1:4" ht="15.75" customHeight="1" x14ac:dyDescent="0.2">
      <c r="A174" s="162"/>
      <c r="B174" s="162"/>
      <c r="C174" s="162"/>
      <c r="D174" s="163"/>
    </row>
    <row r="175" spans="1:4" ht="15.75" customHeight="1" x14ac:dyDescent="0.2">
      <c r="A175" s="162"/>
      <c r="B175" s="162"/>
      <c r="C175" s="162"/>
      <c r="D175" s="163"/>
    </row>
    <row r="176" spans="1:4" ht="15.75" customHeight="1" x14ac:dyDescent="0.2">
      <c r="A176" s="162"/>
      <c r="B176" s="162"/>
      <c r="C176" s="162"/>
      <c r="D176" s="163"/>
    </row>
    <row r="177" spans="1:4" ht="15.75" customHeight="1" x14ac:dyDescent="0.2">
      <c r="A177" s="162"/>
      <c r="B177" s="162"/>
      <c r="C177" s="162"/>
      <c r="D177" s="163"/>
    </row>
    <row r="178" spans="1:4" ht="15.75" customHeight="1" x14ac:dyDescent="0.2">
      <c r="A178" s="162"/>
      <c r="B178" s="162"/>
      <c r="C178" s="162"/>
      <c r="D178" s="163"/>
    </row>
    <row r="179" spans="1:4" ht="15.75" customHeight="1" x14ac:dyDescent="0.2">
      <c r="A179" s="162"/>
      <c r="B179" s="162"/>
      <c r="C179" s="162"/>
      <c r="D179" s="163"/>
    </row>
    <row r="180" spans="1:4" ht="15.75" customHeight="1" x14ac:dyDescent="0.2">
      <c r="A180" s="162"/>
      <c r="B180" s="162"/>
      <c r="C180" s="162"/>
      <c r="D180" s="163"/>
    </row>
    <row r="181" spans="1:4" ht="15.75" customHeight="1" x14ac:dyDescent="0.2">
      <c r="A181" s="162"/>
      <c r="B181" s="162"/>
      <c r="C181" s="162"/>
      <c r="D181" s="163"/>
    </row>
    <row r="182" spans="1:4" ht="15.75" customHeight="1" x14ac:dyDescent="0.2">
      <c r="A182" s="162"/>
      <c r="B182" s="162"/>
      <c r="C182" s="162"/>
      <c r="D182" s="163"/>
    </row>
    <row r="183" spans="1:4" ht="15.75" customHeight="1" x14ac:dyDescent="0.2">
      <c r="A183" s="162"/>
      <c r="B183" s="162"/>
      <c r="C183" s="162"/>
      <c r="D183" s="163"/>
    </row>
    <row r="184" spans="1:4" ht="15.75" customHeight="1" x14ac:dyDescent="0.2">
      <c r="A184" s="162"/>
      <c r="B184" s="162"/>
      <c r="C184" s="162"/>
      <c r="D184" s="163"/>
    </row>
    <row r="185" spans="1:4" ht="15.75" customHeight="1" x14ac:dyDescent="0.2">
      <c r="A185" s="162"/>
      <c r="B185" s="162"/>
      <c r="C185" s="162"/>
      <c r="D185" s="163"/>
    </row>
    <row r="186" spans="1:4" ht="15.75" customHeight="1" x14ac:dyDescent="0.2">
      <c r="A186" s="162"/>
      <c r="B186" s="162"/>
      <c r="C186" s="162"/>
      <c r="D186" s="163"/>
    </row>
    <row r="187" spans="1:4" ht="15.75" customHeight="1" x14ac:dyDescent="0.2">
      <c r="A187" s="162"/>
      <c r="B187" s="162"/>
      <c r="C187" s="162"/>
      <c r="D187" s="163"/>
    </row>
    <row r="188" spans="1:4" ht="15.75" customHeight="1" x14ac:dyDescent="0.2">
      <c r="A188" s="162"/>
      <c r="B188" s="162"/>
      <c r="C188" s="162"/>
      <c r="D188" s="163"/>
    </row>
    <row r="189" spans="1:4" ht="15.75" customHeight="1" x14ac:dyDescent="0.2">
      <c r="A189" s="162"/>
      <c r="B189" s="162"/>
      <c r="C189" s="162"/>
      <c r="D189" s="163"/>
    </row>
    <row r="190" spans="1:4" ht="15.75" customHeight="1" x14ac:dyDescent="0.2">
      <c r="A190" s="162"/>
      <c r="B190" s="162"/>
      <c r="C190" s="162"/>
      <c r="D190" s="163"/>
    </row>
    <row r="191" spans="1:4" ht="15.75" customHeight="1" x14ac:dyDescent="0.2">
      <c r="A191" s="162"/>
      <c r="B191" s="162"/>
      <c r="C191" s="162"/>
      <c r="D191" s="163"/>
    </row>
    <row r="192" spans="1:4" ht="15.75" customHeight="1" x14ac:dyDescent="0.2">
      <c r="A192" s="162"/>
      <c r="B192" s="162"/>
      <c r="C192" s="162"/>
      <c r="D192" s="163"/>
    </row>
    <row r="193" spans="1:4" ht="15.75" customHeight="1" x14ac:dyDescent="0.2">
      <c r="A193" s="162"/>
      <c r="B193" s="162"/>
      <c r="C193" s="162"/>
      <c r="D193" s="163"/>
    </row>
    <row r="194" spans="1:4" ht="15.75" customHeight="1" x14ac:dyDescent="0.2">
      <c r="A194" s="162"/>
      <c r="B194" s="162"/>
      <c r="C194" s="162"/>
      <c r="D194" s="163"/>
    </row>
    <row r="195" spans="1:4" ht="15.75" customHeight="1" x14ac:dyDescent="0.2">
      <c r="A195" s="162"/>
      <c r="B195" s="162"/>
      <c r="C195" s="162"/>
      <c r="D195" s="163"/>
    </row>
    <row r="196" spans="1:4" ht="15.75" customHeight="1" x14ac:dyDescent="0.2">
      <c r="A196" s="162"/>
      <c r="B196" s="162"/>
      <c r="C196" s="162"/>
      <c r="D196" s="163"/>
    </row>
    <row r="197" spans="1:4" ht="15.75" customHeight="1" x14ac:dyDescent="0.2">
      <c r="A197" s="162"/>
      <c r="B197" s="162"/>
      <c r="C197" s="162"/>
      <c r="D197" s="163"/>
    </row>
    <row r="198" spans="1:4" ht="15.75" customHeight="1" x14ac:dyDescent="0.2">
      <c r="A198" s="162"/>
      <c r="B198" s="162"/>
      <c r="C198" s="162"/>
      <c r="D198" s="163"/>
    </row>
    <row r="199" spans="1:4" ht="15.75" customHeight="1" x14ac:dyDescent="0.2">
      <c r="A199" s="162"/>
      <c r="B199" s="162"/>
      <c r="C199" s="162"/>
      <c r="D199" s="163"/>
    </row>
    <row r="200" spans="1:4" ht="15.75" customHeight="1" x14ac:dyDescent="0.2">
      <c r="A200" s="162"/>
      <c r="B200" s="162"/>
      <c r="C200" s="162"/>
      <c r="D200" s="163"/>
    </row>
    <row r="201" spans="1:4" ht="15.75" customHeight="1" x14ac:dyDescent="0.2">
      <c r="A201" s="162"/>
      <c r="B201" s="162"/>
      <c r="C201" s="162"/>
      <c r="D201" s="163"/>
    </row>
    <row r="202" spans="1:4" ht="15.75" customHeight="1" x14ac:dyDescent="0.2">
      <c r="A202" s="162"/>
      <c r="B202" s="162"/>
      <c r="C202" s="162"/>
      <c r="D202" s="163"/>
    </row>
    <row r="203" spans="1:4" ht="15.75" customHeight="1" x14ac:dyDescent="0.2">
      <c r="A203" s="162"/>
      <c r="B203" s="162"/>
      <c r="C203" s="162"/>
      <c r="D203" s="163"/>
    </row>
    <row r="204" spans="1:4" ht="15.75" customHeight="1" x14ac:dyDescent="0.2">
      <c r="A204" s="162"/>
      <c r="B204" s="162"/>
      <c r="C204" s="162"/>
      <c r="D204" s="163"/>
    </row>
    <row r="205" spans="1:4" ht="15.75" customHeight="1" x14ac:dyDescent="0.2">
      <c r="A205" s="162"/>
      <c r="B205" s="162"/>
      <c r="C205" s="162"/>
      <c r="D205" s="163"/>
    </row>
    <row r="206" spans="1:4" ht="15.75" customHeight="1" x14ac:dyDescent="0.2">
      <c r="A206" s="162"/>
      <c r="B206" s="162"/>
      <c r="C206" s="162"/>
      <c r="D206" s="163"/>
    </row>
    <row r="207" spans="1:4" ht="15.75" customHeight="1" x14ac:dyDescent="0.2">
      <c r="A207" s="162"/>
      <c r="B207" s="162"/>
      <c r="C207" s="162"/>
      <c r="D207" s="163"/>
    </row>
    <row r="208" spans="1:4" ht="15.75" customHeight="1" x14ac:dyDescent="0.2">
      <c r="A208" s="162"/>
      <c r="B208" s="162"/>
      <c r="C208" s="162"/>
      <c r="D208" s="163"/>
    </row>
    <row r="209" spans="1:4" ht="15.75" customHeight="1" x14ac:dyDescent="0.2">
      <c r="A209" s="162"/>
      <c r="B209" s="162"/>
      <c r="C209" s="162"/>
      <c r="D209" s="163"/>
    </row>
    <row r="210" spans="1:4" ht="15.75" customHeight="1" x14ac:dyDescent="0.2">
      <c r="A210" s="162"/>
      <c r="B210" s="162"/>
      <c r="C210" s="162"/>
      <c r="D210" s="163"/>
    </row>
    <row r="211" spans="1:4" ht="15.75" customHeight="1" x14ac:dyDescent="0.2">
      <c r="A211" s="162"/>
      <c r="B211" s="162"/>
      <c r="C211" s="162"/>
      <c r="D211" s="163"/>
    </row>
    <row r="212" spans="1:4" ht="15.75" customHeight="1" x14ac:dyDescent="0.2">
      <c r="A212" s="162"/>
      <c r="B212" s="162"/>
      <c r="C212" s="162"/>
      <c r="D212" s="163"/>
    </row>
    <row r="213" spans="1:4" ht="15.75" customHeight="1" x14ac:dyDescent="0.2">
      <c r="A213" s="162"/>
      <c r="B213" s="162"/>
      <c r="C213" s="162"/>
      <c r="D213" s="163"/>
    </row>
    <row r="214" spans="1:4" ht="15.75" customHeight="1" x14ac:dyDescent="0.2">
      <c r="A214" s="162"/>
      <c r="B214" s="162"/>
      <c r="C214" s="162"/>
      <c r="D214" s="163"/>
    </row>
    <row r="215" spans="1:4" ht="15.75" customHeight="1" x14ac:dyDescent="0.2">
      <c r="A215" s="162"/>
      <c r="B215" s="162"/>
      <c r="C215" s="162"/>
      <c r="D215" s="163"/>
    </row>
    <row r="216" spans="1:4" ht="15.75" customHeight="1" x14ac:dyDescent="0.2">
      <c r="A216" s="162"/>
      <c r="B216" s="162"/>
      <c r="C216" s="162"/>
      <c r="D216" s="163"/>
    </row>
    <row r="217" spans="1:4" ht="15.75" customHeight="1" x14ac:dyDescent="0.2">
      <c r="A217" s="162"/>
      <c r="B217" s="162"/>
      <c r="C217" s="162"/>
      <c r="D217" s="163"/>
    </row>
    <row r="218" spans="1:4" ht="15.75" customHeight="1" x14ac:dyDescent="0.2">
      <c r="A218" s="162"/>
      <c r="B218" s="162"/>
      <c r="C218" s="162"/>
      <c r="D218" s="163"/>
    </row>
    <row r="219" spans="1:4" ht="15.75" customHeight="1" x14ac:dyDescent="0.2">
      <c r="A219" s="162"/>
      <c r="B219" s="162"/>
      <c r="C219" s="162"/>
      <c r="D219" s="163"/>
    </row>
    <row r="220" spans="1:4" ht="15.75" customHeight="1" x14ac:dyDescent="0.2">
      <c r="A220" s="162"/>
      <c r="B220" s="162"/>
      <c r="C220" s="162"/>
      <c r="D220" s="163"/>
    </row>
    <row r="221" spans="1:4" ht="15.75" customHeight="1" x14ac:dyDescent="0.2">
      <c r="A221" s="162"/>
      <c r="B221" s="162"/>
      <c r="C221" s="162"/>
      <c r="D221" s="163"/>
    </row>
    <row r="222" spans="1:4" ht="15.75" customHeight="1" x14ac:dyDescent="0.2">
      <c r="A222" s="162"/>
      <c r="B222" s="162"/>
      <c r="C222" s="162"/>
      <c r="D222" s="163"/>
    </row>
    <row r="223" spans="1:4" ht="15.75" customHeight="1" x14ac:dyDescent="0.2">
      <c r="A223" s="162"/>
      <c r="B223" s="162"/>
      <c r="C223" s="162"/>
      <c r="D223" s="163"/>
    </row>
    <row r="224" spans="1:4" ht="15.75" customHeight="1" x14ac:dyDescent="0.2">
      <c r="A224" s="162"/>
      <c r="B224" s="162"/>
      <c r="C224" s="162"/>
      <c r="D224" s="163"/>
    </row>
    <row r="225" spans="1:4" ht="15.75" customHeight="1" x14ac:dyDescent="0.2">
      <c r="A225" s="162"/>
      <c r="B225" s="162"/>
      <c r="C225" s="162"/>
      <c r="D225" s="163"/>
    </row>
    <row r="226" spans="1:4" ht="15.75" customHeight="1" x14ac:dyDescent="0.2">
      <c r="A226" s="162"/>
      <c r="B226" s="162"/>
      <c r="C226" s="162"/>
      <c r="D226" s="163"/>
    </row>
    <row r="227" spans="1:4" ht="15.75" customHeight="1" x14ac:dyDescent="0.2">
      <c r="A227" s="162"/>
      <c r="B227" s="162"/>
      <c r="C227" s="162"/>
      <c r="D227" s="163"/>
    </row>
    <row r="228" spans="1:4" ht="15.75" customHeight="1" x14ac:dyDescent="0.2">
      <c r="A228" s="162"/>
      <c r="B228" s="162"/>
      <c r="C228" s="162"/>
      <c r="D228" s="163"/>
    </row>
    <row r="229" spans="1:4" ht="15.75" customHeight="1" x14ac:dyDescent="0.2">
      <c r="A229" s="162"/>
      <c r="B229" s="162"/>
      <c r="C229" s="162"/>
      <c r="D229" s="163"/>
    </row>
    <row r="230" spans="1:4" ht="15.75" customHeight="1" x14ac:dyDescent="0.2">
      <c r="A230" s="162"/>
      <c r="B230" s="162"/>
      <c r="C230" s="162"/>
      <c r="D230" s="163"/>
    </row>
    <row r="231" spans="1:4" ht="15.75" customHeight="1" x14ac:dyDescent="0.2">
      <c r="A231" s="162"/>
      <c r="B231" s="162"/>
      <c r="C231" s="162"/>
      <c r="D231" s="163"/>
    </row>
    <row r="232" spans="1:4" ht="15.75" customHeight="1" x14ac:dyDescent="0.2">
      <c r="A232" s="162"/>
      <c r="B232" s="162"/>
      <c r="C232" s="162"/>
      <c r="D232" s="163"/>
    </row>
    <row r="233" spans="1:4" ht="15.75" customHeight="1" x14ac:dyDescent="0.2">
      <c r="A233" s="162"/>
      <c r="B233" s="162"/>
      <c r="C233" s="162"/>
      <c r="D233" s="163"/>
    </row>
    <row r="234" spans="1:4" ht="15.75" customHeight="1" x14ac:dyDescent="0.2">
      <c r="A234" s="162"/>
      <c r="B234" s="162"/>
      <c r="C234" s="162"/>
      <c r="D234" s="163"/>
    </row>
    <row r="235" spans="1:4" ht="15.75" customHeight="1" x14ac:dyDescent="0.2">
      <c r="A235" s="162"/>
      <c r="B235" s="162"/>
      <c r="C235" s="162"/>
      <c r="D235" s="163"/>
    </row>
    <row r="236" spans="1:4" ht="15.75" customHeight="1" x14ac:dyDescent="0.2">
      <c r="A236" s="162"/>
      <c r="B236" s="162"/>
      <c r="C236" s="162"/>
      <c r="D236" s="163"/>
    </row>
    <row r="237" spans="1:4" ht="15.75" customHeight="1" x14ac:dyDescent="0.2">
      <c r="A237" s="162"/>
      <c r="B237" s="162"/>
      <c r="C237" s="162"/>
      <c r="D237" s="163"/>
    </row>
    <row r="238" spans="1:4" ht="15.75" customHeight="1" x14ac:dyDescent="0.2">
      <c r="A238" s="162"/>
      <c r="B238" s="162"/>
      <c r="C238" s="162"/>
      <c r="D238" s="163"/>
    </row>
    <row r="239" spans="1:4" ht="15.75" customHeight="1" x14ac:dyDescent="0.2">
      <c r="A239" s="162"/>
      <c r="B239" s="162"/>
      <c r="C239" s="162"/>
      <c r="D239" s="163"/>
    </row>
    <row r="240" spans="1:4" ht="15.75" customHeight="1" x14ac:dyDescent="0.2">
      <c r="A240" s="162"/>
      <c r="B240" s="162"/>
      <c r="C240" s="162"/>
      <c r="D240" s="163"/>
    </row>
    <row r="241" spans="1:4" ht="15.75" customHeight="1" x14ac:dyDescent="0.2">
      <c r="A241" s="162"/>
      <c r="B241" s="162"/>
      <c r="C241" s="162"/>
      <c r="D241" s="163"/>
    </row>
    <row r="242" spans="1:4" ht="15.75" customHeight="1" x14ac:dyDescent="0.2">
      <c r="A242" s="162"/>
      <c r="B242" s="162"/>
      <c r="C242" s="162"/>
      <c r="D242" s="163"/>
    </row>
    <row r="243" spans="1:4" ht="15.75" customHeight="1" x14ac:dyDescent="0.2">
      <c r="A243" s="162"/>
      <c r="B243" s="162"/>
      <c r="C243" s="162"/>
      <c r="D243" s="163"/>
    </row>
    <row r="244" spans="1:4" ht="15.75" customHeight="1" x14ac:dyDescent="0.2">
      <c r="A244" s="162"/>
      <c r="B244" s="162"/>
      <c r="C244" s="162"/>
      <c r="D244" s="163"/>
    </row>
    <row r="245" spans="1:4" ht="15.75" customHeight="1" x14ac:dyDescent="0.2">
      <c r="A245" s="162"/>
      <c r="B245" s="162"/>
      <c r="C245" s="162"/>
      <c r="D245" s="163"/>
    </row>
    <row r="246" spans="1:4" ht="15.75" customHeight="1" x14ac:dyDescent="0.2">
      <c r="A246" s="162"/>
      <c r="B246" s="162"/>
      <c r="C246" s="162"/>
      <c r="D246" s="163"/>
    </row>
    <row r="247" spans="1:4" ht="15.75" customHeight="1" x14ac:dyDescent="0.2">
      <c r="A247" s="162"/>
      <c r="B247" s="162"/>
      <c r="C247" s="162"/>
      <c r="D247" s="163"/>
    </row>
    <row r="248" spans="1:4" ht="15.75" customHeight="1" x14ac:dyDescent="0.2">
      <c r="A248" s="162"/>
      <c r="B248" s="162"/>
      <c r="C248" s="162"/>
      <c r="D248" s="163"/>
    </row>
    <row r="249" spans="1:4" ht="15.75" customHeight="1" x14ac:dyDescent="0.2">
      <c r="A249" s="162"/>
      <c r="B249" s="162"/>
      <c r="C249" s="162"/>
      <c r="D249" s="163"/>
    </row>
    <row r="250" spans="1:4" ht="15.75" customHeight="1" x14ac:dyDescent="0.2">
      <c r="A250" s="162"/>
      <c r="B250" s="162"/>
      <c r="C250" s="162"/>
      <c r="D250" s="163"/>
    </row>
    <row r="251" spans="1:4" ht="15.75" customHeight="1" x14ac:dyDescent="0.2">
      <c r="A251" s="162"/>
      <c r="B251" s="162"/>
      <c r="C251" s="162"/>
      <c r="D251" s="163"/>
    </row>
    <row r="252" spans="1:4" ht="15.75" customHeight="1" x14ac:dyDescent="0.2">
      <c r="A252" s="162"/>
      <c r="B252" s="162"/>
      <c r="C252" s="162"/>
      <c r="D252" s="163"/>
    </row>
    <row r="253" spans="1:4" ht="15.75" customHeight="1" x14ac:dyDescent="0.2">
      <c r="A253" s="162"/>
      <c r="B253" s="162"/>
      <c r="C253" s="162"/>
      <c r="D253" s="163"/>
    </row>
    <row r="254" spans="1:4" ht="15.75" customHeight="1" x14ac:dyDescent="0.2">
      <c r="A254" s="162"/>
      <c r="B254" s="162"/>
      <c r="C254" s="162"/>
      <c r="D254" s="163"/>
    </row>
    <row r="255" spans="1:4" ht="15.75" customHeight="1" x14ac:dyDescent="0.2">
      <c r="A255" s="162"/>
      <c r="B255" s="162"/>
      <c r="C255" s="162"/>
      <c r="D255" s="163"/>
    </row>
    <row r="256" spans="1:4" ht="15.75" customHeight="1" x14ac:dyDescent="0.2">
      <c r="A256" s="162"/>
      <c r="B256" s="162"/>
      <c r="C256" s="162"/>
      <c r="D256" s="163"/>
    </row>
    <row r="257" spans="1:4" ht="15.75" customHeight="1" x14ac:dyDescent="0.2">
      <c r="A257" s="162"/>
      <c r="B257" s="162"/>
      <c r="C257" s="162"/>
      <c r="D257" s="163"/>
    </row>
    <row r="258" spans="1:4" ht="15.75" customHeight="1" x14ac:dyDescent="0.2">
      <c r="A258" s="162"/>
      <c r="B258" s="162"/>
      <c r="C258" s="162"/>
      <c r="D258" s="163"/>
    </row>
    <row r="259" spans="1:4" ht="15.75" customHeight="1" x14ac:dyDescent="0.2">
      <c r="A259" s="162"/>
      <c r="B259" s="162"/>
      <c r="C259" s="162"/>
      <c r="D259" s="163"/>
    </row>
    <row r="260" spans="1:4" ht="15.75" customHeight="1" x14ac:dyDescent="0.2">
      <c r="A260" s="162"/>
      <c r="B260" s="162"/>
      <c r="C260" s="162"/>
      <c r="D260" s="163"/>
    </row>
    <row r="261" spans="1:4" ht="15.75" customHeight="1" x14ac:dyDescent="0.2">
      <c r="A261" s="162"/>
      <c r="B261" s="162"/>
      <c r="C261" s="162"/>
      <c r="D261" s="163"/>
    </row>
    <row r="262" spans="1:4" ht="15.75" customHeight="1" x14ac:dyDescent="0.2">
      <c r="A262" s="162"/>
      <c r="B262" s="162"/>
      <c r="C262" s="162"/>
      <c r="D262" s="163"/>
    </row>
    <row r="263" spans="1:4" ht="15.75" customHeight="1" x14ac:dyDescent="0.2">
      <c r="A263" s="162"/>
      <c r="B263" s="162"/>
      <c r="C263" s="162"/>
      <c r="D263" s="163"/>
    </row>
    <row r="264" spans="1:4" ht="15.75" customHeight="1" x14ac:dyDescent="0.2">
      <c r="A264" s="162"/>
      <c r="B264" s="162"/>
      <c r="C264" s="162"/>
      <c r="D264" s="163"/>
    </row>
    <row r="265" spans="1:4" ht="15.75" customHeight="1" x14ac:dyDescent="0.2">
      <c r="A265" s="162"/>
      <c r="B265" s="162"/>
      <c r="C265" s="162"/>
      <c r="D265" s="163"/>
    </row>
    <row r="266" spans="1:4" ht="15.75" customHeight="1" x14ac:dyDescent="0.2">
      <c r="A266" s="162"/>
      <c r="B266" s="162"/>
      <c r="C266" s="162"/>
      <c r="D266" s="163"/>
    </row>
    <row r="267" spans="1:4" ht="15.75" customHeight="1" x14ac:dyDescent="0.2">
      <c r="A267" s="162"/>
      <c r="B267" s="162"/>
      <c r="C267" s="162"/>
      <c r="D267" s="163"/>
    </row>
    <row r="268" spans="1:4" ht="15.75" customHeight="1" x14ac:dyDescent="0.2">
      <c r="A268" s="162"/>
      <c r="B268" s="162"/>
      <c r="C268" s="162"/>
      <c r="D268" s="163"/>
    </row>
    <row r="269" spans="1:4" ht="15.75" customHeight="1" x14ac:dyDescent="0.2">
      <c r="A269" s="162"/>
      <c r="B269" s="162"/>
      <c r="C269" s="162"/>
      <c r="D269" s="163"/>
    </row>
    <row r="270" spans="1:4" ht="15.75" customHeight="1" x14ac:dyDescent="0.2">
      <c r="A270" s="162"/>
      <c r="B270" s="162"/>
      <c r="C270" s="162"/>
      <c r="D270" s="163"/>
    </row>
    <row r="271" spans="1:4" ht="15.75" customHeight="1" x14ac:dyDescent="0.2">
      <c r="A271" s="162"/>
      <c r="B271" s="162"/>
      <c r="C271" s="162"/>
      <c r="D271" s="163"/>
    </row>
    <row r="272" spans="1:4" ht="15.75" customHeight="1" x14ac:dyDescent="0.2">
      <c r="A272" s="162"/>
      <c r="B272" s="162"/>
      <c r="C272" s="162"/>
      <c r="D272" s="163"/>
    </row>
    <row r="273" spans="1:4" ht="15.75" customHeight="1" x14ac:dyDescent="0.2">
      <c r="A273" s="162"/>
      <c r="B273" s="162"/>
      <c r="C273" s="162"/>
      <c r="D273" s="163"/>
    </row>
    <row r="274" spans="1:4" ht="15.75" customHeight="1" x14ac:dyDescent="0.2">
      <c r="A274" s="162"/>
      <c r="B274" s="162"/>
      <c r="C274" s="162"/>
      <c r="D274" s="163"/>
    </row>
    <row r="275" spans="1:4" ht="15.75" customHeight="1" x14ac:dyDescent="0.2">
      <c r="A275" s="162"/>
      <c r="B275" s="162"/>
      <c r="C275" s="162"/>
      <c r="D275" s="163"/>
    </row>
    <row r="276" spans="1:4" ht="15.75" customHeight="1" x14ac:dyDescent="0.2">
      <c r="A276" s="162"/>
      <c r="B276" s="162"/>
      <c r="C276" s="162"/>
      <c r="D276" s="163"/>
    </row>
    <row r="277" spans="1:4" ht="15.75" customHeight="1" x14ac:dyDescent="0.2">
      <c r="A277" s="162"/>
      <c r="B277" s="162"/>
      <c r="C277" s="162"/>
      <c r="D277" s="163"/>
    </row>
    <row r="278" spans="1:4" ht="15.75" customHeight="1" x14ac:dyDescent="0.2">
      <c r="A278" s="162"/>
      <c r="B278" s="162"/>
      <c r="C278" s="162"/>
      <c r="D278" s="163"/>
    </row>
    <row r="279" spans="1:4" ht="15.75" customHeight="1" x14ac:dyDescent="0.2">
      <c r="A279" s="162"/>
      <c r="B279" s="162"/>
      <c r="C279" s="162"/>
      <c r="D279" s="163"/>
    </row>
    <row r="280" spans="1:4" ht="15.75" customHeight="1" x14ac:dyDescent="0.2">
      <c r="A280" s="162"/>
      <c r="B280" s="162"/>
      <c r="C280" s="162"/>
      <c r="D280" s="163"/>
    </row>
    <row r="281" spans="1:4" ht="15.75" customHeight="1" x14ac:dyDescent="0.2">
      <c r="A281" s="162"/>
      <c r="B281" s="162"/>
      <c r="C281" s="162"/>
      <c r="D281" s="163"/>
    </row>
    <row r="282" spans="1:4" ht="15.75" customHeight="1" x14ac:dyDescent="0.2">
      <c r="A282" s="162"/>
      <c r="B282" s="162"/>
      <c r="C282" s="162"/>
      <c r="D282" s="163"/>
    </row>
    <row r="283" spans="1:4" ht="15.75" customHeight="1" x14ac:dyDescent="0.2">
      <c r="A283" s="162"/>
      <c r="B283" s="162"/>
      <c r="C283" s="162"/>
      <c r="D283" s="163"/>
    </row>
    <row r="284" spans="1:4" ht="15.75" customHeight="1" x14ac:dyDescent="0.2">
      <c r="A284" s="162"/>
      <c r="B284" s="162"/>
      <c r="C284" s="162"/>
      <c r="D284" s="163"/>
    </row>
    <row r="285" spans="1:4" ht="15.75" customHeight="1" x14ac:dyDescent="0.2">
      <c r="A285" s="162"/>
      <c r="B285" s="162"/>
      <c r="C285" s="162"/>
      <c r="D285" s="163"/>
    </row>
    <row r="286" spans="1:4" ht="15.75" customHeight="1" x14ac:dyDescent="0.2">
      <c r="A286" s="162"/>
      <c r="B286" s="162"/>
      <c r="C286" s="162"/>
      <c r="D286" s="163"/>
    </row>
    <row r="287" spans="1:4" ht="15.75" customHeight="1" x14ac:dyDescent="0.2">
      <c r="A287" s="162"/>
      <c r="B287" s="162"/>
      <c r="C287" s="162"/>
      <c r="D287" s="163"/>
    </row>
    <row r="288" spans="1:4" ht="15.75" customHeight="1" x14ac:dyDescent="0.2">
      <c r="A288" s="162"/>
      <c r="B288" s="162"/>
      <c r="C288" s="162"/>
      <c r="D288" s="163"/>
    </row>
    <row r="289" spans="1:4" ht="15.75" customHeight="1" x14ac:dyDescent="0.2">
      <c r="A289" s="162"/>
      <c r="B289" s="162"/>
      <c r="C289" s="162"/>
      <c r="D289" s="163"/>
    </row>
    <row r="290" spans="1:4" ht="15.75" customHeight="1" x14ac:dyDescent="0.2">
      <c r="A290" s="162"/>
      <c r="B290" s="162"/>
      <c r="C290" s="162"/>
      <c r="D290" s="163"/>
    </row>
    <row r="291" spans="1:4" ht="15.75" customHeight="1" x14ac:dyDescent="0.2">
      <c r="A291" s="162"/>
      <c r="B291" s="162"/>
      <c r="C291" s="162"/>
      <c r="D291" s="163"/>
    </row>
    <row r="292" spans="1:4" ht="15.75" customHeight="1" x14ac:dyDescent="0.2">
      <c r="A292" s="162"/>
      <c r="B292" s="162"/>
      <c r="C292" s="162"/>
      <c r="D292" s="163"/>
    </row>
    <row r="293" spans="1:4" ht="15.75" customHeight="1" x14ac:dyDescent="0.2">
      <c r="A293" s="162"/>
      <c r="B293" s="162"/>
      <c r="C293" s="162"/>
      <c r="D293" s="163"/>
    </row>
    <row r="294" spans="1:4" ht="15.75" customHeight="1" x14ac:dyDescent="0.2">
      <c r="A294" s="162"/>
      <c r="B294" s="162"/>
      <c r="C294" s="162"/>
      <c r="D294" s="163"/>
    </row>
    <row r="295" spans="1:4" ht="15.75" customHeight="1" x14ac:dyDescent="0.2">
      <c r="A295" s="162"/>
      <c r="B295" s="162"/>
      <c r="C295" s="162"/>
      <c r="D295" s="163"/>
    </row>
    <row r="296" spans="1:4" ht="15.75" customHeight="1" x14ac:dyDescent="0.2">
      <c r="A296" s="162"/>
      <c r="B296" s="162"/>
      <c r="C296" s="162"/>
      <c r="D296" s="163"/>
    </row>
    <row r="297" spans="1:4" ht="15.75" customHeight="1" x14ac:dyDescent="0.2">
      <c r="A297" s="162"/>
      <c r="B297" s="162"/>
      <c r="C297" s="162"/>
      <c r="D297" s="163"/>
    </row>
    <row r="298" spans="1:4" ht="15.75" customHeight="1" x14ac:dyDescent="0.2">
      <c r="A298" s="162"/>
      <c r="B298" s="162"/>
      <c r="C298" s="162"/>
      <c r="D298" s="163"/>
    </row>
    <row r="299" spans="1:4" ht="15.75" customHeight="1" x14ac:dyDescent="0.2">
      <c r="A299" s="162"/>
      <c r="B299" s="162"/>
      <c r="C299" s="162"/>
      <c r="D299" s="163"/>
    </row>
    <row r="300" spans="1:4" ht="15.75" customHeight="1" x14ac:dyDescent="0.2">
      <c r="A300" s="162"/>
      <c r="B300" s="162"/>
      <c r="C300" s="162"/>
      <c r="D300" s="163"/>
    </row>
    <row r="301" spans="1:4" ht="15.75" customHeight="1" x14ac:dyDescent="0.2">
      <c r="A301" s="162"/>
      <c r="B301" s="162"/>
      <c r="C301" s="162"/>
      <c r="D301" s="163"/>
    </row>
    <row r="302" spans="1:4" ht="15.75" customHeight="1" x14ac:dyDescent="0.2">
      <c r="A302" s="162"/>
      <c r="B302" s="162"/>
      <c r="C302" s="162"/>
      <c r="D302" s="163"/>
    </row>
    <row r="303" spans="1:4" ht="15.75" customHeight="1" x14ac:dyDescent="0.2">
      <c r="A303" s="162"/>
      <c r="B303" s="162"/>
      <c r="C303" s="162"/>
      <c r="D303" s="163"/>
    </row>
    <row r="304" spans="1:4" ht="15.75" customHeight="1" x14ac:dyDescent="0.2">
      <c r="A304" s="162"/>
      <c r="B304" s="162"/>
      <c r="C304" s="162"/>
      <c r="D304" s="163"/>
    </row>
    <row r="305" spans="1:4" ht="15.75" customHeight="1" x14ac:dyDescent="0.2">
      <c r="A305" s="162"/>
      <c r="B305" s="162"/>
      <c r="C305" s="162"/>
      <c r="D305" s="163"/>
    </row>
    <row r="306" spans="1:4" ht="15.75" customHeight="1" x14ac:dyDescent="0.2">
      <c r="A306" s="162"/>
      <c r="B306" s="162"/>
      <c r="C306" s="162"/>
      <c r="D306" s="163"/>
    </row>
    <row r="307" spans="1:4" ht="15.75" customHeight="1" x14ac:dyDescent="0.2">
      <c r="A307" s="162"/>
      <c r="B307" s="162"/>
      <c r="C307" s="162"/>
      <c r="D307" s="163"/>
    </row>
    <row r="308" spans="1:4" ht="15.75" customHeight="1" x14ac:dyDescent="0.2">
      <c r="A308" s="162"/>
      <c r="B308" s="162"/>
      <c r="C308" s="162"/>
      <c r="D308" s="163"/>
    </row>
    <row r="309" spans="1:4" ht="15.75" customHeight="1" x14ac:dyDescent="0.2">
      <c r="A309" s="162"/>
      <c r="B309" s="162"/>
      <c r="C309" s="162"/>
      <c r="D309" s="163"/>
    </row>
    <row r="310" spans="1:4" ht="15.75" customHeight="1" x14ac:dyDescent="0.2">
      <c r="A310" s="162"/>
      <c r="B310" s="162"/>
      <c r="C310" s="162"/>
      <c r="D310" s="163"/>
    </row>
    <row r="311" spans="1:4" ht="15.75" customHeight="1" x14ac:dyDescent="0.2">
      <c r="A311" s="162"/>
      <c r="B311" s="162"/>
      <c r="C311" s="162"/>
      <c r="D311" s="163"/>
    </row>
    <row r="312" spans="1:4" ht="15.75" customHeight="1" x14ac:dyDescent="0.2">
      <c r="A312" s="162"/>
      <c r="B312" s="162"/>
      <c r="C312" s="162"/>
      <c r="D312" s="163"/>
    </row>
    <row r="313" spans="1:4" ht="15.75" customHeight="1" x14ac:dyDescent="0.2">
      <c r="A313" s="162"/>
      <c r="B313" s="162"/>
      <c r="C313" s="162"/>
      <c r="D313" s="163"/>
    </row>
    <row r="314" spans="1:4" ht="15.75" customHeight="1" x14ac:dyDescent="0.2">
      <c r="A314" s="162"/>
      <c r="B314" s="162"/>
      <c r="C314" s="162"/>
      <c r="D314" s="163"/>
    </row>
    <row r="315" spans="1:4" ht="15.75" customHeight="1" x14ac:dyDescent="0.2">
      <c r="A315" s="162"/>
      <c r="B315" s="162"/>
      <c r="C315" s="162"/>
      <c r="D315" s="163"/>
    </row>
    <row r="316" spans="1:4" ht="15.75" customHeight="1" x14ac:dyDescent="0.2">
      <c r="A316" s="162"/>
      <c r="B316" s="162"/>
      <c r="C316" s="162"/>
      <c r="D316" s="163"/>
    </row>
    <row r="317" spans="1:4" ht="15.75" customHeight="1" x14ac:dyDescent="0.2">
      <c r="A317" s="162"/>
      <c r="B317" s="162"/>
      <c r="C317" s="162"/>
      <c r="D317" s="163"/>
    </row>
    <row r="318" spans="1:4" ht="15.75" customHeight="1" x14ac:dyDescent="0.2">
      <c r="A318" s="162"/>
      <c r="B318" s="162"/>
      <c r="C318" s="162"/>
      <c r="D318" s="163"/>
    </row>
    <row r="319" spans="1:4" ht="15.75" customHeight="1" x14ac:dyDescent="0.2">
      <c r="A319" s="162"/>
      <c r="B319" s="162"/>
      <c r="C319" s="162"/>
      <c r="D319" s="163"/>
    </row>
    <row r="320" spans="1:4" ht="15.75" customHeight="1" x14ac:dyDescent="0.2">
      <c r="A320" s="162"/>
      <c r="B320" s="162"/>
      <c r="C320" s="162"/>
      <c r="D320" s="163"/>
    </row>
    <row r="321" spans="1:4" ht="15.75" customHeight="1" x14ac:dyDescent="0.2">
      <c r="A321" s="162"/>
      <c r="B321" s="162"/>
      <c r="C321" s="162"/>
      <c r="D321" s="163"/>
    </row>
    <row r="322" spans="1:4" ht="15.75" customHeight="1" x14ac:dyDescent="0.2">
      <c r="A322" s="162"/>
      <c r="B322" s="162"/>
      <c r="C322" s="162"/>
      <c r="D322" s="163"/>
    </row>
    <row r="323" spans="1:4" ht="15.75" customHeight="1" x14ac:dyDescent="0.2">
      <c r="A323" s="162"/>
      <c r="B323" s="162"/>
      <c r="C323" s="162"/>
      <c r="D323" s="163"/>
    </row>
    <row r="324" spans="1:4" ht="15.75" customHeight="1" x14ac:dyDescent="0.2">
      <c r="A324" s="162"/>
      <c r="B324" s="162"/>
      <c r="C324" s="162"/>
      <c r="D324" s="163"/>
    </row>
    <row r="325" spans="1:4" ht="15.75" customHeight="1" x14ac:dyDescent="0.2">
      <c r="A325" s="162"/>
      <c r="B325" s="162"/>
      <c r="C325" s="162"/>
      <c r="D325" s="163"/>
    </row>
    <row r="326" spans="1:4" ht="15.75" customHeight="1" x14ac:dyDescent="0.2">
      <c r="A326" s="162"/>
      <c r="B326" s="162"/>
      <c r="C326" s="162"/>
      <c r="D326" s="163"/>
    </row>
    <row r="327" spans="1:4" ht="15.75" customHeight="1" x14ac:dyDescent="0.2">
      <c r="A327" s="162"/>
      <c r="B327" s="162"/>
      <c r="C327" s="162"/>
      <c r="D327" s="163"/>
    </row>
    <row r="328" spans="1:4" ht="15.75" customHeight="1" x14ac:dyDescent="0.2">
      <c r="A328" s="162"/>
      <c r="B328" s="162"/>
      <c r="C328" s="162"/>
      <c r="D328" s="163"/>
    </row>
    <row r="329" spans="1:4" ht="15.75" customHeight="1" x14ac:dyDescent="0.2">
      <c r="A329" s="162"/>
      <c r="B329" s="162"/>
      <c r="C329" s="162"/>
      <c r="D329" s="163"/>
    </row>
    <row r="330" spans="1:4" ht="15.75" customHeight="1" x14ac:dyDescent="0.2">
      <c r="A330" s="162"/>
      <c r="B330" s="162"/>
      <c r="C330" s="162"/>
      <c r="D330" s="163"/>
    </row>
    <row r="331" spans="1:4" ht="15.75" customHeight="1" x14ac:dyDescent="0.2">
      <c r="A331" s="162"/>
      <c r="B331" s="162"/>
      <c r="C331" s="162"/>
      <c r="D331" s="163"/>
    </row>
    <row r="332" spans="1:4" ht="15.75" customHeight="1" x14ac:dyDescent="0.2">
      <c r="A332" s="162"/>
      <c r="B332" s="162"/>
      <c r="C332" s="162"/>
      <c r="D332" s="163"/>
    </row>
    <row r="333" spans="1:4" ht="15.75" customHeight="1" x14ac:dyDescent="0.2">
      <c r="A333" s="162"/>
      <c r="B333" s="162"/>
      <c r="C333" s="162"/>
      <c r="D333" s="163"/>
    </row>
    <row r="334" spans="1:4" ht="15.75" customHeight="1" x14ac:dyDescent="0.2">
      <c r="A334" s="162"/>
      <c r="B334" s="162"/>
      <c r="C334" s="162"/>
      <c r="D334" s="163"/>
    </row>
    <row r="335" spans="1:4" ht="15.75" customHeight="1" x14ac:dyDescent="0.2">
      <c r="A335" s="162"/>
      <c r="B335" s="162"/>
      <c r="C335" s="162"/>
      <c r="D335" s="163"/>
    </row>
    <row r="336" spans="1:4" ht="15.75" customHeight="1" x14ac:dyDescent="0.2">
      <c r="A336" s="162"/>
      <c r="B336" s="162"/>
      <c r="C336" s="162"/>
      <c r="D336" s="163"/>
    </row>
    <row r="337" spans="1:4" ht="15.75" customHeight="1" x14ac:dyDescent="0.2">
      <c r="A337" s="162"/>
      <c r="B337" s="162"/>
      <c r="C337" s="162"/>
      <c r="D337" s="163"/>
    </row>
    <row r="338" spans="1:4" ht="15.75" customHeight="1" x14ac:dyDescent="0.2">
      <c r="A338" s="162"/>
      <c r="B338" s="162"/>
      <c r="C338" s="162"/>
      <c r="D338" s="163"/>
    </row>
    <row r="339" spans="1:4" ht="15.75" customHeight="1" x14ac:dyDescent="0.2">
      <c r="A339" s="162"/>
      <c r="B339" s="162"/>
      <c r="C339" s="162"/>
      <c r="D339" s="163"/>
    </row>
    <row r="340" spans="1:4" ht="15.75" customHeight="1" x14ac:dyDescent="0.2">
      <c r="A340" s="162"/>
      <c r="B340" s="162"/>
      <c r="C340" s="162"/>
      <c r="D340" s="163"/>
    </row>
    <row r="341" spans="1:4" ht="15.75" customHeight="1" x14ac:dyDescent="0.2">
      <c r="A341" s="162"/>
      <c r="B341" s="162"/>
      <c r="C341" s="162"/>
      <c r="D341" s="163"/>
    </row>
    <row r="342" spans="1:4" ht="15.75" customHeight="1" x14ac:dyDescent="0.2">
      <c r="A342" s="162"/>
      <c r="B342" s="162"/>
      <c r="C342" s="162"/>
      <c r="D342" s="163"/>
    </row>
    <row r="343" spans="1:4" ht="15.75" customHeight="1" x14ac:dyDescent="0.2">
      <c r="A343" s="162"/>
      <c r="B343" s="162"/>
      <c r="C343" s="162"/>
      <c r="D343" s="163"/>
    </row>
    <row r="344" spans="1:4" ht="15.75" customHeight="1" x14ac:dyDescent="0.2">
      <c r="A344" s="162"/>
      <c r="B344" s="162"/>
      <c r="C344" s="162"/>
      <c r="D344" s="163"/>
    </row>
    <row r="345" spans="1:4" ht="15.75" customHeight="1" x14ac:dyDescent="0.2">
      <c r="A345" s="162"/>
      <c r="B345" s="162"/>
      <c r="C345" s="162"/>
      <c r="D345" s="163"/>
    </row>
    <row r="346" spans="1:4" ht="15.75" customHeight="1" x14ac:dyDescent="0.2">
      <c r="A346" s="162"/>
      <c r="B346" s="162"/>
      <c r="C346" s="162"/>
      <c r="D346" s="163"/>
    </row>
    <row r="347" spans="1:4" ht="15.75" customHeight="1" x14ac:dyDescent="0.2">
      <c r="A347" s="162"/>
      <c r="B347" s="162"/>
      <c r="C347" s="162"/>
      <c r="D347" s="163"/>
    </row>
    <row r="348" spans="1:4" ht="15.75" customHeight="1" x14ac:dyDescent="0.2">
      <c r="A348" s="162"/>
      <c r="B348" s="162"/>
      <c r="C348" s="162"/>
      <c r="D348" s="163"/>
    </row>
    <row r="349" spans="1:4" ht="15.75" customHeight="1" x14ac:dyDescent="0.2">
      <c r="A349" s="162"/>
      <c r="B349" s="162"/>
      <c r="C349" s="162"/>
      <c r="D349" s="163"/>
    </row>
    <row r="350" spans="1:4" ht="15.75" customHeight="1" x14ac:dyDescent="0.2">
      <c r="A350" s="162"/>
      <c r="B350" s="162"/>
      <c r="C350" s="162"/>
      <c r="D350" s="163"/>
    </row>
    <row r="351" spans="1:4" ht="15.75" customHeight="1" x14ac:dyDescent="0.2">
      <c r="A351" s="162"/>
      <c r="B351" s="162"/>
      <c r="C351" s="162"/>
      <c r="D351" s="163"/>
    </row>
    <row r="352" spans="1:4" ht="15.75" customHeight="1" x14ac:dyDescent="0.2">
      <c r="A352" s="162"/>
      <c r="B352" s="162"/>
      <c r="C352" s="162"/>
      <c r="D352" s="163"/>
    </row>
    <row r="353" spans="1:4" ht="15.75" customHeight="1" x14ac:dyDescent="0.2">
      <c r="A353" s="162"/>
      <c r="B353" s="162"/>
      <c r="C353" s="162"/>
      <c r="D353" s="163"/>
    </row>
    <row r="354" spans="1:4" ht="15.75" customHeight="1" x14ac:dyDescent="0.2">
      <c r="A354" s="162"/>
      <c r="B354" s="162"/>
      <c r="C354" s="162"/>
      <c r="D354" s="163"/>
    </row>
    <row r="355" spans="1:4" ht="15.75" customHeight="1" x14ac:dyDescent="0.2">
      <c r="A355" s="162"/>
      <c r="B355" s="162"/>
      <c r="C355" s="162"/>
      <c r="D355" s="163"/>
    </row>
    <row r="356" spans="1:4" ht="15.75" customHeight="1" x14ac:dyDescent="0.2">
      <c r="A356" s="162"/>
      <c r="B356" s="162"/>
      <c r="C356" s="162"/>
      <c r="D356" s="163"/>
    </row>
    <row r="357" spans="1:4" ht="15.75" customHeight="1" x14ac:dyDescent="0.2">
      <c r="A357" s="162"/>
      <c r="B357" s="162"/>
      <c r="C357" s="162"/>
      <c r="D357" s="163"/>
    </row>
    <row r="358" spans="1:4" ht="15.75" customHeight="1" x14ac:dyDescent="0.2">
      <c r="A358" s="162"/>
      <c r="B358" s="162"/>
      <c r="C358" s="162"/>
      <c r="D358" s="163"/>
    </row>
    <row r="359" spans="1:4" ht="15.75" customHeight="1" x14ac:dyDescent="0.2">
      <c r="A359" s="162"/>
      <c r="B359" s="162"/>
      <c r="C359" s="162"/>
      <c r="D359" s="163"/>
    </row>
    <row r="360" spans="1:4" ht="15.75" customHeight="1" x14ac:dyDescent="0.2">
      <c r="A360" s="162"/>
      <c r="B360" s="162"/>
      <c r="C360" s="162"/>
      <c r="D360" s="163"/>
    </row>
    <row r="361" spans="1:4" ht="15.75" customHeight="1" x14ac:dyDescent="0.2">
      <c r="A361" s="162"/>
      <c r="B361" s="162"/>
      <c r="C361" s="162"/>
      <c r="D361" s="163"/>
    </row>
    <row r="362" spans="1:4" ht="15.75" customHeight="1" x14ac:dyDescent="0.2">
      <c r="A362" s="162"/>
      <c r="B362" s="162"/>
      <c r="C362" s="162"/>
      <c r="D362" s="163"/>
    </row>
    <row r="363" spans="1:4" ht="15.75" customHeight="1" x14ac:dyDescent="0.2">
      <c r="A363" s="162"/>
      <c r="B363" s="162"/>
      <c r="C363" s="162"/>
      <c r="D363" s="163"/>
    </row>
    <row r="364" spans="1:4" ht="15.75" customHeight="1" x14ac:dyDescent="0.2">
      <c r="A364" s="162"/>
      <c r="B364" s="162"/>
      <c r="C364" s="162"/>
      <c r="D364" s="163"/>
    </row>
    <row r="365" spans="1:4" ht="15.75" customHeight="1" x14ac:dyDescent="0.2">
      <c r="A365" s="162"/>
      <c r="B365" s="162"/>
      <c r="C365" s="162"/>
      <c r="D365" s="163"/>
    </row>
    <row r="366" spans="1:4" ht="15.75" customHeight="1" x14ac:dyDescent="0.2">
      <c r="A366" s="162"/>
      <c r="B366" s="162"/>
      <c r="C366" s="162"/>
      <c r="D366" s="163"/>
    </row>
    <row r="367" spans="1:4" ht="15.75" customHeight="1" x14ac:dyDescent="0.2">
      <c r="A367" s="162"/>
      <c r="B367" s="162"/>
      <c r="C367" s="162"/>
      <c r="D367" s="163"/>
    </row>
    <row r="368" spans="1:4" ht="15.75" customHeight="1" x14ac:dyDescent="0.2">
      <c r="A368" s="162"/>
      <c r="B368" s="162"/>
      <c r="C368" s="162"/>
      <c r="D368" s="163"/>
    </row>
    <row r="369" spans="1:4" ht="15.75" customHeight="1" x14ac:dyDescent="0.2">
      <c r="A369" s="162"/>
      <c r="B369" s="162"/>
      <c r="C369" s="162"/>
      <c r="D369" s="163"/>
    </row>
    <row r="370" spans="1:4" ht="15.75" customHeight="1" x14ac:dyDescent="0.2">
      <c r="A370" s="162"/>
      <c r="B370" s="162"/>
      <c r="C370" s="162"/>
      <c r="D370" s="163"/>
    </row>
    <row r="371" spans="1:4" ht="15.75" customHeight="1" x14ac:dyDescent="0.2">
      <c r="A371" s="162"/>
      <c r="B371" s="162"/>
      <c r="C371" s="162"/>
      <c r="D371" s="163"/>
    </row>
    <row r="372" spans="1:4" ht="15.75" customHeight="1" x14ac:dyDescent="0.2">
      <c r="A372" s="162"/>
      <c r="B372" s="162"/>
      <c r="C372" s="162"/>
      <c r="D372" s="163"/>
    </row>
    <row r="373" spans="1:4" ht="15.75" customHeight="1" x14ac:dyDescent="0.2">
      <c r="A373" s="162"/>
      <c r="B373" s="162"/>
      <c r="C373" s="162"/>
      <c r="D373" s="163"/>
    </row>
    <row r="374" spans="1:4" ht="15.75" customHeight="1" x14ac:dyDescent="0.2">
      <c r="A374" s="162"/>
      <c r="B374" s="162"/>
      <c r="C374" s="162"/>
      <c r="D374" s="163"/>
    </row>
    <row r="375" spans="1:4" ht="15.75" customHeight="1" x14ac:dyDescent="0.2">
      <c r="A375" s="162"/>
      <c r="B375" s="162"/>
      <c r="C375" s="162"/>
      <c r="D375" s="163"/>
    </row>
    <row r="376" spans="1:4" ht="15.75" customHeight="1" x14ac:dyDescent="0.2">
      <c r="A376" s="162"/>
      <c r="B376" s="162"/>
      <c r="C376" s="162"/>
      <c r="D376" s="163"/>
    </row>
    <row r="377" spans="1:4" ht="15.75" customHeight="1" x14ac:dyDescent="0.2">
      <c r="A377" s="162"/>
      <c r="B377" s="162"/>
      <c r="C377" s="162"/>
      <c r="D377" s="163"/>
    </row>
    <row r="378" spans="1:4" ht="15.75" customHeight="1" x14ac:dyDescent="0.2">
      <c r="A378" s="162"/>
      <c r="B378" s="162"/>
      <c r="C378" s="162"/>
      <c r="D378" s="163"/>
    </row>
    <row r="379" spans="1:4" ht="15.75" customHeight="1" x14ac:dyDescent="0.2">
      <c r="A379" s="162"/>
      <c r="B379" s="162"/>
      <c r="C379" s="162"/>
      <c r="D379" s="163"/>
    </row>
    <row r="380" spans="1:4" ht="15.75" customHeight="1" x14ac:dyDescent="0.2">
      <c r="A380" s="162"/>
      <c r="B380" s="162"/>
      <c r="C380" s="162"/>
      <c r="D380" s="163"/>
    </row>
    <row r="381" spans="1:4" ht="15.75" customHeight="1" x14ac:dyDescent="0.2">
      <c r="A381" s="162"/>
      <c r="B381" s="162"/>
      <c r="C381" s="162"/>
      <c r="D381" s="163"/>
    </row>
    <row r="382" spans="1:4" ht="15.75" customHeight="1" x14ac:dyDescent="0.2">
      <c r="A382" s="162"/>
      <c r="B382" s="162"/>
      <c r="C382" s="162"/>
      <c r="D382" s="163"/>
    </row>
    <row r="383" spans="1:4" ht="15.75" customHeight="1" x14ac:dyDescent="0.2">
      <c r="A383" s="162"/>
      <c r="B383" s="162"/>
      <c r="C383" s="162"/>
      <c r="D383" s="163"/>
    </row>
    <row r="384" spans="1:4" ht="15.75" customHeight="1" x14ac:dyDescent="0.2">
      <c r="A384" s="162"/>
      <c r="B384" s="162"/>
      <c r="C384" s="162"/>
      <c r="D384" s="163"/>
    </row>
    <row r="385" spans="1:4" ht="15.75" customHeight="1" x14ac:dyDescent="0.2">
      <c r="A385" s="162"/>
      <c r="B385" s="162"/>
      <c r="C385" s="162"/>
      <c r="D385" s="163"/>
    </row>
    <row r="386" spans="1:4" ht="15.75" customHeight="1" x14ac:dyDescent="0.2">
      <c r="A386" s="162"/>
      <c r="B386" s="162"/>
      <c r="C386" s="162"/>
      <c r="D386" s="163"/>
    </row>
    <row r="387" spans="1:4" ht="15.75" customHeight="1" x14ac:dyDescent="0.2">
      <c r="A387" s="162"/>
      <c r="B387" s="162"/>
      <c r="C387" s="162"/>
      <c r="D387" s="163"/>
    </row>
    <row r="388" spans="1:4" ht="15.75" customHeight="1" x14ac:dyDescent="0.2">
      <c r="A388" s="162"/>
      <c r="B388" s="162"/>
      <c r="C388" s="162"/>
      <c r="D388" s="163"/>
    </row>
    <row r="389" spans="1:4" ht="15.75" customHeight="1" x14ac:dyDescent="0.2">
      <c r="A389" s="162"/>
      <c r="B389" s="162"/>
      <c r="C389" s="162"/>
      <c r="D389" s="163"/>
    </row>
    <row r="390" spans="1:4" ht="15.75" customHeight="1" x14ac:dyDescent="0.2">
      <c r="A390" s="162"/>
      <c r="B390" s="162"/>
      <c r="C390" s="162"/>
      <c r="D390" s="163"/>
    </row>
    <row r="391" spans="1:4" ht="15.75" customHeight="1" x14ac:dyDescent="0.2">
      <c r="A391" s="162"/>
      <c r="B391" s="162"/>
      <c r="C391" s="162"/>
      <c r="D391" s="163"/>
    </row>
    <row r="392" spans="1:4" ht="15.75" customHeight="1" x14ac:dyDescent="0.2">
      <c r="A392" s="162"/>
      <c r="B392" s="162"/>
      <c r="C392" s="162"/>
      <c r="D392" s="163"/>
    </row>
    <row r="393" spans="1:4" ht="15.75" customHeight="1" x14ac:dyDescent="0.2">
      <c r="A393" s="162"/>
      <c r="B393" s="162"/>
      <c r="C393" s="162"/>
      <c r="D393" s="163"/>
    </row>
    <row r="394" spans="1:4" ht="15.75" customHeight="1" x14ac:dyDescent="0.2">
      <c r="A394" s="162"/>
      <c r="B394" s="162"/>
      <c r="C394" s="162"/>
      <c r="D394" s="163"/>
    </row>
    <row r="395" spans="1:4" ht="15.75" customHeight="1" x14ac:dyDescent="0.2">
      <c r="A395" s="162"/>
      <c r="B395" s="162"/>
      <c r="C395" s="162"/>
      <c r="D395" s="163"/>
    </row>
    <row r="396" spans="1:4" ht="15.75" customHeight="1" x14ac:dyDescent="0.2">
      <c r="A396" s="162"/>
      <c r="B396" s="162"/>
      <c r="C396" s="162"/>
      <c r="D396" s="163"/>
    </row>
    <row r="397" spans="1:4" ht="15.75" customHeight="1" x14ac:dyDescent="0.2">
      <c r="A397" s="162"/>
      <c r="B397" s="162"/>
      <c r="C397" s="162"/>
      <c r="D397" s="163"/>
    </row>
    <row r="398" spans="1:4" ht="15.75" customHeight="1" x14ac:dyDescent="0.2">
      <c r="A398" s="162"/>
      <c r="B398" s="162"/>
      <c r="C398" s="162"/>
      <c r="D398" s="163"/>
    </row>
    <row r="399" spans="1:4" ht="15.75" customHeight="1" x14ac:dyDescent="0.2">
      <c r="A399" s="162"/>
      <c r="B399" s="162"/>
      <c r="C399" s="162"/>
      <c r="D399" s="163"/>
    </row>
    <row r="400" spans="1:4" ht="15.75" customHeight="1" x14ac:dyDescent="0.2">
      <c r="A400" s="162"/>
      <c r="B400" s="162"/>
      <c r="C400" s="162"/>
      <c r="D400" s="163"/>
    </row>
    <row r="401" spans="1:4" ht="15.75" customHeight="1" x14ac:dyDescent="0.2">
      <c r="A401" s="162"/>
      <c r="B401" s="162"/>
      <c r="C401" s="162"/>
      <c r="D401" s="163"/>
    </row>
    <row r="402" spans="1:4" ht="15.75" customHeight="1" x14ac:dyDescent="0.2">
      <c r="A402" s="162"/>
      <c r="B402" s="162"/>
      <c r="C402" s="162"/>
      <c r="D402" s="163"/>
    </row>
    <row r="403" spans="1:4" ht="15.75" customHeight="1" x14ac:dyDescent="0.2">
      <c r="A403" s="162"/>
      <c r="B403" s="162"/>
      <c r="C403" s="162"/>
      <c r="D403" s="163"/>
    </row>
    <row r="404" spans="1:4" ht="15.75" customHeight="1" x14ac:dyDescent="0.2">
      <c r="A404" s="162"/>
      <c r="B404" s="162"/>
      <c r="C404" s="162"/>
      <c r="D404" s="163"/>
    </row>
    <row r="405" spans="1:4" ht="15.75" customHeight="1" x14ac:dyDescent="0.2">
      <c r="A405" s="162"/>
      <c r="B405" s="162"/>
      <c r="C405" s="162"/>
      <c r="D405" s="163"/>
    </row>
    <row r="406" spans="1:4" ht="15.75" customHeight="1" x14ac:dyDescent="0.2">
      <c r="A406" s="162"/>
      <c r="B406" s="162"/>
      <c r="C406" s="162"/>
      <c r="D406" s="163"/>
    </row>
    <row r="407" spans="1:4" ht="15.75" customHeight="1" x14ac:dyDescent="0.2">
      <c r="A407" s="162"/>
      <c r="B407" s="162"/>
      <c r="C407" s="162"/>
      <c r="D407" s="163"/>
    </row>
    <row r="408" spans="1:4" ht="15.75" customHeight="1" x14ac:dyDescent="0.2">
      <c r="A408" s="162"/>
      <c r="B408" s="162"/>
      <c r="C408" s="162"/>
      <c r="D408" s="163"/>
    </row>
    <row r="409" spans="1:4" ht="15.75" customHeight="1" x14ac:dyDescent="0.2">
      <c r="A409" s="162"/>
      <c r="B409" s="162"/>
      <c r="C409" s="162"/>
      <c r="D409" s="163"/>
    </row>
    <row r="410" spans="1:4" ht="15.75" customHeight="1" x14ac:dyDescent="0.2">
      <c r="A410" s="162"/>
      <c r="B410" s="162"/>
      <c r="C410" s="162"/>
      <c r="D410" s="163"/>
    </row>
    <row r="411" spans="1:4" ht="15.75" customHeight="1" x14ac:dyDescent="0.2">
      <c r="A411" s="162"/>
      <c r="B411" s="162"/>
      <c r="C411" s="162"/>
      <c r="D411" s="163"/>
    </row>
    <row r="412" spans="1:4" ht="15.75" customHeight="1" x14ac:dyDescent="0.2">
      <c r="A412" s="162"/>
      <c r="B412" s="162"/>
      <c r="C412" s="162"/>
      <c r="D412" s="163"/>
    </row>
    <row r="413" spans="1:4" ht="15.75" customHeight="1" x14ac:dyDescent="0.2">
      <c r="A413" s="162"/>
      <c r="B413" s="162"/>
      <c r="C413" s="162"/>
      <c r="D413" s="163"/>
    </row>
    <row r="414" spans="1:4" ht="15.75" customHeight="1" x14ac:dyDescent="0.2">
      <c r="A414" s="162"/>
      <c r="B414" s="162"/>
      <c r="C414" s="162"/>
      <c r="D414" s="163"/>
    </row>
    <row r="415" spans="1:4" ht="15.75" customHeight="1" x14ac:dyDescent="0.2">
      <c r="A415" s="162"/>
      <c r="B415" s="162"/>
      <c r="C415" s="162"/>
      <c r="D415" s="163"/>
    </row>
    <row r="416" spans="1:4" ht="15.75" customHeight="1" x14ac:dyDescent="0.2">
      <c r="A416" s="162"/>
      <c r="B416" s="162"/>
      <c r="C416" s="162"/>
      <c r="D416" s="163"/>
    </row>
    <row r="417" spans="1:4" ht="15.75" customHeight="1" x14ac:dyDescent="0.2">
      <c r="A417" s="162"/>
      <c r="B417" s="162"/>
      <c r="C417" s="162"/>
      <c r="D417" s="163"/>
    </row>
    <row r="418" spans="1:4" ht="15.75" customHeight="1" x14ac:dyDescent="0.2">
      <c r="A418" s="162"/>
      <c r="B418" s="162"/>
      <c r="C418" s="162"/>
      <c r="D418" s="163"/>
    </row>
    <row r="419" spans="1:4" ht="15.75" customHeight="1" x14ac:dyDescent="0.2">
      <c r="A419" s="162"/>
      <c r="B419" s="162"/>
      <c r="C419" s="162"/>
      <c r="D419" s="163"/>
    </row>
    <row r="420" spans="1:4" ht="15.75" customHeight="1" x14ac:dyDescent="0.2">
      <c r="A420" s="162"/>
      <c r="B420" s="162"/>
      <c r="C420" s="162"/>
      <c r="D420" s="163"/>
    </row>
    <row r="421" spans="1:4" ht="15.75" customHeight="1" x14ac:dyDescent="0.2">
      <c r="A421" s="162"/>
      <c r="B421" s="162"/>
      <c r="C421" s="162"/>
      <c r="D421" s="163"/>
    </row>
    <row r="422" spans="1:4" ht="15.75" customHeight="1" x14ac:dyDescent="0.2">
      <c r="A422" s="162"/>
      <c r="B422" s="162"/>
      <c r="C422" s="162"/>
      <c r="D422" s="163"/>
    </row>
    <row r="423" spans="1:4" ht="15.75" customHeight="1" x14ac:dyDescent="0.2">
      <c r="A423" s="162"/>
      <c r="B423" s="162"/>
      <c r="C423" s="162"/>
      <c r="D423" s="163"/>
    </row>
    <row r="424" spans="1:4" ht="15.75" customHeight="1" x14ac:dyDescent="0.2">
      <c r="A424" s="162"/>
      <c r="B424" s="162"/>
      <c r="C424" s="162"/>
      <c r="D424" s="163"/>
    </row>
    <row r="425" spans="1:4" ht="15.75" customHeight="1" x14ac:dyDescent="0.2">
      <c r="A425" s="162"/>
      <c r="B425" s="162"/>
      <c r="C425" s="162"/>
      <c r="D425" s="163"/>
    </row>
    <row r="426" spans="1:4" ht="15.75" customHeight="1" x14ac:dyDescent="0.2">
      <c r="A426" s="162"/>
      <c r="B426" s="162"/>
      <c r="C426" s="162"/>
      <c r="D426" s="163"/>
    </row>
    <row r="427" spans="1:4" ht="15.75" customHeight="1" x14ac:dyDescent="0.2">
      <c r="A427" s="162"/>
      <c r="B427" s="162"/>
      <c r="C427" s="162"/>
      <c r="D427" s="163"/>
    </row>
    <row r="428" spans="1:4" ht="15.75" customHeight="1" x14ac:dyDescent="0.2">
      <c r="A428" s="162"/>
      <c r="B428" s="162"/>
      <c r="C428" s="162"/>
      <c r="D428" s="163"/>
    </row>
    <row r="429" spans="1:4" ht="15.75" customHeight="1" x14ac:dyDescent="0.2">
      <c r="A429" s="162"/>
      <c r="B429" s="162"/>
      <c r="C429" s="162"/>
      <c r="D429" s="163"/>
    </row>
    <row r="430" spans="1:4" ht="15.75" customHeight="1" x14ac:dyDescent="0.2">
      <c r="A430" s="162"/>
      <c r="B430" s="162"/>
      <c r="C430" s="162"/>
      <c r="D430" s="163"/>
    </row>
    <row r="431" spans="1:4" ht="15.75" customHeight="1" x14ac:dyDescent="0.2">
      <c r="A431" s="162"/>
      <c r="B431" s="162"/>
      <c r="C431" s="162"/>
      <c r="D431" s="163"/>
    </row>
    <row r="432" spans="1:4" ht="15.75" customHeight="1" x14ac:dyDescent="0.2">
      <c r="A432" s="162"/>
      <c r="B432" s="162"/>
      <c r="C432" s="162"/>
      <c r="D432" s="163"/>
    </row>
    <row r="433" spans="1:4" ht="15.75" customHeight="1" x14ac:dyDescent="0.2">
      <c r="A433" s="162"/>
      <c r="B433" s="162"/>
      <c r="C433" s="162"/>
      <c r="D433" s="163"/>
    </row>
    <row r="434" spans="1:4" ht="15.75" customHeight="1" x14ac:dyDescent="0.2">
      <c r="A434" s="162"/>
      <c r="B434" s="162"/>
      <c r="C434" s="162"/>
      <c r="D434" s="163"/>
    </row>
    <row r="435" spans="1:4" ht="15.75" customHeight="1" x14ac:dyDescent="0.2">
      <c r="A435" s="162"/>
      <c r="B435" s="162"/>
      <c r="C435" s="162"/>
      <c r="D435" s="163"/>
    </row>
    <row r="436" spans="1:4" ht="15.75" customHeight="1" x14ac:dyDescent="0.2">
      <c r="A436" s="162"/>
      <c r="B436" s="162"/>
      <c r="C436" s="162"/>
      <c r="D436" s="163"/>
    </row>
    <row r="437" spans="1:4" ht="15.75" customHeight="1" x14ac:dyDescent="0.2">
      <c r="A437" s="162"/>
      <c r="B437" s="162"/>
      <c r="C437" s="162"/>
      <c r="D437" s="163"/>
    </row>
    <row r="438" spans="1:4" ht="15.75" customHeight="1" x14ac:dyDescent="0.2">
      <c r="A438" s="162"/>
      <c r="B438" s="162"/>
      <c r="C438" s="162"/>
      <c r="D438" s="163"/>
    </row>
    <row r="439" spans="1:4" ht="15.75" customHeight="1" x14ac:dyDescent="0.2">
      <c r="A439" s="162"/>
      <c r="B439" s="162"/>
      <c r="C439" s="162"/>
      <c r="D439" s="163"/>
    </row>
    <row r="440" spans="1:4" ht="15.75" customHeight="1" x14ac:dyDescent="0.2">
      <c r="A440" s="162"/>
      <c r="B440" s="162"/>
      <c r="C440" s="162"/>
      <c r="D440" s="163"/>
    </row>
    <row r="441" spans="1:4" ht="15.75" customHeight="1" x14ac:dyDescent="0.2">
      <c r="A441" s="162"/>
      <c r="B441" s="162"/>
      <c r="C441" s="162"/>
      <c r="D441" s="163"/>
    </row>
    <row r="442" spans="1:4" ht="15.75" customHeight="1" x14ac:dyDescent="0.2">
      <c r="A442" s="162"/>
      <c r="B442" s="162"/>
      <c r="C442" s="162"/>
      <c r="D442" s="163"/>
    </row>
    <row r="443" spans="1:4" ht="15.75" customHeight="1" x14ac:dyDescent="0.2">
      <c r="A443" s="162"/>
      <c r="B443" s="162"/>
      <c r="C443" s="162"/>
      <c r="D443" s="163"/>
    </row>
    <row r="444" spans="1:4" ht="15.75" customHeight="1" x14ac:dyDescent="0.2">
      <c r="A444" s="162"/>
      <c r="B444" s="162"/>
      <c r="C444" s="162"/>
      <c r="D444" s="163"/>
    </row>
    <row r="445" spans="1:4" ht="15.75" customHeight="1" x14ac:dyDescent="0.2">
      <c r="A445" s="162"/>
      <c r="B445" s="162"/>
      <c r="C445" s="162"/>
      <c r="D445" s="163"/>
    </row>
    <row r="446" spans="1:4" ht="15.75" customHeight="1" x14ac:dyDescent="0.2">
      <c r="A446" s="162"/>
      <c r="B446" s="162"/>
      <c r="C446" s="162"/>
      <c r="D446" s="163"/>
    </row>
    <row r="447" spans="1:4" ht="15.75" customHeight="1" x14ac:dyDescent="0.2">
      <c r="A447" s="162"/>
      <c r="B447" s="162"/>
      <c r="C447" s="162"/>
      <c r="D447" s="163"/>
    </row>
    <row r="448" spans="1:4" ht="15.75" customHeight="1" x14ac:dyDescent="0.2">
      <c r="A448" s="162"/>
      <c r="B448" s="162"/>
      <c r="C448" s="162"/>
      <c r="D448" s="163"/>
    </row>
    <row r="449" spans="1:4" ht="15.75" customHeight="1" x14ac:dyDescent="0.2">
      <c r="A449" s="162"/>
      <c r="B449" s="162"/>
      <c r="C449" s="162"/>
      <c r="D449" s="163"/>
    </row>
    <row r="450" spans="1:4" ht="15.75" customHeight="1" x14ac:dyDescent="0.2">
      <c r="A450" s="162"/>
      <c r="B450" s="162"/>
      <c r="C450" s="162"/>
      <c r="D450" s="163"/>
    </row>
    <row r="451" spans="1:4" ht="15.75" customHeight="1" x14ac:dyDescent="0.2">
      <c r="A451" s="162"/>
      <c r="B451" s="162"/>
      <c r="C451" s="162"/>
      <c r="D451" s="163"/>
    </row>
    <row r="452" spans="1:4" ht="15.75" customHeight="1" x14ac:dyDescent="0.2">
      <c r="A452" s="162"/>
      <c r="B452" s="162"/>
      <c r="C452" s="162"/>
      <c r="D452" s="163"/>
    </row>
    <row r="453" spans="1:4" ht="15.75" customHeight="1" x14ac:dyDescent="0.2">
      <c r="A453" s="162"/>
      <c r="B453" s="162"/>
      <c r="C453" s="162"/>
      <c r="D453" s="163"/>
    </row>
    <row r="454" spans="1:4" ht="15.75" customHeight="1" x14ac:dyDescent="0.2">
      <c r="A454" s="162"/>
      <c r="B454" s="162"/>
      <c r="C454" s="162"/>
      <c r="D454" s="163"/>
    </row>
    <row r="455" spans="1:4" ht="15.75" customHeight="1" x14ac:dyDescent="0.2">
      <c r="A455" s="162"/>
      <c r="B455" s="162"/>
      <c r="C455" s="162"/>
      <c r="D455" s="163"/>
    </row>
    <row r="456" spans="1:4" ht="15.75" customHeight="1" x14ac:dyDescent="0.2">
      <c r="A456" s="162"/>
      <c r="B456" s="162"/>
      <c r="C456" s="162"/>
      <c r="D456" s="163"/>
    </row>
    <row r="457" spans="1:4" ht="15.75" customHeight="1" x14ac:dyDescent="0.2">
      <c r="A457" s="162"/>
      <c r="B457" s="162"/>
      <c r="C457" s="162"/>
      <c r="D457" s="163"/>
    </row>
    <row r="458" spans="1:4" ht="15.75" customHeight="1" x14ac:dyDescent="0.2">
      <c r="A458" s="162"/>
      <c r="B458" s="162"/>
      <c r="C458" s="162"/>
      <c r="D458" s="163"/>
    </row>
    <row r="459" spans="1:4" ht="15.75" customHeight="1" x14ac:dyDescent="0.2">
      <c r="A459" s="162"/>
      <c r="B459" s="162"/>
      <c r="C459" s="162"/>
      <c r="D459" s="163"/>
    </row>
    <row r="460" spans="1:4" ht="15.75" customHeight="1" x14ac:dyDescent="0.2">
      <c r="A460" s="162"/>
      <c r="B460" s="162"/>
      <c r="C460" s="162"/>
      <c r="D460" s="163"/>
    </row>
    <row r="461" spans="1:4" ht="15.75" customHeight="1" x14ac:dyDescent="0.2">
      <c r="A461" s="162"/>
      <c r="B461" s="162"/>
      <c r="C461" s="162"/>
      <c r="D461" s="163"/>
    </row>
    <row r="462" spans="1:4" ht="15.75" customHeight="1" x14ac:dyDescent="0.2">
      <c r="A462" s="162"/>
      <c r="B462" s="162"/>
      <c r="C462" s="162"/>
      <c r="D462" s="163"/>
    </row>
    <row r="463" spans="1:4" ht="15.75" customHeight="1" x14ac:dyDescent="0.2">
      <c r="A463" s="162"/>
      <c r="B463" s="162"/>
      <c r="C463" s="162"/>
      <c r="D463" s="163"/>
    </row>
    <row r="464" spans="1:4" ht="15.75" customHeight="1" x14ac:dyDescent="0.2">
      <c r="A464" s="162"/>
      <c r="B464" s="162"/>
      <c r="C464" s="162"/>
      <c r="D464" s="163"/>
    </row>
    <row r="465" spans="1:4" ht="15.75" customHeight="1" x14ac:dyDescent="0.2">
      <c r="A465" s="162"/>
      <c r="B465" s="162"/>
      <c r="C465" s="162"/>
      <c r="D465" s="163"/>
    </row>
    <row r="466" spans="1:4" ht="15.75" customHeight="1" x14ac:dyDescent="0.2">
      <c r="A466" s="162"/>
      <c r="B466" s="162"/>
      <c r="C466" s="162"/>
      <c r="D466" s="163"/>
    </row>
    <row r="467" spans="1:4" ht="15.75" customHeight="1" x14ac:dyDescent="0.2">
      <c r="A467" s="162"/>
      <c r="B467" s="162"/>
      <c r="C467" s="162"/>
      <c r="D467" s="163"/>
    </row>
    <row r="468" spans="1:4" ht="15.75" customHeight="1" x14ac:dyDescent="0.2">
      <c r="A468" s="162"/>
      <c r="B468" s="162"/>
      <c r="C468" s="162"/>
      <c r="D468" s="163"/>
    </row>
    <row r="469" spans="1:4" ht="15.75" customHeight="1" x14ac:dyDescent="0.2">
      <c r="A469" s="162"/>
      <c r="B469" s="162"/>
      <c r="C469" s="162"/>
      <c r="D469" s="163"/>
    </row>
    <row r="470" spans="1:4" ht="15.75" customHeight="1" x14ac:dyDescent="0.2">
      <c r="A470" s="162"/>
      <c r="B470" s="162"/>
      <c r="C470" s="162"/>
      <c r="D470" s="163"/>
    </row>
    <row r="471" spans="1:4" ht="15.75" customHeight="1" x14ac:dyDescent="0.2">
      <c r="A471" s="162"/>
      <c r="B471" s="162"/>
      <c r="C471" s="162"/>
      <c r="D471" s="163"/>
    </row>
    <row r="472" spans="1:4" ht="15.75" customHeight="1" x14ac:dyDescent="0.2">
      <c r="A472" s="162"/>
      <c r="B472" s="162"/>
      <c r="C472" s="162"/>
      <c r="D472" s="163"/>
    </row>
    <row r="473" spans="1:4" ht="15.75" customHeight="1" x14ac:dyDescent="0.2">
      <c r="A473" s="162"/>
      <c r="B473" s="162"/>
      <c r="C473" s="162"/>
      <c r="D473" s="163"/>
    </row>
    <row r="474" spans="1:4" ht="15.75" customHeight="1" x14ac:dyDescent="0.2">
      <c r="A474" s="162"/>
      <c r="B474" s="162"/>
      <c r="C474" s="162"/>
      <c r="D474" s="163"/>
    </row>
    <row r="475" spans="1:4" ht="15.75" customHeight="1" x14ac:dyDescent="0.2">
      <c r="A475" s="162"/>
      <c r="B475" s="162"/>
      <c r="C475" s="162"/>
      <c r="D475" s="163"/>
    </row>
    <row r="476" spans="1:4" ht="15.75" customHeight="1" x14ac:dyDescent="0.2">
      <c r="A476" s="162"/>
      <c r="B476" s="162"/>
      <c r="C476" s="162"/>
      <c r="D476" s="163"/>
    </row>
    <row r="477" spans="1:4" ht="15.75" customHeight="1" x14ac:dyDescent="0.2">
      <c r="A477" s="162"/>
      <c r="B477" s="162"/>
      <c r="C477" s="162"/>
      <c r="D477" s="163"/>
    </row>
    <row r="478" spans="1:4" ht="15.75" customHeight="1" x14ac:dyDescent="0.2">
      <c r="A478" s="162"/>
      <c r="B478" s="162"/>
      <c r="C478" s="162"/>
      <c r="D478" s="163"/>
    </row>
    <row r="479" spans="1:4" ht="15.75" customHeight="1" x14ac:dyDescent="0.2">
      <c r="A479" s="162"/>
      <c r="B479" s="162"/>
      <c r="C479" s="162"/>
      <c r="D479" s="163"/>
    </row>
    <row r="480" spans="1:4" ht="15.75" customHeight="1" x14ac:dyDescent="0.2">
      <c r="A480" s="162"/>
      <c r="B480" s="162"/>
      <c r="C480" s="162"/>
      <c r="D480" s="163"/>
    </row>
    <row r="481" spans="1:4" ht="15.75" customHeight="1" x14ac:dyDescent="0.2">
      <c r="A481" s="162"/>
      <c r="B481" s="162"/>
      <c r="C481" s="162"/>
      <c r="D481" s="163"/>
    </row>
    <row r="482" spans="1:4" ht="15.75" customHeight="1" x14ac:dyDescent="0.2">
      <c r="A482" s="162"/>
      <c r="B482" s="162"/>
      <c r="C482" s="162"/>
      <c r="D482" s="163"/>
    </row>
    <row r="483" spans="1:4" ht="15.75" customHeight="1" x14ac:dyDescent="0.2">
      <c r="A483" s="162"/>
      <c r="B483" s="162"/>
      <c r="C483" s="162"/>
      <c r="D483" s="163"/>
    </row>
    <row r="484" spans="1:4" ht="15.75" customHeight="1" x14ac:dyDescent="0.2">
      <c r="A484" s="162"/>
      <c r="B484" s="162"/>
      <c r="C484" s="162"/>
      <c r="D484" s="163"/>
    </row>
    <row r="485" spans="1:4" ht="15.75" customHeight="1" x14ac:dyDescent="0.2">
      <c r="A485" s="162"/>
      <c r="B485" s="162"/>
      <c r="C485" s="162"/>
      <c r="D485" s="163"/>
    </row>
    <row r="486" spans="1:4" ht="15.75" customHeight="1" x14ac:dyDescent="0.2">
      <c r="A486" s="162"/>
      <c r="B486" s="162"/>
      <c r="C486" s="162"/>
      <c r="D486" s="163"/>
    </row>
    <row r="487" spans="1:4" ht="15.75" customHeight="1" x14ac:dyDescent="0.2">
      <c r="A487" s="162"/>
      <c r="B487" s="162"/>
      <c r="C487" s="162"/>
      <c r="D487" s="163"/>
    </row>
    <row r="488" spans="1:4" ht="15.75" customHeight="1" x14ac:dyDescent="0.2">
      <c r="A488" s="162"/>
      <c r="B488" s="162"/>
      <c r="C488" s="162"/>
      <c r="D488" s="163"/>
    </row>
    <row r="489" spans="1:4" ht="15.75" customHeight="1" x14ac:dyDescent="0.2">
      <c r="A489" s="162"/>
      <c r="B489" s="162"/>
      <c r="C489" s="162"/>
      <c r="D489" s="163"/>
    </row>
    <row r="490" spans="1:4" ht="15.75" customHeight="1" x14ac:dyDescent="0.2">
      <c r="A490" s="162"/>
      <c r="B490" s="162"/>
      <c r="C490" s="162"/>
      <c r="D490" s="163"/>
    </row>
    <row r="491" spans="1:4" ht="15.75" customHeight="1" x14ac:dyDescent="0.2">
      <c r="A491" s="162"/>
      <c r="B491" s="162"/>
      <c r="C491" s="162"/>
      <c r="D491" s="163"/>
    </row>
    <row r="492" spans="1:4" ht="15.75" customHeight="1" x14ac:dyDescent="0.2">
      <c r="A492" s="162"/>
      <c r="B492" s="162"/>
      <c r="C492" s="162"/>
      <c r="D492" s="163"/>
    </row>
    <row r="493" spans="1:4" ht="15.75" customHeight="1" x14ac:dyDescent="0.2">
      <c r="A493" s="162"/>
      <c r="B493" s="162"/>
      <c r="C493" s="162"/>
      <c r="D493" s="163"/>
    </row>
    <row r="494" spans="1:4" ht="15.75" customHeight="1" x14ac:dyDescent="0.2">
      <c r="A494" s="162"/>
      <c r="B494" s="162"/>
      <c r="C494" s="162"/>
      <c r="D494" s="163"/>
    </row>
    <row r="495" spans="1:4" ht="15.75" customHeight="1" x14ac:dyDescent="0.2">
      <c r="A495" s="162"/>
      <c r="B495" s="162"/>
      <c r="C495" s="162"/>
      <c r="D495" s="163"/>
    </row>
    <row r="496" spans="1:4" ht="15.75" customHeight="1" x14ac:dyDescent="0.2">
      <c r="A496" s="162"/>
      <c r="B496" s="162"/>
      <c r="C496" s="162"/>
      <c r="D496" s="163"/>
    </row>
    <row r="497" spans="1:4" ht="15.75" customHeight="1" x14ac:dyDescent="0.2">
      <c r="A497" s="162"/>
      <c r="B497" s="162"/>
      <c r="C497" s="162"/>
      <c r="D497" s="163"/>
    </row>
    <row r="498" spans="1:4" ht="15.75" customHeight="1" x14ac:dyDescent="0.2">
      <c r="A498" s="162"/>
      <c r="B498" s="162"/>
      <c r="C498" s="162"/>
      <c r="D498" s="163"/>
    </row>
    <row r="499" spans="1:4" ht="15.75" customHeight="1" x14ac:dyDescent="0.2">
      <c r="A499" s="162"/>
      <c r="B499" s="162"/>
      <c r="C499" s="162"/>
      <c r="D499" s="163"/>
    </row>
    <row r="500" spans="1:4" ht="15.75" customHeight="1" x14ac:dyDescent="0.2">
      <c r="A500" s="162"/>
      <c r="B500" s="162"/>
      <c r="C500" s="162"/>
      <c r="D500" s="163"/>
    </row>
    <row r="501" spans="1:4" ht="15.75" customHeight="1" x14ac:dyDescent="0.2">
      <c r="A501" s="162"/>
      <c r="B501" s="162"/>
      <c r="C501" s="162"/>
      <c r="D501" s="163"/>
    </row>
    <row r="502" spans="1:4" ht="15.75" customHeight="1" x14ac:dyDescent="0.2">
      <c r="A502" s="162"/>
      <c r="B502" s="162"/>
      <c r="C502" s="162"/>
      <c r="D502" s="163"/>
    </row>
    <row r="503" spans="1:4" ht="15.75" customHeight="1" x14ac:dyDescent="0.2">
      <c r="A503" s="162"/>
      <c r="B503" s="162"/>
      <c r="C503" s="162"/>
      <c r="D503" s="163"/>
    </row>
    <row r="504" spans="1:4" ht="15.75" customHeight="1" x14ac:dyDescent="0.2">
      <c r="A504" s="162"/>
      <c r="B504" s="162"/>
      <c r="C504" s="162"/>
      <c r="D504" s="163"/>
    </row>
    <row r="505" spans="1:4" ht="15.75" customHeight="1" x14ac:dyDescent="0.2">
      <c r="A505" s="162"/>
      <c r="B505" s="162"/>
      <c r="C505" s="162"/>
      <c r="D505" s="163"/>
    </row>
    <row r="506" spans="1:4" ht="15.75" customHeight="1" x14ac:dyDescent="0.2">
      <c r="A506" s="162"/>
      <c r="B506" s="162"/>
      <c r="C506" s="162"/>
      <c r="D506" s="163"/>
    </row>
    <row r="507" spans="1:4" ht="15.75" customHeight="1" x14ac:dyDescent="0.2">
      <c r="A507" s="162"/>
      <c r="B507" s="162"/>
      <c r="C507" s="162"/>
      <c r="D507" s="163"/>
    </row>
    <row r="508" spans="1:4" ht="15.75" customHeight="1" x14ac:dyDescent="0.2">
      <c r="A508" s="162"/>
      <c r="B508" s="162"/>
      <c r="C508" s="162"/>
      <c r="D508" s="163"/>
    </row>
    <row r="509" spans="1:4" ht="15.75" customHeight="1" x14ac:dyDescent="0.2">
      <c r="A509" s="162"/>
      <c r="B509" s="162"/>
      <c r="C509" s="162"/>
      <c r="D509" s="163"/>
    </row>
    <row r="510" spans="1:4" ht="15.75" customHeight="1" x14ac:dyDescent="0.2">
      <c r="A510" s="162"/>
      <c r="B510" s="162"/>
      <c r="C510" s="162"/>
      <c r="D510" s="163"/>
    </row>
    <row r="511" spans="1:4" ht="15.75" customHeight="1" x14ac:dyDescent="0.2">
      <c r="A511" s="162"/>
      <c r="B511" s="162"/>
      <c r="C511" s="162"/>
      <c r="D511" s="163"/>
    </row>
    <row r="512" spans="1:4" ht="15.75" customHeight="1" x14ac:dyDescent="0.2">
      <c r="A512" s="162"/>
      <c r="B512" s="162"/>
      <c r="C512" s="162"/>
      <c r="D512" s="163"/>
    </row>
    <row r="513" spans="1:4" ht="15.75" customHeight="1" x14ac:dyDescent="0.2">
      <c r="A513" s="162"/>
      <c r="B513" s="162"/>
      <c r="C513" s="162"/>
      <c r="D513" s="163"/>
    </row>
    <row r="514" spans="1:4" ht="15.75" customHeight="1" x14ac:dyDescent="0.2">
      <c r="A514" s="162"/>
      <c r="B514" s="162"/>
      <c r="C514" s="162"/>
      <c r="D514" s="163"/>
    </row>
    <row r="515" spans="1:4" ht="15.75" customHeight="1" x14ac:dyDescent="0.2">
      <c r="A515" s="162"/>
      <c r="B515" s="162"/>
      <c r="C515" s="162"/>
      <c r="D515" s="163"/>
    </row>
    <row r="516" spans="1:4" ht="15.75" customHeight="1" x14ac:dyDescent="0.2">
      <c r="A516" s="162"/>
      <c r="B516" s="162"/>
      <c r="C516" s="162"/>
      <c r="D516" s="163"/>
    </row>
    <row r="517" spans="1:4" ht="15.75" customHeight="1" x14ac:dyDescent="0.2">
      <c r="A517" s="162"/>
      <c r="B517" s="162"/>
      <c r="C517" s="162"/>
      <c r="D517" s="163"/>
    </row>
    <row r="518" spans="1:4" ht="15.75" customHeight="1" x14ac:dyDescent="0.2">
      <c r="A518" s="162"/>
      <c r="B518" s="162"/>
      <c r="C518" s="162"/>
      <c r="D518" s="163"/>
    </row>
    <row r="519" spans="1:4" ht="15.75" customHeight="1" x14ac:dyDescent="0.2">
      <c r="A519" s="162"/>
      <c r="B519" s="162"/>
      <c r="C519" s="162"/>
      <c r="D519" s="163"/>
    </row>
    <row r="520" spans="1:4" ht="15.75" customHeight="1" x14ac:dyDescent="0.2">
      <c r="A520" s="162"/>
      <c r="B520" s="162"/>
      <c r="C520" s="162"/>
      <c r="D520" s="163"/>
    </row>
    <row r="521" spans="1:4" ht="15.75" customHeight="1" x14ac:dyDescent="0.2">
      <c r="A521" s="162"/>
      <c r="B521" s="162"/>
      <c r="C521" s="162"/>
      <c r="D521" s="163"/>
    </row>
    <row r="522" spans="1:4" ht="15.75" customHeight="1" x14ac:dyDescent="0.2">
      <c r="A522" s="162"/>
      <c r="B522" s="162"/>
      <c r="C522" s="162"/>
      <c r="D522" s="163"/>
    </row>
    <row r="523" spans="1:4" ht="15.75" customHeight="1" x14ac:dyDescent="0.2">
      <c r="A523" s="162"/>
      <c r="B523" s="162"/>
      <c r="C523" s="162"/>
      <c r="D523" s="163"/>
    </row>
    <row r="524" spans="1:4" ht="15.75" customHeight="1" x14ac:dyDescent="0.2">
      <c r="A524" s="162"/>
      <c r="B524" s="162"/>
      <c r="C524" s="162"/>
      <c r="D524" s="163"/>
    </row>
    <row r="525" spans="1:4" ht="15.75" customHeight="1" x14ac:dyDescent="0.2">
      <c r="A525" s="162"/>
      <c r="B525" s="162"/>
      <c r="C525" s="162"/>
      <c r="D525" s="163"/>
    </row>
    <row r="526" spans="1:4" ht="15.75" customHeight="1" x14ac:dyDescent="0.2">
      <c r="A526" s="162"/>
      <c r="B526" s="162"/>
      <c r="C526" s="162"/>
      <c r="D526" s="163"/>
    </row>
    <row r="527" spans="1:4" ht="15.75" customHeight="1" x14ac:dyDescent="0.2">
      <c r="A527" s="162"/>
      <c r="B527" s="162"/>
      <c r="C527" s="162"/>
      <c r="D527" s="163"/>
    </row>
    <row r="528" spans="1:4" ht="15.75" customHeight="1" x14ac:dyDescent="0.2">
      <c r="A528" s="162"/>
      <c r="B528" s="162"/>
      <c r="C528" s="162"/>
      <c r="D528" s="163"/>
    </row>
    <row r="529" spans="1:4" ht="15.75" customHeight="1" x14ac:dyDescent="0.2">
      <c r="A529" s="162"/>
      <c r="B529" s="162"/>
      <c r="C529" s="162"/>
      <c r="D529" s="163"/>
    </row>
    <row r="530" spans="1:4" ht="15.75" customHeight="1" x14ac:dyDescent="0.2">
      <c r="A530" s="162"/>
      <c r="B530" s="162"/>
      <c r="C530" s="162"/>
      <c r="D530" s="163"/>
    </row>
    <row r="531" spans="1:4" ht="15.75" customHeight="1" x14ac:dyDescent="0.2">
      <c r="A531" s="162"/>
      <c r="B531" s="162"/>
      <c r="C531" s="162"/>
      <c r="D531" s="163"/>
    </row>
    <row r="532" spans="1:4" ht="15.75" customHeight="1" x14ac:dyDescent="0.2">
      <c r="A532" s="162"/>
      <c r="B532" s="162"/>
      <c r="C532" s="162"/>
      <c r="D532" s="163"/>
    </row>
    <row r="533" spans="1:4" ht="15.75" customHeight="1" x14ac:dyDescent="0.2">
      <c r="A533" s="162"/>
      <c r="B533" s="162"/>
      <c r="C533" s="162"/>
      <c r="D533" s="163"/>
    </row>
    <row r="534" spans="1:4" ht="15.75" customHeight="1" x14ac:dyDescent="0.2">
      <c r="A534" s="162"/>
      <c r="B534" s="162"/>
      <c r="C534" s="162"/>
      <c r="D534" s="163"/>
    </row>
    <row r="535" spans="1:4" ht="15.75" customHeight="1" x14ac:dyDescent="0.2">
      <c r="A535" s="162"/>
      <c r="B535" s="162"/>
      <c r="C535" s="162"/>
      <c r="D535" s="163"/>
    </row>
    <row r="536" spans="1:4" ht="15.75" customHeight="1" x14ac:dyDescent="0.2">
      <c r="A536" s="162"/>
      <c r="B536" s="162"/>
      <c r="C536" s="162"/>
      <c r="D536" s="163"/>
    </row>
    <row r="537" spans="1:4" ht="15.75" customHeight="1" x14ac:dyDescent="0.2">
      <c r="A537" s="162"/>
      <c r="B537" s="162"/>
      <c r="C537" s="162"/>
      <c r="D537" s="163"/>
    </row>
    <row r="538" spans="1:4" ht="15.75" customHeight="1" x14ac:dyDescent="0.2">
      <c r="A538" s="162"/>
      <c r="B538" s="162"/>
      <c r="C538" s="162"/>
      <c r="D538" s="163"/>
    </row>
    <row r="539" spans="1:4" ht="15.75" customHeight="1" x14ac:dyDescent="0.2">
      <c r="A539" s="162"/>
      <c r="B539" s="162"/>
      <c r="C539" s="162"/>
      <c r="D539" s="163"/>
    </row>
    <row r="540" spans="1:4" ht="15.75" customHeight="1" x14ac:dyDescent="0.2">
      <c r="A540" s="162"/>
      <c r="B540" s="162"/>
      <c r="C540" s="162"/>
      <c r="D540" s="163"/>
    </row>
    <row r="541" spans="1:4" ht="15.75" customHeight="1" x14ac:dyDescent="0.2">
      <c r="A541" s="162"/>
      <c r="B541" s="162"/>
      <c r="C541" s="162"/>
      <c r="D541" s="163"/>
    </row>
    <row r="542" spans="1:4" ht="15.75" customHeight="1" x14ac:dyDescent="0.2">
      <c r="A542" s="162"/>
      <c r="B542" s="162"/>
      <c r="C542" s="162"/>
      <c r="D542" s="163"/>
    </row>
    <row r="543" spans="1:4" ht="15.75" customHeight="1" x14ac:dyDescent="0.2">
      <c r="A543" s="162"/>
      <c r="B543" s="162"/>
      <c r="C543" s="162"/>
      <c r="D543" s="163"/>
    </row>
    <row r="544" spans="1:4" ht="15.75" customHeight="1" x14ac:dyDescent="0.2">
      <c r="A544" s="162"/>
      <c r="B544" s="162"/>
      <c r="C544" s="162"/>
      <c r="D544" s="163"/>
    </row>
    <row r="545" spans="1:4" ht="15.75" customHeight="1" x14ac:dyDescent="0.2">
      <c r="A545" s="162"/>
      <c r="B545" s="162"/>
      <c r="C545" s="162"/>
      <c r="D545" s="163"/>
    </row>
    <row r="546" spans="1:4" ht="15.75" customHeight="1" x14ac:dyDescent="0.2">
      <c r="A546" s="162"/>
      <c r="B546" s="162"/>
      <c r="C546" s="162"/>
      <c r="D546" s="163"/>
    </row>
    <row r="547" spans="1:4" ht="15.75" customHeight="1" x14ac:dyDescent="0.2">
      <c r="A547" s="162"/>
      <c r="B547" s="162"/>
      <c r="C547" s="162"/>
      <c r="D547" s="163"/>
    </row>
    <row r="548" spans="1:4" ht="15.75" customHeight="1" x14ac:dyDescent="0.2">
      <c r="A548" s="162"/>
      <c r="B548" s="162"/>
      <c r="C548" s="162"/>
      <c r="D548" s="163"/>
    </row>
    <row r="549" spans="1:4" ht="15.75" customHeight="1" x14ac:dyDescent="0.2">
      <c r="A549" s="162"/>
      <c r="B549" s="162"/>
      <c r="C549" s="162"/>
      <c r="D549" s="163"/>
    </row>
    <row r="550" spans="1:4" ht="15.75" customHeight="1" x14ac:dyDescent="0.2">
      <c r="A550" s="162"/>
      <c r="B550" s="162"/>
      <c r="C550" s="162"/>
      <c r="D550" s="163"/>
    </row>
    <row r="551" spans="1:4" ht="15.75" customHeight="1" x14ac:dyDescent="0.2">
      <c r="A551" s="162"/>
      <c r="B551" s="162"/>
      <c r="C551" s="162"/>
      <c r="D551" s="163"/>
    </row>
    <row r="552" spans="1:4" ht="15.75" customHeight="1" x14ac:dyDescent="0.2">
      <c r="A552" s="162"/>
      <c r="B552" s="162"/>
      <c r="C552" s="162"/>
      <c r="D552" s="163"/>
    </row>
    <row r="553" spans="1:4" ht="15.75" customHeight="1" x14ac:dyDescent="0.2">
      <c r="A553" s="162"/>
      <c r="B553" s="162"/>
      <c r="C553" s="162"/>
      <c r="D553" s="163"/>
    </row>
    <row r="554" spans="1:4" ht="15.75" customHeight="1" x14ac:dyDescent="0.2">
      <c r="A554" s="162"/>
      <c r="B554" s="162"/>
      <c r="C554" s="162"/>
      <c r="D554" s="163"/>
    </row>
    <row r="555" spans="1:4" ht="15.75" customHeight="1" x14ac:dyDescent="0.2">
      <c r="A555" s="162"/>
      <c r="B555" s="162"/>
      <c r="C555" s="162"/>
      <c r="D555" s="163"/>
    </row>
    <row r="556" spans="1:4" ht="15.75" customHeight="1" x14ac:dyDescent="0.2">
      <c r="A556" s="162"/>
      <c r="B556" s="162"/>
      <c r="C556" s="162"/>
      <c r="D556" s="163"/>
    </row>
    <row r="557" spans="1:4" ht="15.75" customHeight="1" x14ac:dyDescent="0.2">
      <c r="A557" s="162"/>
      <c r="B557" s="162"/>
      <c r="C557" s="162"/>
      <c r="D557" s="163"/>
    </row>
    <row r="558" spans="1:4" ht="15.75" customHeight="1" x14ac:dyDescent="0.2">
      <c r="A558" s="162"/>
      <c r="B558" s="162"/>
      <c r="C558" s="162"/>
      <c r="D558" s="163"/>
    </row>
    <row r="559" spans="1:4" ht="15.75" customHeight="1" x14ac:dyDescent="0.2">
      <c r="A559" s="162"/>
      <c r="B559" s="162"/>
      <c r="C559" s="162"/>
      <c r="D559" s="163"/>
    </row>
    <row r="560" spans="1:4" ht="15.75" customHeight="1" x14ac:dyDescent="0.2">
      <c r="A560" s="162"/>
      <c r="B560" s="162"/>
      <c r="C560" s="162"/>
      <c r="D560" s="163"/>
    </row>
    <row r="561" spans="1:4" ht="15.75" customHeight="1" x14ac:dyDescent="0.2">
      <c r="A561" s="162"/>
      <c r="B561" s="162"/>
      <c r="C561" s="162"/>
      <c r="D561" s="163"/>
    </row>
    <row r="562" spans="1:4" ht="15.75" customHeight="1" x14ac:dyDescent="0.2">
      <c r="A562" s="162"/>
      <c r="B562" s="162"/>
      <c r="C562" s="162"/>
      <c r="D562" s="163"/>
    </row>
    <row r="563" spans="1:4" ht="15.75" customHeight="1" x14ac:dyDescent="0.2">
      <c r="A563" s="162"/>
      <c r="B563" s="162"/>
      <c r="C563" s="162"/>
      <c r="D563" s="163"/>
    </row>
    <row r="564" spans="1:4" ht="15.75" customHeight="1" x14ac:dyDescent="0.2">
      <c r="A564" s="162"/>
      <c r="B564" s="162"/>
      <c r="C564" s="162"/>
      <c r="D564" s="163"/>
    </row>
    <row r="565" spans="1:4" ht="15.75" customHeight="1" x14ac:dyDescent="0.2">
      <c r="A565" s="162"/>
      <c r="B565" s="162"/>
      <c r="C565" s="162"/>
      <c r="D565" s="163"/>
    </row>
    <row r="566" spans="1:4" ht="15.75" customHeight="1" x14ac:dyDescent="0.2">
      <c r="A566" s="162"/>
      <c r="B566" s="162"/>
      <c r="C566" s="162"/>
      <c r="D566" s="163"/>
    </row>
    <row r="567" spans="1:4" ht="15.75" customHeight="1" x14ac:dyDescent="0.2">
      <c r="A567" s="162"/>
      <c r="B567" s="162"/>
      <c r="C567" s="162"/>
      <c r="D567" s="163"/>
    </row>
    <row r="568" spans="1:4" ht="15.75" customHeight="1" x14ac:dyDescent="0.2">
      <c r="A568" s="162"/>
      <c r="B568" s="162"/>
      <c r="C568" s="162"/>
      <c r="D568" s="163"/>
    </row>
    <row r="569" spans="1:4" ht="15.75" customHeight="1" x14ac:dyDescent="0.2">
      <c r="A569" s="162"/>
      <c r="B569" s="162"/>
      <c r="C569" s="162"/>
      <c r="D569" s="163"/>
    </row>
    <row r="570" spans="1:4" ht="15.75" customHeight="1" x14ac:dyDescent="0.2">
      <c r="A570" s="162"/>
      <c r="B570" s="162"/>
      <c r="C570" s="162"/>
      <c r="D570" s="163"/>
    </row>
    <row r="571" spans="1:4" ht="15.75" customHeight="1" x14ac:dyDescent="0.2">
      <c r="A571" s="162"/>
      <c r="B571" s="162"/>
      <c r="C571" s="162"/>
      <c r="D571" s="163"/>
    </row>
    <row r="572" spans="1:4" ht="15.75" customHeight="1" x14ac:dyDescent="0.2">
      <c r="A572" s="162"/>
      <c r="B572" s="162"/>
      <c r="C572" s="162"/>
      <c r="D572" s="163"/>
    </row>
    <row r="573" spans="1:4" ht="15.75" customHeight="1" x14ac:dyDescent="0.2">
      <c r="A573" s="162"/>
      <c r="B573" s="162"/>
      <c r="C573" s="162"/>
      <c r="D573" s="163"/>
    </row>
    <row r="574" spans="1:4" ht="15.75" customHeight="1" x14ac:dyDescent="0.2">
      <c r="A574" s="162"/>
      <c r="B574" s="162"/>
      <c r="C574" s="162"/>
      <c r="D574" s="163"/>
    </row>
    <row r="575" spans="1:4" ht="15.75" customHeight="1" x14ac:dyDescent="0.2">
      <c r="A575" s="162"/>
      <c r="B575" s="162"/>
      <c r="C575" s="162"/>
      <c r="D575" s="163"/>
    </row>
    <row r="576" spans="1:4" ht="15.75" customHeight="1" x14ac:dyDescent="0.2">
      <c r="A576" s="162"/>
      <c r="B576" s="162"/>
      <c r="C576" s="162"/>
      <c r="D576" s="163"/>
    </row>
    <row r="577" spans="1:4" ht="15.75" customHeight="1" x14ac:dyDescent="0.2">
      <c r="A577" s="162"/>
      <c r="B577" s="162"/>
      <c r="C577" s="162"/>
      <c r="D577" s="163"/>
    </row>
    <row r="578" spans="1:4" ht="15.75" customHeight="1" x14ac:dyDescent="0.2">
      <c r="A578" s="162"/>
      <c r="B578" s="162"/>
      <c r="C578" s="162"/>
      <c r="D578" s="163"/>
    </row>
    <row r="579" spans="1:4" ht="15.75" customHeight="1" x14ac:dyDescent="0.2">
      <c r="A579" s="162"/>
      <c r="B579" s="162"/>
      <c r="C579" s="162"/>
      <c r="D579" s="163"/>
    </row>
    <row r="580" spans="1:4" ht="15.75" customHeight="1" x14ac:dyDescent="0.2">
      <c r="A580" s="162"/>
      <c r="B580" s="162"/>
      <c r="C580" s="162"/>
      <c r="D580" s="163"/>
    </row>
    <row r="581" spans="1:4" ht="15.75" customHeight="1" x14ac:dyDescent="0.2">
      <c r="A581" s="162"/>
      <c r="B581" s="162"/>
      <c r="C581" s="162"/>
      <c r="D581" s="163"/>
    </row>
    <row r="582" spans="1:4" ht="15.75" customHeight="1" x14ac:dyDescent="0.2">
      <c r="A582" s="162"/>
      <c r="B582" s="162"/>
      <c r="C582" s="162"/>
      <c r="D582" s="163"/>
    </row>
    <row r="583" spans="1:4" ht="15.75" customHeight="1" x14ac:dyDescent="0.2">
      <c r="A583" s="162"/>
      <c r="B583" s="162"/>
      <c r="C583" s="162"/>
      <c r="D583" s="163"/>
    </row>
    <row r="584" spans="1:4" ht="15.75" customHeight="1" x14ac:dyDescent="0.2">
      <c r="A584" s="162"/>
      <c r="B584" s="162"/>
      <c r="C584" s="162"/>
      <c r="D584" s="163"/>
    </row>
    <row r="585" spans="1:4" ht="15.75" customHeight="1" x14ac:dyDescent="0.2">
      <c r="A585" s="162"/>
      <c r="B585" s="162"/>
      <c r="C585" s="162"/>
      <c r="D585" s="163"/>
    </row>
    <row r="586" spans="1:4" ht="15.75" customHeight="1" x14ac:dyDescent="0.2">
      <c r="A586" s="162"/>
      <c r="B586" s="162"/>
      <c r="C586" s="162"/>
      <c r="D586" s="163"/>
    </row>
    <row r="587" spans="1:4" ht="15.75" customHeight="1" x14ac:dyDescent="0.2">
      <c r="A587" s="162"/>
      <c r="B587" s="162"/>
      <c r="C587" s="162"/>
      <c r="D587" s="163"/>
    </row>
    <row r="588" spans="1:4" ht="15.75" customHeight="1" x14ac:dyDescent="0.2">
      <c r="A588" s="162"/>
      <c r="B588" s="162"/>
      <c r="C588" s="162"/>
      <c r="D588" s="163"/>
    </row>
    <row r="589" spans="1:4" ht="15.75" customHeight="1" x14ac:dyDescent="0.2">
      <c r="A589" s="162"/>
      <c r="B589" s="162"/>
      <c r="C589" s="162"/>
      <c r="D589" s="163"/>
    </row>
    <row r="590" spans="1:4" ht="15.75" customHeight="1" x14ac:dyDescent="0.2">
      <c r="A590" s="162"/>
      <c r="B590" s="162"/>
      <c r="C590" s="162"/>
      <c r="D590" s="163"/>
    </row>
    <row r="591" spans="1:4" ht="15.75" customHeight="1" x14ac:dyDescent="0.2">
      <c r="A591" s="162"/>
      <c r="B591" s="162"/>
      <c r="C591" s="162"/>
      <c r="D591" s="163"/>
    </row>
    <row r="592" spans="1:4" ht="15.75" customHeight="1" x14ac:dyDescent="0.2">
      <c r="A592" s="162"/>
      <c r="B592" s="162"/>
      <c r="C592" s="162"/>
      <c r="D592" s="163"/>
    </row>
    <row r="593" spans="1:4" ht="15.75" customHeight="1" x14ac:dyDescent="0.2">
      <c r="A593" s="162"/>
      <c r="B593" s="162"/>
      <c r="C593" s="162"/>
      <c r="D593" s="163"/>
    </row>
    <row r="594" spans="1:4" ht="15.75" customHeight="1" x14ac:dyDescent="0.2">
      <c r="A594" s="162"/>
      <c r="B594" s="162"/>
      <c r="C594" s="162"/>
      <c r="D594" s="163"/>
    </row>
    <row r="595" spans="1:4" ht="15.75" customHeight="1" x14ac:dyDescent="0.2">
      <c r="A595" s="162"/>
      <c r="B595" s="162"/>
      <c r="C595" s="162"/>
      <c r="D595" s="163"/>
    </row>
    <row r="596" spans="1:4" ht="15.75" customHeight="1" x14ac:dyDescent="0.2">
      <c r="A596" s="162"/>
      <c r="B596" s="162"/>
      <c r="C596" s="162"/>
      <c r="D596" s="163"/>
    </row>
    <row r="597" spans="1:4" ht="15.75" customHeight="1" x14ac:dyDescent="0.2">
      <c r="A597" s="162"/>
      <c r="B597" s="162"/>
      <c r="C597" s="162"/>
      <c r="D597" s="163"/>
    </row>
    <row r="598" spans="1:4" ht="15.75" customHeight="1" x14ac:dyDescent="0.2">
      <c r="A598" s="162"/>
      <c r="B598" s="162"/>
      <c r="C598" s="162"/>
      <c r="D598" s="163"/>
    </row>
    <row r="599" spans="1:4" ht="15.75" customHeight="1" x14ac:dyDescent="0.2">
      <c r="A599" s="162"/>
      <c r="B599" s="162"/>
      <c r="C599" s="162"/>
      <c r="D599" s="163"/>
    </row>
    <row r="600" spans="1:4" ht="15.75" customHeight="1" x14ac:dyDescent="0.2">
      <c r="A600" s="162"/>
      <c r="B600" s="162"/>
      <c r="C600" s="162"/>
      <c r="D600" s="163"/>
    </row>
    <row r="601" spans="1:4" ht="15.75" customHeight="1" x14ac:dyDescent="0.2">
      <c r="A601" s="162"/>
      <c r="B601" s="162"/>
      <c r="C601" s="162"/>
      <c r="D601" s="163"/>
    </row>
    <row r="602" spans="1:4" ht="15.75" customHeight="1" x14ac:dyDescent="0.2">
      <c r="A602" s="162"/>
      <c r="B602" s="162"/>
      <c r="C602" s="162"/>
      <c r="D602" s="163"/>
    </row>
    <row r="603" spans="1:4" ht="15.75" customHeight="1" x14ac:dyDescent="0.2">
      <c r="A603" s="162"/>
      <c r="B603" s="162"/>
      <c r="C603" s="162"/>
      <c r="D603" s="163"/>
    </row>
    <row r="604" spans="1:4" ht="15.75" customHeight="1" x14ac:dyDescent="0.2">
      <c r="A604" s="162"/>
      <c r="B604" s="162"/>
      <c r="C604" s="162"/>
      <c r="D604" s="163"/>
    </row>
    <row r="605" spans="1:4" ht="15.75" customHeight="1" x14ac:dyDescent="0.2">
      <c r="A605" s="162"/>
      <c r="B605" s="162"/>
      <c r="C605" s="162"/>
      <c r="D605" s="163"/>
    </row>
    <row r="606" spans="1:4" ht="15.75" customHeight="1" x14ac:dyDescent="0.2">
      <c r="A606" s="162"/>
      <c r="B606" s="162"/>
      <c r="C606" s="162"/>
      <c r="D606" s="163"/>
    </row>
    <row r="607" spans="1:4" ht="15.75" customHeight="1" x14ac:dyDescent="0.2">
      <c r="A607" s="162"/>
      <c r="B607" s="162"/>
      <c r="C607" s="162"/>
      <c r="D607" s="163"/>
    </row>
    <row r="608" spans="1:4" ht="15.75" customHeight="1" x14ac:dyDescent="0.2">
      <c r="A608" s="162"/>
      <c r="B608" s="162"/>
      <c r="C608" s="162"/>
      <c r="D608" s="163"/>
    </row>
    <row r="609" spans="1:4" ht="15.75" customHeight="1" x14ac:dyDescent="0.2">
      <c r="A609" s="162"/>
      <c r="B609" s="162"/>
      <c r="C609" s="162"/>
      <c r="D609" s="163"/>
    </row>
    <row r="610" spans="1:4" ht="15.75" customHeight="1" x14ac:dyDescent="0.2">
      <c r="A610" s="162"/>
      <c r="B610" s="162"/>
      <c r="C610" s="162"/>
      <c r="D610" s="163"/>
    </row>
    <row r="611" spans="1:4" ht="15.75" customHeight="1" x14ac:dyDescent="0.2">
      <c r="A611" s="162"/>
      <c r="B611" s="162"/>
      <c r="C611" s="162"/>
      <c r="D611" s="163"/>
    </row>
    <row r="612" spans="1:4" ht="15.75" customHeight="1" x14ac:dyDescent="0.2">
      <c r="A612" s="162"/>
      <c r="B612" s="162"/>
      <c r="C612" s="162"/>
      <c r="D612" s="163"/>
    </row>
    <row r="613" spans="1:4" ht="15.75" customHeight="1" x14ac:dyDescent="0.2">
      <c r="A613" s="162"/>
      <c r="B613" s="162"/>
      <c r="C613" s="162"/>
      <c r="D613" s="163"/>
    </row>
    <row r="614" spans="1:4" ht="15.75" customHeight="1" x14ac:dyDescent="0.2">
      <c r="A614" s="162"/>
      <c r="B614" s="162"/>
      <c r="C614" s="162"/>
      <c r="D614" s="163"/>
    </row>
    <row r="615" spans="1:4" ht="15.75" customHeight="1" x14ac:dyDescent="0.2">
      <c r="A615" s="162"/>
      <c r="B615" s="162"/>
      <c r="C615" s="162"/>
      <c r="D615" s="163"/>
    </row>
    <row r="616" spans="1:4" ht="15.75" customHeight="1" x14ac:dyDescent="0.2">
      <c r="A616" s="162"/>
      <c r="B616" s="162"/>
      <c r="C616" s="162"/>
      <c r="D616" s="163"/>
    </row>
    <row r="617" spans="1:4" ht="15.75" customHeight="1" x14ac:dyDescent="0.2">
      <c r="A617" s="162"/>
      <c r="B617" s="162"/>
      <c r="C617" s="162"/>
      <c r="D617" s="163"/>
    </row>
    <row r="618" spans="1:4" ht="15.75" customHeight="1" x14ac:dyDescent="0.2">
      <c r="A618" s="162"/>
      <c r="B618" s="162"/>
      <c r="C618" s="162"/>
      <c r="D618" s="163"/>
    </row>
    <row r="619" spans="1:4" ht="15.75" customHeight="1" x14ac:dyDescent="0.2">
      <c r="A619" s="162"/>
      <c r="B619" s="162"/>
      <c r="C619" s="162"/>
      <c r="D619" s="163"/>
    </row>
    <row r="620" spans="1:4" ht="15.75" customHeight="1" x14ac:dyDescent="0.2">
      <c r="A620" s="162"/>
      <c r="B620" s="162"/>
      <c r="C620" s="162"/>
      <c r="D620" s="163"/>
    </row>
    <row r="621" spans="1:4" ht="15.75" customHeight="1" x14ac:dyDescent="0.2">
      <c r="A621" s="162"/>
      <c r="B621" s="162"/>
      <c r="C621" s="162"/>
      <c r="D621" s="163"/>
    </row>
    <row r="622" spans="1:4" ht="15.75" customHeight="1" x14ac:dyDescent="0.2">
      <c r="A622" s="162"/>
      <c r="B622" s="162"/>
      <c r="C622" s="162"/>
      <c r="D622" s="163"/>
    </row>
    <row r="623" spans="1:4" ht="15.75" customHeight="1" x14ac:dyDescent="0.2">
      <c r="A623" s="162"/>
      <c r="B623" s="162"/>
      <c r="C623" s="162"/>
      <c r="D623" s="163"/>
    </row>
    <row r="624" spans="1:4" ht="15.75" customHeight="1" x14ac:dyDescent="0.2">
      <c r="A624" s="162"/>
      <c r="B624" s="162"/>
      <c r="C624" s="162"/>
      <c r="D624" s="163"/>
    </row>
    <row r="625" spans="1:4" ht="15.75" customHeight="1" x14ac:dyDescent="0.2">
      <c r="A625" s="162"/>
      <c r="B625" s="162"/>
      <c r="C625" s="162"/>
      <c r="D625" s="163"/>
    </row>
    <row r="626" spans="1:4" ht="15.75" customHeight="1" x14ac:dyDescent="0.2">
      <c r="A626" s="162"/>
      <c r="B626" s="162"/>
      <c r="C626" s="162"/>
      <c r="D626" s="163"/>
    </row>
    <row r="627" spans="1:4" ht="15.75" customHeight="1" x14ac:dyDescent="0.2">
      <c r="A627" s="162"/>
      <c r="B627" s="162"/>
      <c r="C627" s="162"/>
      <c r="D627" s="163"/>
    </row>
    <row r="628" spans="1:4" ht="15.75" customHeight="1" x14ac:dyDescent="0.2">
      <c r="A628" s="162"/>
      <c r="B628" s="162"/>
      <c r="C628" s="162"/>
      <c r="D628" s="163"/>
    </row>
    <row r="629" spans="1:4" ht="15.75" customHeight="1" x14ac:dyDescent="0.2">
      <c r="A629" s="162"/>
      <c r="B629" s="162"/>
      <c r="C629" s="162"/>
      <c r="D629" s="163"/>
    </row>
    <row r="630" spans="1:4" ht="15.75" customHeight="1" x14ac:dyDescent="0.2">
      <c r="A630" s="162"/>
      <c r="B630" s="162"/>
      <c r="C630" s="162"/>
      <c r="D630" s="163"/>
    </row>
    <row r="631" spans="1:4" ht="15.75" customHeight="1" x14ac:dyDescent="0.2">
      <c r="A631" s="162"/>
      <c r="B631" s="162"/>
      <c r="C631" s="162"/>
      <c r="D631" s="163"/>
    </row>
    <row r="632" spans="1:4" ht="15.75" customHeight="1" x14ac:dyDescent="0.2">
      <c r="A632" s="162"/>
      <c r="B632" s="162"/>
      <c r="C632" s="162"/>
      <c r="D632" s="163"/>
    </row>
    <row r="633" spans="1:4" ht="15.75" customHeight="1" x14ac:dyDescent="0.2">
      <c r="A633" s="162"/>
      <c r="B633" s="162"/>
      <c r="C633" s="162"/>
      <c r="D633" s="163"/>
    </row>
    <row r="634" spans="1:4" ht="15.75" customHeight="1" x14ac:dyDescent="0.2">
      <c r="A634" s="162"/>
      <c r="B634" s="162"/>
      <c r="C634" s="162"/>
      <c r="D634" s="163"/>
    </row>
    <row r="635" spans="1:4" ht="15.75" customHeight="1" x14ac:dyDescent="0.2">
      <c r="A635" s="162"/>
      <c r="B635" s="162"/>
      <c r="C635" s="162"/>
      <c r="D635" s="163"/>
    </row>
    <row r="636" spans="1:4" ht="15.75" customHeight="1" x14ac:dyDescent="0.2">
      <c r="A636" s="162"/>
      <c r="B636" s="162"/>
      <c r="C636" s="162"/>
      <c r="D636" s="163"/>
    </row>
    <row r="637" spans="1:4" ht="15.75" customHeight="1" x14ac:dyDescent="0.2">
      <c r="A637" s="162"/>
      <c r="B637" s="162"/>
      <c r="C637" s="162"/>
      <c r="D637" s="163"/>
    </row>
    <row r="638" spans="1:4" ht="15.75" customHeight="1" x14ac:dyDescent="0.2">
      <c r="A638" s="162"/>
      <c r="B638" s="162"/>
      <c r="C638" s="162"/>
      <c r="D638" s="163"/>
    </row>
    <row r="639" spans="1:4" ht="15.75" customHeight="1" x14ac:dyDescent="0.2">
      <c r="A639" s="162"/>
      <c r="B639" s="162"/>
      <c r="C639" s="162"/>
      <c r="D639" s="163"/>
    </row>
    <row r="640" spans="1:4" ht="15.75" customHeight="1" x14ac:dyDescent="0.2">
      <c r="A640" s="162"/>
      <c r="B640" s="162"/>
      <c r="C640" s="162"/>
      <c r="D640" s="163"/>
    </row>
    <row r="641" spans="1:4" ht="15.75" customHeight="1" x14ac:dyDescent="0.2">
      <c r="A641" s="162"/>
      <c r="B641" s="162"/>
      <c r="C641" s="162"/>
      <c r="D641" s="163"/>
    </row>
    <row r="642" spans="1:4" ht="15.75" customHeight="1" x14ac:dyDescent="0.2">
      <c r="A642" s="162"/>
      <c r="B642" s="162"/>
      <c r="C642" s="162"/>
      <c r="D642" s="163"/>
    </row>
    <row r="643" spans="1:4" ht="15.75" customHeight="1" x14ac:dyDescent="0.2">
      <c r="A643" s="162"/>
      <c r="B643" s="162"/>
      <c r="C643" s="162"/>
      <c r="D643" s="163"/>
    </row>
    <row r="644" spans="1:4" ht="15.75" customHeight="1" x14ac:dyDescent="0.2">
      <c r="A644" s="162"/>
      <c r="B644" s="162"/>
      <c r="C644" s="162"/>
      <c r="D644" s="163"/>
    </row>
    <row r="645" spans="1:4" ht="15.75" customHeight="1" x14ac:dyDescent="0.2">
      <c r="A645" s="162"/>
      <c r="B645" s="162"/>
      <c r="C645" s="162"/>
      <c r="D645" s="163"/>
    </row>
    <row r="646" spans="1:4" ht="15.75" customHeight="1" x14ac:dyDescent="0.2">
      <c r="A646" s="162"/>
      <c r="B646" s="162"/>
      <c r="C646" s="162"/>
      <c r="D646" s="163"/>
    </row>
    <row r="647" spans="1:4" ht="15.75" customHeight="1" x14ac:dyDescent="0.2">
      <c r="A647" s="162"/>
      <c r="B647" s="162"/>
      <c r="C647" s="162"/>
      <c r="D647" s="163"/>
    </row>
    <row r="648" spans="1:4" ht="15.75" customHeight="1" x14ac:dyDescent="0.2">
      <c r="A648" s="162"/>
      <c r="B648" s="162"/>
      <c r="C648" s="162"/>
      <c r="D648" s="163"/>
    </row>
    <row r="649" spans="1:4" ht="15.75" customHeight="1" x14ac:dyDescent="0.2">
      <c r="A649" s="162"/>
      <c r="B649" s="162"/>
      <c r="C649" s="162"/>
      <c r="D649" s="163"/>
    </row>
    <row r="650" spans="1:4" ht="15.75" customHeight="1" x14ac:dyDescent="0.2">
      <c r="A650" s="162"/>
      <c r="B650" s="162"/>
      <c r="C650" s="162"/>
      <c r="D650" s="163"/>
    </row>
    <row r="651" spans="1:4" ht="15.75" customHeight="1" x14ac:dyDescent="0.2">
      <c r="A651" s="162"/>
      <c r="B651" s="162"/>
      <c r="C651" s="162"/>
      <c r="D651" s="163"/>
    </row>
    <row r="652" spans="1:4" ht="15.75" customHeight="1" x14ac:dyDescent="0.2">
      <c r="A652" s="162"/>
      <c r="B652" s="162"/>
      <c r="C652" s="162"/>
      <c r="D652" s="163"/>
    </row>
    <row r="653" spans="1:4" ht="15.75" customHeight="1" x14ac:dyDescent="0.2">
      <c r="A653" s="162"/>
      <c r="B653" s="162"/>
      <c r="C653" s="162"/>
      <c r="D653" s="163"/>
    </row>
    <row r="654" spans="1:4" ht="15.75" customHeight="1" x14ac:dyDescent="0.2">
      <c r="A654" s="162"/>
      <c r="B654" s="162"/>
      <c r="C654" s="162"/>
      <c r="D654" s="163"/>
    </row>
    <row r="655" spans="1:4" ht="15.75" customHeight="1" x14ac:dyDescent="0.2">
      <c r="A655" s="162"/>
      <c r="B655" s="162"/>
      <c r="C655" s="162"/>
      <c r="D655" s="163"/>
    </row>
    <row r="656" spans="1:4" ht="15.75" customHeight="1" x14ac:dyDescent="0.2">
      <c r="A656" s="162"/>
      <c r="B656" s="162"/>
      <c r="C656" s="162"/>
      <c r="D656" s="163"/>
    </row>
    <row r="657" spans="1:4" ht="15.75" customHeight="1" x14ac:dyDescent="0.2">
      <c r="A657" s="162"/>
      <c r="B657" s="162"/>
      <c r="C657" s="162"/>
      <c r="D657" s="163"/>
    </row>
    <row r="658" spans="1:4" ht="15.75" customHeight="1" x14ac:dyDescent="0.2">
      <c r="A658" s="162"/>
      <c r="B658" s="162"/>
      <c r="C658" s="162"/>
      <c r="D658" s="163"/>
    </row>
    <row r="659" spans="1:4" ht="15.75" customHeight="1" x14ac:dyDescent="0.2">
      <c r="A659" s="162"/>
      <c r="B659" s="162"/>
      <c r="C659" s="162"/>
      <c r="D659" s="163"/>
    </row>
    <row r="660" spans="1:4" ht="15.75" customHeight="1" x14ac:dyDescent="0.2">
      <c r="A660" s="162"/>
      <c r="B660" s="162"/>
      <c r="C660" s="162"/>
      <c r="D660" s="163"/>
    </row>
    <row r="661" spans="1:4" ht="15.75" customHeight="1" x14ac:dyDescent="0.2">
      <c r="A661" s="162"/>
      <c r="B661" s="162"/>
      <c r="C661" s="162"/>
      <c r="D661" s="163"/>
    </row>
    <row r="662" spans="1:4" ht="15.75" customHeight="1" x14ac:dyDescent="0.2">
      <c r="A662" s="162"/>
      <c r="B662" s="162"/>
      <c r="C662" s="162"/>
      <c r="D662" s="163"/>
    </row>
    <row r="663" spans="1:4" ht="15.75" customHeight="1" x14ac:dyDescent="0.2">
      <c r="A663" s="162"/>
      <c r="B663" s="162"/>
      <c r="C663" s="162"/>
      <c r="D663" s="163"/>
    </row>
    <row r="664" spans="1:4" ht="15.75" customHeight="1" x14ac:dyDescent="0.2">
      <c r="A664" s="162"/>
      <c r="B664" s="162"/>
      <c r="C664" s="162"/>
      <c r="D664" s="163"/>
    </row>
    <row r="665" spans="1:4" ht="15.75" customHeight="1" x14ac:dyDescent="0.2">
      <c r="A665" s="162"/>
      <c r="B665" s="162"/>
      <c r="C665" s="162"/>
      <c r="D665" s="163"/>
    </row>
    <row r="666" spans="1:4" ht="15.75" customHeight="1" x14ac:dyDescent="0.2">
      <c r="A666" s="162"/>
      <c r="B666" s="162"/>
      <c r="C666" s="162"/>
      <c r="D666" s="163"/>
    </row>
    <row r="667" spans="1:4" ht="15.75" customHeight="1" x14ac:dyDescent="0.2">
      <c r="A667" s="162"/>
      <c r="B667" s="162"/>
      <c r="C667" s="162"/>
      <c r="D667" s="163"/>
    </row>
    <row r="668" spans="1:4" ht="15.75" customHeight="1" x14ac:dyDescent="0.2">
      <c r="A668" s="162"/>
      <c r="B668" s="162"/>
      <c r="C668" s="162"/>
      <c r="D668" s="163"/>
    </row>
    <row r="669" spans="1:4" ht="15.75" customHeight="1" x14ac:dyDescent="0.2">
      <c r="A669" s="162"/>
      <c r="B669" s="162"/>
      <c r="C669" s="162"/>
      <c r="D669" s="163"/>
    </row>
    <row r="670" spans="1:4" ht="15.75" customHeight="1" x14ac:dyDescent="0.2">
      <c r="A670" s="162"/>
      <c r="B670" s="162"/>
      <c r="C670" s="162"/>
      <c r="D670" s="163"/>
    </row>
    <row r="671" spans="1:4" ht="15.75" customHeight="1" x14ac:dyDescent="0.2">
      <c r="A671" s="162"/>
      <c r="B671" s="162"/>
      <c r="C671" s="162"/>
      <c r="D671" s="163"/>
    </row>
    <row r="672" spans="1:4" ht="15.75" customHeight="1" x14ac:dyDescent="0.2">
      <c r="A672" s="162"/>
      <c r="B672" s="162"/>
      <c r="C672" s="162"/>
      <c r="D672" s="163"/>
    </row>
    <row r="673" spans="1:4" ht="15.75" customHeight="1" x14ac:dyDescent="0.2">
      <c r="A673" s="162"/>
      <c r="B673" s="162"/>
      <c r="C673" s="162"/>
      <c r="D673" s="163"/>
    </row>
    <row r="674" spans="1:4" ht="15.75" customHeight="1" x14ac:dyDescent="0.2">
      <c r="A674" s="162"/>
      <c r="B674" s="162"/>
      <c r="C674" s="162"/>
      <c r="D674" s="163"/>
    </row>
    <row r="675" spans="1:4" ht="15.75" customHeight="1" x14ac:dyDescent="0.2">
      <c r="A675" s="162"/>
      <c r="B675" s="162"/>
      <c r="C675" s="162"/>
      <c r="D675" s="163"/>
    </row>
    <row r="676" spans="1:4" ht="15.75" customHeight="1" x14ac:dyDescent="0.2">
      <c r="A676" s="162"/>
      <c r="B676" s="162"/>
      <c r="C676" s="162"/>
      <c r="D676" s="163"/>
    </row>
    <row r="677" spans="1:4" ht="15.75" customHeight="1" x14ac:dyDescent="0.2">
      <c r="A677" s="162"/>
      <c r="B677" s="162"/>
      <c r="C677" s="162"/>
      <c r="D677" s="163"/>
    </row>
    <row r="678" spans="1:4" ht="15.75" customHeight="1" x14ac:dyDescent="0.2">
      <c r="A678" s="162"/>
      <c r="B678" s="162"/>
      <c r="C678" s="162"/>
      <c r="D678" s="163"/>
    </row>
    <row r="679" spans="1:4" ht="15.75" customHeight="1" x14ac:dyDescent="0.2">
      <c r="A679" s="162"/>
      <c r="B679" s="162"/>
      <c r="C679" s="162"/>
      <c r="D679" s="163"/>
    </row>
    <row r="680" spans="1:4" ht="15.75" customHeight="1" x14ac:dyDescent="0.2">
      <c r="A680" s="162"/>
      <c r="B680" s="162"/>
      <c r="C680" s="162"/>
      <c r="D680" s="163"/>
    </row>
    <row r="681" spans="1:4" ht="15.75" customHeight="1" x14ac:dyDescent="0.2">
      <c r="A681" s="162"/>
      <c r="B681" s="162"/>
      <c r="C681" s="162"/>
      <c r="D681" s="163"/>
    </row>
    <row r="682" spans="1:4" ht="15.75" customHeight="1" x14ac:dyDescent="0.2">
      <c r="A682" s="162"/>
      <c r="B682" s="162"/>
      <c r="C682" s="162"/>
      <c r="D682" s="163"/>
    </row>
    <row r="683" spans="1:4" ht="15.75" customHeight="1" x14ac:dyDescent="0.2">
      <c r="A683" s="162"/>
      <c r="B683" s="162"/>
      <c r="C683" s="162"/>
      <c r="D683" s="163"/>
    </row>
    <row r="684" spans="1:4" ht="15.75" customHeight="1" x14ac:dyDescent="0.2">
      <c r="A684" s="162"/>
      <c r="B684" s="162"/>
      <c r="C684" s="162"/>
      <c r="D684" s="163"/>
    </row>
    <row r="685" spans="1:4" ht="15.75" customHeight="1" x14ac:dyDescent="0.2">
      <c r="A685" s="162"/>
      <c r="B685" s="162"/>
      <c r="C685" s="162"/>
      <c r="D685" s="163"/>
    </row>
    <row r="686" spans="1:4" ht="15.75" customHeight="1" x14ac:dyDescent="0.2">
      <c r="A686" s="162"/>
      <c r="B686" s="162"/>
      <c r="C686" s="162"/>
      <c r="D686" s="163"/>
    </row>
    <row r="687" spans="1:4" ht="15.75" customHeight="1" x14ac:dyDescent="0.2">
      <c r="A687" s="162"/>
      <c r="B687" s="162"/>
      <c r="C687" s="162"/>
      <c r="D687" s="163"/>
    </row>
    <row r="688" spans="1:4" ht="15.75" customHeight="1" x14ac:dyDescent="0.2">
      <c r="A688" s="162"/>
      <c r="B688" s="162"/>
      <c r="C688" s="162"/>
      <c r="D688" s="163"/>
    </row>
    <row r="689" spans="1:4" ht="15.75" customHeight="1" x14ac:dyDescent="0.2">
      <c r="A689" s="162"/>
      <c r="B689" s="162"/>
      <c r="C689" s="162"/>
      <c r="D689" s="163"/>
    </row>
    <row r="690" spans="1:4" ht="15.75" customHeight="1" x14ac:dyDescent="0.2">
      <c r="A690" s="162"/>
      <c r="B690" s="162"/>
      <c r="C690" s="162"/>
      <c r="D690" s="163"/>
    </row>
    <row r="691" spans="1:4" ht="15.75" customHeight="1" x14ac:dyDescent="0.2">
      <c r="A691" s="162"/>
      <c r="B691" s="162"/>
      <c r="C691" s="162"/>
      <c r="D691" s="163"/>
    </row>
    <row r="692" spans="1:4" ht="15.75" customHeight="1" x14ac:dyDescent="0.2">
      <c r="A692" s="162"/>
      <c r="B692" s="162"/>
      <c r="C692" s="162"/>
      <c r="D692" s="163"/>
    </row>
    <row r="693" spans="1:4" ht="15.75" customHeight="1" x14ac:dyDescent="0.2">
      <c r="A693" s="162"/>
      <c r="B693" s="162"/>
      <c r="C693" s="162"/>
      <c r="D693" s="163"/>
    </row>
    <row r="694" spans="1:4" ht="15.75" customHeight="1" x14ac:dyDescent="0.2">
      <c r="A694" s="162"/>
      <c r="B694" s="162"/>
      <c r="C694" s="162"/>
      <c r="D694" s="163"/>
    </row>
    <row r="695" spans="1:4" ht="15.75" customHeight="1" x14ac:dyDescent="0.2">
      <c r="A695" s="162"/>
      <c r="B695" s="162"/>
      <c r="C695" s="162"/>
      <c r="D695" s="163"/>
    </row>
    <row r="696" spans="1:4" ht="15.75" customHeight="1" x14ac:dyDescent="0.2">
      <c r="A696" s="162"/>
      <c r="B696" s="162"/>
      <c r="C696" s="162"/>
      <c r="D696" s="163"/>
    </row>
    <row r="697" spans="1:4" ht="15.75" customHeight="1" x14ac:dyDescent="0.2">
      <c r="A697" s="162"/>
      <c r="B697" s="162"/>
      <c r="C697" s="162"/>
      <c r="D697" s="163"/>
    </row>
    <row r="698" spans="1:4" ht="15.75" customHeight="1" x14ac:dyDescent="0.2">
      <c r="A698" s="162"/>
      <c r="B698" s="162"/>
      <c r="C698" s="162"/>
      <c r="D698" s="163"/>
    </row>
    <row r="699" spans="1:4" ht="15.75" customHeight="1" x14ac:dyDescent="0.2">
      <c r="A699" s="162"/>
      <c r="B699" s="162"/>
      <c r="C699" s="162"/>
      <c r="D699" s="163"/>
    </row>
    <row r="700" spans="1:4" ht="15.75" customHeight="1" x14ac:dyDescent="0.2">
      <c r="A700" s="162"/>
      <c r="B700" s="162"/>
      <c r="C700" s="162"/>
      <c r="D700" s="163"/>
    </row>
    <row r="701" spans="1:4" ht="15.75" customHeight="1" x14ac:dyDescent="0.2">
      <c r="A701" s="162"/>
      <c r="B701" s="162"/>
      <c r="C701" s="162"/>
      <c r="D701" s="163"/>
    </row>
    <row r="702" spans="1:4" ht="15.75" customHeight="1" x14ac:dyDescent="0.2">
      <c r="A702" s="162"/>
      <c r="B702" s="162"/>
      <c r="C702" s="162"/>
      <c r="D702" s="163"/>
    </row>
    <row r="703" spans="1:4" ht="15.75" customHeight="1" x14ac:dyDescent="0.2">
      <c r="A703" s="162"/>
      <c r="B703" s="162"/>
      <c r="C703" s="162"/>
      <c r="D703" s="163"/>
    </row>
    <row r="704" spans="1:4" ht="15.75" customHeight="1" x14ac:dyDescent="0.2">
      <c r="A704" s="162"/>
      <c r="B704" s="162"/>
      <c r="C704" s="162"/>
      <c r="D704" s="163"/>
    </row>
    <row r="705" spans="1:4" ht="15.75" customHeight="1" x14ac:dyDescent="0.2">
      <c r="A705" s="162"/>
      <c r="B705" s="162"/>
      <c r="C705" s="162"/>
      <c r="D705" s="163"/>
    </row>
    <row r="706" spans="1:4" ht="15.75" customHeight="1" x14ac:dyDescent="0.2">
      <c r="A706" s="162"/>
      <c r="B706" s="162"/>
      <c r="C706" s="162"/>
      <c r="D706" s="163"/>
    </row>
    <row r="707" spans="1:4" ht="15.75" customHeight="1" x14ac:dyDescent="0.2">
      <c r="A707" s="162"/>
      <c r="B707" s="162"/>
      <c r="C707" s="162"/>
      <c r="D707" s="163"/>
    </row>
    <row r="708" spans="1:4" ht="15.75" customHeight="1" x14ac:dyDescent="0.2">
      <c r="A708" s="162"/>
      <c r="B708" s="162"/>
      <c r="C708" s="162"/>
      <c r="D708" s="163"/>
    </row>
    <row r="709" spans="1:4" ht="15.75" customHeight="1" x14ac:dyDescent="0.2">
      <c r="A709" s="162"/>
      <c r="B709" s="162"/>
      <c r="C709" s="162"/>
      <c r="D709" s="163"/>
    </row>
    <row r="710" spans="1:4" ht="15.75" customHeight="1" x14ac:dyDescent="0.2">
      <c r="A710" s="162"/>
      <c r="B710" s="162"/>
      <c r="C710" s="162"/>
      <c r="D710" s="163"/>
    </row>
    <row r="711" spans="1:4" ht="15.75" customHeight="1" x14ac:dyDescent="0.2">
      <c r="A711" s="162"/>
      <c r="B711" s="162"/>
      <c r="C711" s="162"/>
      <c r="D711" s="163"/>
    </row>
    <row r="712" spans="1:4" ht="15.75" customHeight="1" x14ac:dyDescent="0.2">
      <c r="A712" s="162"/>
      <c r="B712" s="162"/>
      <c r="C712" s="162"/>
      <c r="D712" s="163"/>
    </row>
    <row r="713" spans="1:4" ht="15.75" customHeight="1" x14ac:dyDescent="0.2">
      <c r="A713" s="162"/>
      <c r="B713" s="162"/>
      <c r="C713" s="162"/>
      <c r="D713" s="163"/>
    </row>
    <row r="714" spans="1:4" ht="15.75" customHeight="1" x14ac:dyDescent="0.2">
      <c r="A714" s="162"/>
      <c r="B714" s="162"/>
      <c r="C714" s="162"/>
      <c r="D714" s="163"/>
    </row>
    <row r="715" spans="1:4" ht="15.75" customHeight="1" x14ac:dyDescent="0.2">
      <c r="A715" s="162"/>
      <c r="B715" s="162"/>
      <c r="C715" s="162"/>
      <c r="D715" s="163"/>
    </row>
    <row r="716" spans="1:4" ht="15.75" customHeight="1" x14ac:dyDescent="0.2">
      <c r="A716" s="162"/>
      <c r="B716" s="162"/>
      <c r="C716" s="162"/>
      <c r="D716" s="163"/>
    </row>
    <row r="717" spans="1:4" ht="15.75" customHeight="1" x14ac:dyDescent="0.2">
      <c r="A717" s="162"/>
      <c r="B717" s="162"/>
      <c r="C717" s="162"/>
      <c r="D717" s="163"/>
    </row>
    <row r="718" spans="1:4" ht="15.75" customHeight="1" x14ac:dyDescent="0.2">
      <c r="A718" s="162"/>
      <c r="B718" s="162"/>
      <c r="C718" s="162"/>
      <c r="D718" s="163"/>
    </row>
    <row r="719" spans="1:4" ht="15.75" customHeight="1" x14ac:dyDescent="0.2">
      <c r="A719" s="162"/>
      <c r="B719" s="162"/>
      <c r="C719" s="162"/>
      <c r="D719" s="163"/>
    </row>
    <row r="720" spans="1:4" ht="15.75" customHeight="1" x14ac:dyDescent="0.2">
      <c r="A720" s="162"/>
      <c r="B720" s="162"/>
      <c r="C720" s="162"/>
      <c r="D720" s="163"/>
    </row>
    <row r="721" spans="1:4" ht="15.75" customHeight="1" x14ac:dyDescent="0.2">
      <c r="A721" s="162"/>
      <c r="B721" s="162"/>
      <c r="C721" s="162"/>
      <c r="D721" s="163"/>
    </row>
    <row r="722" spans="1:4" ht="15.75" customHeight="1" x14ac:dyDescent="0.2">
      <c r="A722" s="162"/>
      <c r="B722" s="162"/>
      <c r="C722" s="162"/>
      <c r="D722" s="163"/>
    </row>
    <row r="723" spans="1:4" ht="15.75" customHeight="1" x14ac:dyDescent="0.2">
      <c r="A723" s="162"/>
      <c r="B723" s="162"/>
      <c r="C723" s="162"/>
      <c r="D723" s="163"/>
    </row>
    <row r="724" spans="1:4" ht="15.75" customHeight="1" x14ac:dyDescent="0.2">
      <c r="A724" s="162"/>
      <c r="B724" s="162"/>
      <c r="C724" s="162"/>
      <c r="D724" s="163"/>
    </row>
    <row r="725" spans="1:4" ht="15.75" customHeight="1" x14ac:dyDescent="0.2">
      <c r="A725" s="162"/>
      <c r="B725" s="162"/>
      <c r="C725" s="162"/>
      <c r="D725" s="163"/>
    </row>
    <row r="726" spans="1:4" ht="15.75" customHeight="1" x14ac:dyDescent="0.2">
      <c r="A726" s="162"/>
      <c r="B726" s="162"/>
      <c r="C726" s="162"/>
      <c r="D726" s="163"/>
    </row>
    <row r="727" spans="1:4" ht="15.75" customHeight="1" x14ac:dyDescent="0.2">
      <c r="A727" s="162"/>
      <c r="B727" s="162"/>
      <c r="C727" s="162"/>
      <c r="D727" s="163"/>
    </row>
    <row r="728" spans="1:4" ht="15.75" customHeight="1" x14ac:dyDescent="0.2">
      <c r="A728" s="162"/>
      <c r="B728" s="162"/>
      <c r="C728" s="162"/>
      <c r="D728" s="163"/>
    </row>
    <row r="729" spans="1:4" ht="15.75" customHeight="1" x14ac:dyDescent="0.2">
      <c r="A729" s="162"/>
      <c r="B729" s="162"/>
      <c r="C729" s="162"/>
      <c r="D729" s="163"/>
    </row>
    <row r="730" spans="1:4" ht="15.75" customHeight="1" x14ac:dyDescent="0.2">
      <c r="A730" s="162"/>
      <c r="B730" s="162"/>
      <c r="C730" s="162"/>
      <c r="D730" s="163"/>
    </row>
    <row r="731" spans="1:4" ht="15.75" customHeight="1" x14ac:dyDescent="0.2">
      <c r="A731" s="162"/>
      <c r="B731" s="162"/>
      <c r="C731" s="162"/>
      <c r="D731" s="163"/>
    </row>
    <row r="732" spans="1:4" ht="15.75" customHeight="1" x14ac:dyDescent="0.2">
      <c r="A732" s="162"/>
      <c r="B732" s="162"/>
      <c r="C732" s="162"/>
      <c r="D732" s="163"/>
    </row>
    <row r="733" spans="1:4" ht="15.75" customHeight="1" x14ac:dyDescent="0.2">
      <c r="A733" s="162"/>
      <c r="B733" s="162"/>
      <c r="C733" s="162"/>
      <c r="D733" s="163"/>
    </row>
    <row r="734" spans="1:4" ht="15.75" customHeight="1" x14ac:dyDescent="0.2">
      <c r="A734" s="162"/>
      <c r="B734" s="162"/>
      <c r="C734" s="162"/>
      <c r="D734" s="163"/>
    </row>
    <row r="735" spans="1:4" ht="15.75" customHeight="1" x14ac:dyDescent="0.2">
      <c r="A735" s="162"/>
      <c r="B735" s="162"/>
      <c r="C735" s="162"/>
      <c r="D735" s="163"/>
    </row>
    <row r="736" spans="1:4" ht="15.75" customHeight="1" x14ac:dyDescent="0.2">
      <c r="A736" s="162"/>
      <c r="B736" s="162"/>
      <c r="C736" s="162"/>
      <c r="D736" s="163"/>
    </row>
    <row r="737" spans="1:4" ht="15.75" customHeight="1" x14ac:dyDescent="0.2">
      <c r="A737" s="162"/>
      <c r="B737" s="162"/>
      <c r="C737" s="162"/>
      <c r="D737" s="163"/>
    </row>
    <row r="738" spans="1:4" ht="15.75" customHeight="1" x14ac:dyDescent="0.2">
      <c r="A738" s="162"/>
      <c r="B738" s="162"/>
      <c r="C738" s="162"/>
      <c r="D738" s="163"/>
    </row>
    <row r="739" spans="1:4" ht="15.75" customHeight="1" x14ac:dyDescent="0.2">
      <c r="A739" s="162"/>
      <c r="B739" s="162"/>
      <c r="C739" s="162"/>
      <c r="D739" s="163"/>
    </row>
    <row r="740" spans="1:4" ht="15.75" customHeight="1" x14ac:dyDescent="0.2">
      <c r="A740" s="162"/>
      <c r="B740" s="162"/>
      <c r="C740" s="162"/>
      <c r="D740" s="163"/>
    </row>
    <row r="741" spans="1:4" ht="15.75" customHeight="1" x14ac:dyDescent="0.2">
      <c r="A741" s="162"/>
      <c r="B741" s="162"/>
      <c r="C741" s="162"/>
      <c r="D741" s="163"/>
    </row>
    <row r="742" spans="1:4" ht="15.75" customHeight="1" x14ac:dyDescent="0.2">
      <c r="A742" s="162"/>
      <c r="B742" s="162"/>
      <c r="C742" s="162"/>
      <c r="D742" s="163"/>
    </row>
    <row r="743" spans="1:4" ht="15.75" customHeight="1" x14ac:dyDescent="0.2">
      <c r="A743" s="162"/>
      <c r="B743" s="162"/>
      <c r="C743" s="162"/>
      <c r="D743" s="163"/>
    </row>
    <row r="744" spans="1:4" ht="15.75" customHeight="1" x14ac:dyDescent="0.2">
      <c r="A744" s="162"/>
      <c r="B744" s="162"/>
      <c r="C744" s="162"/>
      <c r="D744" s="163"/>
    </row>
    <row r="745" spans="1:4" ht="15.75" customHeight="1" x14ac:dyDescent="0.2">
      <c r="A745" s="162"/>
      <c r="B745" s="162"/>
      <c r="C745" s="162"/>
      <c r="D745" s="163"/>
    </row>
    <row r="746" spans="1:4" ht="15.75" customHeight="1" x14ac:dyDescent="0.2">
      <c r="A746" s="162"/>
      <c r="B746" s="162"/>
      <c r="C746" s="162"/>
      <c r="D746" s="163"/>
    </row>
    <row r="747" spans="1:4" ht="15.75" customHeight="1" x14ac:dyDescent="0.2">
      <c r="A747" s="162"/>
      <c r="B747" s="162"/>
      <c r="C747" s="162"/>
      <c r="D747" s="163"/>
    </row>
    <row r="748" spans="1:4" ht="15.75" customHeight="1" x14ac:dyDescent="0.2">
      <c r="A748" s="162"/>
      <c r="B748" s="162"/>
      <c r="C748" s="162"/>
      <c r="D748" s="163"/>
    </row>
    <row r="749" spans="1:4" ht="15.75" customHeight="1" x14ac:dyDescent="0.2">
      <c r="A749" s="162"/>
      <c r="B749" s="162"/>
      <c r="C749" s="162"/>
      <c r="D749" s="163"/>
    </row>
    <row r="750" spans="1:4" ht="15.75" customHeight="1" x14ac:dyDescent="0.2">
      <c r="A750" s="162"/>
      <c r="B750" s="162"/>
      <c r="C750" s="162"/>
      <c r="D750" s="163"/>
    </row>
    <row r="751" spans="1:4" ht="15.75" customHeight="1" x14ac:dyDescent="0.2">
      <c r="A751" s="162"/>
      <c r="B751" s="162"/>
      <c r="C751" s="162"/>
      <c r="D751" s="163"/>
    </row>
    <row r="752" spans="1:4" ht="15.75" customHeight="1" x14ac:dyDescent="0.2">
      <c r="A752" s="162"/>
      <c r="B752" s="162"/>
      <c r="C752" s="162"/>
      <c r="D752" s="163"/>
    </row>
    <row r="753" spans="1:4" ht="15.75" customHeight="1" x14ac:dyDescent="0.2">
      <c r="A753" s="162"/>
      <c r="B753" s="162"/>
      <c r="C753" s="162"/>
      <c r="D753" s="163"/>
    </row>
    <row r="754" spans="1:4" ht="15.75" customHeight="1" x14ac:dyDescent="0.2">
      <c r="A754" s="162"/>
      <c r="B754" s="162"/>
      <c r="C754" s="162"/>
      <c r="D754" s="163"/>
    </row>
    <row r="755" spans="1:4" ht="15.75" customHeight="1" x14ac:dyDescent="0.2">
      <c r="A755" s="162"/>
      <c r="B755" s="162"/>
      <c r="C755" s="162"/>
      <c r="D755" s="163"/>
    </row>
    <row r="756" spans="1:4" ht="15.75" customHeight="1" x14ac:dyDescent="0.2">
      <c r="A756" s="162"/>
      <c r="B756" s="162"/>
      <c r="C756" s="162"/>
      <c r="D756" s="163"/>
    </row>
    <row r="757" spans="1:4" ht="15.75" customHeight="1" x14ac:dyDescent="0.2">
      <c r="A757" s="162"/>
      <c r="B757" s="162"/>
      <c r="C757" s="162"/>
      <c r="D757" s="163"/>
    </row>
    <row r="758" spans="1:4" ht="15.75" customHeight="1" x14ac:dyDescent="0.2">
      <c r="A758" s="162"/>
      <c r="B758" s="162"/>
      <c r="C758" s="162"/>
      <c r="D758" s="163"/>
    </row>
    <row r="759" spans="1:4" ht="15.75" customHeight="1" x14ac:dyDescent="0.2">
      <c r="A759" s="162"/>
      <c r="B759" s="162"/>
      <c r="C759" s="162"/>
      <c r="D759" s="163"/>
    </row>
    <row r="760" spans="1:4" ht="15.75" customHeight="1" x14ac:dyDescent="0.2">
      <c r="A760" s="162"/>
      <c r="B760" s="162"/>
      <c r="C760" s="162"/>
      <c r="D760" s="163"/>
    </row>
    <row r="761" spans="1:4" ht="15.75" customHeight="1" x14ac:dyDescent="0.2">
      <c r="A761" s="162"/>
      <c r="B761" s="162"/>
      <c r="C761" s="162"/>
      <c r="D761" s="163"/>
    </row>
    <row r="762" spans="1:4" ht="15.75" customHeight="1" x14ac:dyDescent="0.2">
      <c r="A762" s="162"/>
      <c r="B762" s="162"/>
      <c r="C762" s="162"/>
      <c r="D762" s="163"/>
    </row>
    <row r="763" spans="1:4" ht="15.75" customHeight="1" x14ac:dyDescent="0.2">
      <c r="A763" s="162"/>
      <c r="B763" s="162"/>
      <c r="C763" s="162"/>
      <c r="D763" s="163"/>
    </row>
    <row r="764" spans="1:4" ht="15.75" customHeight="1" x14ac:dyDescent="0.2">
      <c r="A764" s="162"/>
      <c r="B764" s="162"/>
      <c r="C764" s="162"/>
      <c r="D764" s="163"/>
    </row>
    <row r="765" spans="1:4" ht="15.75" customHeight="1" x14ac:dyDescent="0.2">
      <c r="A765" s="162"/>
      <c r="B765" s="162"/>
      <c r="C765" s="162"/>
      <c r="D765" s="163"/>
    </row>
    <row r="766" spans="1:4" ht="15.75" customHeight="1" x14ac:dyDescent="0.2">
      <c r="A766" s="162"/>
      <c r="B766" s="162"/>
      <c r="C766" s="162"/>
      <c r="D766" s="163"/>
    </row>
    <row r="767" spans="1:4" ht="15.75" customHeight="1" x14ac:dyDescent="0.2">
      <c r="A767" s="162"/>
      <c r="B767" s="162"/>
      <c r="C767" s="162"/>
      <c r="D767" s="163"/>
    </row>
    <row r="768" spans="1:4" ht="15.75" customHeight="1" x14ac:dyDescent="0.2">
      <c r="A768" s="162"/>
      <c r="B768" s="162"/>
      <c r="C768" s="162"/>
      <c r="D768" s="163"/>
    </row>
    <row r="769" spans="1:4" ht="15.75" customHeight="1" x14ac:dyDescent="0.2">
      <c r="A769" s="162"/>
      <c r="B769" s="162"/>
      <c r="C769" s="162"/>
      <c r="D769" s="163"/>
    </row>
    <row r="770" spans="1:4" ht="15.75" customHeight="1" x14ac:dyDescent="0.2">
      <c r="A770" s="162"/>
      <c r="B770" s="162"/>
      <c r="C770" s="162"/>
      <c r="D770" s="163"/>
    </row>
    <row r="771" spans="1:4" ht="15.75" customHeight="1" x14ac:dyDescent="0.2">
      <c r="A771" s="162"/>
      <c r="B771" s="162"/>
      <c r="C771" s="162"/>
      <c r="D771" s="163"/>
    </row>
    <row r="772" spans="1:4" ht="15.75" customHeight="1" x14ac:dyDescent="0.2">
      <c r="A772" s="162"/>
      <c r="B772" s="162"/>
      <c r="C772" s="162"/>
      <c r="D772" s="163"/>
    </row>
    <row r="773" spans="1:4" ht="15.75" customHeight="1" x14ac:dyDescent="0.2">
      <c r="A773" s="162"/>
      <c r="B773" s="162"/>
      <c r="C773" s="162"/>
      <c r="D773" s="163"/>
    </row>
    <row r="774" spans="1:4" ht="15.75" customHeight="1" x14ac:dyDescent="0.2">
      <c r="A774" s="162"/>
      <c r="B774" s="162"/>
      <c r="C774" s="162"/>
      <c r="D774" s="163"/>
    </row>
    <row r="775" spans="1:4" ht="15.75" customHeight="1" x14ac:dyDescent="0.2">
      <c r="A775" s="162"/>
      <c r="B775" s="162"/>
      <c r="C775" s="162"/>
      <c r="D775" s="163"/>
    </row>
    <row r="776" spans="1:4" ht="15.75" customHeight="1" x14ac:dyDescent="0.2">
      <c r="A776" s="162"/>
      <c r="B776" s="162"/>
      <c r="C776" s="162"/>
      <c r="D776" s="163"/>
    </row>
    <row r="777" spans="1:4" ht="15.75" customHeight="1" x14ac:dyDescent="0.2">
      <c r="A777" s="162"/>
      <c r="B777" s="162"/>
      <c r="C777" s="162"/>
      <c r="D777" s="163"/>
    </row>
    <row r="778" spans="1:4" ht="15.75" customHeight="1" x14ac:dyDescent="0.2">
      <c r="A778" s="162"/>
      <c r="B778" s="162"/>
      <c r="C778" s="162"/>
      <c r="D778" s="163"/>
    </row>
    <row r="779" spans="1:4" ht="15.75" customHeight="1" x14ac:dyDescent="0.2">
      <c r="A779" s="162"/>
      <c r="B779" s="162"/>
      <c r="C779" s="162"/>
      <c r="D779" s="163"/>
    </row>
    <row r="780" spans="1:4" ht="15.75" customHeight="1" x14ac:dyDescent="0.2">
      <c r="A780" s="162"/>
      <c r="B780" s="162"/>
      <c r="C780" s="162"/>
      <c r="D780" s="163"/>
    </row>
    <row r="781" spans="1:4" ht="15.75" customHeight="1" x14ac:dyDescent="0.2">
      <c r="A781" s="162"/>
      <c r="B781" s="162"/>
      <c r="C781" s="162"/>
      <c r="D781" s="163"/>
    </row>
    <row r="782" spans="1:4" ht="15.75" customHeight="1" x14ac:dyDescent="0.2">
      <c r="A782" s="162"/>
      <c r="B782" s="162"/>
      <c r="C782" s="162"/>
      <c r="D782" s="163"/>
    </row>
    <row r="783" spans="1:4" ht="15.75" customHeight="1" x14ac:dyDescent="0.2">
      <c r="A783" s="162"/>
      <c r="B783" s="162"/>
      <c r="C783" s="162"/>
      <c r="D783" s="163"/>
    </row>
    <row r="784" spans="1:4" ht="15.75" customHeight="1" x14ac:dyDescent="0.2">
      <c r="A784" s="162"/>
      <c r="B784" s="162"/>
      <c r="C784" s="162"/>
      <c r="D784" s="163"/>
    </row>
    <row r="785" spans="1:4" ht="15.75" customHeight="1" x14ac:dyDescent="0.2">
      <c r="A785" s="162"/>
      <c r="B785" s="162"/>
      <c r="C785" s="162"/>
      <c r="D785" s="163"/>
    </row>
    <row r="786" spans="1:4" ht="15.75" customHeight="1" x14ac:dyDescent="0.2">
      <c r="A786" s="162"/>
      <c r="B786" s="162"/>
      <c r="C786" s="162"/>
      <c r="D786" s="163"/>
    </row>
    <row r="787" spans="1:4" ht="15.75" customHeight="1" x14ac:dyDescent="0.2">
      <c r="A787" s="162"/>
      <c r="B787" s="162"/>
      <c r="C787" s="162"/>
      <c r="D787" s="163"/>
    </row>
    <row r="788" spans="1:4" ht="15.75" customHeight="1" x14ac:dyDescent="0.2">
      <c r="A788" s="162"/>
      <c r="B788" s="162"/>
      <c r="C788" s="162"/>
      <c r="D788" s="163"/>
    </row>
    <row r="789" spans="1:4" ht="15.75" customHeight="1" x14ac:dyDescent="0.2">
      <c r="A789" s="162"/>
      <c r="B789" s="162"/>
      <c r="C789" s="162"/>
      <c r="D789" s="163"/>
    </row>
    <row r="790" spans="1:4" ht="15.75" customHeight="1" x14ac:dyDescent="0.2">
      <c r="A790" s="162"/>
      <c r="B790" s="162"/>
      <c r="C790" s="162"/>
      <c r="D790" s="163"/>
    </row>
    <row r="791" spans="1:4" ht="15.75" customHeight="1" x14ac:dyDescent="0.2">
      <c r="A791" s="162"/>
      <c r="B791" s="162"/>
      <c r="C791" s="162"/>
      <c r="D791" s="163"/>
    </row>
    <row r="792" spans="1:4" ht="15.75" customHeight="1" x14ac:dyDescent="0.2">
      <c r="A792" s="162"/>
      <c r="B792" s="162"/>
      <c r="C792" s="162"/>
      <c r="D792" s="163"/>
    </row>
    <row r="793" spans="1:4" ht="15.75" customHeight="1" x14ac:dyDescent="0.2">
      <c r="A793" s="162"/>
      <c r="B793" s="162"/>
      <c r="C793" s="162"/>
      <c r="D793" s="163"/>
    </row>
    <row r="794" spans="1:4" ht="15.75" customHeight="1" x14ac:dyDescent="0.2">
      <c r="A794" s="162"/>
      <c r="B794" s="162"/>
      <c r="C794" s="162"/>
      <c r="D794" s="163"/>
    </row>
    <row r="795" spans="1:4" ht="15.75" customHeight="1" x14ac:dyDescent="0.2">
      <c r="A795" s="162"/>
      <c r="B795" s="162"/>
      <c r="C795" s="162"/>
      <c r="D795" s="163"/>
    </row>
    <row r="796" spans="1:4" ht="15.75" customHeight="1" x14ac:dyDescent="0.2">
      <c r="A796" s="162"/>
      <c r="B796" s="162"/>
      <c r="C796" s="162"/>
      <c r="D796" s="163"/>
    </row>
    <row r="797" spans="1:4" ht="15.75" customHeight="1" x14ac:dyDescent="0.2">
      <c r="A797" s="162"/>
      <c r="B797" s="162"/>
      <c r="C797" s="162"/>
      <c r="D797" s="163"/>
    </row>
    <row r="798" spans="1:4" ht="15.75" customHeight="1" x14ac:dyDescent="0.2">
      <c r="A798" s="162"/>
      <c r="B798" s="162"/>
      <c r="C798" s="162"/>
      <c r="D798" s="163"/>
    </row>
    <row r="799" spans="1:4" ht="15.75" customHeight="1" x14ac:dyDescent="0.2">
      <c r="A799" s="162"/>
      <c r="B799" s="162"/>
      <c r="C799" s="162"/>
      <c r="D799" s="163"/>
    </row>
    <row r="800" spans="1:4" ht="15.75" customHeight="1" x14ac:dyDescent="0.2">
      <c r="A800" s="162"/>
      <c r="B800" s="162"/>
      <c r="C800" s="162"/>
      <c r="D800" s="163"/>
    </row>
    <row r="801" spans="1:4" ht="15.75" customHeight="1" x14ac:dyDescent="0.2">
      <c r="A801" s="162"/>
      <c r="B801" s="162"/>
      <c r="C801" s="162"/>
      <c r="D801" s="163"/>
    </row>
    <row r="802" spans="1:4" ht="15.75" customHeight="1" x14ac:dyDescent="0.2">
      <c r="A802" s="162"/>
      <c r="B802" s="162"/>
      <c r="C802" s="162"/>
      <c r="D802" s="163"/>
    </row>
    <row r="803" spans="1:4" ht="15.75" customHeight="1" x14ac:dyDescent="0.2">
      <c r="A803" s="162"/>
      <c r="B803" s="162"/>
      <c r="C803" s="162"/>
      <c r="D803" s="163"/>
    </row>
    <row r="804" spans="1:4" ht="15.75" customHeight="1" x14ac:dyDescent="0.2">
      <c r="A804" s="162"/>
      <c r="B804" s="162"/>
      <c r="C804" s="162"/>
      <c r="D804" s="163"/>
    </row>
    <row r="805" spans="1:4" ht="15.75" customHeight="1" x14ac:dyDescent="0.2">
      <c r="A805" s="162"/>
      <c r="B805" s="162"/>
      <c r="C805" s="162"/>
      <c r="D805" s="163"/>
    </row>
    <row r="806" spans="1:4" ht="15.75" customHeight="1" x14ac:dyDescent="0.2">
      <c r="A806" s="162"/>
      <c r="B806" s="162"/>
      <c r="C806" s="162"/>
      <c r="D806" s="163"/>
    </row>
    <row r="807" spans="1:4" ht="15.75" customHeight="1" x14ac:dyDescent="0.2">
      <c r="A807" s="162"/>
      <c r="B807" s="162"/>
      <c r="C807" s="162"/>
      <c r="D807" s="163"/>
    </row>
    <row r="808" spans="1:4" ht="15.75" customHeight="1" x14ac:dyDescent="0.2">
      <c r="A808" s="162"/>
      <c r="B808" s="162"/>
      <c r="C808" s="162"/>
      <c r="D808" s="163"/>
    </row>
    <row r="809" spans="1:4" ht="15.75" customHeight="1" x14ac:dyDescent="0.2">
      <c r="A809" s="162"/>
      <c r="B809" s="162"/>
      <c r="C809" s="162"/>
      <c r="D809" s="163"/>
    </row>
    <row r="810" spans="1:4" ht="15.75" customHeight="1" x14ac:dyDescent="0.2">
      <c r="A810" s="162"/>
      <c r="B810" s="162"/>
      <c r="C810" s="162"/>
      <c r="D810" s="163"/>
    </row>
    <row r="811" spans="1:4" ht="15.75" customHeight="1" x14ac:dyDescent="0.2">
      <c r="A811" s="162"/>
      <c r="B811" s="162"/>
      <c r="C811" s="162"/>
      <c r="D811" s="163"/>
    </row>
    <row r="812" spans="1:4" ht="15.75" customHeight="1" x14ac:dyDescent="0.2">
      <c r="A812" s="162"/>
      <c r="B812" s="162"/>
      <c r="C812" s="162"/>
      <c r="D812" s="163"/>
    </row>
    <row r="813" spans="1:4" ht="15.75" customHeight="1" x14ac:dyDescent="0.2">
      <c r="A813" s="162"/>
      <c r="B813" s="162"/>
      <c r="C813" s="162"/>
      <c r="D813" s="163"/>
    </row>
    <row r="814" spans="1:4" ht="15.75" customHeight="1" x14ac:dyDescent="0.2">
      <c r="A814" s="162"/>
      <c r="B814" s="162"/>
      <c r="C814" s="162"/>
      <c r="D814" s="163"/>
    </row>
    <row r="815" spans="1:4" ht="15.75" customHeight="1" x14ac:dyDescent="0.2">
      <c r="A815" s="162"/>
      <c r="B815" s="162"/>
      <c r="C815" s="162"/>
      <c r="D815" s="163"/>
    </row>
    <row r="816" spans="1:4" ht="15.75" customHeight="1" x14ac:dyDescent="0.2">
      <c r="A816" s="162"/>
      <c r="B816" s="162"/>
      <c r="C816" s="162"/>
      <c r="D816" s="163"/>
    </row>
    <row r="817" spans="1:4" ht="15.75" customHeight="1" x14ac:dyDescent="0.2">
      <c r="A817" s="162"/>
      <c r="B817" s="162"/>
      <c r="C817" s="162"/>
      <c r="D817" s="163"/>
    </row>
    <row r="818" spans="1:4" ht="15.75" customHeight="1" x14ac:dyDescent="0.2">
      <c r="A818" s="162"/>
      <c r="B818" s="162"/>
      <c r="C818" s="162"/>
      <c r="D818" s="163"/>
    </row>
    <row r="819" spans="1:4" ht="15.75" customHeight="1" x14ac:dyDescent="0.2">
      <c r="A819" s="162"/>
      <c r="B819" s="162"/>
      <c r="C819" s="162"/>
      <c r="D819" s="163"/>
    </row>
    <row r="820" spans="1:4" ht="15.75" customHeight="1" x14ac:dyDescent="0.2">
      <c r="A820" s="162"/>
      <c r="B820" s="162"/>
      <c r="C820" s="162"/>
      <c r="D820" s="163"/>
    </row>
    <row r="821" spans="1:4" ht="15.75" customHeight="1" x14ac:dyDescent="0.2">
      <c r="A821" s="162"/>
      <c r="B821" s="162"/>
      <c r="C821" s="162"/>
      <c r="D821" s="163"/>
    </row>
    <row r="822" spans="1:4" ht="15.75" customHeight="1" x14ac:dyDescent="0.2">
      <c r="A822" s="162"/>
      <c r="B822" s="162"/>
      <c r="C822" s="162"/>
      <c r="D822" s="163"/>
    </row>
    <row r="823" spans="1:4" ht="15.75" customHeight="1" x14ac:dyDescent="0.2">
      <c r="A823" s="162"/>
      <c r="B823" s="162"/>
      <c r="C823" s="162"/>
      <c r="D823" s="163"/>
    </row>
    <row r="824" spans="1:4" ht="15.75" customHeight="1" x14ac:dyDescent="0.2">
      <c r="A824" s="162"/>
      <c r="B824" s="162"/>
      <c r="C824" s="162"/>
      <c r="D824" s="163"/>
    </row>
    <row r="825" spans="1:4" ht="15.75" customHeight="1" x14ac:dyDescent="0.2">
      <c r="A825" s="162"/>
      <c r="B825" s="162"/>
      <c r="C825" s="162"/>
      <c r="D825" s="163"/>
    </row>
    <row r="826" spans="1:4" ht="15.75" customHeight="1" x14ac:dyDescent="0.2">
      <c r="A826" s="162"/>
      <c r="B826" s="162"/>
      <c r="C826" s="162"/>
      <c r="D826" s="163"/>
    </row>
    <row r="827" spans="1:4" ht="15.75" customHeight="1" x14ac:dyDescent="0.2">
      <c r="A827" s="162"/>
      <c r="B827" s="162"/>
      <c r="C827" s="162"/>
      <c r="D827" s="163"/>
    </row>
    <row r="828" spans="1:4" ht="15.75" customHeight="1" x14ac:dyDescent="0.2">
      <c r="A828" s="162"/>
      <c r="B828" s="162"/>
      <c r="C828" s="162"/>
      <c r="D828" s="163"/>
    </row>
    <row r="829" spans="1:4" ht="15.75" customHeight="1" x14ac:dyDescent="0.2">
      <c r="A829" s="162"/>
      <c r="B829" s="162"/>
      <c r="C829" s="162"/>
      <c r="D829" s="163"/>
    </row>
    <row r="830" spans="1:4" ht="15.75" customHeight="1" x14ac:dyDescent="0.2">
      <c r="A830" s="162"/>
      <c r="B830" s="162"/>
      <c r="C830" s="162"/>
      <c r="D830" s="163"/>
    </row>
    <row r="831" spans="1:4" ht="15.75" customHeight="1" x14ac:dyDescent="0.2">
      <c r="A831" s="162"/>
      <c r="B831" s="162"/>
      <c r="C831" s="162"/>
      <c r="D831" s="163"/>
    </row>
    <row r="832" spans="1:4" ht="15.75" customHeight="1" x14ac:dyDescent="0.2">
      <c r="A832" s="162"/>
      <c r="B832" s="162"/>
      <c r="C832" s="162"/>
      <c r="D832" s="163"/>
    </row>
    <row r="833" spans="1:4" ht="15.75" customHeight="1" x14ac:dyDescent="0.2">
      <c r="A833" s="162"/>
      <c r="B833" s="162"/>
      <c r="C833" s="162"/>
      <c r="D833" s="163"/>
    </row>
    <row r="834" spans="1:4" ht="15.75" customHeight="1" x14ac:dyDescent="0.2">
      <c r="A834" s="162"/>
      <c r="B834" s="162"/>
      <c r="C834" s="162"/>
      <c r="D834" s="163"/>
    </row>
    <row r="835" spans="1:4" ht="15.75" customHeight="1" x14ac:dyDescent="0.2">
      <c r="A835" s="162"/>
      <c r="B835" s="162"/>
      <c r="C835" s="162"/>
      <c r="D835" s="163"/>
    </row>
    <row r="836" spans="1:4" ht="15.75" customHeight="1" x14ac:dyDescent="0.2">
      <c r="A836" s="162"/>
      <c r="B836" s="162"/>
      <c r="C836" s="162"/>
      <c r="D836" s="163"/>
    </row>
    <row r="837" spans="1:4" ht="15.75" customHeight="1" x14ac:dyDescent="0.2">
      <c r="A837" s="162"/>
      <c r="B837" s="162"/>
      <c r="C837" s="162"/>
      <c r="D837" s="163"/>
    </row>
    <row r="838" spans="1:4" ht="15.75" customHeight="1" x14ac:dyDescent="0.2">
      <c r="A838" s="162"/>
      <c r="B838" s="162"/>
      <c r="C838" s="162"/>
      <c r="D838" s="163"/>
    </row>
    <row r="839" spans="1:4" ht="15.75" customHeight="1" x14ac:dyDescent="0.2">
      <c r="A839" s="162"/>
      <c r="B839" s="162"/>
      <c r="C839" s="162"/>
      <c r="D839" s="163"/>
    </row>
    <row r="840" spans="1:4" ht="15.75" customHeight="1" x14ac:dyDescent="0.2">
      <c r="A840" s="162"/>
      <c r="B840" s="162"/>
      <c r="C840" s="162"/>
      <c r="D840" s="163"/>
    </row>
    <row r="841" spans="1:4" ht="15.75" customHeight="1" x14ac:dyDescent="0.2">
      <c r="A841" s="162"/>
      <c r="B841" s="162"/>
      <c r="C841" s="162"/>
      <c r="D841" s="163"/>
    </row>
    <row r="842" spans="1:4" ht="15.75" customHeight="1" x14ac:dyDescent="0.2">
      <c r="A842" s="162"/>
      <c r="B842" s="162"/>
      <c r="C842" s="162"/>
      <c r="D842" s="163"/>
    </row>
    <row r="843" spans="1:4" ht="15.75" customHeight="1" x14ac:dyDescent="0.2">
      <c r="A843" s="162"/>
      <c r="B843" s="162"/>
      <c r="C843" s="162"/>
      <c r="D843" s="163"/>
    </row>
    <row r="844" spans="1:4" ht="15.75" customHeight="1" x14ac:dyDescent="0.2">
      <c r="A844" s="162"/>
      <c r="B844" s="162"/>
      <c r="C844" s="162"/>
      <c r="D844" s="163"/>
    </row>
    <row r="845" spans="1:4" ht="15.75" customHeight="1" x14ac:dyDescent="0.2">
      <c r="A845" s="162"/>
      <c r="B845" s="162"/>
      <c r="C845" s="162"/>
      <c r="D845" s="163"/>
    </row>
    <row r="846" spans="1:4" ht="15.75" customHeight="1" x14ac:dyDescent="0.2">
      <c r="A846" s="162"/>
      <c r="B846" s="162"/>
      <c r="C846" s="162"/>
      <c r="D846" s="163"/>
    </row>
    <row r="847" spans="1:4" ht="15.75" customHeight="1" x14ac:dyDescent="0.2">
      <c r="A847" s="162"/>
      <c r="B847" s="162"/>
      <c r="C847" s="162"/>
      <c r="D847" s="163"/>
    </row>
    <row r="848" spans="1:4" ht="15.75" customHeight="1" x14ac:dyDescent="0.2">
      <c r="A848" s="162"/>
      <c r="B848" s="162"/>
      <c r="C848" s="162"/>
      <c r="D848" s="163"/>
    </row>
    <row r="849" spans="1:4" ht="15.75" customHeight="1" x14ac:dyDescent="0.2">
      <c r="A849" s="162"/>
      <c r="B849" s="162"/>
      <c r="C849" s="162"/>
      <c r="D849" s="163"/>
    </row>
    <row r="850" spans="1:4" ht="15.75" customHeight="1" x14ac:dyDescent="0.2">
      <c r="A850" s="162"/>
      <c r="B850" s="162"/>
      <c r="C850" s="162"/>
      <c r="D850" s="163"/>
    </row>
    <row r="851" spans="1:4" ht="15.75" customHeight="1" x14ac:dyDescent="0.2">
      <c r="A851" s="162"/>
      <c r="B851" s="162"/>
      <c r="C851" s="162"/>
      <c r="D851" s="163"/>
    </row>
    <row r="852" spans="1:4" ht="15.75" customHeight="1" x14ac:dyDescent="0.2">
      <c r="A852" s="162"/>
      <c r="B852" s="162"/>
      <c r="C852" s="162"/>
      <c r="D852" s="163"/>
    </row>
    <row r="853" spans="1:4" ht="15.75" customHeight="1" x14ac:dyDescent="0.2">
      <c r="A853" s="162"/>
      <c r="B853" s="162"/>
      <c r="C853" s="162"/>
      <c r="D853" s="163"/>
    </row>
    <row r="854" spans="1:4" ht="15.75" customHeight="1" x14ac:dyDescent="0.2">
      <c r="A854" s="162"/>
      <c r="B854" s="162"/>
      <c r="C854" s="162"/>
      <c r="D854" s="163"/>
    </row>
    <row r="855" spans="1:4" ht="15.75" customHeight="1" x14ac:dyDescent="0.2">
      <c r="A855" s="162"/>
      <c r="B855" s="162"/>
      <c r="C855" s="162"/>
      <c r="D855" s="163"/>
    </row>
    <row r="856" spans="1:4" ht="15.75" customHeight="1" x14ac:dyDescent="0.2">
      <c r="A856" s="162"/>
      <c r="B856" s="162"/>
      <c r="C856" s="162"/>
      <c r="D856" s="163"/>
    </row>
    <row r="857" spans="1:4" ht="15.75" customHeight="1" x14ac:dyDescent="0.2">
      <c r="A857" s="162"/>
      <c r="B857" s="162"/>
      <c r="C857" s="162"/>
      <c r="D857" s="163"/>
    </row>
    <row r="858" spans="1:4" ht="15.75" customHeight="1" x14ac:dyDescent="0.2">
      <c r="A858" s="162"/>
      <c r="B858" s="162"/>
      <c r="C858" s="162"/>
      <c r="D858" s="163"/>
    </row>
    <row r="859" spans="1:4" ht="15.75" customHeight="1" x14ac:dyDescent="0.2">
      <c r="A859" s="162"/>
      <c r="B859" s="162"/>
      <c r="C859" s="162"/>
      <c r="D859" s="163"/>
    </row>
    <row r="860" spans="1:4" ht="15.75" customHeight="1" x14ac:dyDescent="0.2">
      <c r="A860" s="162"/>
      <c r="B860" s="162"/>
      <c r="C860" s="162"/>
      <c r="D860" s="163"/>
    </row>
    <row r="861" spans="1:4" ht="15.75" customHeight="1" x14ac:dyDescent="0.2">
      <c r="A861" s="162"/>
      <c r="B861" s="162"/>
      <c r="C861" s="162"/>
      <c r="D861" s="163"/>
    </row>
    <row r="862" spans="1:4" ht="15.75" customHeight="1" x14ac:dyDescent="0.2">
      <c r="A862" s="162"/>
      <c r="B862" s="162"/>
      <c r="C862" s="162"/>
      <c r="D862" s="163"/>
    </row>
    <row r="863" spans="1:4" ht="15.75" customHeight="1" x14ac:dyDescent="0.2">
      <c r="A863" s="162"/>
      <c r="B863" s="162"/>
      <c r="C863" s="162"/>
      <c r="D863" s="163"/>
    </row>
    <row r="864" spans="1:4" ht="15.75" customHeight="1" x14ac:dyDescent="0.2">
      <c r="A864" s="162"/>
      <c r="B864" s="162"/>
      <c r="C864" s="162"/>
      <c r="D864" s="163"/>
    </row>
    <row r="865" spans="1:4" ht="15.75" customHeight="1" x14ac:dyDescent="0.2">
      <c r="A865" s="162"/>
      <c r="B865" s="162"/>
      <c r="C865" s="162"/>
      <c r="D865" s="163"/>
    </row>
    <row r="866" spans="1:4" ht="15.75" customHeight="1" x14ac:dyDescent="0.2">
      <c r="A866" s="162"/>
      <c r="B866" s="162"/>
      <c r="C866" s="162"/>
      <c r="D866" s="163"/>
    </row>
    <row r="867" spans="1:4" ht="15.75" customHeight="1" x14ac:dyDescent="0.2">
      <c r="A867" s="162"/>
      <c r="B867" s="162"/>
      <c r="C867" s="162"/>
      <c r="D867" s="163"/>
    </row>
    <row r="868" spans="1:4" ht="15.75" customHeight="1" x14ac:dyDescent="0.2">
      <c r="A868" s="162"/>
      <c r="B868" s="162"/>
      <c r="C868" s="162"/>
      <c r="D868" s="163"/>
    </row>
    <row r="869" spans="1:4" ht="15.75" customHeight="1" x14ac:dyDescent="0.2">
      <c r="A869" s="162"/>
      <c r="B869" s="162"/>
      <c r="C869" s="162"/>
      <c r="D869" s="163"/>
    </row>
    <row r="870" spans="1:4" ht="15.75" customHeight="1" x14ac:dyDescent="0.2">
      <c r="A870" s="162"/>
      <c r="B870" s="162"/>
      <c r="C870" s="162"/>
      <c r="D870" s="163"/>
    </row>
    <row r="871" spans="1:4" ht="15.75" customHeight="1" x14ac:dyDescent="0.2">
      <c r="A871" s="162"/>
      <c r="B871" s="162"/>
      <c r="C871" s="162"/>
      <c r="D871" s="163"/>
    </row>
    <row r="872" spans="1:4" ht="15.75" customHeight="1" x14ac:dyDescent="0.2">
      <c r="A872" s="162"/>
      <c r="B872" s="162"/>
      <c r="C872" s="162"/>
      <c r="D872" s="163"/>
    </row>
    <row r="873" spans="1:4" ht="15.75" customHeight="1" x14ac:dyDescent="0.2">
      <c r="A873" s="162"/>
      <c r="B873" s="162"/>
      <c r="C873" s="162"/>
      <c r="D873" s="163"/>
    </row>
    <row r="874" spans="1:4" ht="15.75" customHeight="1" x14ac:dyDescent="0.2">
      <c r="A874" s="162"/>
      <c r="B874" s="162"/>
      <c r="C874" s="162"/>
      <c r="D874" s="163"/>
    </row>
    <row r="875" spans="1:4" ht="15.75" customHeight="1" x14ac:dyDescent="0.2">
      <c r="A875" s="162"/>
      <c r="B875" s="162"/>
      <c r="C875" s="162"/>
      <c r="D875" s="163"/>
    </row>
    <row r="876" spans="1:4" ht="15.75" customHeight="1" x14ac:dyDescent="0.2">
      <c r="A876" s="162"/>
      <c r="B876" s="162"/>
      <c r="C876" s="162"/>
      <c r="D876" s="163"/>
    </row>
    <row r="877" spans="1:4" ht="15.75" customHeight="1" x14ac:dyDescent="0.2">
      <c r="A877" s="162"/>
      <c r="B877" s="162"/>
      <c r="C877" s="162"/>
      <c r="D877" s="163"/>
    </row>
    <row r="878" spans="1:4" ht="15.75" customHeight="1" x14ac:dyDescent="0.2">
      <c r="A878" s="162"/>
      <c r="B878" s="162"/>
      <c r="C878" s="162"/>
      <c r="D878" s="163"/>
    </row>
    <row r="879" spans="1:4" ht="15.75" customHeight="1" x14ac:dyDescent="0.2">
      <c r="A879" s="162"/>
      <c r="B879" s="162"/>
      <c r="C879" s="162"/>
      <c r="D879" s="163"/>
    </row>
    <row r="880" spans="1:4" ht="15.75" customHeight="1" x14ac:dyDescent="0.2">
      <c r="A880" s="162"/>
      <c r="B880" s="162"/>
      <c r="C880" s="162"/>
      <c r="D880" s="163"/>
    </row>
    <row r="881" spans="1:4" ht="15.75" customHeight="1" x14ac:dyDescent="0.2">
      <c r="A881" s="162"/>
      <c r="B881" s="162"/>
      <c r="C881" s="162"/>
      <c r="D881" s="163"/>
    </row>
    <row r="882" spans="1:4" ht="15.75" customHeight="1" x14ac:dyDescent="0.2">
      <c r="A882" s="162"/>
      <c r="B882" s="162"/>
      <c r="C882" s="162"/>
      <c r="D882" s="163"/>
    </row>
    <row r="883" spans="1:4" ht="15.75" customHeight="1" x14ac:dyDescent="0.2">
      <c r="A883" s="162"/>
      <c r="B883" s="162"/>
      <c r="C883" s="162"/>
      <c r="D883" s="163"/>
    </row>
    <row r="884" spans="1:4" ht="15.75" customHeight="1" x14ac:dyDescent="0.2">
      <c r="A884" s="162"/>
      <c r="B884" s="162"/>
      <c r="C884" s="162"/>
      <c r="D884" s="163"/>
    </row>
    <row r="885" spans="1:4" ht="15.75" customHeight="1" x14ac:dyDescent="0.2">
      <c r="A885" s="162"/>
      <c r="B885" s="162"/>
      <c r="C885" s="162"/>
      <c r="D885" s="163"/>
    </row>
    <row r="886" spans="1:4" ht="15.75" customHeight="1" x14ac:dyDescent="0.2">
      <c r="A886" s="162"/>
      <c r="B886" s="162"/>
      <c r="C886" s="162"/>
      <c r="D886" s="163"/>
    </row>
    <row r="887" spans="1:4" ht="15.75" customHeight="1" x14ac:dyDescent="0.2">
      <c r="A887" s="162"/>
      <c r="B887" s="162"/>
      <c r="C887" s="162"/>
      <c r="D887" s="163"/>
    </row>
    <row r="888" spans="1:4" ht="15.75" customHeight="1" x14ac:dyDescent="0.2">
      <c r="A888" s="162"/>
      <c r="B888" s="162"/>
      <c r="C888" s="162"/>
      <c r="D888" s="163"/>
    </row>
    <row r="889" spans="1:4" ht="15.75" customHeight="1" x14ac:dyDescent="0.2">
      <c r="A889" s="162"/>
      <c r="B889" s="162"/>
      <c r="C889" s="162"/>
      <c r="D889" s="163"/>
    </row>
    <row r="890" spans="1:4" ht="15.75" customHeight="1" x14ac:dyDescent="0.2">
      <c r="A890" s="162"/>
      <c r="B890" s="162"/>
      <c r="C890" s="162"/>
      <c r="D890" s="163"/>
    </row>
    <row r="891" spans="1:4" ht="15.75" customHeight="1" x14ac:dyDescent="0.2">
      <c r="A891" s="162"/>
      <c r="B891" s="162"/>
      <c r="C891" s="162"/>
      <c r="D891" s="163"/>
    </row>
    <row r="892" spans="1:4" ht="15.75" customHeight="1" x14ac:dyDescent="0.2">
      <c r="A892" s="162"/>
      <c r="B892" s="162"/>
      <c r="C892" s="162"/>
      <c r="D892" s="163"/>
    </row>
    <row r="893" spans="1:4" ht="15.75" customHeight="1" x14ac:dyDescent="0.2">
      <c r="A893" s="162"/>
      <c r="B893" s="162"/>
      <c r="C893" s="162"/>
      <c r="D893" s="163"/>
    </row>
    <row r="894" spans="1:4" ht="15.75" customHeight="1" x14ac:dyDescent="0.2">
      <c r="A894" s="162"/>
      <c r="B894" s="162"/>
      <c r="C894" s="162"/>
      <c r="D894" s="163"/>
    </row>
    <row r="895" spans="1:4" ht="15.75" customHeight="1" x14ac:dyDescent="0.2">
      <c r="A895" s="162"/>
      <c r="B895" s="162"/>
      <c r="C895" s="162"/>
      <c r="D895" s="163"/>
    </row>
    <row r="896" spans="1:4" ht="15.75" customHeight="1" x14ac:dyDescent="0.2">
      <c r="A896" s="162"/>
      <c r="B896" s="162"/>
      <c r="C896" s="162"/>
      <c r="D896" s="163"/>
    </row>
    <row r="897" spans="1:4" ht="15.75" customHeight="1" x14ac:dyDescent="0.2">
      <c r="A897" s="162"/>
      <c r="B897" s="162"/>
      <c r="C897" s="162"/>
      <c r="D897" s="163"/>
    </row>
    <row r="898" spans="1:4" ht="15.75" customHeight="1" x14ac:dyDescent="0.2">
      <c r="A898" s="162"/>
      <c r="B898" s="162"/>
      <c r="C898" s="162"/>
      <c r="D898" s="163"/>
    </row>
    <row r="899" spans="1:4" ht="15.75" customHeight="1" x14ac:dyDescent="0.2">
      <c r="A899" s="162"/>
      <c r="B899" s="162"/>
      <c r="C899" s="162"/>
      <c r="D899" s="163"/>
    </row>
    <row r="900" spans="1:4" ht="15.75" customHeight="1" x14ac:dyDescent="0.2">
      <c r="A900" s="162"/>
      <c r="B900" s="162"/>
      <c r="C900" s="162"/>
      <c r="D900" s="163"/>
    </row>
    <row r="901" spans="1:4" ht="15.75" customHeight="1" x14ac:dyDescent="0.2">
      <c r="A901" s="162"/>
      <c r="B901" s="162"/>
      <c r="C901" s="162"/>
      <c r="D901" s="163"/>
    </row>
    <row r="902" spans="1:4" ht="15.75" customHeight="1" x14ac:dyDescent="0.2">
      <c r="A902" s="162"/>
      <c r="B902" s="162"/>
      <c r="C902" s="162"/>
      <c r="D902" s="163"/>
    </row>
    <row r="903" spans="1:4" ht="15.75" customHeight="1" x14ac:dyDescent="0.2">
      <c r="A903" s="162"/>
      <c r="B903" s="162"/>
      <c r="C903" s="162"/>
      <c r="D903" s="163"/>
    </row>
    <row r="904" spans="1:4" ht="15.75" customHeight="1" x14ac:dyDescent="0.2">
      <c r="A904" s="162"/>
      <c r="B904" s="162"/>
      <c r="C904" s="162"/>
      <c r="D904" s="163"/>
    </row>
    <row r="905" spans="1:4" ht="15.75" customHeight="1" x14ac:dyDescent="0.2">
      <c r="A905" s="162"/>
      <c r="B905" s="162"/>
      <c r="C905" s="162"/>
      <c r="D905" s="163"/>
    </row>
    <row r="906" spans="1:4" ht="15.75" customHeight="1" x14ac:dyDescent="0.2">
      <c r="A906" s="162"/>
      <c r="B906" s="162"/>
      <c r="C906" s="162"/>
      <c r="D906" s="163"/>
    </row>
    <row r="907" spans="1:4" ht="15.75" customHeight="1" x14ac:dyDescent="0.2">
      <c r="A907" s="162"/>
      <c r="B907" s="162"/>
      <c r="C907" s="162"/>
      <c r="D907" s="163"/>
    </row>
    <row r="908" spans="1:4" ht="15.75" customHeight="1" x14ac:dyDescent="0.2">
      <c r="A908" s="162"/>
      <c r="B908" s="162"/>
      <c r="C908" s="162"/>
      <c r="D908" s="163"/>
    </row>
    <row r="909" spans="1:4" ht="15.75" customHeight="1" x14ac:dyDescent="0.2">
      <c r="A909" s="162"/>
      <c r="B909" s="162"/>
      <c r="C909" s="162"/>
      <c r="D909" s="163"/>
    </row>
    <row r="910" spans="1:4" ht="15.75" customHeight="1" x14ac:dyDescent="0.2">
      <c r="A910" s="162"/>
      <c r="B910" s="162"/>
      <c r="C910" s="162"/>
      <c r="D910" s="163"/>
    </row>
    <row r="911" spans="1:4" ht="15.75" customHeight="1" x14ac:dyDescent="0.2">
      <c r="A911" s="162"/>
      <c r="B911" s="162"/>
      <c r="C911" s="162"/>
      <c r="D911" s="163"/>
    </row>
    <row r="912" spans="1:4" ht="15.75" customHeight="1" x14ac:dyDescent="0.2">
      <c r="A912" s="162"/>
      <c r="B912" s="162"/>
      <c r="C912" s="162"/>
      <c r="D912" s="163"/>
    </row>
    <row r="913" spans="1:4" ht="15.75" customHeight="1" x14ac:dyDescent="0.2">
      <c r="A913" s="162"/>
      <c r="B913" s="162"/>
      <c r="C913" s="162"/>
      <c r="D913" s="163"/>
    </row>
    <row r="914" spans="1:4" ht="15.75" customHeight="1" x14ac:dyDescent="0.2">
      <c r="A914" s="162"/>
      <c r="B914" s="162"/>
      <c r="C914" s="162"/>
      <c r="D914" s="163"/>
    </row>
    <row r="915" spans="1:4" ht="15.75" customHeight="1" x14ac:dyDescent="0.2">
      <c r="A915" s="162"/>
      <c r="B915" s="162"/>
      <c r="C915" s="162"/>
      <c r="D915" s="163"/>
    </row>
    <row r="916" spans="1:4" ht="15.75" customHeight="1" x14ac:dyDescent="0.2">
      <c r="A916" s="162"/>
      <c r="B916" s="162"/>
      <c r="C916" s="162"/>
      <c r="D916" s="163"/>
    </row>
    <row r="917" spans="1:4" ht="15.75" customHeight="1" x14ac:dyDescent="0.2">
      <c r="A917" s="162"/>
      <c r="B917" s="162"/>
      <c r="C917" s="162"/>
      <c r="D917" s="163"/>
    </row>
    <row r="918" spans="1:4" ht="15.75" customHeight="1" x14ac:dyDescent="0.2">
      <c r="A918" s="162"/>
      <c r="B918" s="162"/>
      <c r="C918" s="162"/>
      <c r="D918" s="163"/>
    </row>
    <row r="919" spans="1:4" ht="15.75" customHeight="1" x14ac:dyDescent="0.2">
      <c r="A919" s="162"/>
      <c r="B919" s="162"/>
      <c r="C919" s="162"/>
      <c r="D919" s="163"/>
    </row>
    <row r="920" spans="1:4" ht="15.75" customHeight="1" x14ac:dyDescent="0.2">
      <c r="A920" s="162"/>
      <c r="B920" s="162"/>
      <c r="C920" s="162"/>
      <c r="D920" s="163"/>
    </row>
    <row r="921" spans="1:4" ht="15.75" customHeight="1" x14ac:dyDescent="0.2">
      <c r="A921" s="162"/>
      <c r="B921" s="162"/>
      <c r="C921" s="162"/>
      <c r="D921" s="163"/>
    </row>
    <row r="922" spans="1:4" ht="15.75" customHeight="1" x14ac:dyDescent="0.2">
      <c r="A922" s="162"/>
      <c r="B922" s="162"/>
      <c r="C922" s="162"/>
      <c r="D922" s="163"/>
    </row>
    <row r="923" spans="1:4" ht="15.75" customHeight="1" x14ac:dyDescent="0.2">
      <c r="A923" s="162"/>
      <c r="B923" s="162"/>
      <c r="C923" s="162"/>
      <c r="D923" s="163"/>
    </row>
    <row r="924" spans="1:4" ht="15.75" customHeight="1" x14ac:dyDescent="0.2">
      <c r="A924" s="162"/>
      <c r="B924" s="162"/>
      <c r="C924" s="162"/>
      <c r="D924" s="163"/>
    </row>
    <row r="925" spans="1:4" ht="15.75" customHeight="1" x14ac:dyDescent="0.2">
      <c r="A925" s="162"/>
      <c r="B925" s="162"/>
      <c r="C925" s="162"/>
      <c r="D925" s="163"/>
    </row>
    <row r="926" spans="1:4" ht="15.75" customHeight="1" x14ac:dyDescent="0.2">
      <c r="A926" s="162"/>
      <c r="B926" s="162"/>
      <c r="C926" s="162"/>
      <c r="D926" s="163"/>
    </row>
    <row r="927" spans="1:4" ht="15.75" customHeight="1" x14ac:dyDescent="0.2">
      <c r="A927" s="162"/>
      <c r="B927" s="162"/>
      <c r="C927" s="162"/>
      <c r="D927" s="163"/>
    </row>
    <row r="928" spans="1:4" ht="15.75" customHeight="1" x14ac:dyDescent="0.2">
      <c r="A928" s="162"/>
      <c r="B928" s="162"/>
      <c r="C928" s="162"/>
      <c r="D928" s="163"/>
    </row>
    <row r="929" spans="1:4" ht="15.75" customHeight="1" x14ac:dyDescent="0.2">
      <c r="A929" s="162"/>
      <c r="B929" s="162"/>
      <c r="C929" s="162"/>
      <c r="D929" s="163"/>
    </row>
    <row r="930" spans="1:4" ht="15.75" customHeight="1" x14ac:dyDescent="0.2">
      <c r="A930" s="162"/>
      <c r="B930" s="162"/>
      <c r="C930" s="162"/>
      <c r="D930" s="163"/>
    </row>
    <row r="931" spans="1:4" ht="15.75" customHeight="1" x14ac:dyDescent="0.2">
      <c r="A931" s="162"/>
      <c r="B931" s="162"/>
      <c r="C931" s="162"/>
      <c r="D931" s="163"/>
    </row>
    <row r="932" spans="1:4" ht="15.75" customHeight="1" x14ac:dyDescent="0.2">
      <c r="A932" s="162"/>
      <c r="B932" s="162"/>
      <c r="C932" s="162"/>
      <c r="D932" s="163"/>
    </row>
    <row r="933" spans="1:4" ht="15.75" customHeight="1" x14ac:dyDescent="0.2">
      <c r="A933" s="162"/>
      <c r="B933" s="162"/>
      <c r="C933" s="162"/>
      <c r="D933" s="163"/>
    </row>
    <row r="934" spans="1:4" ht="15.75" customHeight="1" x14ac:dyDescent="0.2">
      <c r="A934" s="162"/>
      <c r="B934" s="162"/>
      <c r="C934" s="162"/>
      <c r="D934" s="163"/>
    </row>
    <row r="935" spans="1:4" ht="15.75" customHeight="1" x14ac:dyDescent="0.2">
      <c r="A935" s="162"/>
      <c r="B935" s="162"/>
      <c r="C935" s="162"/>
      <c r="D935" s="163"/>
    </row>
    <row r="936" spans="1:4" ht="15.75" customHeight="1" x14ac:dyDescent="0.2">
      <c r="A936" s="162"/>
      <c r="B936" s="162"/>
      <c r="C936" s="162"/>
      <c r="D936" s="163"/>
    </row>
    <row r="937" spans="1:4" ht="15.75" customHeight="1" x14ac:dyDescent="0.2">
      <c r="A937" s="162"/>
      <c r="B937" s="162"/>
      <c r="C937" s="162"/>
      <c r="D937" s="163"/>
    </row>
    <row r="938" spans="1:4" ht="15.75" customHeight="1" x14ac:dyDescent="0.2">
      <c r="A938" s="162"/>
      <c r="B938" s="162"/>
      <c r="C938" s="162"/>
      <c r="D938" s="163"/>
    </row>
    <row r="939" spans="1:4" ht="15.75" customHeight="1" x14ac:dyDescent="0.2">
      <c r="A939" s="162"/>
      <c r="B939" s="162"/>
      <c r="C939" s="162"/>
      <c r="D939" s="163"/>
    </row>
    <row r="940" spans="1:4" ht="15.75" customHeight="1" x14ac:dyDescent="0.2">
      <c r="A940" s="162"/>
      <c r="B940" s="162"/>
      <c r="C940" s="162"/>
      <c r="D940" s="163"/>
    </row>
    <row r="941" spans="1:4" ht="15.75" customHeight="1" x14ac:dyDescent="0.2">
      <c r="A941" s="162"/>
      <c r="B941" s="162"/>
      <c r="C941" s="162"/>
      <c r="D941" s="163"/>
    </row>
    <row r="942" spans="1:4" ht="15.75" customHeight="1" x14ac:dyDescent="0.2">
      <c r="A942" s="162"/>
      <c r="B942" s="162"/>
      <c r="C942" s="162"/>
      <c r="D942" s="163"/>
    </row>
    <row r="943" spans="1:4" ht="15.75" customHeight="1" x14ac:dyDescent="0.2">
      <c r="A943" s="162"/>
      <c r="B943" s="162"/>
      <c r="C943" s="162"/>
      <c r="D943" s="163"/>
    </row>
    <row r="944" spans="1:4" ht="15.75" customHeight="1" x14ac:dyDescent="0.2">
      <c r="A944" s="162"/>
      <c r="B944" s="162"/>
      <c r="C944" s="162"/>
      <c r="D944" s="163"/>
    </row>
    <row r="945" spans="1:4" ht="15.75" customHeight="1" x14ac:dyDescent="0.2">
      <c r="A945" s="162"/>
      <c r="B945" s="162"/>
      <c r="C945" s="162"/>
      <c r="D945" s="163"/>
    </row>
    <row r="946" spans="1:4" ht="15.75" customHeight="1" x14ac:dyDescent="0.2">
      <c r="A946" s="162"/>
      <c r="B946" s="162"/>
      <c r="C946" s="162"/>
      <c r="D946" s="163"/>
    </row>
    <row r="947" spans="1:4" ht="15.75" customHeight="1" x14ac:dyDescent="0.2">
      <c r="A947" s="162"/>
      <c r="B947" s="162"/>
      <c r="C947" s="162"/>
      <c r="D947" s="163"/>
    </row>
    <row r="948" spans="1:4" ht="15.75" customHeight="1" x14ac:dyDescent="0.2">
      <c r="A948" s="162"/>
      <c r="B948" s="162"/>
      <c r="C948" s="162"/>
      <c r="D948" s="163"/>
    </row>
    <row r="949" spans="1:4" ht="15.75" customHeight="1" x14ac:dyDescent="0.2">
      <c r="A949" s="162"/>
      <c r="B949" s="162"/>
      <c r="C949" s="162"/>
      <c r="D949" s="163"/>
    </row>
    <row r="950" spans="1:4" ht="15.75" customHeight="1" x14ac:dyDescent="0.2">
      <c r="A950" s="162"/>
      <c r="B950" s="162"/>
      <c r="C950" s="162"/>
      <c r="D950" s="163"/>
    </row>
    <row r="951" spans="1:4" ht="15.75" customHeight="1" x14ac:dyDescent="0.2">
      <c r="A951" s="162"/>
      <c r="B951" s="162"/>
      <c r="C951" s="162"/>
      <c r="D951" s="163"/>
    </row>
    <row r="952" spans="1:4" ht="15.75" customHeight="1" x14ac:dyDescent="0.2">
      <c r="A952" s="162"/>
      <c r="B952" s="162"/>
      <c r="C952" s="162"/>
      <c r="D952" s="163"/>
    </row>
    <row r="953" spans="1:4" ht="15.75" customHeight="1" x14ac:dyDescent="0.2">
      <c r="A953" s="162"/>
      <c r="B953" s="162"/>
      <c r="C953" s="162"/>
      <c r="D953" s="163"/>
    </row>
    <row r="954" spans="1:4" ht="15.75" customHeight="1" x14ac:dyDescent="0.2">
      <c r="A954" s="162"/>
      <c r="B954" s="162"/>
      <c r="C954" s="162"/>
      <c r="D954" s="163"/>
    </row>
    <row r="955" spans="1:4" ht="15.75" customHeight="1" x14ac:dyDescent="0.2">
      <c r="A955" s="162"/>
      <c r="B955" s="162"/>
      <c r="C955" s="162"/>
      <c r="D955" s="163"/>
    </row>
    <row r="956" spans="1:4" ht="15.75" customHeight="1" x14ac:dyDescent="0.2">
      <c r="A956" s="162"/>
      <c r="B956" s="162"/>
      <c r="C956" s="162"/>
      <c r="D956" s="163"/>
    </row>
    <row r="957" spans="1:4" ht="15.75" customHeight="1" x14ac:dyDescent="0.2">
      <c r="A957" s="162"/>
      <c r="B957" s="162"/>
      <c r="C957" s="162"/>
      <c r="D957" s="163"/>
    </row>
    <row r="958" spans="1:4" ht="15.75" customHeight="1" x14ac:dyDescent="0.2">
      <c r="A958" s="162"/>
      <c r="B958" s="162"/>
      <c r="C958" s="162"/>
      <c r="D958" s="163"/>
    </row>
    <row r="959" spans="1:4" ht="15.75" customHeight="1" x14ac:dyDescent="0.2">
      <c r="A959" s="162"/>
      <c r="B959" s="162"/>
      <c r="C959" s="162"/>
      <c r="D959" s="163"/>
    </row>
    <row r="960" spans="1:4" ht="15.75" customHeight="1" x14ac:dyDescent="0.2">
      <c r="A960" s="162"/>
      <c r="B960" s="162"/>
      <c r="C960" s="162"/>
      <c r="D960" s="163"/>
    </row>
    <row r="961" spans="1:4" ht="15.75" customHeight="1" x14ac:dyDescent="0.2">
      <c r="A961" s="162"/>
      <c r="B961" s="162"/>
      <c r="C961" s="162"/>
      <c r="D961" s="163"/>
    </row>
    <row r="962" spans="1:4" ht="15.75" customHeight="1" x14ac:dyDescent="0.2">
      <c r="A962" s="162"/>
      <c r="B962" s="162"/>
      <c r="C962" s="162"/>
      <c r="D962" s="163"/>
    </row>
    <row r="963" spans="1:4" ht="15.75" customHeight="1" x14ac:dyDescent="0.2">
      <c r="A963" s="162"/>
      <c r="B963" s="162"/>
      <c r="C963" s="162"/>
      <c r="D963" s="163"/>
    </row>
    <row r="964" spans="1:4" ht="15.75" customHeight="1" x14ac:dyDescent="0.2">
      <c r="A964" s="162"/>
      <c r="B964" s="162"/>
      <c r="C964" s="162"/>
      <c r="D964" s="163"/>
    </row>
    <row r="965" spans="1:4" ht="15.75" customHeight="1" x14ac:dyDescent="0.2">
      <c r="A965" s="162"/>
      <c r="B965" s="162"/>
      <c r="C965" s="162"/>
      <c r="D965" s="163"/>
    </row>
    <row r="966" spans="1:4" ht="15.75" customHeight="1" x14ac:dyDescent="0.2">
      <c r="A966" s="162"/>
      <c r="B966" s="162"/>
      <c r="C966" s="162"/>
      <c r="D966" s="163"/>
    </row>
    <row r="967" spans="1:4" ht="15.75" customHeight="1" x14ac:dyDescent="0.2">
      <c r="A967" s="162"/>
      <c r="B967" s="162"/>
      <c r="C967" s="162"/>
      <c r="D967" s="163"/>
    </row>
    <row r="968" spans="1:4" ht="15.75" customHeight="1" x14ac:dyDescent="0.2">
      <c r="A968" s="162"/>
      <c r="B968" s="162"/>
      <c r="C968" s="162"/>
      <c r="D968" s="163"/>
    </row>
    <row r="969" spans="1:4" ht="15.75" customHeight="1" x14ac:dyDescent="0.2">
      <c r="A969" s="162"/>
      <c r="B969" s="162"/>
      <c r="C969" s="162"/>
      <c r="D969" s="163"/>
    </row>
    <row r="970" spans="1:4" ht="15.75" customHeight="1" x14ac:dyDescent="0.2">
      <c r="A970" s="162"/>
      <c r="B970" s="162"/>
      <c r="C970" s="162"/>
      <c r="D970" s="163"/>
    </row>
    <row r="971" spans="1:4" ht="15.75" customHeight="1" x14ac:dyDescent="0.2">
      <c r="A971" s="162"/>
      <c r="B971" s="162"/>
      <c r="C971" s="162"/>
      <c r="D971" s="163"/>
    </row>
    <row r="972" spans="1:4" ht="15.75" customHeight="1" x14ac:dyDescent="0.2">
      <c r="A972" s="162"/>
      <c r="B972" s="162"/>
      <c r="C972" s="162"/>
      <c r="D972" s="163"/>
    </row>
    <row r="973" spans="1:4" ht="15.75" customHeight="1" x14ac:dyDescent="0.2">
      <c r="A973" s="162"/>
      <c r="B973" s="162"/>
      <c r="C973" s="162"/>
      <c r="D973" s="163"/>
    </row>
    <row r="974" spans="1:4" ht="15.75" customHeight="1" x14ac:dyDescent="0.2">
      <c r="A974" s="162"/>
      <c r="B974" s="162"/>
      <c r="C974" s="162"/>
      <c r="D974" s="163"/>
    </row>
    <row r="975" spans="1:4" ht="15.75" customHeight="1" x14ac:dyDescent="0.2">
      <c r="A975" s="162"/>
      <c r="B975" s="162"/>
      <c r="C975" s="162"/>
      <c r="D975" s="163"/>
    </row>
    <row r="976" spans="1:4" ht="15.75" customHeight="1" x14ac:dyDescent="0.2">
      <c r="A976" s="162"/>
      <c r="B976" s="162"/>
      <c r="C976" s="162"/>
      <c r="D976" s="163"/>
    </row>
    <row r="977" spans="1:4" ht="15.75" customHeight="1" x14ac:dyDescent="0.2">
      <c r="A977" s="162"/>
      <c r="B977" s="162"/>
      <c r="C977" s="162"/>
      <c r="D977" s="163"/>
    </row>
    <row r="978" spans="1:4" ht="15.75" customHeight="1" x14ac:dyDescent="0.2">
      <c r="A978" s="162"/>
      <c r="B978" s="162"/>
      <c r="C978" s="162"/>
      <c r="D978" s="163"/>
    </row>
    <row r="979" spans="1:4" ht="15.75" customHeight="1" x14ac:dyDescent="0.2">
      <c r="A979" s="162"/>
      <c r="B979" s="162"/>
      <c r="C979" s="162"/>
      <c r="D979" s="163"/>
    </row>
    <row r="980" spans="1:4" ht="15.75" customHeight="1" x14ac:dyDescent="0.2">
      <c r="A980" s="162"/>
      <c r="B980" s="162"/>
      <c r="C980" s="162"/>
      <c r="D980" s="163"/>
    </row>
    <row r="981" spans="1:4" ht="15.75" customHeight="1" x14ac:dyDescent="0.2">
      <c r="A981" s="162"/>
      <c r="B981" s="162"/>
      <c r="C981" s="162"/>
      <c r="D981" s="163"/>
    </row>
    <row r="982" spans="1:4" ht="15.75" customHeight="1" x14ac:dyDescent="0.2">
      <c r="A982" s="162"/>
      <c r="B982" s="162"/>
      <c r="C982" s="162"/>
      <c r="D982" s="163"/>
    </row>
    <row r="983" spans="1:4" ht="15.75" customHeight="1" x14ac:dyDescent="0.2">
      <c r="A983" s="162"/>
      <c r="B983" s="162"/>
      <c r="C983" s="162"/>
      <c r="D983" s="163"/>
    </row>
    <row r="984" spans="1:4" ht="15.75" customHeight="1" x14ac:dyDescent="0.2">
      <c r="A984" s="162"/>
      <c r="B984" s="162"/>
      <c r="C984" s="162"/>
      <c r="D984" s="163"/>
    </row>
    <row r="985" spans="1:4" ht="15.75" customHeight="1" x14ac:dyDescent="0.2">
      <c r="A985" s="162"/>
      <c r="B985" s="162"/>
      <c r="C985" s="162"/>
      <c r="D985" s="163"/>
    </row>
    <row r="986" spans="1:4" ht="15.75" customHeight="1" x14ac:dyDescent="0.2">
      <c r="A986" s="162"/>
      <c r="B986" s="162"/>
      <c r="C986" s="162"/>
      <c r="D986" s="163"/>
    </row>
    <row r="987" spans="1:4" ht="15.75" customHeight="1" x14ac:dyDescent="0.2">
      <c r="A987" s="162"/>
      <c r="B987" s="162"/>
      <c r="C987" s="162"/>
      <c r="D987" s="163"/>
    </row>
    <row r="988" spans="1:4" ht="15.75" customHeight="1" x14ac:dyDescent="0.2">
      <c r="A988" s="162"/>
      <c r="B988" s="162"/>
      <c r="C988" s="162"/>
      <c r="D988" s="163"/>
    </row>
    <row r="989" spans="1:4" ht="15.75" customHeight="1" x14ac:dyDescent="0.2">
      <c r="A989" s="162"/>
      <c r="B989" s="162"/>
      <c r="C989" s="162"/>
      <c r="D989" s="163"/>
    </row>
    <row r="990" spans="1:4" ht="15.75" customHeight="1" x14ac:dyDescent="0.2">
      <c r="A990" s="162"/>
      <c r="B990" s="162"/>
      <c r="C990" s="162"/>
      <c r="D990" s="163"/>
    </row>
    <row r="991" spans="1:4" ht="15.75" customHeight="1" x14ac:dyDescent="0.2">
      <c r="A991" s="162"/>
      <c r="B991" s="162"/>
      <c r="C991" s="162"/>
      <c r="D991" s="163"/>
    </row>
    <row r="992" spans="1:4" ht="15.75" customHeight="1" x14ac:dyDescent="0.2">
      <c r="A992" s="162"/>
      <c r="B992" s="162"/>
      <c r="C992" s="162"/>
      <c r="D992" s="163"/>
    </row>
    <row r="993" spans="1:4" ht="15.75" customHeight="1" x14ac:dyDescent="0.2">
      <c r="A993" s="162"/>
      <c r="B993" s="162"/>
      <c r="C993" s="162"/>
      <c r="D993" s="163"/>
    </row>
    <row r="994" spans="1:4" ht="15.75" customHeight="1" x14ac:dyDescent="0.2">
      <c r="A994" s="162"/>
      <c r="B994" s="162"/>
      <c r="C994" s="162"/>
      <c r="D994" s="163"/>
    </row>
    <row r="995" spans="1:4" ht="15.75" customHeight="1" x14ac:dyDescent="0.2">
      <c r="A995" s="162"/>
      <c r="B995" s="162"/>
      <c r="C995" s="162"/>
      <c r="D995" s="163"/>
    </row>
    <row r="996" spans="1:4" ht="15.75" customHeight="1" x14ac:dyDescent="0.2">
      <c r="A996" s="162"/>
      <c r="B996" s="162"/>
      <c r="C996" s="162"/>
      <c r="D996" s="163"/>
    </row>
    <row r="997" spans="1:4" ht="15.75" customHeight="1" x14ac:dyDescent="0.2">
      <c r="A997" s="162"/>
      <c r="B997" s="162"/>
      <c r="C997" s="162"/>
      <c r="D997" s="163"/>
    </row>
    <row r="998" spans="1:4" ht="15.75" customHeight="1" x14ac:dyDescent="0.2">
      <c r="A998" s="162"/>
      <c r="B998" s="162"/>
      <c r="C998" s="162"/>
      <c r="D998" s="163"/>
    </row>
    <row r="999" spans="1:4" ht="15.75" customHeight="1" x14ac:dyDescent="0.2">
      <c r="A999" s="162"/>
      <c r="B999" s="162"/>
      <c r="C999" s="162"/>
      <c r="D999" s="163"/>
    </row>
    <row r="1000" spans="1:4" ht="15.75" customHeight="1" x14ac:dyDescent="0.2">
      <c r="A1000" s="162"/>
      <c r="B1000" s="162"/>
      <c r="C1000" s="162"/>
      <c r="D1000" s="163"/>
    </row>
    <row r="1001" spans="1:4" ht="15.75" customHeight="1" x14ac:dyDescent="0.2">
      <c r="A1001" s="162"/>
      <c r="B1001" s="162"/>
      <c r="C1001" s="162"/>
      <c r="D1001" s="163"/>
    </row>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zoomScale="125" zoomScaleNormal="125" zoomScalePageLayoutView="125" workbookViewId="0"/>
  </sheetViews>
  <sheetFormatPr defaultColWidth="14.42578125" defaultRowHeight="15.75" customHeight="1" x14ac:dyDescent="0.2"/>
  <cols>
    <col min="1" max="1" width="18.7109375" style="121" customWidth="1"/>
    <col min="2" max="2" width="28.7109375" style="121" customWidth="1"/>
    <col min="3" max="3" width="23.140625" style="121" customWidth="1"/>
    <col min="4" max="4" width="29" style="121" customWidth="1"/>
    <col min="5" max="5" width="18.28515625" style="170" customWidth="1"/>
    <col min="6" max="16384" width="14.42578125" style="121"/>
  </cols>
  <sheetData>
    <row r="1" spans="1:5" ht="15.75" customHeight="1" x14ac:dyDescent="0.2">
      <c r="A1" s="120" t="s">
        <v>330</v>
      </c>
    </row>
    <row r="2" spans="1:5" ht="15.75" customHeight="1" x14ac:dyDescent="0.2">
      <c r="A2" s="166" t="s">
        <v>455</v>
      </c>
      <c r="B2" s="166" t="s">
        <v>456</v>
      </c>
      <c r="C2" s="166" t="s">
        <v>457</v>
      </c>
      <c r="D2" s="166" t="s">
        <v>458</v>
      </c>
      <c r="E2" s="167" t="s">
        <v>459</v>
      </c>
    </row>
    <row r="3" spans="1:5" ht="15.75" customHeight="1" x14ac:dyDescent="0.2">
      <c r="A3" s="168" t="s">
        <v>357</v>
      </c>
      <c r="B3" s="162" t="s">
        <v>460</v>
      </c>
      <c r="C3" s="162" t="s">
        <v>461</v>
      </c>
      <c r="D3" s="162" t="s">
        <v>462</v>
      </c>
      <c r="E3" s="169" t="s">
        <v>463</v>
      </c>
    </row>
    <row r="4" spans="1:5" ht="15.75" customHeight="1" x14ac:dyDescent="0.2">
      <c r="A4" s="168" t="s">
        <v>464</v>
      </c>
      <c r="B4" s="162" t="s">
        <v>460</v>
      </c>
      <c r="C4" s="162" t="s">
        <v>465</v>
      </c>
      <c r="D4" s="162" t="s">
        <v>281</v>
      </c>
      <c r="E4" s="169" t="s">
        <v>466</v>
      </c>
    </row>
    <row r="5" spans="1:5" ht="15.75" customHeight="1" x14ac:dyDescent="0.2">
      <c r="A5" s="168" t="s">
        <v>67</v>
      </c>
      <c r="B5" s="162" t="s">
        <v>460</v>
      </c>
      <c r="C5" s="162" t="s">
        <v>467</v>
      </c>
      <c r="D5" s="162" t="s">
        <v>281</v>
      </c>
      <c r="E5" s="169">
        <v>41365</v>
      </c>
    </row>
    <row r="6" spans="1:5" ht="15.75" customHeight="1" x14ac:dyDescent="0.2">
      <c r="A6" s="168" t="s">
        <v>67</v>
      </c>
      <c r="B6" s="162" t="s">
        <v>460</v>
      </c>
      <c r="C6" s="162" t="s">
        <v>465</v>
      </c>
      <c r="D6" s="162" t="s">
        <v>281</v>
      </c>
      <c r="E6" s="169" t="s">
        <v>466</v>
      </c>
    </row>
    <row r="7" spans="1:5" ht="15.75" customHeight="1" x14ac:dyDescent="0.2">
      <c r="A7" s="168" t="s">
        <v>167</v>
      </c>
      <c r="B7" s="162" t="s">
        <v>460</v>
      </c>
      <c r="C7" s="162" t="s">
        <v>468</v>
      </c>
      <c r="D7" s="162" t="s">
        <v>469</v>
      </c>
      <c r="E7" s="169">
        <v>41579</v>
      </c>
    </row>
    <row r="8" spans="1:5" ht="15.75" customHeight="1" x14ac:dyDescent="0.2">
      <c r="A8" s="168" t="s">
        <v>470</v>
      </c>
      <c r="B8" s="162" t="s">
        <v>471</v>
      </c>
      <c r="C8" s="162" t="s">
        <v>472</v>
      </c>
      <c r="D8" s="162" t="s">
        <v>469</v>
      </c>
      <c r="E8" s="169">
        <v>41776</v>
      </c>
    </row>
    <row r="9" spans="1:5" ht="15.75" customHeight="1" x14ac:dyDescent="0.2">
      <c r="A9" s="168" t="s">
        <v>470</v>
      </c>
      <c r="B9" s="162" t="s">
        <v>471</v>
      </c>
      <c r="C9" s="162" t="s">
        <v>472</v>
      </c>
      <c r="D9" s="162" t="s">
        <v>469</v>
      </c>
      <c r="E9" s="169">
        <v>41576</v>
      </c>
    </row>
    <row r="10" spans="1:5" ht="15.75" customHeight="1" x14ac:dyDescent="0.2">
      <c r="A10" s="168" t="s">
        <v>473</v>
      </c>
      <c r="B10" s="162" t="s">
        <v>471</v>
      </c>
      <c r="C10" s="162" t="s">
        <v>472</v>
      </c>
      <c r="D10" s="162" t="s">
        <v>469</v>
      </c>
      <c r="E10" s="169">
        <v>41570</v>
      </c>
    </row>
    <row r="11" spans="1:5" ht="15.75" customHeight="1" x14ac:dyDescent="0.2">
      <c r="A11" s="168" t="s">
        <v>428</v>
      </c>
      <c r="B11" s="162" t="s">
        <v>471</v>
      </c>
      <c r="C11" s="162" t="s">
        <v>472</v>
      </c>
      <c r="D11" s="162" t="s">
        <v>462</v>
      </c>
      <c r="E11" s="169">
        <v>41622</v>
      </c>
    </row>
    <row r="12" spans="1:5" ht="15.75" customHeight="1" x14ac:dyDescent="0.2">
      <c r="A12" s="168" t="s">
        <v>428</v>
      </c>
      <c r="B12" s="162" t="s">
        <v>471</v>
      </c>
      <c r="C12" s="162" t="s">
        <v>474</v>
      </c>
      <c r="D12" s="162" t="s">
        <v>462</v>
      </c>
      <c r="E12" s="169">
        <v>41604</v>
      </c>
    </row>
    <row r="13" spans="1:5" ht="15.75" customHeight="1" x14ac:dyDescent="0.2">
      <c r="A13" s="168" t="s">
        <v>64</v>
      </c>
      <c r="B13" s="162" t="s">
        <v>471</v>
      </c>
      <c r="C13" s="162" t="s">
        <v>472</v>
      </c>
      <c r="D13" s="162" t="s">
        <v>469</v>
      </c>
      <c r="E13" s="169">
        <v>41495</v>
      </c>
    </row>
    <row r="14" spans="1:5" ht="15.75" customHeight="1" x14ac:dyDescent="0.2">
      <c r="A14" s="168" t="s">
        <v>475</v>
      </c>
      <c r="B14" s="162" t="s">
        <v>471</v>
      </c>
      <c r="C14" s="162" t="s">
        <v>472</v>
      </c>
      <c r="D14" s="162" t="s">
        <v>469</v>
      </c>
      <c r="E14" s="169">
        <v>41627</v>
      </c>
    </row>
    <row r="15" spans="1:5" ht="15.75" customHeight="1" x14ac:dyDescent="0.2">
      <c r="A15" s="168" t="s">
        <v>264</v>
      </c>
      <c r="B15" s="162" t="s">
        <v>471</v>
      </c>
      <c r="C15" s="162" t="s">
        <v>472</v>
      </c>
      <c r="D15" s="162" t="s">
        <v>469</v>
      </c>
      <c r="E15" s="169">
        <v>41403</v>
      </c>
    </row>
    <row r="16" spans="1:5" ht="15.75" customHeight="1" x14ac:dyDescent="0.2">
      <c r="A16" s="168" t="s">
        <v>264</v>
      </c>
      <c r="B16" s="162" t="s">
        <v>471</v>
      </c>
      <c r="C16" s="162" t="s">
        <v>472</v>
      </c>
      <c r="D16" s="162" t="s">
        <v>462</v>
      </c>
      <c r="E16" s="169">
        <v>41464</v>
      </c>
    </row>
    <row r="17" spans="1:5" ht="15.75" customHeight="1" x14ac:dyDescent="0.2">
      <c r="A17" s="168" t="s">
        <v>262</v>
      </c>
      <c r="B17" s="162" t="s">
        <v>471</v>
      </c>
      <c r="C17" s="162" t="s">
        <v>472</v>
      </c>
      <c r="D17" s="162" t="s">
        <v>462</v>
      </c>
      <c r="E17" s="169">
        <v>41516</v>
      </c>
    </row>
    <row r="18" spans="1:5" ht="15.75" customHeight="1" x14ac:dyDescent="0.2">
      <c r="A18" s="168" t="s">
        <v>69</v>
      </c>
      <c r="B18" s="162" t="s">
        <v>471</v>
      </c>
      <c r="C18" s="162" t="s">
        <v>472</v>
      </c>
      <c r="D18" s="162" t="s">
        <v>469</v>
      </c>
      <c r="E18" s="169">
        <v>41524</v>
      </c>
    </row>
    <row r="19" spans="1:5" ht="15.75" customHeight="1" x14ac:dyDescent="0.2">
      <c r="A19" s="168" t="s">
        <v>69</v>
      </c>
      <c r="B19" s="162" t="s">
        <v>471</v>
      </c>
      <c r="C19" s="162" t="s">
        <v>472</v>
      </c>
      <c r="D19" s="162" t="s">
        <v>462</v>
      </c>
      <c r="E19" s="169">
        <v>41564</v>
      </c>
    </row>
    <row r="20" spans="1:5" ht="15.75" customHeight="1" x14ac:dyDescent="0.2">
      <c r="A20" s="168" t="s">
        <v>476</v>
      </c>
      <c r="B20" s="162" t="s">
        <v>471</v>
      </c>
      <c r="C20" s="162" t="s">
        <v>472</v>
      </c>
      <c r="D20" s="162" t="s">
        <v>469</v>
      </c>
      <c r="E20" s="169">
        <v>41297</v>
      </c>
    </row>
    <row r="21" spans="1:5" ht="15.75" customHeight="1" x14ac:dyDescent="0.2">
      <c r="A21" s="168" t="s">
        <v>476</v>
      </c>
      <c r="B21" s="162" t="s">
        <v>471</v>
      </c>
      <c r="C21" s="162" t="s">
        <v>472</v>
      </c>
      <c r="D21" s="162" t="s">
        <v>469</v>
      </c>
      <c r="E21" s="169">
        <v>41309</v>
      </c>
    </row>
    <row r="22" spans="1:5" ht="15.75" customHeight="1" x14ac:dyDescent="0.2">
      <c r="A22" s="168" t="s">
        <v>477</v>
      </c>
      <c r="B22" s="162" t="s">
        <v>471</v>
      </c>
      <c r="C22" s="162" t="s">
        <v>472</v>
      </c>
      <c r="D22" s="162" t="s">
        <v>469</v>
      </c>
      <c r="E22" s="169">
        <v>41397</v>
      </c>
    </row>
    <row r="23" spans="1:5" ht="15.75" customHeight="1" x14ac:dyDescent="0.2">
      <c r="A23" s="168" t="s">
        <v>477</v>
      </c>
      <c r="B23" s="162" t="s">
        <v>471</v>
      </c>
      <c r="C23" s="162" t="s">
        <v>472</v>
      </c>
      <c r="D23" s="162" t="s">
        <v>469</v>
      </c>
      <c r="E23" s="169">
        <v>41491</v>
      </c>
    </row>
    <row r="24" spans="1:5" ht="15.75" customHeight="1" x14ac:dyDescent="0.2">
      <c r="A24" s="168" t="s">
        <v>477</v>
      </c>
      <c r="B24" s="162" t="s">
        <v>471</v>
      </c>
      <c r="C24" s="162" t="s">
        <v>474</v>
      </c>
      <c r="D24" s="162" t="s">
        <v>462</v>
      </c>
      <c r="E24" s="169">
        <v>41365</v>
      </c>
    </row>
    <row r="25" spans="1:5" ht="15.75" customHeight="1" x14ac:dyDescent="0.2">
      <c r="A25" s="168" t="s">
        <v>478</v>
      </c>
      <c r="B25" s="162" t="s">
        <v>471</v>
      </c>
      <c r="C25" s="162" t="s">
        <v>472</v>
      </c>
      <c r="D25" s="162" t="s">
        <v>469</v>
      </c>
      <c r="E25" s="169">
        <v>41583</v>
      </c>
    </row>
    <row r="26" spans="1:5" ht="15.75" customHeight="1" x14ac:dyDescent="0.2">
      <c r="A26" s="168" t="s">
        <v>478</v>
      </c>
      <c r="B26" s="162" t="s">
        <v>471</v>
      </c>
      <c r="C26" s="162" t="s">
        <v>474</v>
      </c>
      <c r="D26" s="162" t="s">
        <v>462</v>
      </c>
      <c r="E26" s="169">
        <v>41395</v>
      </c>
    </row>
    <row r="27" spans="1:5" ht="15.75" customHeight="1" x14ac:dyDescent="0.2">
      <c r="A27" s="168" t="s">
        <v>167</v>
      </c>
      <c r="B27" s="162" t="s">
        <v>471</v>
      </c>
      <c r="C27" s="162" t="s">
        <v>472</v>
      </c>
      <c r="D27" s="162" t="s">
        <v>462</v>
      </c>
      <c r="E27" s="169">
        <v>41537</v>
      </c>
    </row>
    <row r="28" spans="1:5" ht="15.75" customHeight="1" x14ac:dyDescent="0.2">
      <c r="A28" s="168" t="s">
        <v>76</v>
      </c>
      <c r="B28" s="162" t="s">
        <v>471</v>
      </c>
      <c r="C28" s="162" t="s">
        <v>479</v>
      </c>
      <c r="D28" s="162" t="s">
        <v>462</v>
      </c>
      <c r="E28" s="169" t="s">
        <v>480</v>
      </c>
    </row>
    <row r="29" spans="1:5" ht="15.75" customHeight="1" x14ac:dyDescent="0.2">
      <c r="A29" s="168" t="s">
        <v>75</v>
      </c>
      <c r="B29" s="162" t="s">
        <v>471</v>
      </c>
      <c r="C29" s="162" t="s">
        <v>479</v>
      </c>
      <c r="D29" s="162" t="s">
        <v>462</v>
      </c>
      <c r="E29" s="169" t="s">
        <v>480</v>
      </c>
    </row>
    <row r="30" spans="1:5" ht="15.75" customHeight="1" x14ac:dyDescent="0.2">
      <c r="A30" s="168" t="s">
        <v>75</v>
      </c>
      <c r="B30" s="162" t="s">
        <v>471</v>
      </c>
      <c r="C30" s="162" t="s">
        <v>472</v>
      </c>
      <c r="D30" s="162" t="s">
        <v>462</v>
      </c>
      <c r="E30" s="169">
        <v>41344</v>
      </c>
    </row>
    <row r="31" spans="1:5" ht="15.75" customHeight="1" x14ac:dyDescent="0.2">
      <c r="A31" s="168" t="s">
        <v>75</v>
      </c>
      <c r="B31" s="162" t="s">
        <v>471</v>
      </c>
      <c r="C31" s="162" t="s">
        <v>472</v>
      </c>
      <c r="D31" s="162" t="s">
        <v>462</v>
      </c>
      <c r="E31" s="169">
        <v>41631</v>
      </c>
    </row>
    <row r="32" spans="1:5" ht="15.75" customHeight="1" x14ac:dyDescent="0.2">
      <c r="A32" s="168" t="s">
        <v>76</v>
      </c>
      <c r="B32" s="162" t="s">
        <v>471</v>
      </c>
      <c r="C32" s="162" t="s">
        <v>474</v>
      </c>
      <c r="D32" s="162" t="s">
        <v>462</v>
      </c>
      <c r="E32" s="169">
        <v>41443</v>
      </c>
    </row>
    <row r="33" spans="1:5" ht="15.75" customHeight="1" x14ac:dyDescent="0.2">
      <c r="A33" s="168" t="s">
        <v>76</v>
      </c>
      <c r="B33" s="162" t="s">
        <v>471</v>
      </c>
      <c r="C33" s="162" t="s">
        <v>472</v>
      </c>
      <c r="D33" s="162" t="s">
        <v>469</v>
      </c>
      <c r="E33" s="169">
        <v>41498</v>
      </c>
    </row>
    <row r="34" spans="1:5" ht="15.75" customHeight="1" x14ac:dyDescent="0.2">
      <c r="A34" s="168" t="s">
        <v>76</v>
      </c>
      <c r="B34" s="162" t="s">
        <v>471</v>
      </c>
      <c r="C34" s="162" t="s">
        <v>472</v>
      </c>
      <c r="D34" s="162" t="s">
        <v>469</v>
      </c>
      <c r="E34" s="169">
        <v>41534</v>
      </c>
    </row>
    <row r="35" spans="1:5" ht="15.75" customHeight="1" x14ac:dyDescent="0.2">
      <c r="A35" s="168" t="s">
        <v>74</v>
      </c>
      <c r="B35" s="162" t="s">
        <v>471</v>
      </c>
      <c r="C35" s="162" t="s">
        <v>472</v>
      </c>
      <c r="D35" s="162" t="s">
        <v>462</v>
      </c>
      <c r="E35" s="169">
        <v>41474</v>
      </c>
    </row>
    <row r="36" spans="1:5" ht="15.75" customHeight="1" x14ac:dyDescent="0.2">
      <c r="A36" s="168" t="s">
        <v>74</v>
      </c>
      <c r="B36" s="162" t="s">
        <v>471</v>
      </c>
      <c r="C36" s="162" t="s">
        <v>472</v>
      </c>
      <c r="D36" s="162" t="s">
        <v>462</v>
      </c>
      <c r="E36" s="169">
        <v>41521</v>
      </c>
    </row>
    <row r="37" spans="1:5" ht="15.75" customHeight="1" x14ac:dyDescent="0.2">
      <c r="A37" s="168" t="s">
        <v>451</v>
      </c>
      <c r="B37" s="162" t="s">
        <v>471</v>
      </c>
      <c r="C37" s="162" t="s">
        <v>481</v>
      </c>
      <c r="D37" s="162" t="s">
        <v>462</v>
      </c>
      <c r="E37" s="169">
        <v>41488</v>
      </c>
    </row>
    <row r="38" spans="1:5" ht="15.75" customHeight="1" x14ac:dyDescent="0.2">
      <c r="A38" s="168" t="s">
        <v>482</v>
      </c>
      <c r="B38" s="162" t="s">
        <v>471</v>
      </c>
      <c r="C38" s="162" t="s">
        <v>472</v>
      </c>
      <c r="D38" s="162" t="s">
        <v>462</v>
      </c>
      <c r="E38" s="169">
        <v>41435</v>
      </c>
    </row>
    <row r="39" spans="1:5" ht="15.75" customHeight="1" x14ac:dyDescent="0.2">
      <c r="A39" s="168" t="s">
        <v>482</v>
      </c>
      <c r="B39" s="162" t="s">
        <v>471</v>
      </c>
      <c r="C39" s="162" t="s">
        <v>472</v>
      </c>
      <c r="D39" s="162" t="s">
        <v>462</v>
      </c>
      <c r="E39" s="169">
        <v>41458</v>
      </c>
    </row>
    <row r="40" spans="1:5" ht="15.75" customHeight="1" x14ac:dyDescent="0.2">
      <c r="A40" s="168" t="s">
        <v>263</v>
      </c>
      <c r="B40" s="162" t="s">
        <v>471</v>
      </c>
      <c r="C40" s="162" t="s">
        <v>472</v>
      </c>
      <c r="D40" s="162" t="s">
        <v>462</v>
      </c>
      <c r="E40" s="169">
        <v>41364</v>
      </c>
    </row>
    <row r="41" spans="1:5" ht="15.75" customHeight="1" x14ac:dyDescent="0.2">
      <c r="A41" s="168" t="s">
        <v>355</v>
      </c>
      <c r="B41" s="162" t="s">
        <v>471</v>
      </c>
      <c r="C41" s="162" t="s">
        <v>472</v>
      </c>
      <c r="D41" s="162" t="s">
        <v>281</v>
      </c>
      <c r="E41" s="169">
        <v>41619</v>
      </c>
    </row>
    <row r="42" spans="1:5" ht="15.75" customHeight="1" x14ac:dyDescent="0.2">
      <c r="A42" s="168"/>
      <c r="B42" s="162"/>
      <c r="C42" s="162"/>
      <c r="D42" s="162"/>
      <c r="E42" s="169"/>
    </row>
    <row r="43" spans="1:5" ht="15.75" customHeight="1" x14ac:dyDescent="0.2">
      <c r="A43" s="162" t="s">
        <v>483</v>
      </c>
      <c r="B43" s="162"/>
      <c r="C43" s="162"/>
      <c r="D43" s="162"/>
      <c r="E43" s="169"/>
    </row>
    <row r="44" spans="1:5" ht="15.75" customHeight="1" x14ac:dyDescent="0.2">
      <c r="A44" s="162" t="s">
        <v>484</v>
      </c>
      <c r="B44" s="162"/>
      <c r="C44" s="162"/>
      <c r="D44" s="162"/>
      <c r="E44" s="169"/>
    </row>
    <row r="45" spans="1:5" ht="15.75" customHeight="1" x14ac:dyDescent="0.2">
      <c r="A45" s="168"/>
      <c r="B45" s="162"/>
      <c r="C45" s="162"/>
      <c r="D45" s="162"/>
      <c r="E45" s="169"/>
    </row>
    <row r="46" spans="1:5" ht="15.75" customHeight="1" x14ac:dyDescent="0.2">
      <c r="A46" s="168"/>
      <c r="B46" s="162"/>
      <c r="C46" s="162"/>
      <c r="D46" s="162"/>
      <c r="E46" s="169"/>
    </row>
    <row r="47" spans="1:5" ht="15.75" customHeight="1" x14ac:dyDescent="0.2">
      <c r="A47" s="168"/>
      <c r="B47" s="162"/>
      <c r="C47" s="162"/>
      <c r="D47" s="162"/>
      <c r="E47" s="169"/>
    </row>
    <row r="48" spans="1:5" ht="15.75" customHeight="1" x14ac:dyDescent="0.2">
      <c r="A48" s="168"/>
      <c r="B48" s="162"/>
      <c r="C48" s="162"/>
      <c r="D48" s="162"/>
      <c r="E48" s="169"/>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1" workbookViewId="0">
      <selection activeCell="A21" sqref="A21"/>
    </sheetView>
  </sheetViews>
  <sheetFormatPr defaultColWidth="12.5703125" defaultRowHeight="15.75" x14ac:dyDescent="0.25"/>
  <cols>
    <col min="1" max="1" width="24.42578125" style="55" customWidth="1"/>
    <col min="2" max="16384" width="12.5703125" style="54"/>
  </cols>
  <sheetData>
    <row r="1" spans="1:2" x14ac:dyDescent="0.25">
      <c r="A1" s="52" t="s">
        <v>486</v>
      </c>
    </row>
    <row r="3" spans="1:2" x14ac:dyDescent="0.25">
      <c r="A3" s="139" t="s">
        <v>487</v>
      </c>
    </row>
    <row r="4" spans="1:2" x14ac:dyDescent="0.25">
      <c r="A4" s="55" t="s">
        <v>488</v>
      </c>
      <c r="B4" s="54">
        <v>13</v>
      </c>
    </row>
    <row r="5" spans="1:2" x14ac:dyDescent="0.25">
      <c r="A5" s="55" t="s">
        <v>489</v>
      </c>
      <c r="B5" s="68">
        <v>70798</v>
      </c>
    </row>
    <row r="7" spans="1:2" x14ac:dyDescent="0.25">
      <c r="A7" s="52" t="s">
        <v>490</v>
      </c>
    </row>
    <row r="8" spans="1:2" x14ac:dyDescent="0.25">
      <c r="A8" s="55" t="s">
        <v>491</v>
      </c>
      <c r="B8" s="68">
        <v>38951</v>
      </c>
    </row>
    <row r="9" spans="1:2" x14ac:dyDescent="0.25">
      <c r="A9" s="55" t="s">
        <v>492</v>
      </c>
      <c r="B9" s="68">
        <v>5887</v>
      </c>
    </row>
    <row r="10" spans="1:2" x14ac:dyDescent="0.25">
      <c r="A10" s="55" t="s">
        <v>493</v>
      </c>
      <c r="B10" s="68">
        <v>4172</v>
      </c>
    </row>
    <row r="11" spans="1:2" x14ac:dyDescent="0.25">
      <c r="A11" s="55" t="s">
        <v>494</v>
      </c>
      <c r="B11" s="68">
        <v>3261</v>
      </c>
    </row>
    <row r="12" spans="1:2" x14ac:dyDescent="0.25">
      <c r="A12" s="55" t="s">
        <v>495</v>
      </c>
      <c r="B12" s="68">
        <v>3261</v>
      </c>
    </row>
    <row r="13" spans="1:2" x14ac:dyDescent="0.25">
      <c r="A13" s="55" t="s">
        <v>496</v>
      </c>
      <c r="B13" s="68">
        <v>2950</v>
      </c>
    </row>
    <row r="14" spans="1:2" x14ac:dyDescent="0.25">
      <c r="A14" s="55" t="s">
        <v>497</v>
      </c>
      <c r="B14" s="68">
        <v>2214</v>
      </c>
    </row>
    <row r="15" spans="1:2" x14ac:dyDescent="0.25">
      <c r="A15" s="55" t="s">
        <v>498</v>
      </c>
      <c r="B15" s="68">
        <v>2032</v>
      </c>
    </row>
    <row r="16" spans="1:2" x14ac:dyDescent="0.25">
      <c r="A16" s="55" t="s">
        <v>499</v>
      </c>
      <c r="B16" s="68">
        <v>1982</v>
      </c>
    </row>
    <row r="17" spans="1:2" x14ac:dyDescent="0.25">
      <c r="A17" s="55" t="s">
        <v>500</v>
      </c>
      <c r="B17" s="68">
        <v>1944</v>
      </c>
    </row>
    <row r="18" spans="1:2" x14ac:dyDescent="0.25">
      <c r="A18" s="55" t="s">
        <v>501</v>
      </c>
      <c r="B18" s="68">
        <v>1778</v>
      </c>
    </row>
    <row r="19" spans="1:2" x14ac:dyDescent="0.25">
      <c r="A19" s="55" t="s">
        <v>502</v>
      </c>
      <c r="B19" s="68">
        <v>1223</v>
      </c>
    </row>
    <row r="20" spans="1:2" x14ac:dyDescent="0.25">
      <c r="A20" s="55" t="s">
        <v>503</v>
      </c>
      <c r="B20" s="68">
        <v>1143</v>
      </c>
    </row>
    <row r="21" spans="1:2" ht="47.25" x14ac:dyDescent="0.25">
      <c r="A21" s="139" t="s">
        <v>561</v>
      </c>
    </row>
    <row r="22" spans="1:2" ht="17.100000000000001" customHeight="1" x14ac:dyDescent="0.25">
      <c r="A22" s="139" t="s">
        <v>504</v>
      </c>
    </row>
    <row r="23" spans="1:2" x14ac:dyDescent="0.25">
      <c r="A23" s="55" t="s">
        <v>281</v>
      </c>
      <c r="B23" s="135">
        <v>0.25</v>
      </c>
    </row>
    <row r="24" spans="1:2" ht="31.5" x14ac:dyDescent="0.25">
      <c r="A24" s="55" t="s">
        <v>505</v>
      </c>
      <c r="B24" s="135">
        <v>0.2</v>
      </c>
    </row>
    <row r="25" spans="1:2" x14ac:dyDescent="0.25">
      <c r="A25" s="55" t="s">
        <v>506</v>
      </c>
      <c r="B25" s="135">
        <v>0.17</v>
      </c>
    </row>
    <row r="26" spans="1:2" ht="47.25" x14ac:dyDescent="0.25">
      <c r="A26" s="55" t="s">
        <v>507</v>
      </c>
      <c r="B26" s="135">
        <v>0.15</v>
      </c>
    </row>
    <row r="27" spans="1:2" x14ac:dyDescent="0.25">
      <c r="A27" s="55" t="s">
        <v>508</v>
      </c>
      <c r="B27" s="135">
        <v>0.14000000000000001</v>
      </c>
    </row>
    <row r="28" spans="1:2" ht="31.5" x14ac:dyDescent="0.25">
      <c r="A28" s="55" t="s">
        <v>509</v>
      </c>
      <c r="B28" s="135">
        <v>0.09</v>
      </c>
    </row>
    <row r="30" spans="1:2" x14ac:dyDescent="0.25">
      <c r="A30" s="139" t="s">
        <v>510</v>
      </c>
    </row>
    <row r="31" spans="1:2" x14ac:dyDescent="0.25">
      <c r="A31" s="55" t="s">
        <v>511</v>
      </c>
      <c r="B31" s="135">
        <v>0.36</v>
      </c>
    </row>
    <row r="32" spans="1:2" x14ac:dyDescent="0.25">
      <c r="A32" s="55" t="s">
        <v>512</v>
      </c>
      <c r="B32" s="135">
        <v>0.36</v>
      </c>
    </row>
    <row r="33" spans="1:2" x14ac:dyDescent="0.25">
      <c r="A33" s="55" t="s">
        <v>513</v>
      </c>
      <c r="B33" s="135">
        <v>0.12</v>
      </c>
    </row>
    <row r="34" spans="1:2" x14ac:dyDescent="0.25">
      <c r="A34" s="55" t="s">
        <v>514</v>
      </c>
      <c r="B34" s="135">
        <v>7.0000000000000007E-2</v>
      </c>
    </row>
    <row r="35" spans="1:2" x14ac:dyDescent="0.25">
      <c r="A35" s="55" t="s">
        <v>277</v>
      </c>
      <c r="B35" s="135">
        <v>0.06</v>
      </c>
    </row>
    <row r="36" spans="1:2" x14ac:dyDescent="0.25">
      <c r="A36" s="55" t="s">
        <v>515</v>
      </c>
      <c r="B36" s="135">
        <v>0.03</v>
      </c>
    </row>
    <row r="39" spans="1:2" x14ac:dyDescent="0.25">
      <c r="A39" s="55" t="s">
        <v>516</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workbookViewId="0">
      <selection activeCell="A2" sqref="A2"/>
    </sheetView>
  </sheetViews>
  <sheetFormatPr defaultColWidth="19.85546875" defaultRowHeight="15.75" customHeight="1" x14ac:dyDescent="0.25"/>
  <cols>
    <col min="1" max="1" width="29.85546875" style="67" customWidth="1"/>
    <col min="2" max="2" width="12.42578125" style="67" customWidth="1"/>
    <col min="3" max="3" width="15" style="67" customWidth="1"/>
    <col min="4" max="4" width="15.42578125" style="67" customWidth="1"/>
    <col min="5" max="5" width="22.42578125" style="67" customWidth="1"/>
    <col min="6" max="12" width="15.42578125" style="67" customWidth="1"/>
    <col min="13" max="14" width="14.85546875" style="67" customWidth="1"/>
    <col min="15" max="23" width="13.85546875" style="67" customWidth="1"/>
    <col min="24" max="16384" width="19.85546875" style="67"/>
  </cols>
  <sheetData>
    <row r="1" spans="1:23" ht="15.75" customHeight="1" x14ac:dyDescent="0.25">
      <c r="A1" s="67" t="s">
        <v>562</v>
      </c>
    </row>
    <row r="2" spans="1:23" x14ac:dyDescent="0.25">
      <c r="A2" s="171"/>
      <c r="B2" s="171"/>
      <c r="C2" s="194" t="s">
        <v>517</v>
      </c>
      <c r="D2" s="195"/>
      <c r="E2" s="195"/>
      <c r="F2" s="195"/>
      <c r="G2" s="195"/>
      <c r="H2" s="195"/>
      <c r="I2" s="196" t="s">
        <v>518</v>
      </c>
      <c r="J2" s="197"/>
      <c r="K2" s="197"/>
      <c r="L2" s="197"/>
      <c r="M2" s="197"/>
      <c r="N2" s="197"/>
      <c r="O2" s="171"/>
      <c r="P2" s="171"/>
      <c r="Q2" s="171"/>
      <c r="R2" s="171"/>
      <c r="S2" s="171"/>
      <c r="T2" s="171"/>
      <c r="U2" s="171"/>
      <c r="V2" s="171"/>
      <c r="W2" s="171"/>
    </row>
    <row r="3" spans="1:23" s="57" customFormat="1" ht="51.75" x14ac:dyDescent="0.25">
      <c r="A3" s="172" t="s">
        <v>519</v>
      </c>
      <c r="B3" s="172" t="s">
        <v>6</v>
      </c>
      <c r="C3" s="172" t="s">
        <v>520</v>
      </c>
      <c r="D3" s="172" t="s">
        <v>521</v>
      </c>
      <c r="E3" s="172" t="s">
        <v>522</v>
      </c>
      <c r="F3" s="172" t="s">
        <v>523</v>
      </c>
      <c r="G3" s="172" t="s">
        <v>524</v>
      </c>
      <c r="H3" s="172" t="s">
        <v>525</v>
      </c>
      <c r="I3" s="173" t="s">
        <v>511</v>
      </c>
      <c r="J3" s="173" t="s">
        <v>512</v>
      </c>
      <c r="K3" s="173" t="s">
        <v>513</v>
      </c>
      <c r="L3" s="173" t="s">
        <v>514</v>
      </c>
      <c r="M3" s="173" t="s">
        <v>526</v>
      </c>
      <c r="N3" s="173" t="s">
        <v>527</v>
      </c>
      <c r="O3" s="174"/>
      <c r="P3" s="174"/>
      <c r="Q3" s="174"/>
      <c r="R3" s="174"/>
      <c r="S3" s="174"/>
      <c r="T3" s="174"/>
      <c r="U3" s="174"/>
      <c r="V3" s="174"/>
      <c r="W3" s="174"/>
    </row>
    <row r="4" spans="1:23" x14ac:dyDescent="0.25">
      <c r="A4" s="175" t="s">
        <v>528</v>
      </c>
      <c r="B4" s="176">
        <v>2012</v>
      </c>
      <c r="C4" s="177">
        <v>0.451749734889</v>
      </c>
      <c r="D4" s="177">
        <v>0.18239660657500001</v>
      </c>
      <c r="E4" s="177">
        <v>8.2714740190899999E-2</v>
      </c>
      <c r="F4" s="177">
        <v>0.16012725344600001</v>
      </c>
      <c r="G4" s="177">
        <v>4.77200424178E-2</v>
      </c>
      <c r="H4" s="177">
        <v>7.5291622481400006E-2</v>
      </c>
      <c r="I4" s="178">
        <v>0.31256599788799999</v>
      </c>
      <c r="J4" s="178">
        <v>0.47835269271399999</v>
      </c>
      <c r="K4" s="178">
        <v>6.9693769799399993E-2</v>
      </c>
      <c r="L4" s="178">
        <v>5.0686378035900002E-2</v>
      </c>
      <c r="M4" s="178">
        <v>7.8141499471999998E-2</v>
      </c>
      <c r="N4" s="178">
        <v>1.05596620908E-2</v>
      </c>
    </row>
    <row r="5" spans="1:23" x14ac:dyDescent="0.25">
      <c r="A5" s="175" t="s">
        <v>529</v>
      </c>
      <c r="B5" s="176">
        <v>2012</v>
      </c>
      <c r="C5" s="177">
        <v>0.41215469613299999</v>
      </c>
      <c r="D5" s="177">
        <v>0.13812154696100001</v>
      </c>
      <c r="E5" s="177">
        <v>3.9779005524899998E-2</v>
      </c>
      <c r="F5" s="177">
        <v>0.28287292817699999</v>
      </c>
      <c r="G5" s="177">
        <v>7.8453038673999997E-2</v>
      </c>
      <c r="H5" s="177">
        <v>4.86187845304E-2</v>
      </c>
      <c r="I5" s="178">
        <v>0.31318681318699998</v>
      </c>
      <c r="J5" s="178">
        <v>0.60329670329700003</v>
      </c>
      <c r="K5" s="178">
        <v>2.52747252747E-2</v>
      </c>
      <c r="L5" s="178">
        <v>3.5164835164799998E-2</v>
      </c>
      <c r="M5" s="178">
        <v>2.0879120879099999E-2</v>
      </c>
      <c r="N5" s="178">
        <v>2.1978021977999999E-3</v>
      </c>
    </row>
    <row r="6" spans="1:23" x14ac:dyDescent="0.25">
      <c r="A6" s="175" t="s">
        <v>530</v>
      </c>
      <c r="B6" s="176">
        <v>2012</v>
      </c>
      <c r="C6" s="177">
        <v>0.35087719298199999</v>
      </c>
      <c r="D6" s="177">
        <v>0.18201754385999999</v>
      </c>
      <c r="E6" s="177">
        <v>0.11842105263200001</v>
      </c>
      <c r="F6" s="177">
        <v>0.12828947368400001</v>
      </c>
      <c r="G6" s="177">
        <v>0.166666666667</v>
      </c>
      <c r="H6" s="177">
        <v>5.3728070175400003E-2</v>
      </c>
      <c r="I6" s="178">
        <v>0.41519823788499999</v>
      </c>
      <c r="J6" s="178">
        <v>0.35903083700400001</v>
      </c>
      <c r="K6" s="178">
        <v>0.102422907489</v>
      </c>
      <c r="L6" s="178">
        <v>4.9559471365600002E-2</v>
      </c>
      <c r="M6" s="178">
        <v>4.0748898678400002E-2</v>
      </c>
      <c r="N6" s="178">
        <v>3.3039647577099998E-2</v>
      </c>
    </row>
    <row r="7" spans="1:23" x14ac:dyDescent="0.25">
      <c r="A7" s="175" t="s">
        <v>531</v>
      </c>
      <c r="B7" s="176">
        <v>2012</v>
      </c>
      <c r="C7" s="177">
        <v>7.2082379862699997E-2</v>
      </c>
      <c r="D7" s="177">
        <v>0.12356979405</v>
      </c>
      <c r="E7" s="177">
        <v>0.37986270022899998</v>
      </c>
      <c r="F7" s="177">
        <v>0.220823798627</v>
      </c>
      <c r="G7" s="177">
        <v>0.120137299771</v>
      </c>
      <c r="H7" s="177">
        <v>8.3524027459999997E-2</v>
      </c>
      <c r="I7" s="178">
        <v>0.2421875</v>
      </c>
      <c r="J7" s="178">
        <v>0.180803571429</v>
      </c>
      <c r="K7" s="178">
        <v>0.390625</v>
      </c>
      <c r="L7" s="178">
        <v>0.125</v>
      </c>
      <c r="M7" s="178">
        <v>3.0133928571400001E-2</v>
      </c>
      <c r="N7" s="178">
        <v>3.125E-2</v>
      </c>
    </row>
    <row r="8" spans="1:23" x14ac:dyDescent="0.25">
      <c r="A8" s="175" t="s">
        <v>532</v>
      </c>
      <c r="B8" s="176">
        <v>2012</v>
      </c>
      <c r="C8" s="177">
        <v>0.167623421355</v>
      </c>
      <c r="D8" s="177">
        <v>0.239954075775</v>
      </c>
      <c r="E8" s="177">
        <v>0.13318025258300001</v>
      </c>
      <c r="F8" s="177">
        <v>0.16991963260599999</v>
      </c>
      <c r="G8" s="177">
        <v>0.24454649827800001</v>
      </c>
      <c r="H8" s="177">
        <v>4.4776119402999998E-2</v>
      </c>
      <c r="I8" s="178">
        <v>0.30313199105100003</v>
      </c>
      <c r="J8" s="178">
        <v>0.39932885905999999</v>
      </c>
      <c r="K8" s="178">
        <v>0.13534675615200001</v>
      </c>
      <c r="L8" s="178">
        <v>5.7046979865799999E-2</v>
      </c>
      <c r="M8" s="178">
        <v>8.8366890380300003E-2</v>
      </c>
      <c r="N8" s="178">
        <v>1.6778523489899999E-2</v>
      </c>
    </row>
    <row r="9" spans="1:23" x14ac:dyDescent="0.25">
      <c r="A9" s="175" t="s">
        <v>533</v>
      </c>
      <c r="B9" s="176">
        <v>2013</v>
      </c>
      <c r="C9" s="177">
        <v>0.18948521358199999</v>
      </c>
      <c r="D9" s="177">
        <v>0.15224534501600001</v>
      </c>
      <c r="E9" s="177">
        <v>0.240963855422</v>
      </c>
      <c r="F9" s="177">
        <v>8.54326396495E-2</v>
      </c>
      <c r="G9" s="177">
        <v>0.11391018619899999</v>
      </c>
      <c r="H9" s="177">
        <v>0.21796276013099999</v>
      </c>
      <c r="I9" s="178">
        <v>0.178534571723</v>
      </c>
      <c r="J9" s="178">
        <v>0.27657378740999999</v>
      </c>
      <c r="K9" s="178">
        <v>0.242518059856</v>
      </c>
      <c r="L9" s="178">
        <v>8.66873065015E-2</v>
      </c>
      <c r="M9" s="178">
        <v>0.127966976264</v>
      </c>
      <c r="N9" s="178">
        <v>8.77192982456E-2</v>
      </c>
    </row>
    <row r="10" spans="1:23" x14ac:dyDescent="0.25">
      <c r="A10" s="175" t="s">
        <v>534</v>
      </c>
      <c r="B10" s="176">
        <v>2013</v>
      </c>
      <c r="C10" s="177">
        <v>0.40645161290300003</v>
      </c>
      <c r="D10" s="177">
        <v>0.17311827957000001</v>
      </c>
      <c r="E10" s="177">
        <v>4.4086021505400003E-2</v>
      </c>
      <c r="F10" s="177">
        <v>8.0645161290299999E-2</v>
      </c>
      <c r="G10" s="177">
        <v>0.21720430107499999</v>
      </c>
      <c r="H10" s="177">
        <v>7.84946236559E-2</v>
      </c>
      <c r="I10" s="178">
        <v>0.32306057385800002</v>
      </c>
      <c r="J10" s="178">
        <v>0.39638682252899998</v>
      </c>
      <c r="K10" s="178">
        <v>0.10095642933</v>
      </c>
      <c r="L10" s="178">
        <v>4.8884165781099997E-2</v>
      </c>
      <c r="M10" s="178">
        <v>0.119022316684</v>
      </c>
      <c r="N10" s="178">
        <v>1.1689691817200001E-2</v>
      </c>
    </row>
    <row r="11" spans="1:23" x14ac:dyDescent="0.25">
      <c r="A11" s="175" t="s">
        <v>535</v>
      </c>
      <c r="B11" s="176">
        <v>2013</v>
      </c>
      <c r="C11" s="177">
        <v>0.16967126193000001</v>
      </c>
      <c r="D11" s="177">
        <v>0.51961823966099996</v>
      </c>
      <c r="E11" s="177">
        <v>4.4538706256600002E-2</v>
      </c>
      <c r="F11" s="177">
        <v>0.15588547189800001</v>
      </c>
      <c r="G11" s="177">
        <v>3.7115588547199999E-2</v>
      </c>
      <c r="H11" s="177">
        <v>7.3170731707299999E-2</v>
      </c>
      <c r="I11" s="178">
        <v>0.647181628392</v>
      </c>
      <c r="J11" s="178">
        <v>0.23799582463499999</v>
      </c>
      <c r="K11" s="178">
        <v>6.5762004175399999E-2</v>
      </c>
      <c r="L11" s="178">
        <v>2.6096033402899999E-2</v>
      </c>
      <c r="M11" s="178">
        <v>2.1920668058500001E-2</v>
      </c>
      <c r="N11" s="178">
        <v>1.0438413361200001E-3</v>
      </c>
    </row>
    <row r="12" spans="1:23" x14ac:dyDescent="0.25">
      <c r="A12" s="175" t="s">
        <v>536</v>
      </c>
      <c r="B12" s="176">
        <v>2013</v>
      </c>
      <c r="C12" s="177">
        <v>0.24639289678099999</v>
      </c>
      <c r="D12" s="177">
        <v>8.5460599334099996E-2</v>
      </c>
      <c r="E12" s="177">
        <v>0.16537180910099999</v>
      </c>
      <c r="F12" s="177">
        <v>0.227524972253</v>
      </c>
      <c r="G12" s="177">
        <v>8.1021087680400006E-2</v>
      </c>
      <c r="H12" s="177">
        <v>0.19422863485</v>
      </c>
      <c r="I12" s="178">
        <v>0.20742358078600001</v>
      </c>
      <c r="J12" s="178">
        <v>0.53711790393000003</v>
      </c>
      <c r="K12" s="178">
        <v>7.0960698690000004E-2</v>
      </c>
      <c r="L12" s="178">
        <v>6.6593886462900001E-2</v>
      </c>
      <c r="M12" s="178">
        <v>8.5152838427900002E-2</v>
      </c>
      <c r="N12" s="178">
        <v>3.2751091703099998E-2</v>
      </c>
    </row>
    <row r="13" spans="1:23" x14ac:dyDescent="0.25">
      <c r="A13" s="175" t="s">
        <v>531</v>
      </c>
      <c r="B13" s="176">
        <v>2013</v>
      </c>
      <c r="C13" s="177">
        <v>0.122524752475</v>
      </c>
      <c r="D13" s="177">
        <v>0.18811881188099999</v>
      </c>
      <c r="E13" s="177">
        <v>0.29702970296999998</v>
      </c>
      <c r="F13" s="177">
        <v>4.70297029703E-2</v>
      </c>
      <c r="G13" s="177">
        <v>0.30569306930700002</v>
      </c>
      <c r="H13" s="177">
        <v>3.9603960395999997E-2</v>
      </c>
      <c r="I13" s="178">
        <v>0.261452513966</v>
      </c>
      <c r="J13" s="178">
        <v>0.231284916201</v>
      </c>
      <c r="K13" s="178">
        <v>0.221229050279</v>
      </c>
      <c r="L13" s="178">
        <v>0.17094972067</v>
      </c>
      <c r="M13" s="178">
        <v>9.2737430167599999E-2</v>
      </c>
      <c r="N13" s="178">
        <v>2.2346368715099998E-2</v>
      </c>
    </row>
    <row r="14" spans="1:23" x14ac:dyDescent="0.25">
      <c r="A14" s="175" t="s">
        <v>537</v>
      </c>
      <c r="B14" s="176">
        <v>2013</v>
      </c>
      <c r="C14" s="177">
        <v>0.31278026905799999</v>
      </c>
      <c r="D14" s="177">
        <v>9.5291479820600003E-2</v>
      </c>
      <c r="E14" s="177">
        <v>6.7264573990999998E-2</v>
      </c>
      <c r="F14" s="177">
        <v>0.14349775784800001</v>
      </c>
      <c r="G14" s="177">
        <v>0.24551569506699999</v>
      </c>
      <c r="H14" s="177">
        <v>0.135650224215</v>
      </c>
      <c r="I14" s="178">
        <v>0.26579520697199999</v>
      </c>
      <c r="J14" s="178">
        <v>0.440087145969</v>
      </c>
      <c r="K14" s="178">
        <v>0.15686274509799999</v>
      </c>
      <c r="L14" s="178">
        <v>4.2483660130699999E-2</v>
      </c>
      <c r="M14" s="178">
        <v>7.4074074074099994E-2</v>
      </c>
      <c r="N14" s="178">
        <v>2.0697167756000001E-2</v>
      </c>
    </row>
    <row r="15" spans="1:23" x14ac:dyDescent="0.25">
      <c r="A15" s="175" t="s">
        <v>538</v>
      </c>
      <c r="B15" s="176">
        <v>2013</v>
      </c>
      <c r="C15" s="177">
        <v>0.21538461538500001</v>
      </c>
      <c r="D15" s="177">
        <v>0.29120879120900001</v>
      </c>
      <c r="E15" s="177">
        <v>0.16263736263699999</v>
      </c>
      <c r="F15" s="177">
        <v>0.135164835165</v>
      </c>
      <c r="G15" s="177">
        <v>0.135164835165</v>
      </c>
      <c r="H15" s="177">
        <v>6.0439560439599999E-2</v>
      </c>
      <c r="I15" s="178">
        <v>0.56832971800400001</v>
      </c>
      <c r="J15" s="178">
        <v>0.31344902386099999</v>
      </c>
      <c r="K15" s="178">
        <v>2.8199566160500001E-2</v>
      </c>
      <c r="L15" s="178">
        <v>3.7960954446900001E-2</v>
      </c>
      <c r="M15" s="178">
        <v>3.9045553145299998E-2</v>
      </c>
      <c r="N15" s="178">
        <v>1.30151843818E-2</v>
      </c>
    </row>
    <row r="16" spans="1:23" x14ac:dyDescent="0.25">
      <c r="A16" s="175" t="s">
        <v>539</v>
      </c>
      <c r="B16" s="176">
        <v>2013</v>
      </c>
      <c r="C16" s="177">
        <v>0.13311688311700001</v>
      </c>
      <c r="D16" s="177">
        <v>0.194805194805</v>
      </c>
      <c r="E16" s="177">
        <v>0.44372294372299997</v>
      </c>
      <c r="F16" s="177">
        <v>0.117965367965</v>
      </c>
      <c r="G16" s="177">
        <v>8.7662337662299999E-2</v>
      </c>
      <c r="H16" s="177">
        <v>2.2727272727300001E-2</v>
      </c>
      <c r="I16" s="178">
        <v>0.578609625668</v>
      </c>
      <c r="J16" s="178">
        <v>0.24598930481299999</v>
      </c>
      <c r="K16" s="178">
        <v>5.3475935828899996E-3</v>
      </c>
      <c r="L16" s="178">
        <v>0.10374331550800001</v>
      </c>
      <c r="M16" s="178">
        <v>2.3529411764700001E-2</v>
      </c>
      <c r="N16" s="178">
        <v>4.2780748663099999E-2</v>
      </c>
    </row>
    <row r="17" spans="1:14" x14ac:dyDescent="0.25">
      <c r="A17" s="179" t="s">
        <v>540</v>
      </c>
      <c r="B17" s="180"/>
      <c r="C17" s="181">
        <f>AVERAGE(C4:C16)</f>
        <v>0.25002268695789998</v>
      </c>
      <c r="D17" s="181">
        <f t="shared" ref="D17:N17" si="0">AVERAGE(D4:D16)</f>
        <v>0.19737894680905385</v>
      </c>
      <c r="E17" s="181">
        <f t="shared" si="0"/>
        <v>0.17073636359736921</v>
      </c>
      <c r="F17" s="181">
        <f t="shared" si="0"/>
        <v>0.15039838427531538</v>
      </c>
      <c r="G17" s="181">
        <f t="shared" si="0"/>
        <v>0.14467774203928463</v>
      </c>
      <c r="H17" s="181">
        <f t="shared" si="0"/>
        <v>8.6785876320946156E-2</v>
      </c>
      <c r="I17" s="182">
        <f t="shared" si="0"/>
        <v>0.35512753533692309</v>
      </c>
      <c r="J17" s="182">
        <f t="shared" si="0"/>
        <v>0.36151518406553851</v>
      </c>
      <c r="K17" s="182">
        <f t="shared" si="0"/>
        <v>0.12424610045283768</v>
      </c>
      <c r="L17" s="182">
        <f t="shared" si="0"/>
        <v>6.9296669795084614E-2</v>
      </c>
      <c r="M17" s="182">
        <f t="shared" si="0"/>
        <v>6.4747662043638465E-2</v>
      </c>
      <c r="N17" s="182">
        <f t="shared" si="0"/>
        <v>2.5066848305663077E-2</v>
      </c>
    </row>
    <row r="18" spans="1:14" x14ac:dyDescent="0.25">
      <c r="A18" s="67" t="s">
        <v>516</v>
      </c>
      <c r="C18" s="183"/>
      <c r="D18" s="183"/>
      <c r="E18" s="183"/>
      <c r="F18" s="183"/>
      <c r="G18" s="183"/>
      <c r="H18" s="183"/>
      <c r="I18" s="183"/>
    </row>
  </sheetData>
  <mergeCells count="2">
    <mergeCell ref="C2:H2"/>
    <mergeCell ref="I2:N2"/>
  </mergeCells>
  <pageMargins left="0.75" right="0.75" top="1" bottom="1" header="0.5" footer="0.5"/>
  <pageSetup orientation="portrait" horizontalDpi="4294967292" verticalDpi="4294967292"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0" sqref="D10"/>
    </sheetView>
  </sheetViews>
  <sheetFormatPr defaultColWidth="12.5703125" defaultRowHeight="15.75" x14ac:dyDescent="0.25"/>
  <cols>
    <col min="1" max="1" width="24.5703125" style="54" customWidth="1"/>
    <col min="2" max="3" width="12.5703125" style="54"/>
    <col min="4" max="4" width="29.140625" style="54" customWidth="1"/>
    <col min="5" max="5" width="39.140625" style="54" customWidth="1"/>
    <col min="6" max="16384" width="12.5703125" style="54"/>
  </cols>
  <sheetData>
    <row r="1" spans="1:5" x14ac:dyDescent="0.25">
      <c r="A1" s="66" t="s">
        <v>541</v>
      </c>
    </row>
    <row r="3" spans="1:5" x14ac:dyDescent="0.25">
      <c r="A3" s="66" t="s">
        <v>542</v>
      </c>
    </row>
    <row r="4" spans="1:5" ht="31.5" x14ac:dyDescent="0.25">
      <c r="A4" s="55" t="s">
        <v>543</v>
      </c>
      <c r="B4" s="68">
        <v>442560</v>
      </c>
    </row>
    <row r="6" spans="1:5" x14ac:dyDescent="0.25">
      <c r="A6" s="66" t="s">
        <v>544</v>
      </c>
    </row>
    <row r="7" spans="1:5" ht="31.5" x14ac:dyDescent="0.25">
      <c r="A7" s="66"/>
      <c r="B7" s="55" t="s">
        <v>545</v>
      </c>
      <c r="C7" s="54" t="s">
        <v>546</v>
      </c>
    </row>
    <row r="8" spans="1:5" x14ac:dyDescent="0.25">
      <c r="A8" s="55" t="s">
        <v>281</v>
      </c>
      <c r="B8" s="184">
        <v>382906</v>
      </c>
      <c r="C8" s="185">
        <v>0.86499999999999999</v>
      </c>
    </row>
    <row r="9" spans="1:5" ht="68.25" customHeight="1" x14ac:dyDescent="0.25">
      <c r="A9" s="55" t="s">
        <v>547</v>
      </c>
      <c r="B9" s="186">
        <v>18076</v>
      </c>
      <c r="C9" s="185">
        <v>4.1000000000000002E-2</v>
      </c>
      <c r="D9" s="151" t="s">
        <v>548</v>
      </c>
      <c r="E9" s="187"/>
    </row>
    <row r="10" spans="1:5" ht="41.25" customHeight="1" x14ac:dyDescent="0.25">
      <c r="A10" s="55" t="s">
        <v>371</v>
      </c>
      <c r="B10" s="186">
        <v>14602</v>
      </c>
      <c r="C10" s="185">
        <v>3.3000000000000002E-2</v>
      </c>
      <c r="D10" s="151" t="s">
        <v>549</v>
      </c>
      <c r="E10" s="187"/>
    </row>
    <row r="11" spans="1:5" ht="51.75" x14ac:dyDescent="0.25">
      <c r="A11" s="55" t="s">
        <v>550</v>
      </c>
      <c r="B11" s="186">
        <v>8002</v>
      </c>
      <c r="C11" s="185">
        <v>1.8000000000000002E-2</v>
      </c>
      <c r="D11" s="188" t="s">
        <v>551</v>
      </c>
      <c r="E11" s="187"/>
    </row>
    <row r="12" spans="1:5" ht="64.5" x14ac:dyDescent="0.25">
      <c r="A12" s="55" t="s">
        <v>100</v>
      </c>
      <c r="B12" s="68">
        <v>7884</v>
      </c>
      <c r="C12" s="185">
        <v>1.8000000000000002E-2</v>
      </c>
      <c r="D12" s="188" t="s">
        <v>552</v>
      </c>
      <c r="E12" s="187"/>
    </row>
    <row r="13" spans="1:5" ht="56.25" customHeight="1" x14ac:dyDescent="0.25">
      <c r="A13" s="55" t="s">
        <v>28</v>
      </c>
      <c r="B13" s="68">
        <v>4712</v>
      </c>
      <c r="C13" s="185">
        <v>1.1000000000000001E-2</v>
      </c>
      <c r="D13" s="151" t="s">
        <v>553</v>
      </c>
      <c r="E13" s="151"/>
    </row>
    <row r="14" spans="1:5" ht="64.5" x14ac:dyDescent="0.25">
      <c r="A14" s="55" t="s">
        <v>554</v>
      </c>
      <c r="B14" s="68">
        <v>2290</v>
      </c>
      <c r="C14" s="185">
        <v>5.0000000000000001E-3</v>
      </c>
      <c r="D14" s="188" t="s">
        <v>555</v>
      </c>
      <c r="E14" s="188"/>
    </row>
    <row r="15" spans="1:5" ht="69.75" customHeight="1" x14ac:dyDescent="0.25">
      <c r="A15" s="55" t="s">
        <v>556</v>
      </c>
      <c r="B15" s="68">
        <v>1870</v>
      </c>
      <c r="C15" s="185">
        <v>4.0000000000000001E-3</v>
      </c>
      <c r="D15" s="188" t="s">
        <v>557</v>
      </c>
      <c r="E15" s="188"/>
    </row>
    <row r="16" spans="1:5" ht="64.5" x14ac:dyDescent="0.25">
      <c r="A16" s="55" t="s">
        <v>558</v>
      </c>
      <c r="B16" s="68">
        <v>1210</v>
      </c>
      <c r="C16" s="185">
        <v>3.0000000000000001E-3</v>
      </c>
      <c r="D16" s="188" t="s">
        <v>559</v>
      </c>
    </row>
    <row r="17" spans="1:4" ht="51.75" x14ac:dyDescent="0.25">
      <c r="A17" s="55" t="s">
        <v>29</v>
      </c>
      <c r="B17" s="68">
        <v>1008</v>
      </c>
      <c r="C17" s="185">
        <v>2E-3</v>
      </c>
      <c r="D17" s="188" t="s">
        <v>560</v>
      </c>
    </row>
    <row r="19" spans="1:4" x14ac:dyDescent="0.25">
      <c r="A19" s="55" t="s">
        <v>516</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58"/>
  <sheetViews>
    <sheetView topLeftCell="A61" zoomScaleNormal="100" zoomScalePageLayoutView="150" workbookViewId="0">
      <selection activeCell="L74" sqref="L74"/>
    </sheetView>
  </sheetViews>
  <sheetFormatPr defaultColWidth="11.42578125" defaultRowHeight="12.75" x14ac:dyDescent="0.2"/>
  <cols>
    <col min="1" max="1" width="13" style="199" customWidth="1"/>
    <col min="2" max="16384" width="11.42578125" style="3"/>
  </cols>
  <sheetData>
    <row r="2" spans="1:12" x14ac:dyDescent="0.2">
      <c r="A2" s="198" t="s">
        <v>644</v>
      </c>
    </row>
    <row r="3" spans="1:12" ht="38.25" x14ac:dyDescent="0.2">
      <c r="B3" s="5" t="s">
        <v>645</v>
      </c>
      <c r="C3" s="5" t="s">
        <v>646</v>
      </c>
      <c r="D3" s="5" t="s">
        <v>647</v>
      </c>
      <c r="E3" s="5" t="s">
        <v>648</v>
      </c>
    </row>
    <row r="4" spans="1:12" x14ac:dyDescent="0.2">
      <c r="A4" s="199">
        <v>2010</v>
      </c>
      <c r="B4" s="3">
        <v>0.8</v>
      </c>
      <c r="C4" s="3">
        <v>0</v>
      </c>
      <c r="D4" s="3">
        <v>1.1000000000000001</v>
      </c>
      <c r="E4" s="3">
        <v>2</v>
      </c>
    </row>
    <row r="5" spans="1:12" x14ac:dyDescent="0.2">
      <c r="A5" s="199">
        <v>2011</v>
      </c>
      <c r="B5" s="3">
        <v>0.8</v>
      </c>
      <c r="C5" s="3">
        <v>0</v>
      </c>
      <c r="D5" s="3">
        <v>1.2</v>
      </c>
      <c r="E5" s="3">
        <v>2.1</v>
      </c>
    </row>
    <row r="6" spans="1:12" x14ac:dyDescent="0.2">
      <c r="A6" s="199">
        <v>2012</v>
      </c>
      <c r="B6" s="3">
        <v>1</v>
      </c>
      <c r="C6" s="3">
        <v>0</v>
      </c>
      <c r="D6" s="3">
        <v>1.6</v>
      </c>
      <c r="E6" s="3">
        <v>2</v>
      </c>
    </row>
    <row r="7" spans="1:12" x14ac:dyDescent="0.2">
      <c r="A7" s="199">
        <v>2013</v>
      </c>
      <c r="B7" s="3">
        <v>0.7</v>
      </c>
      <c r="C7" s="3">
        <v>0</v>
      </c>
      <c r="D7" s="3">
        <v>1.5</v>
      </c>
      <c r="E7" s="3">
        <v>1.1000000000000001</v>
      </c>
    </row>
    <row r="8" spans="1:12" x14ac:dyDescent="0.2">
      <c r="A8" s="199">
        <v>2014</v>
      </c>
      <c r="B8" s="6">
        <v>0.7</v>
      </c>
      <c r="C8" s="6">
        <v>0</v>
      </c>
      <c r="D8" s="6">
        <v>1.4</v>
      </c>
      <c r="E8" s="6">
        <v>1.2</v>
      </c>
    </row>
    <row r="9" spans="1:12" x14ac:dyDescent="0.2">
      <c r="G9" s="5"/>
      <c r="H9" s="6"/>
      <c r="I9" s="6"/>
      <c r="J9" s="6"/>
      <c r="K9" s="6"/>
      <c r="L9" s="6"/>
    </row>
    <row r="10" spans="1:12" x14ac:dyDescent="0.2">
      <c r="A10" s="198" t="s">
        <v>649</v>
      </c>
      <c r="G10" s="5"/>
      <c r="H10" s="6"/>
      <c r="I10" s="6"/>
      <c r="J10" s="6"/>
      <c r="K10" s="6"/>
      <c r="L10" s="6"/>
    </row>
    <row r="11" spans="1:12" ht="38.25" x14ac:dyDescent="0.2">
      <c r="B11" s="5" t="s">
        <v>645</v>
      </c>
      <c r="C11" s="5" t="s">
        <v>646</v>
      </c>
      <c r="D11" s="5" t="s">
        <v>647</v>
      </c>
      <c r="E11" s="5" t="s">
        <v>648</v>
      </c>
      <c r="G11" s="5"/>
      <c r="H11" s="6"/>
      <c r="I11" s="6"/>
      <c r="J11" s="6"/>
      <c r="K11" s="6"/>
      <c r="L11" s="6"/>
    </row>
    <row r="12" spans="1:12" x14ac:dyDescent="0.2">
      <c r="A12" s="199">
        <v>2010</v>
      </c>
      <c r="B12" s="3">
        <v>0.8</v>
      </c>
      <c r="C12" s="3">
        <v>0</v>
      </c>
      <c r="D12" s="3">
        <v>0.6</v>
      </c>
      <c r="E12" s="3">
        <v>5.5</v>
      </c>
      <c r="G12" s="5"/>
      <c r="H12" s="6"/>
      <c r="I12" s="6"/>
      <c r="J12" s="6"/>
      <c r="K12" s="6"/>
      <c r="L12" s="6"/>
    </row>
    <row r="13" spans="1:12" x14ac:dyDescent="0.2">
      <c r="A13" s="199">
        <v>2011</v>
      </c>
      <c r="B13" s="3">
        <v>0.8</v>
      </c>
      <c r="C13" s="3">
        <v>0</v>
      </c>
      <c r="D13" s="3">
        <v>0.6</v>
      </c>
      <c r="E13" s="3">
        <v>5.7</v>
      </c>
      <c r="G13" s="5"/>
      <c r="H13" s="6"/>
      <c r="I13" s="6"/>
      <c r="J13" s="6"/>
      <c r="K13" s="6"/>
      <c r="L13" s="6"/>
    </row>
    <row r="14" spans="1:12" x14ac:dyDescent="0.2">
      <c r="A14" s="199">
        <v>2012</v>
      </c>
      <c r="B14" s="3">
        <v>1.2</v>
      </c>
      <c r="C14" s="3">
        <v>9</v>
      </c>
      <c r="D14" s="3">
        <v>0.9</v>
      </c>
      <c r="E14" s="3">
        <v>5.4</v>
      </c>
      <c r="G14" s="5"/>
      <c r="H14" s="6"/>
      <c r="I14" s="6"/>
      <c r="J14" s="6"/>
      <c r="K14" s="6"/>
      <c r="L14" s="6"/>
    </row>
    <row r="15" spans="1:12" x14ac:dyDescent="0.2">
      <c r="A15" s="199">
        <v>2013</v>
      </c>
      <c r="B15" s="3">
        <v>1.2</v>
      </c>
      <c r="C15" s="3">
        <v>0</v>
      </c>
      <c r="D15" s="3">
        <v>1</v>
      </c>
      <c r="E15" s="3">
        <v>4.5999999999999996</v>
      </c>
    </row>
    <row r="16" spans="1:12" x14ac:dyDescent="0.2">
      <c r="A16" s="199">
        <v>2014</v>
      </c>
      <c r="B16" s="6">
        <v>1.3</v>
      </c>
      <c r="C16" s="6">
        <v>0</v>
      </c>
      <c r="D16" s="6">
        <v>1.1000000000000001</v>
      </c>
      <c r="E16" s="6">
        <v>4.5999999999999996</v>
      </c>
      <c r="G16" s="5"/>
      <c r="H16" s="6"/>
      <c r="I16" s="6"/>
      <c r="J16" s="6"/>
      <c r="K16" s="6"/>
      <c r="L16" s="6"/>
    </row>
    <row r="18" spans="1:8" x14ac:dyDescent="0.2">
      <c r="A18" s="198" t="s">
        <v>650</v>
      </c>
    </row>
    <row r="19" spans="1:8" ht="38.25" x14ac:dyDescent="0.2">
      <c r="A19" s="200"/>
      <c r="B19" s="5" t="s">
        <v>645</v>
      </c>
      <c r="C19" s="5" t="s">
        <v>646</v>
      </c>
      <c r="D19" s="5" t="s">
        <v>647</v>
      </c>
      <c r="E19" s="5" t="s">
        <v>648</v>
      </c>
    </row>
    <row r="20" spans="1:8" x14ac:dyDescent="0.2">
      <c r="A20" s="200">
        <v>2010</v>
      </c>
      <c r="B20" s="201">
        <v>1.6</v>
      </c>
      <c r="C20" s="201">
        <v>0.2</v>
      </c>
      <c r="D20" s="201">
        <v>0.9</v>
      </c>
      <c r="E20" s="201">
        <v>4.8</v>
      </c>
    </row>
    <row r="21" spans="1:8" x14ac:dyDescent="0.2">
      <c r="A21" s="200">
        <v>2011</v>
      </c>
      <c r="B21" s="201">
        <v>1.5</v>
      </c>
      <c r="C21" s="201">
        <v>0.2</v>
      </c>
      <c r="D21" s="201">
        <v>0.7</v>
      </c>
      <c r="E21" s="201">
        <v>4.4000000000000004</v>
      </c>
    </row>
    <row r="22" spans="1:8" x14ac:dyDescent="0.2">
      <c r="A22" s="200">
        <v>2012</v>
      </c>
      <c r="B22" s="201">
        <v>1.6</v>
      </c>
      <c r="C22" s="201">
        <v>0.2</v>
      </c>
      <c r="D22" s="201">
        <v>1</v>
      </c>
      <c r="E22" s="201">
        <v>4.3</v>
      </c>
    </row>
    <row r="23" spans="1:8" x14ac:dyDescent="0.2">
      <c r="A23" s="200">
        <v>2013</v>
      </c>
      <c r="B23" s="201">
        <v>1.2</v>
      </c>
      <c r="C23" s="201">
        <v>0.2</v>
      </c>
      <c r="D23" s="201">
        <v>1</v>
      </c>
      <c r="E23" s="201">
        <v>2.6</v>
      </c>
    </row>
    <row r="24" spans="1:8" x14ac:dyDescent="0.2">
      <c r="A24" s="200">
        <v>2014</v>
      </c>
      <c r="B24" s="6">
        <v>1.3</v>
      </c>
      <c r="C24" s="6">
        <v>0.2</v>
      </c>
      <c r="D24" s="6">
        <v>1</v>
      </c>
      <c r="E24" s="6">
        <v>2.5</v>
      </c>
    </row>
    <row r="26" spans="1:8" x14ac:dyDescent="0.2">
      <c r="A26" s="198" t="s">
        <v>61</v>
      </c>
    </row>
    <row r="27" spans="1:8" ht="63.75" x14ac:dyDescent="0.2">
      <c r="A27" s="200"/>
      <c r="B27" s="5" t="s">
        <v>645</v>
      </c>
      <c r="C27" s="5" t="s">
        <v>646</v>
      </c>
      <c r="D27" s="5" t="s">
        <v>647</v>
      </c>
      <c r="E27" s="5" t="s">
        <v>648</v>
      </c>
      <c r="F27" s="200" t="s">
        <v>651</v>
      </c>
      <c r="G27" s="200" t="s">
        <v>652</v>
      </c>
      <c r="H27" s="200" t="s">
        <v>52</v>
      </c>
    </row>
    <row r="28" spans="1:8" x14ac:dyDescent="0.2">
      <c r="A28" s="200">
        <v>2010</v>
      </c>
      <c r="B28" s="201">
        <v>8.1</v>
      </c>
      <c r="C28" s="201">
        <v>6.5</v>
      </c>
      <c r="D28" s="201">
        <v>10</v>
      </c>
      <c r="E28" s="201">
        <v>8.9</v>
      </c>
      <c r="F28" s="3">
        <v>678</v>
      </c>
      <c r="G28" s="3">
        <v>6.5</v>
      </c>
      <c r="H28" s="3" t="s">
        <v>369</v>
      </c>
    </row>
    <row r="29" spans="1:8" x14ac:dyDescent="0.2">
      <c r="A29" s="200">
        <v>2011</v>
      </c>
      <c r="B29" s="201">
        <v>8.1</v>
      </c>
      <c r="C29" s="201">
        <v>6.4</v>
      </c>
      <c r="D29" s="201">
        <v>10</v>
      </c>
      <c r="E29" s="201">
        <v>9</v>
      </c>
      <c r="F29" s="3">
        <v>894</v>
      </c>
      <c r="G29" s="3">
        <v>6.6</v>
      </c>
      <c r="H29" s="3" t="s">
        <v>369</v>
      </c>
    </row>
    <row r="30" spans="1:8" x14ac:dyDescent="0.2">
      <c r="A30" s="200">
        <v>2012</v>
      </c>
      <c r="B30" s="3">
        <v>8.1999999999999993</v>
      </c>
      <c r="C30" s="201">
        <v>6.4</v>
      </c>
      <c r="D30" s="201">
        <v>10</v>
      </c>
      <c r="E30" s="201">
        <v>8.9</v>
      </c>
      <c r="F30" s="3">
        <v>514</v>
      </c>
      <c r="G30" s="3">
        <v>6.5</v>
      </c>
      <c r="H30" s="3" t="s">
        <v>369</v>
      </c>
    </row>
    <row r="31" spans="1:8" x14ac:dyDescent="0.2">
      <c r="A31" s="199">
        <v>2013</v>
      </c>
      <c r="B31" s="3">
        <v>8.1999999999999993</v>
      </c>
      <c r="C31" s="3">
        <v>6.3</v>
      </c>
      <c r="D31" s="3">
        <v>10</v>
      </c>
      <c r="E31" s="3">
        <v>8.6999999999999993</v>
      </c>
      <c r="F31" s="3">
        <v>489</v>
      </c>
      <c r="H31" s="3" t="s">
        <v>369</v>
      </c>
    </row>
    <row r="32" spans="1:8" x14ac:dyDescent="0.2">
      <c r="A32" s="200">
        <v>2014</v>
      </c>
      <c r="B32" s="6">
        <v>8.1</v>
      </c>
      <c r="C32" s="6">
        <v>6.3</v>
      </c>
      <c r="D32" s="6">
        <v>9.9</v>
      </c>
      <c r="E32" s="6">
        <v>8.1999999999999993</v>
      </c>
      <c r="F32" s="3">
        <v>357</v>
      </c>
      <c r="H32" s="3" t="s">
        <v>369</v>
      </c>
    </row>
    <row r="34" spans="1:8" x14ac:dyDescent="0.2">
      <c r="A34" s="198" t="s">
        <v>80</v>
      </c>
    </row>
    <row r="35" spans="1:8" ht="76.5" x14ac:dyDescent="0.2">
      <c r="A35" s="200"/>
      <c r="B35" s="5" t="s">
        <v>645</v>
      </c>
      <c r="C35" s="5" t="s">
        <v>646</v>
      </c>
      <c r="D35" s="5" t="s">
        <v>647</v>
      </c>
      <c r="E35" s="5" t="s">
        <v>648</v>
      </c>
      <c r="F35" s="200" t="s">
        <v>653</v>
      </c>
      <c r="G35" s="200" t="s">
        <v>654</v>
      </c>
      <c r="H35" s="200" t="s">
        <v>52</v>
      </c>
    </row>
    <row r="36" spans="1:8" x14ac:dyDescent="0.2">
      <c r="A36" s="200">
        <v>2010</v>
      </c>
      <c r="B36" s="201">
        <v>6.6</v>
      </c>
      <c r="C36" s="201">
        <v>1.6</v>
      </c>
      <c r="D36" s="201">
        <v>9.6999999999999993</v>
      </c>
      <c r="E36" s="201">
        <v>8.1999999999999993</v>
      </c>
      <c r="F36" s="3">
        <v>141</v>
      </c>
      <c r="G36" s="3">
        <v>615.13</v>
      </c>
      <c r="H36" s="3" t="s">
        <v>369</v>
      </c>
    </row>
    <row r="37" spans="1:8" x14ac:dyDescent="0.2">
      <c r="A37" s="200">
        <v>2011</v>
      </c>
      <c r="B37" s="201">
        <v>6</v>
      </c>
      <c r="C37" s="201">
        <v>1.6</v>
      </c>
      <c r="D37" s="201">
        <v>7.4</v>
      </c>
      <c r="E37" s="201">
        <v>8</v>
      </c>
      <c r="F37" s="3">
        <v>295</v>
      </c>
      <c r="G37" s="3">
        <v>402.93</v>
      </c>
      <c r="H37" s="3" t="s">
        <v>369</v>
      </c>
    </row>
    <row r="38" spans="1:8" x14ac:dyDescent="0.2">
      <c r="A38" s="200">
        <v>2012</v>
      </c>
      <c r="B38" s="201">
        <v>7</v>
      </c>
      <c r="C38" s="201">
        <v>1.6</v>
      </c>
      <c r="D38" s="201">
        <v>9.6999999999999993</v>
      </c>
      <c r="E38" s="201">
        <v>8</v>
      </c>
      <c r="F38" s="3">
        <v>436</v>
      </c>
      <c r="H38" s="3" t="s">
        <v>369</v>
      </c>
    </row>
    <row r="39" spans="1:8" x14ac:dyDescent="0.2">
      <c r="A39" s="199">
        <v>2013</v>
      </c>
      <c r="B39" s="3">
        <v>7.1</v>
      </c>
      <c r="C39" s="3">
        <v>1.6</v>
      </c>
      <c r="D39" s="3">
        <v>9.8000000000000007</v>
      </c>
      <c r="E39" s="3">
        <v>7.8</v>
      </c>
      <c r="F39" s="3">
        <v>453</v>
      </c>
      <c r="H39" s="3" t="s">
        <v>369</v>
      </c>
    </row>
    <row r="40" spans="1:8" x14ac:dyDescent="0.2">
      <c r="A40" s="200">
        <v>2014</v>
      </c>
      <c r="B40" s="6">
        <v>7.2</v>
      </c>
      <c r="C40" s="6">
        <v>1.6</v>
      </c>
      <c r="D40" s="6">
        <v>9.9</v>
      </c>
      <c r="E40" s="6">
        <v>8.1</v>
      </c>
      <c r="F40" s="3">
        <v>281</v>
      </c>
      <c r="H40" s="3" t="s">
        <v>369</v>
      </c>
    </row>
    <row r="42" spans="1:8" x14ac:dyDescent="0.2">
      <c r="A42" s="198" t="s">
        <v>477</v>
      </c>
    </row>
    <row r="43" spans="1:8" ht="76.5" x14ac:dyDescent="0.2">
      <c r="A43" s="200"/>
      <c r="B43" s="5" t="s">
        <v>645</v>
      </c>
      <c r="C43" s="5" t="s">
        <v>646</v>
      </c>
      <c r="D43" s="5" t="s">
        <v>647</v>
      </c>
      <c r="E43" s="5" t="s">
        <v>648</v>
      </c>
      <c r="F43" s="200" t="s">
        <v>655</v>
      </c>
      <c r="G43" s="200" t="s">
        <v>656</v>
      </c>
      <c r="H43" s="200" t="s">
        <v>52</v>
      </c>
    </row>
    <row r="44" spans="1:8" x14ac:dyDescent="0.2">
      <c r="A44" s="200">
        <v>2010</v>
      </c>
      <c r="B44" s="201">
        <v>5.3</v>
      </c>
      <c r="C44" s="201">
        <v>9.1</v>
      </c>
      <c r="D44" s="201">
        <v>6.7</v>
      </c>
      <c r="E44" s="201">
        <v>8.3000000000000007</v>
      </c>
      <c r="F44" s="3">
        <v>143</v>
      </c>
      <c r="G44" s="3">
        <v>412.55</v>
      </c>
      <c r="H44" s="3" t="s">
        <v>370</v>
      </c>
    </row>
    <row r="45" spans="1:8" x14ac:dyDescent="0.2">
      <c r="A45" s="200">
        <v>2011</v>
      </c>
      <c r="B45" s="201">
        <v>6.7</v>
      </c>
      <c r="C45" s="201">
        <v>9.1</v>
      </c>
      <c r="D45" s="201">
        <v>6.8</v>
      </c>
      <c r="E45" s="201">
        <v>8.1999999999999993</v>
      </c>
      <c r="F45" s="3">
        <v>82</v>
      </c>
      <c r="G45" s="3">
        <v>375.16</v>
      </c>
      <c r="H45" s="3" t="s">
        <v>370</v>
      </c>
    </row>
    <row r="46" spans="1:8" x14ac:dyDescent="0.2">
      <c r="A46" s="200">
        <v>2012</v>
      </c>
      <c r="B46" s="201">
        <v>6.9</v>
      </c>
      <c r="C46" s="201">
        <v>9.1</v>
      </c>
      <c r="D46" s="201">
        <v>8.8000000000000007</v>
      </c>
      <c r="E46" s="201">
        <v>7.4</v>
      </c>
      <c r="F46" s="3">
        <v>101</v>
      </c>
      <c r="H46" s="3" t="s">
        <v>370</v>
      </c>
    </row>
    <row r="47" spans="1:8" x14ac:dyDescent="0.2">
      <c r="A47" s="199">
        <v>2013</v>
      </c>
      <c r="B47" s="6">
        <v>6.7</v>
      </c>
      <c r="C47" s="3">
        <v>9.1</v>
      </c>
      <c r="D47" s="3">
        <v>8.6999999999999993</v>
      </c>
      <c r="E47" s="3">
        <v>7</v>
      </c>
      <c r="F47" s="3">
        <v>205</v>
      </c>
      <c r="H47" s="3" t="s">
        <v>369</v>
      </c>
    </row>
    <row r="48" spans="1:8" x14ac:dyDescent="0.2">
      <c r="A48" s="200">
        <v>2014</v>
      </c>
      <c r="B48" s="6">
        <v>6.9</v>
      </c>
      <c r="C48" s="6">
        <v>9.1</v>
      </c>
      <c r="D48" s="6">
        <v>8.5</v>
      </c>
      <c r="E48" s="6">
        <v>7.1</v>
      </c>
      <c r="F48" s="3">
        <v>128</v>
      </c>
      <c r="H48" s="3" t="s">
        <v>369</v>
      </c>
    </row>
    <row r="51" spans="1:1" x14ac:dyDescent="0.2">
      <c r="A51" s="202" t="s">
        <v>657</v>
      </c>
    </row>
    <row r="53" spans="1:1" x14ac:dyDescent="0.2">
      <c r="A53" s="203"/>
    </row>
    <row r="54" spans="1:1" x14ac:dyDescent="0.2">
      <c r="A54" s="204"/>
    </row>
    <row r="55" spans="1:1" x14ac:dyDescent="0.2">
      <c r="A55" s="205"/>
    </row>
    <row r="56" spans="1:1" x14ac:dyDescent="0.2">
      <c r="A56" s="204"/>
    </row>
    <row r="57" spans="1:1" x14ac:dyDescent="0.2">
      <c r="A57" s="204"/>
    </row>
    <row r="58" spans="1:1" x14ac:dyDescent="0.2">
      <c r="A58" s="204"/>
    </row>
  </sheetData>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7" workbookViewId="0">
      <selection activeCell="I11" sqref="I11"/>
    </sheetView>
  </sheetViews>
  <sheetFormatPr defaultRowHeight="15" x14ac:dyDescent="0.25"/>
  <cols>
    <col min="2" max="2" width="22.42578125" customWidth="1"/>
    <col min="3" max="3" width="23.42578125" customWidth="1"/>
  </cols>
  <sheetData>
    <row r="1" spans="1:3" x14ac:dyDescent="0.25">
      <c r="A1" s="2" t="s">
        <v>7</v>
      </c>
    </row>
    <row r="3" spans="1:3" ht="45" x14ac:dyDescent="0.25">
      <c r="A3" s="1" t="s">
        <v>6</v>
      </c>
      <c r="B3" s="1" t="s">
        <v>389</v>
      </c>
      <c r="C3" s="1" t="s">
        <v>5</v>
      </c>
    </row>
    <row r="4" spans="1:3" x14ac:dyDescent="0.25">
      <c r="A4">
        <v>2002</v>
      </c>
      <c r="B4">
        <v>39</v>
      </c>
    </row>
    <row r="5" spans="1:3" x14ac:dyDescent="0.25">
      <c r="A5">
        <v>2003</v>
      </c>
      <c r="C5">
        <v>5.3</v>
      </c>
    </row>
    <row r="6" spans="1:3" x14ac:dyDescent="0.25">
      <c r="A6">
        <v>2004</v>
      </c>
      <c r="C6">
        <v>3</v>
      </c>
    </row>
    <row r="7" spans="1:3" x14ac:dyDescent="0.25">
      <c r="A7">
        <v>2005</v>
      </c>
      <c r="B7">
        <v>40</v>
      </c>
      <c r="C7">
        <v>5</v>
      </c>
    </row>
    <row r="8" spans="1:3" x14ac:dyDescent="0.25">
      <c r="A8">
        <v>2006</v>
      </c>
      <c r="B8">
        <v>32</v>
      </c>
      <c r="C8">
        <v>4.8</v>
      </c>
    </row>
    <row r="9" spans="1:3" x14ac:dyDescent="0.25">
      <c r="A9">
        <v>2007</v>
      </c>
      <c r="B9">
        <v>26</v>
      </c>
      <c r="C9">
        <v>4.4000000000000004</v>
      </c>
    </row>
    <row r="10" spans="1:3" x14ac:dyDescent="0.25">
      <c r="A10">
        <v>2008</v>
      </c>
      <c r="B10">
        <v>28</v>
      </c>
      <c r="C10">
        <v>6.3</v>
      </c>
    </row>
    <row r="11" spans="1:3" x14ac:dyDescent="0.25">
      <c r="A11">
        <v>2009</v>
      </c>
      <c r="B11">
        <v>43</v>
      </c>
      <c r="C11">
        <v>9.5</v>
      </c>
    </row>
    <row r="12" spans="1:3" x14ac:dyDescent="0.25">
      <c r="A12">
        <v>2010</v>
      </c>
      <c r="B12">
        <v>53</v>
      </c>
      <c r="C12">
        <v>9.5</v>
      </c>
    </row>
    <row r="13" spans="1:3" x14ac:dyDescent="0.25">
      <c r="A13">
        <v>2011</v>
      </c>
      <c r="B13">
        <v>65</v>
      </c>
      <c r="C13">
        <v>7.9</v>
      </c>
    </row>
    <row r="14" spans="1:3" x14ac:dyDescent="0.25">
      <c r="A14">
        <v>2012</v>
      </c>
      <c r="B14">
        <v>62</v>
      </c>
      <c r="C14">
        <v>8.8000000000000007</v>
      </c>
    </row>
    <row r="15" spans="1:3" x14ac:dyDescent="0.25">
      <c r="A15">
        <v>2013</v>
      </c>
      <c r="B15">
        <v>73</v>
      </c>
      <c r="C15">
        <v>12.9</v>
      </c>
    </row>
    <row r="16" spans="1:3" x14ac:dyDescent="0.25">
      <c r="A16">
        <v>2014</v>
      </c>
      <c r="B16">
        <v>76</v>
      </c>
      <c r="C16">
        <v>17.3</v>
      </c>
    </row>
    <row r="33" spans="1:1" x14ac:dyDescent="0.25">
      <c r="A33" t="s">
        <v>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topLeftCell="A16" zoomScaleNormal="100" zoomScalePageLayoutView="150" workbookViewId="0">
      <selection activeCell="L74" sqref="L74"/>
    </sheetView>
  </sheetViews>
  <sheetFormatPr defaultColWidth="11.42578125" defaultRowHeight="12.75" x14ac:dyDescent="0.2"/>
  <cols>
    <col min="1" max="16384" width="11.42578125" style="3"/>
  </cols>
  <sheetData>
    <row r="2" spans="1:5" x14ac:dyDescent="0.2">
      <c r="A2" s="4" t="s">
        <v>658</v>
      </c>
    </row>
    <row r="3" spans="1:5" ht="38.25" x14ac:dyDescent="0.2">
      <c r="B3" s="5" t="s">
        <v>645</v>
      </c>
      <c r="C3" s="5" t="s">
        <v>646</v>
      </c>
      <c r="D3" s="5" t="s">
        <v>647</v>
      </c>
      <c r="E3" s="5" t="s">
        <v>648</v>
      </c>
    </row>
    <row r="4" spans="1:5" x14ac:dyDescent="0.2">
      <c r="A4" s="200">
        <v>2010</v>
      </c>
      <c r="B4" s="3">
        <v>3.3</v>
      </c>
      <c r="C4" s="3">
        <v>5.6</v>
      </c>
      <c r="D4" s="3">
        <v>1.1000000000000001</v>
      </c>
      <c r="E4" s="3">
        <v>4.7</v>
      </c>
    </row>
    <row r="5" spans="1:5" x14ac:dyDescent="0.2">
      <c r="A5" s="200">
        <v>2011</v>
      </c>
      <c r="B5" s="3">
        <v>3.4</v>
      </c>
      <c r="C5" s="3">
        <v>5.6</v>
      </c>
      <c r="D5" s="3">
        <v>1.3</v>
      </c>
      <c r="E5" s="3">
        <v>4.5999999999999996</v>
      </c>
    </row>
    <row r="6" spans="1:5" x14ac:dyDescent="0.2">
      <c r="A6" s="200">
        <v>2012</v>
      </c>
      <c r="B6" s="3">
        <v>3.4</v>
      </c>
      <c r="C6" s="3">
        <v>5.6</v>
      </c>
      <c r="D6" s="3">
        <v>1.8</v>
      </c>
      <c r="E6" s="3">
        <v>4.5999999999999996</v>
      </c>
    </row>
    <row r="7" spans="1:5" x14ac:dyDescent="0.2">
      <c r="A7" s="200">
        <v>2013</v>
      </c>
      <c r="B7" s="3">
        <v>3.1</v>
      </c>
      <c r="C7" s="3">
        <v>5.6</v>
      </c>
      <c r="D7" s="3">
        <v>1.5</v>
      </c>
      <c r="E7" s="3">
        <v>3.8</v>
      </c>
    </row>
    <row r="8" spans="1:5" x14ac:dyDescent="0.2">
      <c r="A8" s="200">
        <v>2014</v>
      </c>
      <c r="B8" s="3">
        <v>3.1</v>
      </c>
      <c r="C8" s="3">
        <v>5.6</v>
      </c>
      <c r="D8" s="3">
        <v>1.4</v>
      </c>
      <c r="E8" s="3">
        <v>3.3</v>
      </c>
    </row>
    <row r="10" spans="1:5" x14ac:dyDescent="0.2">
      <c r="A10" s="4" t="s">
        <v>659</v>
      </c>
    </row>
    <row r="11" spans="1:5" ht="38.25" x14ac:dyDescent="0.2">
      <c r="B11" s="5" t="s">
        <v>645</v>
      </c>
      <c r="C11" s="5" t="s">
        <v>646</v>
      </c>
      <c r="D11" s="5" t="s">
        <v>647</v>
      </c>
      <c r="E11" s="5" t="s">
        <v>648</v>
      </c>
    </row>
    <row r="12" spans="1:5" x14ac:dyDescent="0.2">
      <c r="A12" s="200">
        <v>2010</v>
      </c>
      <c r="B12" s="3">
        <v>2.6</v>
      </c>
      <c r="C12" s="3">
        <v>0</v>
      </c>
      <c r="D12" s="3">
        <v>1.3</v>
      </c>
      <c r="E12" s="3">
        <v>7.5</v>
      </c>
    </row>
    <row r="13" spans="1:5" x14ac:dyDescent="0.2">
      <c r="A13" s="200">
        <v>2011</v>
      </c>
      <c r="B13" s="3">
        <v>3</v>
      </c>
      <c r="C13" s="3">
        <v>0</v>
      </c>
      <c r="D13" s="3">
        <v>2</v>
      </c>
      <c r="E13" s="3">
        <v>7.3</v>
      </c>
    </row>
    <row r="14" spans="1:5" x14ac:dyDescent="0.2">
      <c r="A14" s="200">
        <v>2012</v>
      </c>
      <c r="B14" s="3">
        <v>3.1</v>
      </c>
      <c r="C14" s="3">
        <v>0</v>
      </c>
      <c r="D14" s="3">
        <v>1.9</v>
      </c>
      <c r="E14" s="3">
        <v>7.2</v>
      </c>
    </row>
    <row r="15" spans="1:5" x14ac:dyDescent="0.2">
      <c r="A15" s="200">
        <v>2013</v>
      </c>
      <c r="B15" s="3">
        <v>3</v>
      </c>
      <c r="C15" s="3">
        <v>0</v>
      </c>
      <c r="D15" s="3">
        <v>2.1</v>
      </c>
      <c r="E15" s="3">
        <v>6.2</v>
      </c>
    </row>
    <row r="16" spans="1:5" x14ac:dyDescent="0.2">
      <c r="A16" s="200">
        <v>2014</v>
      </c>
      <c r="B16" s="3">
        <v>3.1</v>
      </c>
      <c r="C16" s="3">
        <v>0</v>
      </c>
      <c r="D16" s="3">
        <v>2</v>
      </c>
      <c r="E16" s="3">
        <v>6.1</v>
      </c>
    </row>
    <row r="18" spans="1:8" x14ac:dyDescent="0.2">
      <c r="A18" s="4" t="s">
        <v>660</v>
      </c>
    </row>
    <row r="19" spans="1:8" ht="38.25" x14ac:dyDescent="0.2">
      <c r="B19" s="5" t="s">
        <v>645</v>
      </c>
      <c r="C19" s="5" t="s">
        <v>646</v>
      </c>
      <c r="D19" s="5" t="s">
        <v>647</v>
      </c>
      <c r="E19" s="5" t="s">
        <v>648</v>
      </c>
    </row>
    <row r="20" spans="1:8" x14ac:dyDescent="0.2">
      <c r="A20" s="200">
        <v>2010</v>
      </c>
      <c r="B20" s="3">
        <v>3.8</v>
      </c>
      <c r="C20" s="3">
        <v>3</v>
      </c>
      <c r="D20" s="3">
        <v>1.7</v>
      </c>
      <c r="E20" s="3">
        <v>5.6</v>
      </c>
    </row>
    <row r="21" spans="1:8" x14ac:dyDescent="0.2">
      <c r="A21" s="200">
        <v>2011</v>
      </c>
      <c r="B21" s="3">
        <v>3.7</v>
      </c>
      <c r="C21" s="3">
        <v>3</v>
      </c>
      <c r="D21" s="3">
        <v>1.8</v>
      </c>
      <c r="E21" s="3">
        <v>5.3</v>
      </c>
    </row>
    <row r="22" spans="1:8" x14ac:dyDescent="0.2">
      <c r="A22" s="200">
        <v>2012</v>
      </c>
      <c r="B22" s="3">
        <v>3.1</v>
      </c>
      <c r="C22" s="3">
        <v>3</v>
      </c>
      <c r="D22" s="3">
        <v>2</v>
      </c>
      <c r="E22" s="3">
        <v>4.4000000000000004</v>
      </c>
    </row>
    <row r="23" spans="1:8" x14ac:dyDescent="0.2">
      <c r="A23" s="200">
        <v>2013</v>
      </c>
      <c r="B23" s="3">
        <v>3.2</v>
      </c>
      <c r="C23" s="3">
        <v>3</v>
      </c>
      <c r="D23" s="3">
        <v>1.9</v>
      </c>
      <c r="E23" s="3">
        <v>3.9</v>
      </c>
    </row>
    <row r="24" spans="1:8" x14ac:dyDescent="0.2">
      <c r="A24" s="200">
        <v>2014</v>
      </c>
      <c r="B24" s="3">
        <v>3.1</v>
      </c>
      <c r="C24" s="3">
        <v>3</v>
      </c>
      <c r="D24" s="3">
        <v>2.1</v>
      </c>
      <c r="E24" s="3">
        <v>3.5</v>
      </c>
    </row>
    <row r="26" spans="1:8" x14ac:dyDescent="0.2">
      <c r="A26" s="4" t="s">
        <v>74</v>
      </c>
    </row>
    <row r="27" spans="1:8" ht="76.5" x14ac:dyDescent="0.2">
      <c r="B27" s="5" t="s">
        <v>645</v>
      </c>
      <c r="C27" s="5" t="s">
        <v>646</v>
      </c>
      <c r="D27" s="5" t="s">
        <v>647</v>
      </c>
      <c r="E27" s="5" t="s">
        <v>648</v>
      </c>
      <c r="F27" s="200" t="s">
        <v>653</v>
      </c>
      <c r="G27" s="200" t="s">
        <v>656</v>
      </c>
      <c r="H27" s="200" t="s">
        <v>661</v>
      </c>
    </row>
    <row r="28" spans="1:8" x14ac:dyDescent="0.2">
      <c r="A28" s="200">
        <v>2010</v>
      </c>
      <c r="B28" s="3">
        <v>9.1</v>
      </c>
      <c r="C28" s="3">
        <v>6.2</v>
      </c>
      <c r="D28" s="3">
        <v>10</v>
      </c>
      <c r="E28" s="3">
        <v>9.8000000000000007</v>
      </c>
      <c r="F28" s="3">
        <v>491</v>
      </c>
      <c r="G28" s="3">
        <v>523.75</v>
      </c>
      <c r="H28" s="3" t="s">
        <v>369</v>
      </c>
    </row>
    <row r="29" spans="1:8" x14ac:dyDescent="0.2">
      <c r="A29" s="200">
        <v>2011</v>
      </c>
      <c r="B29" s="3">
        <v>9.1</v>
      </c>
      <c r="C29" s="3">
        <v>6.2</v>
      </c>
      <c r="D29" s="3">
        <v>10</v>
      </c>
      <c r="E29" s="3">
        <v>9.8000000000000007</v>
      </c>
      <c r="F29" s="8">
        <v>1035</v>
      </c>
      <c r="G29" s="3">
        <v>984.53</v>
      </c>
      <c r="H29" s="3" t="s">
        <v>369</v>
      </c>
    </row>
    <row r="30" spans="1:8" x14ac:dyDescent="0.2">
      <c r="A30" s="200">
        <v>2012</v>
      </c>
      <c r="B30" s="3">
        <v>9.1</v>
      </c>
      <c r="C30" s="3">
        <v>6.2</v>
      </c>
      <c r="D30" s="3">
        <v>10</v>
      </c>
      <c r="E30" s="3">
        <v>9.6999999999999993</v>
      </c>
      <c r="F30" s="3">
        <v>796</v>
      </c>
      <c r="G30" s="3" t="s">
        <v>221</v>
      </c>
      <c r="H30" s="3" t="s">
        <v>369</v>
      </c>
    </row>
    <row r="31" spans="1:8" x14ac:dyDescent="0.2">
      <c r="A31" s="200">
        <v>2013</v>
      </c>
      <c r="B31" s="3">
        <v>8.9</v>
      </c>
      <c r="C31" s="3">
        <v>6.2</v>
      </c>
      <c r="D31" s="3">
        <v>10</v>
      </c>
      <c r="E31" s="3">
        <v>9.5</v>
      </c>
      <c r="F31" s="3">
        <v>714</v>
      </c>
      <c r="H31" s="3" t="s">
        <v>369</v>
      </c>
    </row>
    <row r="32" spans="1:8" x14ac:dyDescent="0.2">
      <c r="A32" s="200">
        <v>2014</v>
      </c>
      <c r="B32" s="3">
        <v>9.1999999999999993</v>
      </c>
      <c r="C32" s="3">
        <v>6.2</v>
      </c>
      <c r="D32" s="3">
        <v>10</v>
      </c>
      <c r="E32" s="3">
        <v>9.6</v>
      </c>
      <c r="F32" s="3">
        <v>440</v>
      </c>
      <c r="H32" s="3" t="s">
        <v>369</v>
      </c>
    </row>
    <row r="33" spans="1:8" x14ac:dyDescent="0.2">
      <c r="A33" s="200"/>
    </row>
    <row r="34" spans="1:8" x14ac:dyDescent="0.2">
      <c r="A34" s="4" t="s">
        <v>357</v>
      </c>
    </row>
    <row r="35" spans="1:8" ht="76.5" x14ac:dyDescent="0.2">
      <c r="B35" s="5" t="s">
        <v>645</v>
      </c>
      <c r="C35" s="5" t="s">
        <v>646</v>
      </c>
      <c r="D35" s="5" t="s">
        <v>647</v>
      </c>
      <c r="E35" s="5" t="s">
        <v>648</v>
      </c>
      <c r="F35" s="200" t="s">
        <v>653</v>
      </c>
      <c r="G35" s="200" t="s">
        <v>662</v>
      </c>
      <c r="H35" s="200" t="s">
        <v>661</v>
      </c>
    </row>
    <row r="36" spans="1:8" x14ac:dyDescent="0.2">
      <c r="A36" s="200">
        <v>2010</v>
      </c>
      <c r="B36" s="3">
        <v>6.9</v>
      </c>
      <c r="C36" s="3">
        <v>3.3</v>
      </c>
      <c r="D36" s="3">
        <v>6.4</v>
      </c>
      <c r="E36" s="3">
        <v>9</v>
      </c>
      <c r="F36" s="3">
        <v>571</v>
      </c>
      <c r="G36" s="3">
        <v>2.2000000000000002</v>
      </c>
      <c r="H36" s="3" t="s">
        <v>369</v>
      </c>
    </row>
    <row r="37" spans="1:8" x14ac:dyDescent="0.2">
      <c r="A37" s="200">
        <v>2011</v>
      </c>
      <c r="B37" s="3">
        <v>7</v>
      </c>
      <c r="C37" s="3">
        <v>3.2</v>
      </c>
      <c r="D37" s="3">
        <v>6.7</v>
      </c>
      <c r="E37" s="3">
        <v>9</v>
      </c>
      <c r="F37" s="3">
        <v>545</v>
      </c>
      <c r="G37" s="3">
        <v>2.2999999999999998</v>
      </c>
      <c r="H37" s="3" t="s">
        <v>369</v>
      </c>
    </row>
    <row r="38" spans="1:8" x14ac:dyDescent="0.2">
      <c r="A38" s="200">
        <v>2012</v>
      </c>
      <c r="B38" s="3">
        <v>7.1</v>
      </c>
      <c r="C38" s="3">
        <v>3.2</v>
      </c>
      <c r="D38" s="3">
        <v>6.7</v>
      </c>
      <c r="E38" s="3">
        <v>9</v>
      </c>
      <c r="F38" s="3">
        <v>648</v>
      </c>
      <c r="G38" s="3">
        <v>2.2999999999999998</v>
      </c>
      <c r="H38" s="3" t="s">
        <v>369</v>
      </c>
    </row>
    <row r="39" spans="1:8" x14ac:dyDescent="0.2">
      <c r="A39" s="200">
        <v>2013</v>
      </c>
      <c r="B39" s="3">
        <v>8.1</v>
      </c>
      <c r="C39" s="3">
        <v>3.2</v>
      </c>
      <c r="D39" s="3">
        <v>10</v>
      </c>
      <c r="E39" s="3">
        <v>8.5</v>
      </c>
      <c r="F39" s="3">
        <v>739</v>
      </c>
      <c r="H39" s="3" t="s">
        <v>369</v>
      </c>
    </row>
    <row r="40" spans="1:8" x14ac:dyDescent="0.2">
      <c r="A40" s="200">
        <v>2014</v>
      </c>
      <c r="B40" s="3">
        <v>8</v>
      </c>
      <c r="C40" s="3">
        <v>3.2</v>
      </c>
      <c r="D40" s="3">
        <v>9.6</v>
      </c>
      <c r="E40" s="3">
        <v>8</v>
      </c>
      <c r="F40" s="3">
        <v>354</v>
      </c>
      <c r="H40" s="3" t="s">
        <v>369</v>
      </c>
    </row>
    <row r="41" spans="1:8" x14ac:dyDescent="0.2">
      <c r="A41" s="200"/>
    </row>
    <row r="42" spans="1:8" x14ac:dyDescent="0.2">
      <c r="A42" s="4" t="s">
        <v>69</v>
      </c>
    </row>
    <row r="43" spans="1:8" ht="76.5" x14ac:dyDescent="0.2">
      <c r="B43" s="5" t="s">
        <v>645</v>
      </c>
      <c r="C43" s="5" t="s">
        <v>646</v>
      </c>
      <c r="D43" s="5" t="s">
        <v>647</v>
      </c>
      <c r="E43" s="5" t="s">
        <v>648</v>
      </c>
      <c r="F43" s="200" t="s">
        <v>653</v>
      </c>
      <c r="G43" s="200" t="s">
        <v>656</v>
      </c>
      <c r="H43" s="200" t="s">
        <v>661</v>
      </c>
    </row>
    <row r="44" spans="1:8" x14ac:dyDescent="0.2">
      <c r="A44" s="200">
        <v>2010</v>
      </c>
      <c r="B44" s="3">
        <v>6.1</v>
      </c>
      <c r="C44" s="3">
        <v>3.9</v>
      </c>
      <c r="D44" s="3">
        <v>4</v>
      </c>
      <c r="E44" s="3">
        <v>8.8000000000000007</v>
      </c>
      <c r="F44" s="3" t="s">
        <v>221</v>
      </c>
      <c r="G44" s="8">
        <v>1100</v>
      </c>
      <c r="H44" s="3" t="s">
        <v>370</v>
      </c>
    </row>
    <row r="45" spans="1:8" x14ac:dyDescent="0.2">
      <c r="A45" s="200">
        <v>2011</v>
      </c>
      <c r="B45" s="3">
        <v>6.2</v>
      </c>
      <c r="C45" s="3">
        <v>3.9</v>
      </c>
      <c r="D45" s="3">
        <v>4.2</v>
      </c>
      <c r="E45" s="3">
        <v>8.8000000000000007</v>
      </c>
      <c r="F45" s="3" t="s">
        <v>221</v>
      </c>
      <c r="G45" s="206">
        <v>1264.8</v>
      </c>
      <c r="H45" s="3" t="s">
        <v>370</v>
      </c>
    </row>
    <row r="46" spans="1:8" x14ac:dyDescent="0.2">
      <c r="A46" s="200">
        <v>2012</v>
      </c>
      <c r="B46" s="3">
        <v>6</v>
      </c>
      <c r="C46" s="3">
        <v>3.9</v>
      </c>
      <c r="D46" s="3">
        <v>4.5999999999999996</v>
      </c>
      <c r="E46" s="3">
        <v>8.3000000000000007</v>
      </c>
      <c r="F46" s="3">
        <v>213</v>
      </c>
      <c r="G46" s="3" t="s">
        <v>221</v>
      </c>
      <c r="H46" s="3" t="s">
        <v>369</v>
      </c>
    </row>
    <row r="47" spans="1:8" x14ac:dyDescent="0.2">
      <c r="A47" s="200">
        <v>2013</v>
      </c>
      <c r="B47" s="3">
        <v>7.2</v>
      </c>
      <c r="C47" s="3">
        <v>3.9</v>
      </c>
      <c r="D47" s="3">
        <v>8.1999999999999993</v>
      </c>
      <c r="E47" s="3">
        <v>7.9</v>
      </c>
      <c r="F47" s="3">
        <v>367</v>
      </c>
      <c r="H47" s="3" t="s">
        <v>369</v>
      </c>
    </row>
    <row r="48" spans="1:8" x14ac:dyDescent="0.2">
      <c r="A48" s="200">
        <v>2014</v>
      </c>
      <c r="B48" s="3">
        <v>7.7</v>
      </c>
      <c r="C48" s="3">
        <v>3.8</v>
      </c>
      <c r="D48" s="3">
        <v>9.5</v>
      </c>
      <c r="E48" s="3">
        <v>7.7</v>
      </c>
      <c r="F48" s="3">
        <v>290</v>
      </c>
      <c r="H48" s="3" t="s">
        <v>369</v>
      </c>
    </row>
    <row r="51" spans="1:1" x14ac:dyDescent="0.2">
      <c r="A51" s="3" t="s">
        <v>657</v>
      </c>
    </row>
  </sheetData>
  <pageMargins left="0.75" right="0.75" top="1" bottom="1" header="0.5" footer="0.5"/>
  <pageSetup orientation="portrait" horizontalDpi="4294967292" verticalDpi="429496729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E8" sqref="E8"/>
    </sheetView>
  </sheetViews>
  <sheetFormatPr defaultColWidth="11.42578125" defaultRowHeight="15" x14ac:dyDescent="0.25"/>
  <cols>
    <col min="1" max="1" width="8" bestFit="1" customWidth="1"/>
    <col min="2" max="2" width="12.42578125" bestFit="1" customWidth="1"/>
    <col min="3" max="3" width="11" bestFit="1" customWidth="1"/>
    <col min="4" max="4" width="11.7109375" bestFit="1" customWidth="1"/>
    <col min="5" max="5" width="10.42578125" bestFit="1" customWidth="1"/>
    <col min="6" max="6" width="8.42578125" bestFit="1" customWidth="1"/>
    <col min="7" max="7" width="12.5703125" bestFit="1" customWidth="1"/>
    <col min="8" max="8" width="5" bestFit="1" customWidth="1"/>
    <col min="9" max="9" width="12.5703125" bestFit="1" customWidth="1"/>
    <col min="10" max="22" width="5" bestFit="1" customWidth="1"/>
    <col min="23" max="23" width="12.5703125" bestFit="1" customWidth="1"/>
  </cols>
  <sheetData>
    <row r="1" spans="1:3" x14ac:dyDescent="0.25">
      <c r="A1" t="s">
        <v>341</v>
      </c>
      <c r="B1" t="s">
        <v>573</v>
      </c>
      <c r="C1" t="s">
        <v>519</v>
      </c>
    </row>
    <row r="2" spans="1:3" x14ac:dyDescent="0.25">
      <c r="A2" s="189" t="s">
        <v>574</v>
      </c>
      <c r="B2">
        <v>2010</v>
      </c>
      <c r="C2" t="s">
        <v>183</v>
      </c>
    </row>
    <row r="3" spans="1:3" x14ac:dyDescent="0.25">
      <c r="A3" s="189" t="s">
        <v>575</v>
      </c>
      <c r="B3">
        <v>2008</v>
      </c>
      <c r="C3" t="s">
        <v>183</v>
      </c>
    </row>
    <row r="4" spans="1:3" x14ac:dyDescent="0.25">
      <c r="A4" s="189" t="s">
        <v>576</v>
      </c>
      <c r="B4">
        <v>2010</v>
      </c>
      <c r="C4" t="s">
        <v>183</v>
      </c>
    </row>
    <row r="5" spans="1:3" x14ac:dyDescent="0.25">
      <c r="A5" s="189" t="s">
        <v>577</v>
      </c>
      <c r="B5">
        <v>2004</v>
      </c>
      <c r="C5" t="s">
        <v>578</v>
      </c>
    </row>
    <row r="6" spans="1:3" x14ac:dyDescent="0.25">
      <c r="A6" s="189" t="s">
        <v>579</v>
      </c>
      <c r="B6">
        <v>2001</v>
      </c>
      <c r="C6" t="s">
        <v>183</v>
      </c>
    </row>
    <row r="7" spans="1:3" x14ac:dyDescent="0.25">
      <c r="A7" s="189" t="s">
        <v>580</v>
      </c>
      <c r="B7">
        <v>2003</v>
      </c>
      <c r="C7" t="s">
        <v>183</v>
      </c>
    </row>
    <row r="8" spans="1:3" x14ac:dyDescent="0.25">
      <c r="A8" s="189" t="s">
        <v>581</v>
      </c>
      <c r="B8">
        <v>2011</v>
      </c>
      <c r="C8" t="s">
        <v>183</v>
      </c>
    </row>
    <row r="9" spans="1:3" x14ac:dyDescent="0.25">
      <c r="A9" s="189" t="s">
        <v>582</v>
      </c>
      <c r="B9">
        <v>2008</v>
      </c>
      <c r="C9" t="s">
        <v>583</v>
      </c>
    </row>
    <row r="10" spans="1:3" x14ac:dyDescent="0.25">
      <c r="A10" s="189" t="s">
        <v>584</v>
      </c>
      <c r="B10">
        <v>2005</v>
      </c>
      <c r="C10" t="s">
        <v>183</v>
      </c>
    </row>
    <row r="11" spans="1:3" x14ac:dyDescent="0.25">
      <c r="A11" s="189" t="s">
        <v>585</v>
      </c>
      <c r="B11">
        <v>2010</v>
      </c>
      <c r="C11" t="s">
        <v>586</v>
      </c>
    </row>
    <row r="12" spans="1:3" x14ac:dyDescent="0.25">
      <c r="A12" s="189" t="s">
        <v>587</v>
      </c>
      <c r="B12">
        <v>2005</v>
      </c>
      <c r="C12" t="s">
        <v>588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E8" sqref="E8"/>
    </sheetView>
  </sheetViews>
  <sheetFormatPr defaultColWidth="11.42578125" defaultRowHeight="15" x14ac:dyDescent="0.25"/>
  <cols>
    <col min="1" max="1" width="39.7109375" style="102" bestFit="1" customWidth="1"/>
    <col min="2" max="2" width="53.7109375" style="102" bestFit="1" customWidth="1"/>
    <col min="3" max="3" width="28.140625" style="102" bestFit="1" customWidth="1"/>
    <col min="4" max="16384" width="11.42578125" style="102"/>
  </cols>
  <sheetData>
    <row r="1" spans="1:3" x14ac:dyDescent="0.25">
      <c r="A1" s="102" t="s">
        <v>589</v>
      </c>
      <c r="B1" s="102" t="s">
        <v>590</v>
      </c>
      <c r="C1" s="102" t="s">
        <v>591</v>
      </c>
    </row>
    <row r="2" spans="1:3" x14ac:dyDescent="0.25">
      <c r="A2" s="102" t="s">
        <v>592</v>
      </c>
      <c r="B2" s="102" t="s">
        <v>593</v>
      </c>
    </row>
    <row r="3" spans="1:3" x14ac:dyDescent="0.25">
      <c r="A3" s="102" t="s">
        <v>594</v>
      </c>
      <c r="B3" s="102" t="s">
        <v>595</v>
      </c>
    </row>
    <row r="4" spans="1:3" x14ac:dyDescent="0.25">
      <c r="A4" s="102" t="s">
        <v>596</v>
      </c>
      <c r="B4" s="102" t="s">
        <v>597</v>
      </c>
    </row>
    <row r="5" spans="1:3" x14ac:dyDescent="0.25">
      <c r="A5" s="102" t="s">
        <v>598</v>
      </c>
      <c r="B5" s="102" t="s">
        <v>599</v>
      </c>
    </row>
    <row r="6" spans="1:3" x14ac:dyDescent="0.25">
      <c r="A6" s="102" t="s">
        <v>600</v>
      </c>
      <c r="B6" s="102" t="s">
        <v>601</v>
      </c>
    </row>
    <row r="7" spans="1:3" x14ac:dyDescent="0.25">
      <c r="A7" s="102" t="s">
        <v>602</v>
      </c>
      <c r="B7" s="102" t="s">
        <v>603</v>
      </c>
    </row>
    <row r="8" spans="1:3" x14ac:dyDescent="0.25">
      <c r="A8" s="102" t="s">
        <v>604</v>
      </c>
      <c r="B8" s="102" t="s">
        <v>605</v>
      </c>
    </row>
    <row r="9" spans="1:3" x14ac:dyDescent="0.25">
      <c r="A9" s="102" t="s">
        <v>606</v>
      </c>
      <c r="B9" s="102" t="s">
        <v>607</v>
      </c>
      <c r="C9" s="102" t="s">
        <v>608</v>
      </c>
    </row>
    <row r="10" spans="1:3" x14ac:dyDescent="0.25">
      <c r="A10" s="102" t="s">
        <v>609</v>
      </c>
      <c r="B10" s="102" t="s">
        <v>610</v>
      </c>
    </row>
    <row r="11" spans="1:3" x14ac:dyDescent="0.25">
      <c r="A11" s="102" t="s">
        <v>611</v>
      </c>
      <c r="B11" s="102" t="s">
        <v>612</v>
      </c>
    </row>
    <row r="12" spans="1:3" x14ac:dyDescent="0.25">
      <c r="A12" s="102" t="s">
        <v>613</v>
      </c>
      <c r="B12" s="102" t="s">
        <v>614</v>
      </c>
      <c r="C12" s="102" t="s">
        <v>615</v>
      </c>
    </row>
    <row r="13" spans="1:3" x14ac:dyDescent="0.25">
      <c r="A13" s="102" t="s">
        <v>616</v>
      </c>
      <c r="B13" s="102" t="s">
        <v>617</v>
      </c>
      <c r="C13" s="102" t="s">
        <v>618</v>
      </c>
    </row>
    <row r="14" spans="1:3" x14ac:dyDescent="0.25">
      <c r="A14" s="102" t="s">
        <v>619</v>
      </c>
      <c r="B14" s="102" t="s">
        <v>620</v>
      </c>
      <c r="C14" s="102" t="s">
        <v>618</v>
      </c>
    </row>
    <row r="15" spans="1:3" x14ac:dyDescent="0.25">
      <c r="A15" s="102" t="s">
        <v>621</v>
      </c>
      <c r="B15" s="102" t="s">
        <v>622</v>
      </c>
      <c r="C15" s="102" t="s">
        <v>623</v>
      </c>
    </row>
    <row r="16" spans="1:3" x14ac:dyDescent="0.25">
      <c r="A16" s="102" t="s">
        <v>624</v>
      </c>
      <c r="B16" s="102" t="s">
        <v>625</v>
      </c>
      <c r="C16" s="102" t="s">
        <v>623</v>
      </c>
    </row>
    <row r="17" spans="1:3" x14ac:dyDescent="0.25">
      <c r="A17" s="102" t="s">
        <v>626</v>
      </c>
      <c r="B17" s="102" t="s">
        <v>627</v>
      </c>
      <c r="C17" s="102" t="s">
        <v>628</v>
      </c>
    </row>
    <row r="18" spans="1:3" x14ac:dyDescent="0.25">
      <c r="A18" s="102" t="s">
        <v>629</v>
      </c>
      <c r="B18" s="102" t="s">
        <v>630</v>
      </c>
    </row>
    <row r="19" spans="1:3" x14ac:dyDescent="0.25">
      <c r="A19" s="102" t="s">
        <v>631</v>
      </c>
      <c r="B19" s="102" t="s">
        <v>632</v>
      </c>
      <c r="C19" s="102" t="s">
        <v>633</v>
      </c>
    </row>
    <row r="20" spans="1:3" x14ac:dyDescent="0.25">
      <c r="A20" s="102" t="s">
        <v>634</v>
      </c>
      <c r="B20" s="102" t="s">
        <v>635</v>
      </c>
    </row>
    <row r="21" spans="1:3" x14ac:dyDescent="0.25">
      <c r="A21" s="102" t="s">
        <v>636</v>
      </c>
      <c r="B21" s="102" t="s">
        <v>637</v>
      </c>
      <c r="C21" s="102" t="s">
        <v>638</v>
      </c>
    </row>
    <row r="22" spans="1:3" x14ac:dyDescent="0.25">
      <c r="A22" s="102" t="s">
        <v>639</v>
      </c>
      <c r="B22" s="102" t="s">
        <v>640</v>
      </c>
      <c r="C22" s="102" t="s">
        <v>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workbookViewId="0">
      <pane xSplit="3" ySplit="1" topLeftCell="D2" activePane="bottomRight" state="frozen"/>
      <selection activeCell="E8" sqref="E8"/>
      <selection pane="topRight" activeCell="E8" sqref="E8"/>
      <selection pane="bottomLeft" activeCell="E8" sqref="E8"/>
      <selection pane="bottomRight" activeCell="E8" sqref="E8"/>
    </sheetView>
  </sheetViews>
  <sheetFormatPr defaultColWidth="11.42578125" defaultRowHeight="15" x14ac:dyDescent="0.25"/>
  <cols>
    <col min="1" max="5" width="11.42578125" style="102"/>
    <col min="6" max="6" width="9.28515625" style="102" bestFit="1" customWidth="1"/>
    <col min="7" max="16384" width="11.42578125" style="102"/>
  </cols>
  <sheetData>
    <row r="1" spans="1:21" x14ac:dyDescent="0.25">
      <c r="A1" s="102" t="s">
        <v>592</v>
      </c>
      <c r="B1" s="102" t="s">
        <v>594</v>
      </c>
      <c r="C1" s="102" t="s">
        <v>596</v>
      </c>
      <c r="D1" s="102" t="s">
        <v>598</v>
      </c>
      <c r="E1" s="102" t="s">
        <v>600</v>
      </c>
      <c r="F1" s="102" t="s">
        <v>602</v>
      </c>
      <c r="G1" s="102" t="s">
        <v>604</v>
      </c>
      <c r="H1" s="102" t="s">
        <v>606</v>
      </c>
      <c r="I1" s="102" t="s">
        <v>609</v>
      </c>
      <c r="J1" s="102" t="s">
        <v>611</v>
      </c>
      <c r="K1" s="102" t="s">
        <v>613</v>
      </c>
      <c r="L1" s="102" t="s">
        <v>616</v>
      </c>
      <c r="M1" s="102" t="s">
        <v>619</v>
      </c>
      <c r="N1" s="102" t="s">
        <v>621</v>
      </c>
      <c r="O1" s="102" t="s">
        <v>624</v>
      </c>
      <c r="P1" s="102" t="s">
        <v>626</v>
      </c>
      <c r="Q1" s="102" t="s">
        <v>629</v>
      </c>
      <c r="R1" s="102" t="s">
        <v>631</v>
      </c>
      <c r="S1" s="102" t="s">
        <v>634</v>
      </c>
      <c r="T1" s="102" t="s">
        <v>636</v>
      </c>
      <c r="U1" s="102" t="s">
        <v>639</v>
      </c>
    </row>
    <row r="2" spans="1:21" x14ac:dyDescent="0.25">
      <c r="A2" s="102" t="s">
        <v>574</v>
      </c>
      <c r="B2" s="102">
        <v>2005</v>
      </c>
      <c r="C2" s="102">
        <v>-5</v>
      </c>
      <c r="D2" s="102" t="s">
        <v>641</v>
      </c>
      <c r="E2" s="102" t="s">
        <v>183</v>
      </c>
      <c r="F2" s="102">
        <v>61</v>
      </c>
      <c r="G2" s="190">
        <v>31.18</v>
      </c>
      <c r="H2" s="190">
        <v>10.2425370839031</v>
      </c>
      <c r="I2" s="190">
        <v>64.84</v>
      </c>
      <c r="J2" s="190">
        <v>21.08</v>
      </c>
      <c r="K2" s="190">
        <v>12773.4183706063</v>
      </c>
      <c r="L2" s="190">
        <v>11.984314824122899</v>
      </c>
      <c r="M2" s="190">
        <v>37.102147860982598</v>
      </c>
      <c r="N2" s="190"/>
      <c r="O2" s="190">
        <v>1.0429433866781801</v>
      </c>
      <c r="P2" s="190">
        <v>21.9731618813985</v>
      </c>
      <c r="Q2" s="190">
        <v>34.307516904562554</v>
      </c>
      <c r="R2" s="190">
        <v>2922</v>
      </c>
      <c r="S2" s="190">
        <v>9.1999999999999993</v>
      </c>
      <c r="T2" s="190">
        <v>97</v>
      </c>
      <c r="U2" s="190">
        <v>95</v>
      </c>
    </row>
    <row r="3" spans="1:21" x14ac:dyDescent="0.25">
      <c r="A3" s="102" t="s">
        <v>574</v>
      </c>
      <c r="B3" s="102">
        <v>2006</v>
      </c>
      <c r="C3" s="102">
        <v>-4</v>
      </c>
      <c r="D3" s="102" t="s">
        <v>641</v>
      </c>
      <c r="E3" s="102" t="s">
        <v>183</v>
      </c>
      <c r="F3" s="102">
        <v>38</v>
      </c>
      <c r="G3" s="190">
        <v>34.5</v>
      </c>
      <c r="H3" s="190">
        <v>6.1431619076702004</v>
      </c>
      <c r="I3" s="190">
        <v>75.599999999999994</v>
      </c>
      <c r="J3" s="190">
        <v>20.55</v>
      </c>
      <c r="K3" s="190">
        <v>15491.093461194499</v>
      </c>
      <c r="L3" s="190">
        <v>12.2126153287052</v>
      </c>
      <c r="M3" s="190">
        <v>35.994292984550199</v>
      </c>
      <c r="N3" s="190"/>
      <c r="O3" s="190">
        <v>1.01565688362296</v>
      </c>
      <c r="P3" s="190">
        <v>22.1974709898162</v>
      </c>
      <c r="Q3" s="190">
        <v>34.378749317626976</v>
      </c>
      <c r="R3" s="190">
        <v>2982</v>
      </c>
      <c r="S3" s="190">
        <v>9.1</v>
      </c>
      <c r="T3" s="190">
        <v>97</v>
      </c>
      <c r="U3" s="190">
        <v>96</v>
      </c>
    </row>
    <row r="4" spans="1:21" x14ac:dyDescent="0.25">
      <c r="A4" s="102" t="s">
        <v>574</v>
      </c>
      <c r="B4" s="102">
        <v>2007</v>
      </c>
      <c r="C4" s="102">
        <v>-3</v>
      </c>
      <c r="D4" s="102" t="s">
        <v>641</v>
      </c>
      <c r="E4" s="102" t="s">
        <v>183</v>
      </c>
      <c r="F4" s="102">
        <v>39</v>
      </c>
      <c r="G4" s="190">
        <v>35.9</v>
      </c>
      <c r="H4" s="190">
        <v>6.2931597373118704</v>
      </c>
      <c r="I4" s="190">
        <v>83.9</v>
      </c>
      <c r="J4" s="190">
        <v>20.8</v>
      </c>
      <c r="K4" s="190">
        <v>16748.483135607399</v>
      </c>
      <c r="L4" s="190">
        <v>12.4678973317366</v>
      </c>
      <c r="M4" s="190">
        <v>34.927166104980003</v>
      </c>
      <c r="N4" s="190"/>
      <c r="O4" s="190">
        <v>0.99093391666609199</v>
      </c>
      <c r="P4" s="190">
        <v>22.418526707660199</v>
      </c>
      <c r="Q4" s="190">
        <v>34.458647777051347</v>
      </c>
      <c r="R4" s="190">
        <v>2925</v>
      </c>
      <c r="S4" s="190">
        <v>9.1</v>
      </c>
      <c r="T4" s="190">
        <v>97</v>
      </c>
      <c r="U4" s="190">
        <v>96</v>
      </c>
    </row>
    <row r="5" spans="1:21" x14ac:dyDescent="0.25">
      <c r="A5" s="102" t="s">
        <v>574</v>
      </c>
      <c r="B5" s="102">
        <v>2008</v>
      </c>
      <c r="C5" s="102">
        <v>-2</v>
      </c>
      <c r="D5" s="102" t="s">
        <v>641</v>
      </c>
      <c r="E5" s="102" t="s">
        <v>183</v>
      </c>
      <c r="F5" s="102">
        <v>19</v>
      </c>
      <c r="G5" s="190">
        <v>37.299999999999997</v>
      </c>
      <c r="H5" s="190">
        <v>6.4077488547448596</v>
      </c>
      <c r="I5" s="190">
        <v>88.1</v>
      </c>
      <c r="J5" s="190">
        <v>21.02</v>
      </c>
      <c r="K5" s="190">
        <v>16434.7545232216</v>
      </c>
      <c r="L5" s="190">
        <v>12.748004266249101</v>
      </c>
      <c r="M5" s="190">
        <v>33.927560490844698</v>
      </c>
      <c r="N5" s="190"/>
      <c r="O5" s="190">
        <v>0.96891284456633997</v>
      </c>
      <c r="P5" s="190">
        <v>22.636798416207998</v>
      </c>
      <c r="Q5" s="190">
        <v>34.546338562275771</v>
      </c>
      <c r="R5" s="190">
        <v>2965</v>
      </c>
      <c r="S5" s="190">
        <v>9.1</v>
      </c>
      <c r="T5" s="190">
        <v>98</v>
      </c>
      <c r="U5" s="190">
        <v>97</v>
      </c>
    </row>
    <row r="6" spans="1:21" x14ac:dyDescent="0.25">
      <c r="A6" s="102" t="s">
        <v>574</v>
      </c>
      <c r="B6" s="102">
        <v>2009</v>
      </c>
      <c r="C6" s="102">
        <v>-1</v>
      </c>
      <c r="D6" s="102" t="s">
        <v>641</v>
      </c>
      <c r="E6" s="102" t="s">
        <v>183</v>
      </c>
      <c r="F6" s="102">
        <v>24</v>
      </c>
      <c r="G6" s="190">
        <v>41.56</v>
      </c>
      <c r="H6" s="190">
        <v>4.63284224930847</v>
      </c>
      <c r="I6" s="190">
        <v>97.02</v>
      </c>
      <c r="J6" s="190">
        <v>21.02</v>
      </c>
      <c r="K6" s="190">
        <v>16189.7275059801</v>
      </c>
      <c r="L6" s="190">
        <v>13.0492186259295</v>
      </c>
      <c r="M6" s="190">
        <v>33.024974994357997</v>
      </c>
      <c r="N6" s="190"/>
      <c r="O6" s="190">
        <v>0.94933399579162603</v>
      </c>
      <c r="P6" s="190">
        <v>22.852720528504499</v>
      </c>
      <c r="Q6" s="190">
        <v>34.641034155860069</v>
      </c>
      <c r="R6" s="190">
        <v>2908</v>
      </c>
      <c r="S6" s="190">
        <v>9.1</v>
      </c>
      <c r="T6" s="190">
        <v>98</v>
      </c>
      <c r="U6" s="190">
        <v>98</v>
      </c>
    </row>
    <row r="7" spans="1:21" x14ac:dyDescent="0.25">
      <c r="A7" s="102" t="s">
        <v>574</v>
      </c>
      <c r="B7" s="102">
        <v>2010</v>
      </c>
      <c r="C7" s="102">
        <v>0</v>
      </c>
      <c r="D7" s="102" t="s">
        <v>641</v>
      </c>
      <c r="E7" s="102" t="s">
        <v>183</v>
      </c>
      <c r="F7" s="102">
        <v>674</v>
      </c>
      <c r="G7" s="190">
        <v>45</v>
      </c>
      <c r="H7" s="190">
        <v>11.5166908055386</v>
      </c>
      <c r="I7" s="190">
        <v>116</v>
      </c>
      <c r="J7" s="190">
        <v>20.2</v>
      </c>
      <c r="K7" s="190">
        <v>18606.967131460598</v>
      </c>
      <c r="L7" s="190">
        <v>13.3697089216043</v>
      </c>
      <c r="M7" s="190">
        <v>32.237809097425902</v>
      </c>
      <c r="N7" s="190">
        <v>1.409964750881</v>
      </c>
      <c r="O7" s="190">
        <v>0.931579124826456</v>
      </c>
      <c r="P7" s="190">
        <v>23.066606413711899</v>
      </c>
      <c r="Q7" s="190">
        <v>34.74215719886466</v>
      </c>
      <c r="R7" s="190"/>
      <c r="S7" s="190">
        <v>9.1999999999999993</v>
      </c>
      <c r="T7" s="190">
        <v>98</v>
      </c>
      <c r="U7" s="190">
        <v>98</v>
      </c>
    </row>
    <row r="8" spans="1:21" x14ac:dyDescent="0.25">
      <c r="A8" s="102" t="s">
        <v>574</v>
      </c>
      <c r="B8" s="102">
        <v>2011</v>
      </c>
      <c r="C8" s="102">
        <v>1</v>
      </c>
      <c r="D8" s="102" t="s">
        <v>641</v>
      </c>
      <c r="E8" s="102" t="s">
        <v>183</v>
      </c>
      <c r="F8" s="102">
        <v>22</v>
      </c>
      <c r="G8" s="190">
        <v>52.25</v>
      </c>
      <c r="H8" s="190">
        <v>9.3260811526208993</v>
      </c>
      <c r="I8" s="190">
        <v>129.71</v>
      </c>
      <c r="J8" s="190">
        <v>19.489999999999998</v>
      </c>
      <c r="K8" s="190">
        <v>21000.621248311701</v>
      </c>
      <c r="L8" s="190">
        <v>13.7115500915677</v>
      </c>
      <c r="M8" s="190">
        <v>31.573107088678402</v>
      </c>
      <c r="N8" s="190">
        <v>3.3403180081349699</v>
      </c>
      <c r="O8" s="190">
        <v>0.91522762883133402</v>
      </c>
      <c r="P8" s="190">
        <v>23.2786874001388</v>
      </c>
      <c r="Q8" s="190">
        <v>34.871965208573684</v>
      </c>
      <c r="R8" s="190"/>
      <c r="S8" s="190">
        <v>9.1999999999999993</v>
      </c>
      <c r="T8" s="190">
        <v>98</v>
      </c>
      <c r="U8" s="190">
        <v>99</v>
      </c>
    </row>
    <row r="9" spans="1:21" x14ac:dyDescent="0.25">
      <c r="A9" s="102" t="s">
        <v>574</v>
      </c>
      <c r="B9" s="102">
        <v>2012</v>
      </c>
      <c r="C9" s="102">
        <v>2</v>
      </c>
      <c r="D9" s="102" t="s">
        <v>641</v>
      </c>
      <c r="E9" s="102" t="s">
        <v>183</v>
      </c>
      <c r="F9" s="102">
        <v>9</v>
      </c>
      <c r="G9" s="190">
        <v>61.42</v>
      </c>
      <c r="H9" s="190"/>
      <c r="I9" s="190">
        <v>138.5</v>
      </c>
      <c r="J9" s="190">
        <v>18.8</v>
      </c>
      <c r="K9" s="190">
        <v>22362.545502991899</v>
      </c>
      <c r="L9" s="190">
        <v>14.0780253744079</v>
      </c>
      <c r="M9" s="190">
        <v>31.022306501486199</v>
      </c>
      <c r="N9" s="190">
        <v>3.00652035623389</v>
      </c>
      <c r="O9" s="190">
        <v>0.89934645437219995</v>
      </c>
      <c r="P9" s="190"/>
      <c r="Q9" s="190"/>
      <c r="R9" s="190"/>
      <c r="S9" s="190">
        <v>9.1</v>
      </c>
      <c r="T9" s="190"/>
      <c r="U9" s="190"/>
    </row>
    <row r="10" spans="1:21" x14ac:dyDescent="0.25">
      <c r="A10" s="102" t="s">
        <v>574</v>
      </c>
      <c r="B10" s="102">
        <v>2013</v>
      </c>
      <c r="C10" s="102">
        <v>3</v>
      </c>
      <c r="D10" s="102" t="s">
        <v>641</v>
      </c>
      <c r="E10" s="102" t="s">
        <v>183</v>
      </c>
      <c r="F10" s="102">
        <v>16</v>
      </c>
      <c r="G10" s="190"/>
      <c r="H10" s="190"/>
      <c r="I10" s="190"/>
      <c r="J10" s="190"/>
      <c r="K10" s="190"/>
      <c r="L10" s="190"/>
      <c r="M10" s="190"/>
      <c r="N10" s="190"/>
      <c r="O10" s="190"/>
      <c r="P10" s="190"/>
      <c r="Q10" s="190"/>
      <c r="R10" s="190"/>
      <c r="S10" s="190"/>
      <c r="T10" s="190"/>
      <c r="U10" s="190"/>
    </row>
    <row r="11" spans="1:21" x14ac:dyDescent="0.25">
      <c r="A11" s="102" t="s">
        <v>574</v>
      </c>
      <c r="B11" s="102">
        <v>2014</v>
      </c>
      <c r="C11" s="102">
        <v>4</v>
      </c>
      <c r="D11" s="102" t="s">
        <v>641</v>
      </c>
      <c r="E11" s="102" t="s">
        <v>183</v>
      </c>
      <c r="F11" s="102">
        <v>28</v>
      </c>
      <c r="G11" s="190"/>
      <c r="H11" s="190"/>
      <c r="I11" s="190"/>
      <c r="J11" s="190"/>
      <c r="K11" s="190"/>
      <c r="L11" s="190"/>
      <c r="M11" s="190"/>
      <c r="N11" s="190"/>
      <c r="O11" s="190"/>
      <c r="P11" s="190"/>
      <c r="Q11" s="190"/>
      <c r="R11" s="190"/>
      <c r="S11" s="190"/>
      <c r="T11" s="190"/>
      <c r="U11" s="190"/>
    </row>
    <row r="12" spans="1:21" x14ac:dyDescent="0.25">
      <c r="A12" s="102" t="s">
        <v>574</v>
      </c>
      <c r="B12" s="102">
        <v>2015</v>
      </c>
      <c r="C12" s="102">
        <v>5</v>
      </c>
      <c r="D12" s="102" t="s">
        <v>641</v>
      </c>
      <c r="E12" s="102" t="s">
        <v>183</v>
      </c>
      <c r="G12" s="190"/>
      <c r="H12" s="190"/>
      <c r="I12" s="190"/>
      <c r="J12" s="190"/>
      <c r="K12" s="190"/>
      <c r="L12" s="190"/>
      <c r="M12" s="190"/>
      <c r="N12" s="190"/>
      <c r="O12" s="190"/>
      <c r="P12" s="190"/>
      <c r="Q12" s="190"/>
      <c r="R12" s="190"/>
      <c r="S12" s="190"/>
      <c r="T12" s="190"/>
      <c r="U12" s="190"/>
    </row>
    <row r="13" spans="1:21" x14ac:dyDescent="0.25">
      <c r="A13" s="102" t="s">
        <v>575</v>
      </c>
      <c r="B13" s="102">
        <v>2003</v>
      </c>
      <c r="C13" s="102">
        <v>-5</v>
      </c>
      <c r="D13" s="102" t="s">
        <v>642</v>
      </c>
      <c r="E13" s="102" t="s">
        <v>183</v>
      </c>
      <c r="F13" s="102">
        <v>2752</v>
      </c>
      <c r="G13" s="190">
        <v>6.2</v>
      </c>
      <c r="H13" s="190">
        <v>1.05444737659112</v>
      </c>
      <c r="I13" s="190">
        <v>20.87</v>
      </c>
      <c r="J13" s="190">
        <v>20.309999999999999</v>
      </c>
      <c r="K13" s="190">
        <v>3198.5501101167501</v>
      </c>
      <c r="L13" s="190">
        <v>10.4898989424082</v>
      </c>
      <c r="M13" s="190">
        <v>31.994968590105199</v>
      </c>
      <c r="N13" s="190">
        <v>1.1559097110309</v>
      </c>
      <c r="O13" s="190">
        <v>0.62286093613358295</v>
      </c>
      <c r="P13" s="190">
        <v>138.12938040010101</v>
      </c>
      <c r="Q13" s="190">
        <v>16.813547906231836</v>
      </c>
      <c r="R13" s="190">
        <v>2884</v>
      </c>
      <c r="S13" s="190">
        <v>28.9</v>
      </c>
      <c r="T13" s="190">
        <v>84</v>
      </c>
      <c r="U13" s="190">
        <v>51</v>
      </c>
    </row>
    <row r="14" spans="1:21" x14ac:dyDescent="0.25">
      <c r="A14" s="102" t="s">
        <v>575</v>
      </c>
      <c r="B14" s="102">
        <v>2004</v>
      </c>
      <c r="C14" s="102">
        <v>-4</v>
      </c>
      <c r="D14" s="102" t="s">
        <v>642</v>
      </c>
      <c r="E14" s="102" t="s">
        <v>183</v>
      </c>
      <c r="F14" s="102">
        <v>2561</v>
      </c>
      <c r="G14" s="190">
        <v>7.3</v>
      </c>
      <c r="H14" s="190">
        <v>1.3238045637791001</v>
      </c>
      <c r="I14" s="190">
        <v>25.74</v>
      </c>
      <c r="J14" s="190">
        <v>23.97</v>
      </c>
      <c r="K14" s="190">
        <v>3599.17103536074</v>
      </c>
      <c r="L14" s="190">
        <v>10.585896791884799</v>
      </c>
      <c r="M14" s="190">
        <v>30.1308768377204</v>
      </c>
      <c r="N14" s="190">
        <v>3.8841826252255198</v>
      </c>
      <c r="O14" s="190">
        <v>0.59393281511214102</v>
      </c>
      <c r="P14" s="190">
        <v>138.95220235072901</v>
      </c>
      <c r="Q14" s="190">
        <v>17.354828519028992</v>
      </c>
      <c r="R14" s="190">
        <v>2912</v>
      </c>
      <c r="S14" s="190">
        <v>26.3</v>
      </c>
      <c r="T14" s="190">
        <v>85</v>
      </c>
      <c r="U14" s="190">
        <v>53</v>
      </c>
    </row>
    <row r="15" spans="1:21" x14ac:dyDescent="0.25">
      <c r="A15" s="102" t="s">
        <v>575</v>
      </c>
      <c r="B15" s="102">
        <v>2005</v>
      </c>
      <c r="C15" s="102">
        <v>-3</v>
      </c>
      <c r="D15" s="102" t="s">
        <v>642</v>
      </c>
      <c r="E15" s="102" t="s">
        <v>183</v>
      </c>
      <c r="F15" s="102">
        <v>3108</v>
      </c>
      <c r="G15" s="190">
        <v>8.52</v>
      </c>
      <c r="H15" s="190">
        <v>1.39163317276716</v>
      </c>
      <c r="I15" s="190">
        <v>30.09</v>
      </c>
      <c r="J15" s="190">
        <v>26.8</v>
      </c>
      <c r="K15" s="190">
        <v>4114.5728335604999</v>
      </c>
      <c r="L15" s="190">
        <v>10.682353238617999</v>
      </c>
      <c r="M15" s="190">
        <v>28.5542885017381</v>
      </c>
      <c r="N15" s="190">
        <v>1.8216477568014</v>
      </c>
      <c r="O15" s="190">
        <v>0.58812498955699199</v>
      </c>
      <c r="P15" s="190">
        <v>139.77182281017099</v>
      </c>
      <c r="Q15" s="190">
        <v>17.914575062129906</v>
      </c>
      <c r="R15" s="190">
        <v>2950</v>
      </c>
      <c r="S15" s="190">
        <v>23.9</v>
      </c>
      <c r="T15" s="190">
        <v>86</v>
      </c>
      <c r="U15" s="190">
        <v>55</v>
      </c>
    </row>
    <row r="16" spans="1:21" x14ac:dyDescent="0.25">
      <c r="A16" s="102" t="s">
        <v>575</v>
      </c>
      <c r="B16" s="102">
        <v>2006</v>
      </c>
      <c r="C16" s="102">
        <v>-2</v>
      </c>
      <c r="D16" s="102" t="s">
        <v>642</v>
      </c>
      <c r="E16" s="102" t="s">
        <v>183</v>
      </c>
      <c r="F16" s="102">
        <v>3081</v>
      </c>
      <c r="G16" s="190">
        <v>10.52</v>
      </c>
      <c r="H16" s="190">
        <v>0.95183139845311304</v>
      </c>
      <c r="I16" s="190">
        <v>35.07</v>
      </c>
      <c r="J16" s="190">
        <v>27.98</v>
      </c>
      <c r="K16" s="190">
        <v>4760.0630179952996</v>
      </c>
      <c r="L16" s="190">
        <v>10.782637494392</v>
      </c>
      <c r="M16" s="190">
        <v>27.287170912052702</v>
      </c>
      <c r="N16" s="190">
        <v>1.4631890432000001</v>
      </c>
      <c r="O16" s="190">
        <v>0.55837436737300195</v>
      </c>
      <c r="P16" s="190">
        <v>140.55444677788199</v>
      </c>
      <c r="Q16" s="190">
        <v>18.422521101983801</v>
      </c>
      <c r="R16" s="190">
        <v>2950</v>
      </c>
      <c r="S16" s="190">
        <v>21.8</v>
      </c>
      <c r="T16" s="190">
        <v>87</v>
      </c>
      <c r="U16" s="190">
        <v>57</v>
      </c>
    </row>
    <row r="17" spans="1:21" x14ac:dyDescent="0.25">
      <c r="A17" s="102" t="s">
        <v>575</v>
      </c>
      <c r="B17" s="102">
        <v>2007</v>
      </c>
      <c r="C17" s="102">
        <v>-1</v>
      </c>
      <c r="D17" s="102" t="s">
        <v>642</v>
      </c>
      <c r="E17" s="102" t="s">
        <v>183</v>
      </c>
      <c r="F17" s="102">
        <v>2220</v>
      </c>
      <c r="G17" s="190">
        <v>16</v>
      </c>
      <c r="H17" s="190">
        <v>1.12903629679373</v>
      </c>
      <c r="I17" s="190">
        <v>41.42</v>
      </c>
      <c r="J17" s="190">
        <v>27.67</v>
      </c>
      <c r="K17" s="190">
        <v>5564.44985601794</v>
      </c>
      <c r="L17" s="190">
        <v>10.891878885210399</v>
      </c>
      <c r="M17" s="190">
        <v>26.293927545604699</v>
      </c>
      <c r="N17" s="190">
        <v>4.7502966216297997</v>
      </c>
      <c r="O17" s="190">
        <v>0.52227186639227496</v>
      </c>
      <c r="P17" s="190">
        <v>141.29043430036899</v>
      </c>
      <c r="Q17" s="190">
        <v>18.951710141913445</v>
      </c>
      <c r="R17" s="190">
        <v>2957</v>
      </c>
      <c r="S17" s="190">
        <v>20</v>
      </c>
      <c r="T17" s="190">
        <v>88</v>
      </c>
      <c r="U17" s="190">
        <v>59</v>
      </c>
    </row>
    <row r="18" spans="1:21" x14ac:dyDescent="0.25">
      <c r="A18" s="102" t="s">
        <v>575</v>
      </c>
      <c r="B18" s="102">
        <v>2008</v>
      </c>
      <c r="C18" s="102">
        <v>0</v>
      </c>
      <c r="D18" s="102" t="s">
        <v>642</v>
      </c>
      <c r="E18" s="102" t="s">
        <v>183</v>
      </c>
      <c r="F18" s="102">
        <v>89232</v>
      </c>
      <c r="G18" s="190">
        <v>22.6</v>
      </c>
      <c r="H18" s="190">
        <v>1.1169021367827801</v>
      </c>
      <c r="I18" s="190">
        <v>48.28</v>
      </c>
      <c r="J18" s="190">
        <v>25.62</v>
      </c>
      <c r="K18" s="190">
        <v>6201.6411247689603</v>
      </c>
      <c r="L18" s="190">
        <v>11.0182153957339</v>
      </c>
      <c r="M18" s="190">
        <v>25.553224696767</v>
      </c>
      <c r="N18" s="190">
        <v>5.8643837226128399</v>
      </c>
      <c r="O18" s="190">
        <v>0.51238693163743998</v>
      </c>
      <c r="P18" s="190">
        <v>142.01624591535301</v>
      </c>
      <c r="Q18" s="190">
        <v>19.498027469986376</v>
      </c>
      <c r="R18" s="190">
        <v>3008</v>
      </c>
      <c r="S18" s="190">
        <v>18.399999999999999</v>
      </c>
      <c r="T18" s="190">
        <v>90</v>
      </c>
      <c r="U18" s="190">
        <v>61</v>
      </c>
    </row>
    <row r="19" spans="1:21" x14ac:dyDescent="0.25">
      <c r="A19" s="102" t="s">
        <v>575</v>
      </c>
      <c r="B19" s="102">
        <v>2009</v>
      </c>
      <c r="C19" s="102">
        <v>1</v>
      </c>
      <c r="D19" s="102" t="s">
        <v>642</v>
      </c>
      <c r="E19" s="102" t="s">
        <v>183</v>
      </c>
      <c r="F19" s="102">
        <v>1137</v>
      </c>
      <c r="G19" s="190">
        <v>28.9</v>
      </c>
      <c r="H19" s="190">
        <v>0.84842179589261302</v>
      </c>
      <c r="I19" s="190">
        <v>55.97</v>
      </c>
      <c r="J19" s="190">
        <v>23.5</v>
      </c>
      <c r="K19" s="190">
        <v>6797.81703811442</v>
      </c>
      <c r="L19" s="190">
        <v>11.1711883936712</v>
      </c>
      <c r="M19" s="190">
        <v>25.026676479995199</v>
      </c>
      <c r="N19" s="190">
        <v>-0.70294913652646995</v>
      </c>
      <c r="O19" s="190">
        <v>0.49738140088493499</v>
      </c>
      <c r="P19" s="190">
        <v>142.724363291966</v>
      </c>
      <c r="Q19" s="190">
        <v>20.063103732652674</v>
      </c>
      <c r="R19" s="190">
        <v>3036</v>
      </c>
      <c r="S19" s="190">
        <v>17.100000000000001</v>
      </c>
      <c r="T19" s="190">
        <v>91</v>
      </c>
      <c r="U19" s="190">
        <v>63</v>
      </c>
    </row>
    <row r="20" spans="1:21" x14ac:dyDescent="0.25">
      <c r="A20" s="102" t="s">
        <v>575</v>
      </c>
      <c r="B20" s="102">
        <v>2010</v>
      </c>
      <c r="C20" s="102">
        <v>2</v>
      </c>
      <c r="D20" s="102" t="s">
        <v>642</v>
      </c>
      <c r="E20" s="102" t="s">
        <v>183</v>
      </c>
      <c r="F20" s="102">
        <v>7997</v>
      </c>
      <c r="G20" s="190">
        <v>34.299999999999997</v>
      </c>
      <c r="H20" s="190">
        <v>0.482998867463305</v>
      </c>
      <c r="I20" s="190">
        <v>64.040000000000006</v>
      </c>
      <c r="J20" s="190">
        <v>21.95</v>
      </c>
      <c r="K20" s="190">
        <v>7568.5414793272103</v>
      </c>
      <c r="L20" s="190">
        <v>11.359417500738701</v>
      </c>
      <c r="M20" s="190">
        <v>24.6813490612479</v>
      </c>
      <c r="N20" s="190">
        <v>3.31454592882376</v>
      </c>
      <c r="O20" s="190">
        <v>0.48295968867836098</v>
      </c>
      <c r="P20" s="190">
        <v>143.41532856369699</v>
      </c>
      <c r="Q20" s="190">
        <v>20.647534097577566</v>
      </c>
      <c r="R20" s="190"/>
      <c r="S20" s="190">
        <v>16</v>
      </c>
      <c r="T20" s="190">
        <v>92</v>
      </c>
      <c r="U20" s="190">
        <v>65</v>
      </c>
    </row>
    <row r="21" spans="1:21" x14ac:dyDescent="0.25">
      <c r="A21" s="102" t="s">
        <v>575</v>
      </c>
      <c r="B21" s="102">
        <v>2011</v>
      </c>
      <c r="C21" s="102">
        <v>3</v>
      </c>
      <c r="D21" s="102" t="s">
        <v>642</v>
      </c>
      <c r="E21" s="102" t="s">
        <v>183</v>
      </c>
      <c r="F21" s="102">
        <v>1375</v>
      </c>
      <c r="G21" s="190">
        <v>38.299999999999997</v>
      </c>
      <c r="H21" s="190">
        <v>-0.49169351178829401</v>
      </c>
      <c r="I21" s="190">
        <v>73.19</v>
      </c>
      <c r="J21" s="190">
        <v>21.16</v>
      </c>
      <c r="K21" s="190">
        <v>8408.0312323072994</v>
      </c>
      <c r="L21" s="190">
        <v>11.579605652598</v>
      </c>
      <c r="M21" s="190">
        <v>24.515681246371699</v>
      </c>
      <c r="N21" s="190">
        <v>5.4108296433774301</v>
      </c>
      <c r="O21" s="190">
        <v>0.47915045424996</v>
      </c>
      <c r="P21" s="190">
        <v>144.10414960620901</v>
      </c>
      <c r="Q21" s="190">
        <v>21.229830163682902</v>
      </c>
      <c r="R21" s="190"/>
      <c r="S21" s="190">
        <v>14.9</v>
      </c>
      <c r="T21" s="190">
        <v>92</v>
      </c>
      <c r="U21" s="190">
        <v>65</v>
      </c>
    </row>
    <row r="22" spans="1:21" x14ac:dyDescent="0.25">
      <c r="A22" s="102" t="s">
        <v>575</v>
      </c>
      <c r="B22" s="102">
        <v>2012</v>
      </c>
      <c r="C22" s="102">
        <v>4</v>
      </c>
      <c r="D22" s="102" t="s">
        <v>642</v>
      </c>
      <c r="E22" s="102" t="s">
        <v>183</v>
      </c>
      <c r="F22" s="102">
        <v>1092</v>
      </c>
      <c r="G22" s="190">
        <v>42.3</v>
      </c>
      <c r="H22" s="190"/>
      <c r="I22" s="190">
        <v>81.260000000000005</v>
      </c>
      <c r="J22" s="190">
        <v>20.6</v>
      </c>
      <c r="K22" s="190">
        <v>9233.0111720637706</v>
      </c>
      <c r="L22" s="190">
        <v>11.8354293292674</v>
      </c>
      <c r="M22" s="190">
        <v>24.523251260676901</v>
      </c>
      <c r="N22" s="190">
        <v>2.6524399363676299</v>
      </c>
      <c r="O22" s="190">
        <v>0.487231117971201</v>
      </c>
      <c r="P22" s="190"/>
      <c r="Q22" s="190"/>
      <c r="R22" s="190"/>
      <c r="S22" s="190">
        <v>14</v>
      </c>
      <c r="T22" s="190"/>
      <c r="U22" s="190"/>
    </row>
    <row r="23" spans="1:21" x14ac:dyDescent="0.25">
      <c r="A23" s="102" t="s">
        <v>575</v>
      </c>
      <c r="B23" s="102">
        <v>2013</v>
      </c>
      <c r="C23" s="102">
        <v>5</v>
      </c>
      <c r="D23" s="102" t="s">
        <v>642</v>
      </c>
      <c r="E23" s="102" t="s">
        <v>183</v>
      </c>
      <c r="F23" s="102">
        <v>1797</v>
      </c>
      <c r="G23" s="190"/>
      <c r="H23" s="190"/>
      <c r="I23" s="190"/>
      <c r="J23" s="190"/>
      <c r="K23" s="190"/>
      <c r="L23" s="190"/>
      <c r="M23" s="190"/>
      <c r="N23" s="190"/>
      <c r="O23" s="190"/>
      <c r="P23" s="190"/>
      <c r="Q23" s="190"/>
      <c r="R23" s="190"/>
      <c r="S23" s="190"/>
      <c r="T23" s="190"/>
      <c r="U23" s="190"/>
    </row>
    <row r="24" spans="1:21" x14ac:dyDescent="0.25">
      <c r="A24" s="102" t="s">
        <v>576</v>
      </c>
      <c r="B24" s="102">
        <v>2005</v>
      </c>
      <c r="C24" s="102">
        <v>-5</v>
      </c>
      <c r="D24" s="102" t="s">
        <v>643</v>
      </c>
      <c r="E24" s="102" t="s">
        <v>183</v>
      </c>
      <c r="F24" s="102">
        <v>88</v>
      </c>
      <c r="G24" s="190">
        <v>6.38</v>
      </c>
      <c r="H24" s="190">
        <v>45.955680880832197</v>
      </c>
      <c r="I24" s="190">
        <v>5.35</v>
      </c>
      <c r="J24" s="190">
        <v>1.55</v>
      </c>
      <c r="K24" s="190">
        <v>1032.7766972623999</v>
      </c>
      <c r="L24" s="190">
        <v>7.2096971328403097</v>
      </c>
      <c r="M24" s="190">
        <v>65.914987393605799</v>
      </c>
      <c r="N24" s="190">
        <v>15.728646190005099</v>
      </c>
      <c r="O24" s="190">
        <v>1.4240612423836401</v>
      </c>
      <c r="P24" s="190">
        <v>336.02608853410698</v>
      </c>
      <c r="Q24" s="190">
        <v>23.438660628218987</v>
      </c>
      <c r="R24" s="190">
        <v>1855</v>
      </c>
      <c r="S24" s="190">
        <v>90.5</v>
      </c>
      <c r="T24" s="190">
        <v>63</v>
      </c>
      <c r="U24" s="190">
        <v>25</v>
      </c>
    </row>
    <row r="25" spans="1:21" x14ac:dyDescent="0.25">
      <c r="A25" s="102" t="s">
        <v>576</v>
      </c>
      <c r="B25" s="102">
        <v>2006</v>
      </c>
      <c r="C25" s="102">
        <v>-4</v>
      </c>
      <c r="D25" s="102" t="s">
        <v>643</v>
      </c>
      <c r="E25" s="102" t="s">
        <v>183</v>
      </c>
      <c r="F25" s="102">
        <v>16</v>
      </c>
      <c r="G25" s="190">
        <v>6.8</v>
      </c>
      <c r="H25" s="190">
        <v>61.947191084716998</v>
      </c>
      <c r="I25" s="190">
        <v>12.66</v>
      </c>
      <c r="J25" s="190">
        <v>1.58</v>
      </c>
      <c r="K25" s="190">
        <v>1075.27836498073</v>
      </c>
      <c r="L25" s="190">
        <v>7.2675304898064503</v>
      </c>
      <c r="M25" s="190">
        <v>64.833597426886698</v>
      </c>
      <c r="N25" s="190">
        <v>13.065712094094</v>
      </c>
      <c r="O25" s="190">
        <v>1.3701692264079199</v>
      </c>
      <c r="P25" s="190">
        <v>340.66190130624102</v>
      </c>
      <c r="Q25" s="190">
        <v>23.061535317713787</v>
      </c>
      <c r="R25" s="190">
        <v>1904</v>
      </c>
      <c r="S25" s="190">
        <v>88.1</v>
      </c>
      <c r="T25" s="190">
        <v>63</v>
      </c>
      <c r="U25" s="190">
        <v>25</v>
      </c>
    </row>
    <row r="26" spans="1:21" x14ac:dyDescent="0.25">
      <c r="A26" s="102" t="s">
        <v>576</v>
      </c>
      <c r="B26" s="102">
        <v>2007</v>
      </c>
      <c r="C26" s="102">
        <v>-3</v>
      </c>
      <c r="D26" s="102" t="s">
        <v>643</v>
      </c>
      <c r="E26" s="102" t="s">
        <v>183</v>
      </c>
      <c r="F26" s="102">
        <v>178</v>
      </c>
      <c r="G26" s="190">
        <v>7.2</v>
      </c>
      <c r="H26" s="190">
        <v>73.745122041717906</v>
      </c>
      <c r="I26" s="190">
        <v>26.02</v>
      </c>
      <c r="J26" s="190">
        <v>1.1299999999999999</v>
      </c>
      <c r="K26" s="190">
        <v>1128.4113802100601</v>
      </c>
      <c r="L26" s="190">
        <v>7.3417893351290102</v>
      </c>
      <c r="M26" s="190">
        <v>63.824200237189302</v>
      </c>
      <c r="N26" s="190">
        <v>8.5287846481875391</v>
      </c>
      <c r="O26" s="190">
        <v>1.32336757722799</v>
      </c>
      <c r="P26" s="190">
        <v>345.20007256894002</v>
      </c>
      <c r="Q26" s="190">
        <v>22.701099912695188</v>
      </c>
      <c r="R26" s="190">
        <v>1943</v>
      </c>
      <c r="S26" s="190">
        <v>85.8</v>
      </c>
      <c r="T26" s="190">
        <v>64</v>
      </c>
      <c r="U26" s="190">
        <v>25</v>
      </c>
    </row>
    <row r="27" spans="1:21" x14ac:dyDescent="0.25">
      <c r="A27" s="102" t="s">
        <v>576</v>
      </c>
      <c r="B27" s="102">
        <v>2008</v>
      </c>
      <c r="C27" s="102">
        <v>-2</v>
      </c>
      <c r="D27" s="102" t="s">
        <v>643</v>
      </c>
      <c r="E27" s="102" t="s">
        <v>183</v>
      </c>
      <c r="F27" s="102">
        <v>843</v>
      </c>
      <c r="G27" s="190">
        <v>7.6</v>
      </c>
      <c r="H27" s="190">
        <v>94.629162644067804</v>
      </c>
      <c r="I27" s="190">
        <v>32.869999999999997</v>
      </c>
      <c r="J27" s="190">
        <v>1.1100000000000001</v>
      </c>
      <c r="K27" s="190">
        <v>1148.0692174037199</v>
      </c>
      <c r="L27" s="190">
        <v>7.4182336360911298</v>
      </c>
      <c r="M27" s="190">
        <v>62.852797486570097</v>
      </c>
      <c r="N27" s="190">
        <v>15.519676132641999</v>
      </c>
      <c r="O27" s="190">
        <v>1.3005739044003799</v>
      </c>
      <c r="P27" s="190">
        <v>349.71897677793902</v>
      </c>
      <c r="Q27" s="190">
        <v>22.351391979431131</v>
      </c>
      <c r="R27" s="190">
        <v>1969</v>
      </c>
      <c r="S27" s="190">
        <v>83.8</v>
      </c>
      <c r="T27" s="190">
        <v>64</v>
      </c>
      <c r="U27" s="190">
        <v>25</v>
      </c>
    </row>
    <row r="28" spans="1:21" x14ac:dyDescent="0.25">
      <c r="A28" s="102" t="s">
        <v>576</v>
      </c>
      <c r="B28" s="102">
        <v>2009</v>
      </c>
      <c r="C28" s="102">
        <v>-1</v>
      </c>
      <c r="D28" s="102" t="s">
        <v>643</v>
      </c>
      <c r="E28" s="102" t="s">
        <v>183</v>
      </c>
      <c r="F28" s="102">
        <v>88</v>
      </c>
      <c r="G28" s="190">
        <v>8.1</v>
      </c>
      <c r="H28" s="190">
        <v>114.658725777261</v>
      </c>
      <c r="I28" s="190">
        <v>36.979999999999997</v>
      </c>
      <c r="J28" s="190">
        <v>1.08</v>
      </c>
      <c r="K28" s="190">
        <v>1176.0044686005001</v>
      </c>
      <c r="L28" s="190">
        <v>7.47857169806396</v>
      </c>
      <c r="M28" s="190">
        <v>61.877921248301099</v>
      </c>
      <c r="N28" s="190">
        <v>-1.46362781793385E-2</v>
      </c>
      <c r="O28" s="190">
        <v>1.30801567692001</v>
      </c>
      <c r="P28" s="190">
        <v>354.32340348330899</v>
      </c>
      <c r="Q28" s="190">
        <v>22.00543360295379</v>
      </c>
      <c r="R28" s="190">
        <v>1979</v>
      </c>
      <c r="S28" s="190">
        <v>81.7</v>
      </c>
      <c r="T28" s="190">
        <v>64</v>
      </c>
      <c r="U28" s="190">
        <v>26</v>
      </c>
    </row>
    <row r="29" spans="1:21" x14ac:dyDescent="0.25">
      <c r="A29" s="102" t="s">
        <v>576</v>
      </c>
      <c r="B29" s="102">
        <v>2010</v>
      </c>
      <c r="C29" s="102">
        <v>0</v>
      </c>
      <c r="D29" s="102" t="s">
        <v>643</v>
      </c>
      <c r="E29" s="102" t="s">
        <v>183</v>
      </c>
      <c r="F29" s="102">
        <v>229566</v>
      </c>
      <c r="G29" s="190">
        <v>8.3699999999999992</v>
      </c>
      <c r="H29" s="190">
        <v>309.69241340285402</v>
      </c>
      <c r="I29" s="190">
        <v>40.03</v>
      </c>
      <c r="J29" s="190">
        <v>0.5</v>
      </c>
      <c r="K29" s="190">
        <v>1112.2425880734299</v>
      </c>
      <c r="L29" s="190">
        <v>7.51190010718833</v>
      </c>
      <c r="M29" s="190">
        <v>60.875323991434399</v>
      </c>
      <c r="N29" s="190">
        <v>5.6965110233995704</v>
      </c>
      <c r="O29" s="190">
        <v>1.33508222365108</v>
      </c>
      <c r="P29" s="190">
        <v>359.08563134978198</v>
      </c>
      <c r="Q29" s="190">
        <v>21.658966897053475</v>
      </c>
      <c r="R29" s="190"/>
      <c r="S29" s="190">
        <v>175.1</v>
      </c>
      <c r="T29" s="190">
        <v>64</v>
      </c>
      <c r="U29" s="190">
        <v>26</v>
      </c>
    </row>
    <row r="30" spans="1:21" x14ac:dyDescent="0.25">
      <c r="A30" s="102" t="s">
        <v>576</v>
      </c>
      <c r="B30" s="102">
        <v>2011</v>
      </c>
      <c r="C30" s="102">
        <v>1</v>
      </c>
      <c r="D30" s="102" t="s">
        <v>643</v>
      </c>
      <c r="E30" s="102" t="s">
        <v>183</v>
      </c>
      <c r="F30" s="102">
        <v>51</v>
      </c>
      <c r="G30" s="190">
        <v>9.5</v>
      </c>
      <c r="H30" s="190">
        <v>170.680076994964</v>
      </c>
      <c r="I30" s="190">
        <v>41.49</v>
      </c>
      <c r="J30" s="190">
        <v>0.49</v>
      </c>
      <c r="K30" s="190">
        <v>1183.0930967612201</v>
      </c>
      <c r="L30" s="190">
        <v>7.5135157047749503</v>
      </c>
      <c r="M30" s="190">
        <v>59.838919164961297</v>
      </c>
      <c r="N30" s="190">
        <v>8.4110710413145107</v>
      </c>
      <c r="O30" s="190">
        <v>1.36950499388123</v>
      </c>
      <c r="P30" s="190">
        <v>364.03715529753299</v>
      </c>
      <c r="Q30" s="190">
        <v>21.998761004454163</v>
      </c>
      <c r="R30" s="190"/>
      <c r="S30" s="190">
        <v>77.599999999999994</v>
      </c>
      <c r="T30" s="190">
        <v>64</v>
      </c>
      <c r="U30" s="190">
        <v>26</v>
      </c>
    </row>
    <row r="31" spans="1:21" x14ac:dyDescent="0.25">
      <c r="A31" s="102" t="s">
        <v>576</v>
      </c>
      <c r="B31" s="102">
        <v>2012</v>
      </c>
      <c r="C31" s="102">
        <v>2</v>
      </c>
      <c r="D31" s="102" t="s">
        <v>643</v>
      </c>
      <c r="E31" s="102" t="s">
        <v>183</v>
      </c>
      <c r="F31" s="102">
        <v>207</v>
      </c>
      <c r="G31" s="190">
        <v>10.87</v>
      </c>
      <c r="H31" s="190"/>
      <c r="I31" s="190">
        <v>59.43</v>
      </c>
      <c r="J31" s="190">
        <v>0.49</v>
      </c>
      <c r="K31" s="190">
        <v>1227.9906442763299</v>
      </c>
      <c r="L31" s="190">
        <v>7.4916991236055699</v>
      </c>
      <c r="M31" s="190">
        <v>58.785237693638003</v>
      </c>
      <c r="N31" s="190">
        <v>6.2796654964890601</v>
      </c>
      <c r="O31" s="190">
        <v>1.39472263764468</v>
      </c>
      <c r="P31" s="190"/>
      <c r="Q31" s="190"/>
      <c r="R31" s="190"/>
      <c r="S31" s="190">
        <v>75.599999999999994</v>
      </c>
      <c r="T31" s="190"/>
      <c r="U31" s="190"/>
    </row>
    <row r="32" spans="1:21" x14ac:dyDescent="0.25">
      <c r="A32" s="102" t="s">
        <v>576</v>
      </c>
      <c r="B32" s="102">
        <v>2013</v>
      </c>
      <c r="C32" s="102">
        <v>3</v>
      </c>
      <c r="D32" s="102" t="s">
        <v>643</v>
      </c>
      <c r="E32" s="102" t="s">
        <v>183</v>
      </c>
      <c r="F32" s="102">
        <v>28</v>
      </c>
      <c r="G32" s="190"/>
      <c r="H32" s="190"/>
      <c r="I32" s="190"/>
      <c r="J32" s="190"/>
      <c r="K32" s="190"/>
      <c r="L32" s="190"/>
      <c r="M32" s="190"/>
      <c r="N32" s="190"/>
      <c r="O32" s="190"/>
      <c r="P32" s="190"/>
      <c r="Q32" s="190"/>
      <c r="R32" s="190"/>
      <c r="S32" s="190"/>
      <c r="T32" s="190"/>
      <c r="U32" s="190"/>
    </row>
    <row r="33" spans="1:21" x14ac:dyDescent="0.25">
      <c r="A33" s="102" t="s">
        <v>576</v>
      </c>
      <c r="B33" s="102">
        <v>2014</v>
      </c>
      <c r="C33" s="102">
        <v>4</v>
      </c>
      <c r="D33" s="102" t="s">
        <v>643</v>
      </c>
      <c r="E33" s="102" t="s">
        <v>183</v>
      </c>
      <c r="G33" s="190"/>
      <c r="H33" s="190"/>
      <c r="I33" s="190"/>
      <c r="J33" s="190"/>
      <c r="K33" s="190"/>
      <c r="L33" s="190"/>
      <c r="M33" s="190"/>
      <c r="N33" s="190"/>
      <c r="O33" s="190"/>
      <c r="P33" s="190"/>
      <c r="Q33" s="190"/>
      <c r="R33" s="190"/>
      <c r="S33" s="190"/>
      <c r="T33" s="190"/>
      <c r="U33" s="190"/>
    </row>
    <row r="34" spans="1:21" x14ac:dyDescent="0.25">
      <c r="A34" s="102" t="s">
        <v>576</v>
      </c>
      <c r="B34" s="102">
        <v>2015</v>
      </c>
      <c r="C34" s="102">
        <v>5</v>
      </c>
      <c r="D34" s="102" t="s">
        <v>643</v>
      </c>
      <c r="E34" s="102" t="s">
        <v>183</v>
      </c>
      <c r="G34" s="190"/>
      <c r="H34" s="190"/>
      <c r="I34" s="190"/>
      <c r="J34" s="190"/>
      <c r="K34" s="190"/>
      <c r="L34" s="190"/>
      <c r="M34" s="190"/>
      <c r="N34" s="190"/>
      <c r="O34" s="190"/>
      <c r="P34" s="190"/>
      <c r="Q34" s="190"/>
      <c r="R34" s="190"/>
      <c r="S34" s="190"/>
      <c r="T34" s="190"/>
      <c r="U34" s="190"/>
    </row>
    <row r="35" spans="1:21" x14ac:dyDescent="0.25">
      <c r="A35" s="102" t="s">
        <v>577</v>
      </c>
      <c r="B35" s="102">
        <v>1999</v>
      </c>
      <c r="C35" s="102">
        <v>-5</v>
      </c>
      <c r="D35" s="102" t="s">
        <v>642</v>
      </c>
      <c r="E35" s="102" t="s">
        <v>578</v>
      </c>
      <c r="F35" s="102">
        <v>1045</v>
      </c>
      <c r="G35" s="190">
        <v>0.44</v>
      </c>
      <c r="H35" s="190">
        <v>10.3068349714009</v>
      </c>
      <c r="I35" s="190">
        <v>1.05</v>
      </c>
      <c r="J35" s="190">
        <v>2.89</v>
      </c>
      <c r="K35" s="190">
        <v>2249.4250298738898</v>
      </c>
      <c r="L35" s="190">
        <v>7.1271712740881501</v>
      </c>
      <c r="M35" s="190">
        <v>48.353207678504603</v>
      </c>
      <c r="N35" s="190">
        <v>20.489117528873599</v>
      </c>
      <c r="O35" s="190">
        <v>1.4456774703763999</v>
      </c>
      <c r="P35" s="190">
        <v>113.684169532505</v>
      </c>
      <c r="Q35" s="190">
        <v>9.145821195944988</v>
      </c>
      <c r="R35" s="190">
        <v>2450</v>
      </c>
      <c r="S35" s="190">
        <v>54.9</v>
      </c>
      <c r="T35" s="190">
        <v>77</v>
      </c>
      <c r="U35" s="190">
        <v>46</v>
      </c>
    </row>
    <row r="36" spans="1:21" x14ac:dyDescent="0.25">
      <c r="A36" s="102" t="s">
        <v>577</v>
      </c>
      <c r="B36" s="102">
        <v>2000</v>
      </c>
      <c r="C36" s="102">
        <v>-4</v>
      </c>
      <c r="D36" s="102" t="s">
        <v>642</v>
      </c>
      <c r="E36" s="102" t="s">
        <v>578</v>
      </c>
      <c r="F36" s="102">
        <v>1248</v>
      </c>
      <c r="G36" s="190">
        <v>0.93</v>
      </c>
      <c r="H36" s="190">
        <v>7.9114114131217601</v>
      </c>
      <c r="I36" s="190">
        <v>1.72</v>
      </c>
      <c r="J36" s="190">
        <v>3.12</v>
      </c>
      <c r="K36" s="190">
        <v>2376.6379747647902</v>
      </c>
      <c r="L36" s="190">
        <v>7.2127156687648597</v>
      </c>
      <c r="M36" s="190">
        <v>47.405840662866602</v>
      </c>
      <c r="N36" s="190">
        <v>3.7200240054586802</v>
      </c>
      <c r="O36" s="190">
        <v>1.4422864402145501</v>
      </c>
      <c r="P36" s="190">
        <v>115.335702180981</v>
      </c>
      <c r="Q36" s="190">
        <v>9.078122043241601</v>
      </c>
      <c r="R36" s="190">
        <v>2431</v>
      </c>
      <c r="S36" s="190">
        <v>52.4</v>
      </c>
      <c r="T36" s="190">
        <v>78</v>
      </c>
      <c r="U36" s="190">
        <v>47</v>
      </c>
    </row>
    <row r="37" spans="1:21" x14ac:dyDescent="0.25">
      <c r="A37" s="102" t="s">
        <v>577</v>
      </c>
      <c r="B37" s="102">
        <v>2001</v>
      </c>
      <c r="C37" s="102">
        <v>-3</v>
      </c>
      <c r="D37" s="102" t="s">
        <v>642</v>
      </c>
      <c r="E37" s="102" t="s">
        <v>578</v>
      </c>
      <c r="F37" s="102">
        <v>1221</v>
      </c>
      <c r="G37" s="190">
        <v>2.02</v>
      </c>
      <c r="H37" s="190">
        <v>6.91044693222715</v>
      </c>
      <c r="I37" s="190">
        <v>3.02</v>
      </c>
      <c r="J37" s="190">
        <v>3.34</v>
      </c>
      <c r="K37" s="190">
        <v>2483.0450843378799</v>
      </c>
      <c r="L37" s="190">
        <v>7.2837535758023098</v>
      </c>
      <c r="M37" s="190">
        <v>46.763099718166799</v>
      </c>
      <c r="N37" s="190">
        <v>11.5020925145049</v>
      </c>
      <c r="O37" s="190">
        <v>1.44056075348501</v>
      </c>
      <c r="P37" s="190">
        <v>117.009208035019</v>
      </c>
      <c r="Q37" s="190">
        <v>9.0501468492421058</v>
      </c>
      <c r="R37" s="190">
        <v>2364</v>
      </c>
      <c r="S37" s="190">
        <v>50</v>
      </c>
      <c r="T37" s="190">
        <v>78</v>
      </c>
      <c r="U37" s="190">
        <v>48</v>
      </c>
    </row>
    <row r="38" spans="1:21" x14ac:dyDescent="0.25">
      <c r="A38" s="102" t="s">
        <v>577</v>
      </c>
      <c r="B38" s="102">
        <v>2002</v>
      </c>
      <c r="C38" s="102">
        <v>-2</v>
      </c>
      <c r="D38" s="102" t="s">
        <v>642</v>
      </c>
      <c r="E38" s="102" t="s">
        <v>578</v>
      </c>
      <c r="F38" s="102">
        <v>526</v>
      </c>
      <c r="G38" s="190">
        <v>2.13</v>
      </c>
      <c r="H38" s="190">
        <v>6.0670591750673601</v>
      </c>
      <c r="I38" s="190">
        <v>5.34</v>
      </c>
      <c r="J38" s="190">
        <v>3.54</v>
      </c>
      <c r="K38" s="190">
        <v>2599.28484826046</v>
      </c>
      <c r="L38" s="190">
        <v>7.3428472741490696</v>
      </c>
      <c r="M38" s="190">
        <v>46.3721063517186</v>
      </c>
      <c r="N38" s="190">
        <v>11.8787564288025</v>
      </c>
      <c r="O38" s="190">
        <v>1.43695765717751</v>
      </c>
      <c r="P38" s="190">
        <v>118.702719188328</v>
      </c>
      <c r="Q38" s="190">
        <v>9.0225829502606025</v>
      </c>
      <c r="R38" s="190">
        <v>2434</v>
      </c>
      <c r="S38" s="190">
        <v>47.7</v>
      </c>
      <c r="T38" s="190">
        <v>79</v>
      </c>
      <c r="U38" s="190">
        <v>49</v>
      </c>
    </row>
    <row r="39" spans="1:21" x14ac:dyDescent="0.25">
      <c r="A39" s="102" t="s">
        <v>577</v>
      </c>
      <c r="B39" s="102">
        <v>2003</v>
      </c>
      <c r="C39" s="102">
        <v>-1</v>
      </c>
      <c r="D39" s="102" t="s">
        <v>642</v>
      </c>
      <c r="E39" s="102" t="s">
        <v>578</v>
      </c>
      <c r="F39" s="102">
        <v>777</v>
      </c>
      <c r="G39" s="190">
        <v>2.39</v>
      </c>
      <c r="H39" s="190">
        <v>8.12104329375547</v>
      </c>
      <c r="I39" s="190">
        <v>8.34</v>
      </c>
      <c r="J39" s="190">
        <v>3.63</v>
      </c>
      <c r="K39" s="190">
        <v>2741.2987285266499</v>
      </c>
      <c r="L39" s="190">
        <v>7.3923235070646403</v>
      </c>
      <c r="M39" s="190">
        <v>46.175608061520002</v>
      </c>
      <c r="N39" s="190">
        <v>6.5857191872210903</v>
      </c>
      <c r="O39" s="190">
        <v>1.43467256451759</v>
      </c>
      <c r="P39" s="190">
        <v>120.417989368338</v>
      </c>
      <c r="Q39" s="190">
        <v>8.9953085510272714</v>
      </c>
      <c r="R39" s="190">
        <v>2460</v>
      </c>
      <c r="S39" s="190">
        <v>45.6</v>
      </c>
      <c r="T39" s="190">
        <v>80</v>
      </c>
      <c r="U39" s="190">
        <v>51</v>
      </c>
    </row>
    <row r="40" spans="1:21" x14ac:dyDescent="0.25">
      <c r="A40" s="102" t="s">
        <v>577</v>
      </c>
      <c r="B40" s="102">
        <v>2004</v>
      </c>
      <c r="C40" s="102">
        <v>0</v>
      </c>
      <c r="D40" s="102" t="s">
        <v>642</v>
      </c>
      <c r="E40" s="102" t="s">
        <v>578</v>
      </c>
      <c r="F40" s="102">
        <v>167043</v>
      </c>
      <c r="G40" s="190">
        <v>2.6</v>
      </c>
      <c r="H40" s="190">
        <v>0.59590463803194604</v>
      </c>
      <c r="I40" s="190">
        <v>13.51</v>
      </c>
      <c r="J40" s="190">
        <v>4.62</v>
      </c>
      <c r="K40" s="190">
        <v>2918.0452315228199</v>
      </c>
      <c r="L40" s="190">
        <v>7.4355000941176899</v>
      </c>
      <c r="M40" s="190">
        <v>46.095243009315801</v>
      </c>
      <c r="N40" s="190">
        <v>6.2435209261382001</v>
      </c>
      <c r="O40" s="190">
        <v>1.43284091526511</v>
      </c>
      <c r="P40" s="190">
        <v>122.15580794559401</v>
      </c>
      <c r="Q40" s="190">
        <v>8.9682808656208284</v>
      </c>
      <c r="R40" s="190">
        <v>2492</v>
      </c>
      <c r="S40" s="190">
        <v>43.6</v>
      </c>
      <c r="T40" s="190">
        <v>80</v>
      </c>
      <c r="U40" s="190">
        <v>52</v>
      </c>
    </row>
    <row r="41" spans="1:21" x14ac:dyDescent="0.25">
      <c r="A41" s="102" t="s">
        <v>577</v>
      </c>
      <c r="B41" s="102">
        <v>2005</v>
      </c>
      <c r="C41" s="102">
        <v>1</v>
      </c>
      <c r="D41" s="102" t="s">
        <v>642</v>
      </c>
      <c r="E41" s="102" t="s">
        <v>578</v>
      </c>
      <c r="F41" s="102">
        <v>1656</v>
      </c>
      <c r="G41" s="190">
        <v>3.6</v>
      </c>
      <c r="H41" s="190">
        <v>11.2882209074883</v>
      </c>
      <c r="I41" s="190">
        <v>20.64</v>
      </c>
      <c r="J41" s="190">
        <v>5.94</v>
      </c>
      <c r="K41" s="190">
        <v>3141.28706511971</v>
      </c>
      <c r="L41" s="190">
        <v>7.47529703824517</v>
      </c>
      <c r="M41" s="190">
        <v>46.067241396881897</v>
      </c>
      <c r="N41" s="190">
        <v>10.4519566145198</v>
      </c>
      <c r="O41" s="190">
        <v>1.42994132263022</v>
      </c>
      <c r="P41" s="190">
        <v>123.915112857908</v>
      </c>
      <c r="Q41" s="190">
        <v>8.9415936547760015</v>
      </c>
      <c r="R41" s="190">
        <v>2483</v>
      </c>
      <c r="S41" s="190">
        <v>41.7</v>
      </c>
      <c r="T41" s="190">
        <v>81</v>
      </c>
      <c r="U41" s="190">
        <v>53</v>
      </c>
    </row>
    <row r="42" spans="1:21" x14ac:dyDescent="0.25">
      <c r="A42" s="102" t="s">
        <v>577</v>
      </c>
      <c r="B42" s="102">
        <v>2006</v>
      </c>
      <c r="C42" s="102">
        <v>2</v>
      </c>
      <c r="D42" s="102" t="s">
        <v>642</v>
      </c>
      <c r="E42" s="102" t="s">
        <v>578</v>
      </c>
      <c r="F42" s="102">
        <v>8189</v>
      </c>
      <c r="G42" s="190">
        <v>4.76</v>
      </c>
      <c r="H42" s="190">
        <v>5.78947361255885</v>
      </c>
      <c r="I42" s="190">
        <v>27.75</v>
      </c>
      <c r="J42" s="190">
        <v>6.45</v>
      </c>
      <c r="K42" s="190">
        <v>3372.4899149222001</v>
      </c>
      <c r="L42" s="190">
        <v>7.5135170703330596</v>
      </c>
      <c r="M42" s="190">
        <v>46.087373864505203</v>
      </c>
      <c r="N42" s="190">
        <v>13.109415283592</v>
      </c>
      <c r="O42" s="190">
        <v>1.4281473386002199</v>
      </c>
      <c r="P42" s="190">
        <v>125.697500510607</v>
      </c>
      <c r="Q42" s="190">
        <v>8.9164737979559519</v>
      </c>
      <c r="R42" s="190">
        <v>2510</v>
      </c>
      <c r="S42" s="190">
        <v>39.9</v>
      </c>
      <c r="T42" s="190">
        <v>81</v>
      </c>
      <c r="U42" s="190">
        <v>54</v>
      </c>
    </row>
    <row r="43" spans="1:21" x14ac:dyDescent="0.25">
      <c r="A43" s="102" t="s">
        <v>577</v>
      </c>
      <c r="B43" s="102">
        <v>2007</v>
      </c>
      <c r="C43" s="102">
        <v>3</v>
      </c>
      <c r="D43" s="102" t="s">
        <v>642</v>
      </c>
      <c r="E43" s="102" t="s">
        <v>578</v>
      </c>
      <c r="F43" s="102">
        <v>1387</v>
      </c>
      <c r="G43" s="190">
        <v>5.79</v>
      </c>
      <c r="H43" s="190">
        <v>3.9133177962663002</v>
      </c>
      <c r="I43" s="190">
        <v>40.17</v>
      </c>
      <c r="J43" s="190">
        <v>8.4</v>
      </c>
      <c r="K43" s="190">
        <v>3638.3155159296998</v>
      </c>
      <c r="L43" s="190">
        <v>7.5515929440759901</v>
      </c>
      <c r="M43" s="190">
        <v>46.144774209798399</v>
      </c>
      <c r="N43" s="190">
        <v>6.4074484593223202</v>
      </c>
      <c r="O43" s="190">
        <v>1.4227885854512199</v>
      </c>
      <c r="P43" s="190">
        <v>127.49869339854401</v>
      </c>
      <c r="Q43" s="190">
        <v>8.8919009932752768</v>
      </c>
      <c r="R43" s="190">
        <v>2546</v>
      </c>
      <c r="S43" s="190">
        <v>38.200000000000003</v>
      </c>
      <c r="T43" s="190">
        <v>82</v>
      </c>
      <c r="U43" s="190">
        <v>55</v>
      </c>
    </row>
    <row r="44" spans="1:21" x14ac:dyDescent="0.25">
      <c r="A44" s="102" t="s">
        <v>577</v>
      </c>
      <c r="B44" s="102">
        <v>2008</v>
      </c>
      <c r="C44" s="102">
        <v>4</v>
      </c>
      <c r="D44" s="102" t="s">
        <v>642</v>
      </c>
      <c r="E44" s="102" t="s">
        <v>578</v>
      </c>
      <c r="F44" s="102">
        <v>206</v>
      </c>
      <c r="G44" s="190">
        <v>7.92</v>
      </c>
      <c r="H44" s="190">
        <v>5.25359319592443</v>
      </c>
      <c r="I44" s="190">
        <v>59.83</v>
      </c>
      <c r="J44" s="190">
        <v>12.93</v>
      </c>
      <c r="K44" s="190">
        <v>3887.36033391504</v>
      </c>
      <c r="L44" s="190">
        <v>7.5917624695910204</v>
      </c>
      <c r="M44" s="190">
        <v>46.165273916086399</v>
      </c>
      <c r="N44" s="190">
        <v>9.7765851951229994</v>
      </c>
      <c r="O44" s="190">
        <v>1.4061136334316899</v>
      </c>
      <c r="P44" s="190">
        <v>129.30413343122299</v>
      </c>
      <c r="Q44" s="190">
        <v>8.868874665797092</v>
      </c>
      <c r="R44" s="190">
        <v>2609</v>
      </c>
      <c r="S44" s="190">
        <v>36.6</v>
      </c>
      <c r="T44" s="190">
        <v>83</v>
      </c>
      <c r="U44" s="190">
        <v>56</v>
      </c>
    </row>
    <row r="45" spans="1:21" x14ac:dyDescent="0.25">
      <c r="A45" s="102" t="s">
        <v>577</v>
      </c>
      <c r="B45" s="102">
        <v>2009</v>
      </c>
      <c r="C45" s="102">
        <v>5</v>
      </c>
      <c r="D45" s="102" t="s">
        <v>642</v>
      </c>
      <c r="E45" s="102" t="s">
        <v>578</v>
      </c>
      <c r="F45" s="102">
        <v>2027</v>
      </c>
      <c r="G45" s="190">
        <v>6.92</v>
      </c>
      <c r="H45" s="190">
        <v>4.4066852800727601</v>
      </c>
      <c r="I45" s="190">
        <v>68.94</v>
      </c>
      <c r="J45" s="190">
        <v>14.66</v>
      </c>
      <c r="K45" s="190">
        <v>4047.0123844936502</v>
      </c>
      <c r="L45" s="190">
        <v>7.6363685667045704</v>
      </c>
      <c r="M45" s="190">
        <v>46.061498141394701</v>
      </c>
      <c r="N45" s="190">
        <v>4.81352432571948</v>
      </c>
      <c r="O45" s="190">
        <v>1.3751313152628799</v>
      </c>
      <c r="P45" s="190">
        <v>131.09451691074599</v>
      </c>
      <c r="Q45" s="190">
        <v>8.848649058891942</v>
      </c>
      <c r="R45" s="190">
        <v>2646</v>
      </c>
      <c r="S45" s="190">
        <v>35.1</v>
      </c>
      <c r="T45" s="190">
        <v>83</v>
      </c>
      <c r="U45" s="190">
        <v>57</v>
      </c>
    </row>
    <row r="46" spans="1:21" x14ac:dyDescent="0.25">
      <c r="A46" s="102" t="s">
        <v>579</v>
      </c>
      <c r="B46" s="102">
        <v>1996</v>
      </c>
      <c r="C46" s="102">
        <v>-5</v>
      </c>
      <c r="D46" s="102" t="s">
        <v>642</v>
      </c>
      <c r="E46" s="102" t="s">
        <v>183</v>
      </c>
      <c r="F46" s="102">
        <v>4486</v>
      </c>
      <c r="G46" s="190">
        <v>0.05</v>
      </c>
      <c r="H46" s="190">
        <v>1.9447307322433001</v>
      </c>
      <c r="I46" s="190">
        <v>0.03</v>
      </c>
      <c r="J46" s="190">
        <v>1.48</v>
      </c>
      <c r="K46" s="190">
        <v>1239.3299885950801</v>
      </c>
      <c r="L46" s="190">
        <v>6.85856963704083</v>
      </c>
      <c r="M46" s="190">
        <v>59.351702329514197</v>
      </c>
      <c r="N46" s="190">
        <v>8.9771490750814795</v>
      </c>
      <c r="O46" s="190">
        <v>1.7982500306715301</v>
      </c>
      <c r="P46" s="190">
        <v>327.30756426598998</v>
      </c>
      <c r="Q46" s="190">
        <v>10.547355291806065</v>
      </c>
      <c r="R46" s="190">
        <v>2285</v>
      </c>
      <c r="S46" s="190">
        <v>105.5</v>
      </c>
      <c r="T46" s="190">
        <v>77</v>
      </c>
      <c r="U46" s="190">
        <v>22</v>
      </c>
    </row>
    <row r="47" spans="1:21" x14ac:dyDescent="0.25">
      <c r="A47" s="102" t="s">
        <v>579</v>
      </c>
      <c r="B47" s="102">
        <v>1997</v>
      </c>
      <c r="C47" s="102">
        <v>-4</v>
      </c>
      <c r="D47" s="102" t="s">
        <v>642</v>
      </c>
      <c r="E47" s="102" t="s">
        <v>183</v>
      </c>
      <c r="F47" s="102">
        <v>4052</v>
      </c>
      <c r="G47" s="190">
        <v>7.0000000000000007E-2</v>
      </c>
      <c r="H47" s="190">
        <v>1.6570783100001401</v>
      </c>
      <c r="I47" s="190">
        <v>0.09</v>
      </c>
      <c r="J47" s="190">
        <v>1.78</v>
      </c>
      <c r="K47" s="190">
        <v>1291.40516313138</v>
      </c>
      <c r="L47" s="190">
        <v>6.9132388532201103</v>
      </c>
      <c r="M47" s="190">
        <v>58.464389876954201</v>
      </c>
      <c r="N47" s="190">
        <v>7.1642536195708004</v>
      </c>
      <c r="O47" s="190">
        <v>1.76338711073653</v>
      </c>
      <c r="P47" s="190">
        <v>333.13045281330801</v>
      </c>
      <c r="Q47" s="190">
        <v>10.68261825562174</v>
      </c>
      <c r="R47" s="190">
        <v>2306</v>
      </c>
      <c r="S47" s="190">
        <v>102</v>
      </c>
      <c r="T47" s="190">
        <v>78</v>
      </c>
      <c r="U47" s="190">
        <v>23</v>
      </c>
    </row>
    <row r="48" spans="1:21" x14ac:dyDescent="0.25">
      <c r="A48" s="102" t="s">
        <v>579</v>
      </c>
      <c r="B48" s="102">
        <v>1998</v>
      </c>
      <c r="C48" s="102">
        <v>-3</v>
      </c>
      <c r="D48" s="102" t="s">
        <v>642</v>
      </c>
      <c r="E48" s="102" t="s">
        <v>183</v>
      </c>
      <c r="F48" s="102">
        <v>10686</v>
      </c>
      <c r="G48" s="190">
        <v>0.14000000000000001</v>
      </c>
      <c r="H48" s="190">
        <v>1.59181888585884</v>
      </c>
      <c r="I48" s="190">
        <v>0.12</v>
      </c>
      <c r="J48" s="190">
        <v>2.12</v>
      </c>
      <c r="K48" s="190">
        <v>1366.68269043551</v>
      </c>
      <c r="L48" s="190">
        <v>6.9728779831692203</v>
      </c>
      <c r="M48" s="190">
        <v>57.558979257778901</v>
      </c>
      <c r="N48" s="190">
        <v>13.2308409037968</v>
      </c>
      <c r="O48" s="190">
        <v>1.7302370536862</v>
      </c>
      <c r="P48" s="190">
        <v>338.94455315671001</v>
      </c>
      <c r="Q48" s="190">
        <v>10.82320318227344</v>
      </c>
      <c r="R48" s="190">
        <v>2276</v>
      </c>
      <c r="S48" s="190">
        <v>98.5</v>
      </c>
      <c r="T48" s="190">
        <v>79</v>
      </c>
      <c r="U48" s="190">
        <v>24</v>
      </c>
    </row>
    <row r="49" spans="1:21" x14ac:dyDescent="0.25">
      <c r="A49" s="102" t="s">
        <v>579</v>
      </c>
      <c r="B49" s="102">
        <v>1999</v>
      </c>
      <c r="C49" s="102">
        <v>-2</v>
      </c>
      <c r="D49" s="102" t="s">
        <v>642</v>
      </c>
      <c r="E49" s="102" t="s">
        <v>183</v>
      </c>
      <c r="F49" s="102">
        <v>12799</v>
      </c>
      <c r="G49" s="190">
        <v>0.27</v>
      </c>
      <c r="H49" s="190">
        <v>1.4473841049096901</v>
      </c>
      <c r="I49" s="190">
        <v>0.18</v>
      </c>
      <c r="J49" s="190">
        <v>2.56</v>
      </c>
      <c r="K49" s="190">
        <v>1478.7427010992701</v>
      </c>
      <c r="L49" s="190">
        <v>7.0369150681855803</v>
      </c>
      <c r="M49" s="190">
        <v>56.641685258229998</v>
      </c>
      <c r="N49" s="190">
        <v>4.6698210244806999</v>
      </c>
      <c r="O49" s="190">
        <v>1.69902591874678</v>
      </c>
      <c r="P49" s="190">
        <v>344.75250858505501</v>
      </c>
      <c r="Q49" s="190">
        <v>10.96906126284328</v>
      </c>
      <c r="R49" s="190">
        <v>2340</v>
      </c>
      <c r="S49" s="190">
        <v>95</v>
      </c>
      <c r="T49" s="190">
        <v>80</v>
      </c>
      <c r="U49" s="190">
        <v>25</v>
      </c>
    </row>
    <row r="50" spans="1:21" x14ac:dyDescent="0.25">
      <c r="A50" s="102" t="s">
        <v>579</v>
      </c>
      <c r="B50" s="102">
        <v>2000</v>
      </c>
      <c r="C50" s="102">
        <v>-1</v>
      </c>
      <c r="D50" s="102" t="s">
        <v>642</v>
      </c>
      <c r="E50" s="102" t="s">
        <v>183</v>
      </c>
      <c r="F50" s="102">
        <v>3457</v>
      </c>
      <c r="G50" s="190">
        <v>0.53</v>
      </c>
      <c r="H50" s="190">
        <v>1.3171739147700701</v>
      </c>
      <c r="I50" s="190">
        <v>0.34</v>
      </c>
      <c r="J50" s="190">
        <v>3.08</v>
      </c>
      <c r="K50" s="190">
        <v>1544.79831914602</v>
      </c>
      <c r="L50" s="190">
        <v>7.1047215022258099</v>
      </c>
      <c r="M50" s="190">
        <v>55.717610735848901</v>
      </c>
      <c r="N50" s="190">
        <v>4.0094339622641799</v>
      </c>
      <c r="O50" s="190">
        <v>1.66861543950706</v>
      </c>
      <c r="P50" s="190">
        <v>350.55336456802303</v>
      </c>
      <c r="Q50" s="190">
        <v>11.120266200921094</v>
      </c>
      <c r="R50" s="190">
        <v>2264</v>
      </c>
      <c r="S50" s="190">
        <v>91.5</v>
      </c>
      <c r="T50" s="190">
        <v>81</v>
      </c>
      <c r="U50" s="190">
        <v>25</v>
      </c>
    </row>
    <row r="51" spans="1:21" x14ac:dyDescent="0.25">
      <c r="A51" s="102" t="s">
        <v>579</v>
      </c>
      <c r="B51" s="102">
        <v>2001</v>
      </c>
      <c r="C51" s="102">
        <v>0</v>
      </c>
      <c r="D51" s="102" t="s">
        <v>642</v>
      </c>
      <c r="E51" s="102" t="s">
        <v>183</v>
      </c>
      <c r="F51" s="102">
        <v>21485</v>
      </c>
      <c r="G51" s="190">
        <v>0.66</v>
      </c>
      <c r="H51" s="190">
        <v>1.6348169403327599</v>
      </c>
      <c r="I51" s="190">
        <v>0.61</v>
      </c>
      <c r="J51" s="190">
        <v>3.6</v>
      </c>
      <c r="K51" s="190">
        <v>1630.95408755373</v>
      </c>
      <c r="L51" s="190">
        <v>7.1765164699004496</v>
      </c>
      <c r="M51" s="190">
        <v>54.792158201202703</v>
      </c>
      <c r="N51" s="190">
        <v>3.6848072562357701</v>
      </c>
      <c r="O51" s="190">
        <v>1.64048177794872</v>
      </c>
      <c r="P51" s="190">
        <v>356.351557754466</v>
      </c>
      <c r="Q51" s="190">
        <v>11.220928599231339</v>
      </c>
      <c r="R51" s="190">
        <v>2227</v>
      </c>
      <c r="S51" s="190">
        <v>88.1</v>
      </c>
      <c r="T51" s="190">
        <v>82</v>
      </c>
      <c r="U51" s="190">
        <v>26</v>
      </c>
    </row>
    <row r="52" spans="1:21" x14ac:dyDescent="0.25">
      <c r="A52" s="102" t="s">
        <v>579</v>
      </c>
      <c r="B52" s="102">
        <v>2002</v>
      </c>
      <c r="C52" s="102">
        <v>1</v>
      </c>
      <c r="D52" s="102" t="s">
        <v>642</v>
      </c>
      <c r="E52" s="102" t="s">
        <v>183</v>
      </c>
      <c r="F52" s="102">
        <v>3882</v>
      </c>
      <c r="G52" s="190">
        <v>1.54</v>
      </c>
      <c r="H52" s="190">
        <v>1.6326373701275501</v>
      </c>
      <c r="I52" s="190">
        <v>1.19</v>
      </c>
      <c r="J52" s="190">
        <v>3.8</v>
      </c>
      <c r="K52" s="190">
        <v>1694.68452932637</v>
      </c>
      <c r="L52" s="190">
        <v>7.2517796721010104</v>
      </c>
      <c r="M52" s="190">
        <v>53.867989516004002</v>
      </c>
      <c r="N52" s="190">
        <v>4.3921997448514798</v>
      </c>
      <c r="O52" s="190">
        <v>1.6108186283663799</v>
      </c>
      <c r="P52" s="190">
        <v>362.138216192036</v>
      </c>
      <c r="Q52" s="190">
        <v>11.325861318351237</v>
      </c>
      <c r="R52" s="190">
        <v>2241</v>
      </c>
      <c r="S52" s="190">
        <v>84.7</v>
      </c>
      <c r="T52" s="190">
        <v>83</v>
      </c>
      <c r="U52" s="190">
        <v>27</v>
      </c>
    </row>
    <row r="53" spans="1:21" x14ac:dyDescent="0.25">
      <c r="A53" s="102" t="s">
        <v>579</v>
      </c>
      <c r="B53" s="102">
        <v>2003</v>
      </c>
      <c r="C53" s="102">
        <v>2</v>
      </c>
      <c r="D53" s="102" t="s">
        <v>642</v>
      </c>
      <c r="E53" s="102" t="s">
        <v>183</v>
      </c>
      <c r="F53" s="102">
        <v>3024</v>
      </c>
      <c r="G53" s="190">
        <v>1.69</v>
      </c>
      <c r="H53" s="190">
        <v>0.66720500316313003</v>
      </c>
      <c r="I53" s="190">
        <v>3.05</v>
      </c>
      <c r="J53" s="190">
        <v>3.8</v>
      </c>
      <c r="K53" s="190">
        <v>1838.67502984616</v>
      </c>
      <c r="L53" s="190">
        <v>7.3284246832043198</v>
      </c>
      <c r="M53" s="190">
        <v>52.944248534157801</v>
      </c>
      <c r="N53" s="190">
        <v>3.8058659217877602</v>
      </c>
      <c r="O53" s="190">
        <v>1.5739645955556301</v>
      </c>
      <c r="P53" s="190">
        <v>367.88323719641198</v>
      </c>
      <c r="Q53" s="190">
        <v>11.435989164379007</v>
      </c>
      <c r="R53" s="190">
        <v>2312</v>
      </c>
      <c r="S53" s="190">
        <v>81.3</v>
      </c>
      <c r="T53" s="190">
        <v>84</v>
      </c>
      <c r="U53" s="190">
        <v>28</v>
      </c>
    </row>
    <row r="54" spans="1:21" x14ac:dyDescent="0.25">
      <c r="A54" s="102" t="s">
        <v>579</v>
      </c>
      <c r="B54" s="102">
        <v>2004</v>
      </c>
      <c r="C54" s="102">
        <v>3</v>
      </c>
      <c r="D54" s="102" t="s">
        <v>642</v>
      </c>
      <c r="E54" s="102" t="s">
        <v>183</v>
      </c>
      <c r="F54" s="102">
        <v>18410</v>
      </c>
      <c r="G54" s="190">
        <v>1.98</v>
      </c>
      <c r="H54" s="190">
        <v>0.69692220849538999</v>
      </c>
      <c r="I54" s="190">
        <v>4.6500000000000004</v>
      </c>
      <c r="J54" s="190">
        <v>4.1100000000000003</v>
      </c>
      <c r="K54" s="190">
        <v>2007.8278363378499</v>
      </c>
      <c r="L54" s="190">
        <v>7.40393673870852</v>
      </c>
      <c r="M54" s="190">
        <v>52.018502061349103</v>
      </c>
      <c r="N54" s="190">
        <v>3.7672384796501501</v>
      </c>
      <c r="O54" s="190">
        <v>1.5278148466467401</v>
      </c>
      <c r="P54" s="190">
        <v>373.54696739865301</v>
      </c>
      <c r="Q54" s="190">
        <v>11.552518074668294</v>
      </c>
      <c r="R54" s="190">
        <v>2240</v>
      </c>
      <c r="S54" s="190">
        <v>78.2</v>
      </c>
      <c r="T54" s="190">
        <v>85</v>
      </c>
      <c r="U54" s="190">
        <v>29</v>
      </c>
    </row>
    <row r="55" spans="1:21" x14ac:dyDescent="0.25">
      <c r="A55" s="102" t="s">
        <v>579</v>
      </c>
      <c r="B55" s="102">
        <v>2005</v>
      </c>
      <c r="C55" s="102">
        <v>4</v>
      </c>
      <c r="D55" s="102" t="s">
        <v>642</v>
      </c>
      <c r="E55" s="102" t="s">
        <v>183</v>
      </c>
      <c r="F55" s="102">
        <v>6280</v>
      </c>
      <c r="G55" s="190">
        <v>2.39</v>
      </c>
      <c r="H55" s="190">
        <v>1.66419796602518</v>
      </c>
      <c r="I55" s="190">
        <v>7.91</v>
      </c>
      <c r="J55" s="190">
        <v>4.4000000000000004</v>
      </c>
      <c r="K55" s="190">
        <v>2233.8628549436899</v>
      </c>
      <c r="L55" s="190">
        <v>7.4768212056729402</v>
      </c>
      <c r="M55" s="190">
        <v>51.090528573352998</v>
      </c>
      <c r="N55" s="190">
        <v>4.2463533225283401</v>
      </c>
      <c r="O55" s="190">
        <v>1.4762681167291201</v>
      </c>
      <c r="P55" s="190">
        <v>379.10242803184502</v>
      </c>
      <c r="Q55" s="190">
        <v>11.676251550525665</v>
      </c>
      <c r="R55" s="190">
        <v>2252</v>
      </c>
      <c r="S55" s="190">
        <v>75.099999999999994</v>
      </c>
      <c r="T55" s="190">
        <v>86</v>
      </c>
      <c r="U55" s="190">
        <v>30</v>
      </c>
    </row>
    <row r="56" spans="1:21" x14ac:dyDescent="0.25">
      <c r="A56" s="102" t="s">
        <v>579</v>
      </c>
      <c r="B56" s="102">
        <v>2006</v>
      </c>
      <c r="C56" s="102">
        <v>5</v>
      </c>
      <c r="D56" s="102" t="s">
        <v>642</v>
      </c>
      <c r="E56" s="102" t="s">
        <v>183</v>
      </c>
      <c r="F56" s="102">
        <v>1997</v>
      </c>
      <c r="G56" s="190">
        <v>2.81</v>
      </c>
      <c r="H56" s="190">
        <v>1.21080459640423</v>
      </c>
      <c r="I56" s="190">
        <v>14.35</v>
      </c>
      <c r="J56" s="190">
        <v>3.52</v>
      </c>
      <c r="K56" s="190">
        <v>2483.9654703788401</v>
      </c>
      <c r="L56" s="190">
        <v>7.5486341545175302</v>
      </c>
      <c r="M56" s="190">
        <v>50.160314527507303</v>
      </c>
      <c r="N56" s="190">
        <v>6.1455223880600203</v>
      </c>
      <c r="O56" s="190">
        <v>1.4222903651979599</v>
      </c>
      <c r="P56" s="190">
        <v>384.53289228068201</v>
      </c>
      <c r="Q56" s="190">
        <v>11.804267982199782</v>
      </c>
      <c r="R56" s="190">
        <v>2309</v>
      </c>
      <c r="S56" s="190">
        <v>72.099999999999994</v>
      </c>
      <c r="T56" s="190">
        <v>87</v>
      </c>
      <c r="U56" s="190">
        <v>31</v>
      </c>
    </row>
    <row r="57" spans="1:21" x14ac:dyDescent="0.25">
      <c r="A57" s="102" t="s">
        <v>580</v>
      </c>
      <c r="B57" s="102">
        <v>1998</v>
      </c>
      <c r="C57" s="102">
        <v>-5</v>
      </c>
      <c r="D57" s="102" t="s">
        <v>642</v>
      </c>
      <c r="E57" s="102" t="s">
        <v>183</v>
      </c>
      <c r="F57" s="102">
        <v>269</v>
      </c>
      <c r="G57" s="190">
        <v>0.1</v>
      </c>
      <c r="H57" s="190">
        <v>2.57920637946836</v>
      </c>
      <c r="I57" s="190">
        <v>0.62</v>
      </c>
      <c r="J57" s="190">
        <v>11.65</v>
      </c>
      <c r="K57" s="190">
        <v>6144.0772429697599</v>
      </c>
      <c r="L57" s="190">
        <v>6.8910432001944697</v>
      </c>
      <c r="M57" s="190">
        <v>65.515385365643894</v>
      </c>
      <c r="N57" s="190">
        <v>17.8661342130398</v>
      </c>
      <c r="O57" s="190">
        <v>1.85480331270379</v>
      </c>
      <c r="P57" s="190">
        <v>39.122776089159103</v>
      </c>
      <c r="Q57" s="190">
        <v>23.636447055157177</v>
      </c>
      <c r="R57" s="190">
        <v>3130</v>
      </c>
      <c r="S57" s="190">
        <v>38.5</v>
      </c>
      <c r="T57" s="190">
        <v>93</v>
      </c>
      <c r="U57" s="190">
        <v>86</v>
      </c>
    </row>
    <row r="58" spans="1:21" x14ac:dyDescent="0.25">
      <c r="A58" s="102" t="s">
        <v>580</v>
      </c>
      <c r="B58" s="102">
        <v>1999</v>
      </c>
      <c r="C58" s="102">
        <v>-4</v>
      </c>
      <c r="D58" s="102" t="s">
        <v>642</v>
      </c>
      <c r="E58" s="102" t="s">
        <v>183</v>
      </c>
      <c r="F58" s="102">
        <v>291</v>
      </c>
      <c r="G58" s="190">
        <v>0.38</v>
      </c>
      <c r="H58" s="190">
        <v>2.4863259013579002</v>
      </c>
      <c r="I58" s="190">
        <v>0.76</v>
      </c>
      <c r="J58" s="190">
        <v>13.02</v>
      </c>
      <c r="K58" s="190">
        <v>6242.5055293754003</v>
      </c>
      <c r="L58" s="190">
        <v>6.8715952935758802</v>
      </c>
      <c r="M58" s="190">
        <v>61.164430750264799</v>
      </c>
      <c r="N58" s="190">
        <v>20.070707814686301</v>
      </c>
      <c r="O58" s="190">
        <v>1.7817035650206301</v>
      </c>
      <c r="P58" s="190">
        <v>39.826074729053502</v>
      </c>
      <c r="Q58" s="190">
        <v>23.564248285913418</v>
      </c>
      <c r="R58" s="190">
        <v>3151</v>
      </c>
      <c r="S58" s="190">
        <v>36.5</v>
      </c>
      <c r="T58" s="190">
        <v>93</v>
      </c>
      <c r="U58" s="190">
        <v>87</v>
      </c>
    </row>
    <row r="59" spans="1:21" x14ac:dyDescent="0.25">
      <c r="A59" s="102" t="s">
        <v>580</v>
      </c>
      <c r="B59" s="102">
        <v>2000</v>
      </c>
      <c r="C59" s="102">
        <v>-3</v>
      </c>
      <c r="D59" s="102" t="s">
        <v>642</v>
      </c>
      <c r="E59" s="102" t="s">
        <v>183</v>
      </c>
      <c r="F59" s="102">
        <v>199</v>
      </c>
      <c r="G59" s="190">
        <v>0.93</v>
      </c>
      <c r="H59" s="190">
        <v>1.97038275159073</v>
      </c>
      <c r="I59" s="190">
        <v>1.47</v>
      </c>
      <c r="J59" s="190">
        <v>14.52</v>
      </c>
      <c r="K59" s="190">
        <v>6598.5279280228697</v>
      </c>
      <c r="L59" s="190">
        <v>6.87555653267406</v>
      </c>
      <c r="M59" s="190">
        <v>56.7145462359655</v>
      </c>
      <c r="N59" s="190">
        <v>14.476751318857</v>
      </c>
      <c r="O59" s="190">
        <v>1.6094246009223201</v>
      </c>
      <c r="P59" s="190">
        <v>40.472231125848097</v>
      </c>
      <c r="Q59" s="190">
        <v>23.532777173697667</v>
      </c>
      <c r="R59" s="190">
        <v>3137</v>
      </c>
      <c r="S59" s="190">
        <v>34.5</v>
      </c>
      <c r="T59" s="190">
        <v>93</v>
      </c>
      <c r="U59" s="190">
        <v>89</v>
      </c>
    </row>
    <row r="60" spans="1:21" x14ac:dyDescent="0.25">
      <c r="A60" s="102" t="s">
        <v>580</v>
      </c>
      <c r="B60" s="102">
        <v>2001</v>
      </c>
      <c r="C60" s="102">
        <v>-2</v>
      </c>
      <c r="D60" s="102" t="s">
        <v>642</v>
      </c>
      <c r="E60" s="102" t="s">
        <v>183</v>
      </c>
      <c r="F60" s="102">
        <v>730</v>
      </c>
      <c r="G60" s="190">
        <v>1.48</v>
      </c>
      <c r="H60" s="190">
        <v>1.7280003848177401</v>
      </c>
      <c r="I60" s="190">
        <v>3.15</v>
      </c>
      <c r="J60" s="190">
        <v>16.43</v>
      </c>
      <c r="K60" s="190">
        <v>6896.7106750590401</v>
      </c>
      <c r="L60" s="190">
        <v>6.9068229933417502</v>
      </c>
      <c r="M60" s="190">
        <v>52.162589596543</v>
      </c>
      <c r="N60" s="190">
        <v>11.2742471332115</v>
      </c>
      <c r="O60" s="190">
        <v>1.42592073212278</v>
      </c>
      <c r="P60" s="190">
        <v>41.053467194743803</v>
      </c>
      <c r="Q60" s="190">
        <v>23.553881235465983</v>
      </c>
      <c r="R60" s="190">
        <v>3147</v>
      </c>
      <c r="S60" s="190">
        <v>32.6</v>
      </c>
      <c r="T60" s="190">
        <v>93</v>
      </c>
      <c r="U60" s="190">
        <v>90</v>
      </c>
    </row>
    <row r="61" spans="1:21" x14ac:dyDescent="0.25">
      <c r="A61" s="102" t="s">
        <v>580</v>
      </c>
      <c r="B61" s="102">
        <v>2002</v>
      </c>
      <c r="C61" s="102">
        <v>-1</v>
      </c>
      <c r="D61" s="102" t="s">
        <v>642</v>
      </c>
      <c r="E61" s="102" t="s">
        <v>183</v>
      </c>
      <c r="F61" s="102">
        <v>670</v>
      </c>
      <c r="G61" s="190">
        <v>4.63</v>
      </c>
      <c r="H61" s="190">
        <v>1.69089929708377</v>
      </c>
      <c r="I61" s="190">
        <v>3.39</v>
      </c>
      <c r="J61" s="190">
        <v>19.170000000000002</v>
      </c>
      <c r="K61" s="190">
        <v>7438.6926181790805</v>
      </c>
      <c r="L61" s="190">
        <v>6.9583127649196896</v>
      </c>
      <c r="M61" s="190">
        <v>47.647746085218898</v>
      </c>
      <c r="N61" s="190">
        <v>14.335933737840501</v>
      </c>
      <c r="O61" s="190">
        <v>1.2923620955500501</v>
      </c>
      <c r="P61" s="190">
        <v>41.587469835129397</v>
      </c>
      <c r="Q61" s="190">
        <v>23.606511713253809</v>
      </c>
      <c r="R61" s="190">
        <v>3109</v>
      </c>
      <c r="S61" s="190">
        <v>30.8</v>
      </c>
      <c r="T61" s="190">
        <v>94</v>
      </c>
      <c r="U61" s="190">
        <v>91</v>
      </c>
    </row>
    <row r="62" spans="1:21" x14ac:dyDescent="0.25">
      <c r="A62" s="102" t="s">
        <v>580</v>
      </c>
      <c r="B62" s="102">
        <v>2003</v>
      </c>
      <c r="C62" s="102">
        <v>0</v>
      </c>
      <c r="D62" s="102" t="s">
        <v>642</v>
      </c>
      <c r="E62" s="102" t="s">
        <v>183</v>
      </c>
      <c r="F62" s="102">
        <v>27319</v>
      </c>
      <c r="G62" s="190">
        <v>6.93</v>
      </c>
      <c r="H62" s="190">
        <v>1.9014293925794601</v>
      </c>
      <c r="I62" s="190">
        <v>5.07</v>
      </c>
      <c r="J62" s="190">
        <v>22.54</v>
      </c>
      <c r="K62" s="190">
        <v>8038.9307117497901</v>
      </c>
      <c r="L62" s="190">
        <v>7.0178319078492697</v>
      </c>
      <c r="M62" s="190">
        <v>43.474345879399699</v>
      </c>
      <c r="N62" s="190">
        <v>16.4680116244791</v>
      </c>
      <c r="O62" s="190">
        <v>1.19748159579085</v>
      </c>
      <c r="P62" s="190">
        <v>42.088465813146698</v>
      </c>
      <c r="Q62" s="190">
        <v>23.681718469045297</v>
      </c>
      <c r="R62" s="190">
        <v>3097</v>
      </c>
      <c r="S62" s="190">
        <v>29</v>
      </c>
      <c r="T62" s="190">
        <v>94</v>
      </c>
      <c r="U62" s="190">
        <v>92</v>
      </c>
    </row>
    <row r="63" spans="1:21" x14ac:dyDescent="0.25">
      <c r="A63" s="102" t="s">
        <v>580</v>
      </c>
      <c r="B63" s="102">
        <v>2004</v>
      </c>
      <c r="C63" s="102">
        <v>1</v>
      </c>
      <c r="D63" s="102" t="s">
        <v>642</v>
      </c>
      <c r="E63" s="102" t="s">
        <v>183</v>
      </c>
      <c r="F63" s="102">
        <v>682</v>
      </c>
      <c r="G63" s="190">
        <v>7.49</v>
      </c>
      <c r="H63" s="190">
        <v>2.7508530672970699</v>
      </c>
      <c r="I63" s="190">
        <v>7.37</v>
      </c>
      <c r="J63" s="190">
        <v>23.72</v>
      </c>
      <c r="K63" s="190">
        <v>8585.0644168736508</v>
      </c>
      <c r="L63" s="190">
        <v>7.0705541043761002</v>
      </c>
      <c r="M63" s="190">
        <v>39.966662759045803</v>
      </c>
      <c r="N63" s="190">
        <v>14.7615086970672</v>
      </c>
      <c r="O63" s="190">
        <v>1.1588819969222</v>
      </c>
      <c r="P63" s="190">
        <v>42.579058671824598</v>
      </c>
      <c r="Q63" s="190">
        <v>23.766336762498025</v>
      </c>
      <c r="R63" s="190">
        <v>3144</v>
      </c>
      <c r="S63" s="190">
        <v>27.3</v>
      </c>
      <c r="T63" s="190">
        <v>94</v>
      </c>
      <c r="U63" s="190">
        <v>93</v>
      </c>
    </row>
    <row r="64" spans="1:21" x14ac:dyDescent="0.25">
      <c r="A64" s="102" t="s">
        <v>580</v>
      </c>
      <c r="B64" s="102">
        <v>2005</v>
      </c>
      <c r="C64" s="102">
        <v>2</v>
      </c>
      <c r="D64" s="102" t="s">
        <v>642</v>
      </c>
      <c r="E64" s="102" t="s">
        <v>183</v>
      </c>
      <c r="F64" s="102">
        <v>1090</v>
      </c>
      <c r="G64" s="190">
        <v>8.1</v>
      </c>
      <c r="H64" s="190">
        <v>1.5534753601531199</v>
      </c>
      <c r="I64" s="190">
        <v>12.2</v>
      </c>
      <c r="J64" s="190">
        <v>29.17</v>
      </c>
      <c r="K64" s="190">
        <v>9172.9373582802491</v>
      </c>
      <c r="L64" s="190">
        <v>7.1085989866527699</v>
      </c>
      <c r="M64" s="190">
        <v>37.2876530585715</v>
      </c>
      <c r="N64" s="190">
        <v>13.4331180085079</v>
      </c>
      <c r="O64" s="190">
        <v>1.1617189990066299</v>
      </c>
      <c r="P64" s="190">
        <v>43.076592060421802</v>
      </c>
      <c r="Q64" s="190">
        <v>23.850580758595459</v>
      </c>
      <c r="R64" s="190">
        <v>3131</v>
      </c>
      <c r="S64" s="190">
        <v>25.7</v>
      </c>
      <c r="T64" s="190">
        <v>94</v>
      </c>
      <c r="U64" s="190">
        <v>94</v>
      </c>
    </row>
    <row r="65" spans="1:21" x14ac:dyDescent="0.25">
      <c r="A65" s="102" t="s">
        <v>580</v>
      </c>
      <c r="B65" s="102">
        <v>2006</v>
      </c>
      <c r="C65" s="102">
        <v>3</v>
      </c>
      <c r="D65" s="102" t="s">
        <v>642</v>
      </c>
      <c r="E65" s="102" t="s">
        <v>183</v>
      </c>
      <c r="F65" s="102">
        <v>258</v>
      </c>
      <c r="G65" s="190">
        <v>8.76</v>
      </c>
      <c r="H65" s="190">
        <v>1.6319466713134601</v>
      </c>
      <c r="I65" s="190">
        <v>21.8</v>
      </c>
      <c r="J65" s="190">
        <v>32.06</v>
      </c>
      <c r="K65" s="190">
        <v>9910.5071899933992</v>
      </c>
      <c r="L65" s="190">
        <v>7.1335403100098098</v>
      </c>
      <c r="M65" s="190">
        <v>35.433509479145002</v>
      </c>
      <c r="N65" s="190">
        <v>11.939552197344</v>
      </c>
      <c r="O65" s="190">
        <v>1.1680229537172599</v>
      </c>
      <c r="P65" s="190">
        <v>43.582686438856697</v>
      </c>
      <c r="Q65" s="190">
        <v>23.949969381447833</v>
      </c>
      <c r="R65" s="190">
        <v>3033</v>
      </c>
      <c r="S65" s="190">
        <v>24.2</v>
      </c>
      <c r="T65" s="190">
        <v>94</v>
      </c>
      <c r="U65" s="190">
        <v>95</v>
      </c>
    </row>
    <row r="66" spans="1:21" x14ac:dyDescent="0.25">
      <c r="A66" s="102" t="s">
        <v>580</v>
      </c>
      <c r="B66" s="102">
        <v>2007</v>
      </c>
      <c r="C66" s="102">
        <v>4</v>
      </c>
      <c r="D66" s="102" t="s">
        <v>642</v>
      </c>
      <c r="E66" s="102" t="s">
        <v>183</v>
      </c>
      <c r="F66" s="102">
        <v>91</v>
      </c>
      <c r="G66" s="190">
        <v>9.4700000000000006</v>
      </c>
      <c r="H66" s="190">
        <v>1.4254437163562499</v>
      </c>
      <c r="I66" s="190">
        <v>41.67</v>
      </c>
      <c r="J66" s="190">
        <v>33.369999999999997</v>
      </c>
      <c r="K66" s="190">
        <v>10868.284792098601</v>
      </c>
      <c r="L66" s="190">
        <v>7.1528482969731098</v>
      </c>
      <c r="M66" s="190">
        <v>34.262928874789097</v>
      </c>
      <c r="N66" s="190">
        <v>17.2130463525815</v>
      </c>
      <c r="O66" s="190">
        <v>1.1662846313005</v>
      </c>
      <c r="P66" s="190">
        <v>44.093960271407099</v>
      </c>
      <c r="Q66" s="190">
        <v>24.050190236461145</v>
      </c>
      <c r="R66" s="190">
        <v>3110</v>
      </c>
      <c r="S66" s="190">
        <v>22.8</v>
      </c>
      <c r="T66" s="190">
        <v>95</v>
      </c>
      <c r="U66" s="190">
        <v>96</v>
      </c>
    </row>
    <row r="67" spans="1:21" x14ac:dyDescent="0.25">
      <c r="A67" s="102" t="s">
        <v>580</v>
      </c>
      <c r="B67" s="102">
        <v>2008</v>
      </c>
      <c r="C67" s="102">
        <v>5</v>
      </c>
      <c r="D67" s="102" t="s">
        <v>642</v>
      </c>
      <c r="E67" s="102" t="s">
        <v>183</v>
      </c>
      <c r="F67" s="102">
        <v>230</v>
      </c>
      <c r="G67" s="190">
        <v>10.24</v>
      </c>
      <c r="H67" s="190">
        <v>1.3540985262126</v>
      </c>
      <c r="I67" s="190">
        <v>59.48</v>
      </c>
      <c r="J67" s="190">
        <v>34.31</v>
      </c>
      <c r="K67" s="190">
        <v>11230.9181949554</v>
      </c>
      <c r="L67" s="190">
        <v>7.1725853300345399</v>
      </c>
      <c r="M67" s="190">
        <v>33.619000269290602</v>
      </c>
      <c r="N67" s="190">
        <v>25.549844609132698</v>
      </c>
      <c r="O67" s="190">
        <v>1.1790368120011401</v>
      </c>
      <c r="P67" s="190">
        <v>44.616921187559498</v>
      </c>
      <c r="Q67" s="190">
        <v>24.147750913699415</v>
      </c>
      <c r="R67" s="190">
        <v>3149</v>
      </c>
      <c r="S67" s="190">
        <v>21.5</v>
      </c>
      <c r="T67" s="190">
        <v>95</v>
      </c>
      <c r="U67" s="190">
        <v>97</v>
      </c>
    </row>
    <row r="68" spans="1:21" x14ac:dyDescent="0.25">
      <c r="A68" s="102" t="s">
        <v>581</v>
      </c>
      <c r="B68" s="102">
        <v>2006</v>
      </c>
      <c r="C68" s="102">
        <v>-5</v>
      </c>
      <c r="D68" s="102" t="s">
        <v>641</v>
      </c>
      <c r="E68" s="102" t="s">
        <v>183</v>
      </c>
      <c r="F68" s="102">
        <v>72</v>
      </c>
      <c r="G68" s="190">
        <v>68.69</v>
      </c>
      <c r="H68" s="190"/>
      <c r="I68" s="190">
        <v>78.94</v>
      </c>
      <c r="J68" s="190">
        <v>44.3</v>
      </c>
      <c r="K68" s="190">
        <v>31763.074381633902</v>
      </c>
      <c r="L68" s="190">
        <v>30.996910119872702</v>
      </c>
      <c r="M68" s="190">
        <v>20.766852067965299</v>
      </c>
      <c r="N68" s="190">
        <v>0.24066390041399199</v>
      </c>
      <c r="O68" s="190">
        <v>-1.33057304846711E-2</v>
      </c>
      <c r="P68" s="190">
        <v>350.49657064471899</v>
      </c>
      <c r="Q68" s="190">
        <v>48.517960613690548</v>
      </c>
      <c r="R68" s="190">
        <v>2793</v>
      </c>
      <c r="S68" s="190">
        <v>3.6</v>
      </c>
      <c r="T68" s="190">
        <v>100</v>
      </c>
      <c r="U68" s="190">
        <v>100</v>
      </c>
    </row>
    <row r="69" spans="1:21" x14ac:dyDescent="0.25">
      <c r="A69" s="102" t="s">
        <v>581</v>
      </c>
      <c r="B69" s="102">
        <v>2007</v>
      </c>
      <c r="C69" s="102">
        <v>-4</v>
      </c>
      <c r="D69" s="102" t="s">
        <v>641</v>
      </c>
      <c r="E69" s="102" t="s">
        <v>183</v>
      </c>
      <c r="F69" s="102">
        <v>87</v>
      </c>
      <c r="G69" s="190">
        <v>74.3</v>
      </c>
      <c r="H69" s="190"/>
      <c r="I69" s="190">
        <v>84.84</v>
      </c>
      <c r="J69" s="190">
        <v>40.5</v>
      </c>
      <c r="K69" s="190">
        <v>33396.557971249102</v>
      </c>
      <c r="L69" s="190">
        <v>32.139411019529298</v>
      </c>
      <c r="M69" s="190">
        <v>20.753808857803499</v>
      </c>
      <c r="N69" s="190">
        <v>5.7951817204354897E-2</v>
      </c>
      <c r="O69" s="190">
        <v>1.1544779571133E-2</v>
      </c>
      <c r="P69" s="190">
        <v>350.53703703703701</v>
      </c>
      <c r="Q69" s="190">
        <v>48.812142810879642</v>
      </c>
      <c r="R69" s="190">
        <v>2821</v>
      </c>
      <c r="S69" s="190">
        <v>3.5</v>
      </c>
      <c r="T69" s="190">
        <v>100</v>
      </c>
      <c r="U69" s="190">
        <v>100</v>
      </c>
    </row>
    <row r="70" spans="1:21" x14ac:dyDescent="0.25">
      <c r="A70" s="102" t="s">
        <v>581</v>
      </c>
      <c r="B70" s="102">
        <v>2008</v>
      </c>
      <c r="C70" s="102">
        <v>-3</v>
      </c>
      <c r="D70" s="102" t="s">
        <v>641</v>
      </c>
      <c r="E70" s="102" t="s">
        <v>183</v>
      </c>
      <c r="F70" s="102">
        <v>61</v>
      </c>
      <c r="G70" s="190">
        <v>75.400000000000006</v>
      </c>
      <c r="H70" s="190"/>
      <c r="I70" s="190">
        <v>87.24</v>
      </c>
      <c r="J70" s="190">
        <v>38.270000000000003</v>
      </c>
      <c r="K70" s="190">
        <v>33589.328863798997</v>
      </c>
      <c r="L70" s="190">
        <v>33.350420539874598</v>
      </c>
      <c r="M70" s="190">
        <v>20.7630709046467</v>
      </c>
      <c r="N70" s="190">
        <v>1.3734899884154901</v>
      </c>
      <c r="O70" s="190">
        <v>-5.2224332206091101E-2</v>
      </c>
      <c r="P70" s="190">
        <v>350.35401920439</v>
      </c>
      <c r="Q70" s="190">
        <v>49.139434534454196</v>
      </c>
      <c r="R70" s="190">
        <v>2768</v>
      </c>
      <c r="S70" s="190">
        <v>3.4</v>
      </c>
      <c r="T70" s="190">
        <v>100</v>
      </c>
      <c r="U70" s="190">
        <v>100</v>
      </c>
    </row>
    <row r="71" spans="1:21" x14ac:dyDescent="0.25">
      <c r="A71" s="102" t="s">
        <v>581</v>
      </c>
      <c r="B71" s="102">
        <v>2009</v>
      </c>
      <c r="C71" s="102">
        <v>-2</v>
      </c>
      <c r="D71" s="102" t="s">
        <v>641</v>
      </c>
      <c r="E71" s="102" t="s">
        <v>183</v>
      </c>
      <c r="F71" s="102">
        <v>89</v>
      </c>
      <c r="G71" s="190">
        <v>78</v>
      </c>
      <c r="H71" s="190"/>
      <c r="I71" s="190">
        <v>91.9</v>
      </c>
      <c r="J71" s="190">
        <v>52.78</v>
      </c>
      <c r="K71" s="190">
        <v>31745.5002197057</v>
      </c>
      <c r="L71" s="190">
        <v>34.641888877530803</v>
      </c>
      <c r="M71" s="190">
        <v>20.7928604751603</v>
      </c>
      <c r="N71" s="190">
        <v>-1.34671890303612</v>
      </c>
      <c r="O71" s="190">
        <v>-0.114456532576103</v>
      </c>
      <c r="P71" s="190">
        <v>349.95324554183799</v>
      </c>
      <c r="Q71" s="190">
        <v>49.499715970490605</v>
      </c>
      <c r="R71" s="190">
        <v>2723</v>
      </c>
      <c r="S71" s="190">
        <v>3.3</v>
      </c>
      <c r="T71" s="190">
        <v>100</v>
      </c>
      <c r="U71" s="190">
        <v>100</v>
      </c>
    </row>
    <row r="72" spans="1:21" x14ac:dyDescent="0.25">
      <c r="A72" s="102" t="s">
        <v>581</v>
      </c>
      <c r="B72" s="102">
        <v>2010</v>
      </c>
      <c r="C72" s="102">
        <v>-1</v>
      </c>
      <c r="D72" s="102" t="s">
        <v>641</v>
      </c>
      <c r="E72" s="102" t="s">
        <v>183</v>
      </c>
      <c r="F72" s="102">
        <v>202</v>
      </c>
      <c r="G72" s="190">
        <v>78.209999999999994</v>
      </c>
      <c r="H72" s="190"/>
      <c r="I72" s="190">
        <v>97.43</v>
      </c>
      <c r="J72" s="190">
        <v>51.86</v>
      </c>
      <c r="K72" s="190">
        <v>33667.944769481903</v>
      </c>
      <c r="L72" s="190">
        <v>36.018266582288398</v>
      </c>
      <c r="M72" s="190">
        <v>20.841027383358401</v>
      </c>
      <c r="N72" s="190">
        <v>-0.71978158351906496</v>
      </c>
      <c r="O72" s="190">
        <v>-8.4310163274107494E-2</v>
      </c>
      <c r="P72" s="190">
        <v>349.65832373113898</v>
      </c>
      <c r="Q72" s="190">
        <v>49.847609415043372</v>
      </c>
      <c r="R72" s="190"/>
      <c r="S72" s="190">
        <v>3.2</v>
      </c>
      <c r="T72" s="190">
        <v>100</v>
      </c>
      <c r="U72" s="190">
        <v>100</v>
      </c>
    </row>
    <row r="73" spans="1:21" x14ac:dyDescent="0.25">
      <c r="A73" s="102" t="s">
        <v>581</v>
      </c>
      <c r="B73" s="102">
        <v>2011</v>
      </c>
      <c r="C73" s="102">
        <v>0</v>
      </c>
      <c r="D73" s="102" t="s">
        <v>641</v>
      </c>
      <c r="E73" s="102" t="s">
        <v>183</v>
      </c>
      <c r="F73" s="102">
        <v>19975</v>
      </c>
      <c r="G73" s="190">
        <v>79.05</v>
      </c>
      <c r="H73" s="190"/>
      <c r="I73" s="190">
        <v>104.95</v>
      </c>
      <c r="J73" s="190">
        <v>51.12</v>
      </c>
      <c r="K73" s="190">
        <v>33838.089982267396</v>
      </c>
      <c r="L73" s="190">
        <v>37.489959908516603</v>
      </c>
      <c r="M73" s="190">
        <v>20.906172901719899</v>
      </c>
      <c r="N73" s="190">
        <v>-0.28333333333328897</v>
      </c>
      <c r="O73" s="190">
        <v>0.287398837185736</v>
      </c>
      <c r="P73" s="190">
        <v>350.664683127572</v>
      </c>
      <c r="Q73" s="190">
        <v>50.05563709755404</v>
      </c>
      <c r="R73" s="190"/>
      <c r="S73" s="190">
        <v>3.4</v>
      </c>
      <c r="T73" s="190">
        <v>100</v>
      </c>
      <c r="U73" s="190">
        <v>100</v>
      </c>
    </row>
    <row r="74" spans="1:21" x14ac:dyDescent="0.25">
      <c r="A74" s="102" t="s">
        <v>581</v>
      </c>
      <c r="B74" s="102">
        <v>2012</v>
      </c>
      <c r="C74" s="102">
        <v>1</v>
      </c>
      <c r="D74" s="102" t="s">
        <v>641</v>
      </c>
      <c r="E74" s="102" t="s">
        <v>183</v>
      </c>
      <c r="F74" s="102">
        <v>186</v>
      </c>
      <c r="G74" s="190">
        <v>79.05</v>
      </c>
      <c r="H74" s="190"/>
      <c r="I74" s="190">
        <v>109.43</v>
      </c>
      <c r="J74" s="190">
        <v>50.84</v>
      </c>
      <c r="K74" s="190">
        <v>35177.554237650802</v>
      </c>
      <c r="L74" s="190">
        <v>39.043289283517701</v>
      </c>
      <c r="M74" s="190">
        <v>20.985283322370499</v>
      </c>
      <c r="N74" s="190">
        <v>-3.3428046130822502E-2</v>
      </c>
      <c r="O74" s="190">
        <v>-0.20032055878615301</v>
      </c>
      <c r="P74" s="190"/>
      <c r="Q74" s="190"/>
      <c r="R74" s="190"/>
      <c r="S74" s="190">
        <v>3</v>
      </c>
      <c r="T74" s="190"/>
      <c r="U74" s="190"/>
    </row>
    <row r="75" spans="1:21" x14ac:dyDescent="0.25">
      <c r="A75" s="102" t="s">
        <v>581</v>
      </c>
      <c r="B75" s="102">
        <v>2013</v>
      </c>
      <c r="C75" s="102">
        <v>2</v>
      </c>
      <c r="D75" s="102" t="s">
        <v>641</v>
      </c>
      <c r="E75" s="102" t="s">
        <v>183</v>
      </c>
      <c r="F75" s="102">
        <v>430</v>
      </c>
      <c r="G75" s="190"/>
      <c r="H75" s="190"/>
      <c r="I75" s="190"/>
      <c r="J75" s="190"/>
      <c r="K75" s="190"/>
      <c r="L75" s="190"/>
      <c r="M75" s="190"/>
      <c r="N75" s="190"/>
      <c r="O75" s="190"/>
      <c r="P75" s="190"/>
      <c r="Q75" s="190"/>
      <c r="R75" s="190"/>
      <c r="S75" s="190"/>
      <c r="T75" s="190"/>
      <c r="U75" s="190"/>
    </row>
    <row r="76" spans="1:21" x14ac:dyDescent="0.25">
      <c r="A76" s="102" t="s">
        <v>581</v>
      </c>
      <c r="B76" s="102">
        <v>2014</v>
      </c>
      <c r="C76" s="102">
        <v>3</v>
      </c>
      <c r="D76" s="102" t="s">
        <v>641</v>
      </c>
      <c r="E76" s="102" t="s">
        <v>183</v>
      </c>
      <c r="F76" s="102">
        <v>35</v>
      </c>
      <c r="G76" s="190"/>
      <c r="H76" s="190"/>
      <c r="I76" s="190"/>
      <c r="J76" s="190"/>
      <c r="K76" s="190"/>
      <c r="L76" s="190"/>
      <c r="M76" s="190"/>
      <c r="N76" s="190"/>
      <c r="O76" s="190"/>
      <c r="P76" s="190"/>
      <c r="Q76" s="190"/>
      <c r="R76" s="190"/>
      <c r="S76" s="190"/>
      <c r="T76" s="190"/>
      <c r="U76" s="190"/>
    </row>
    <row r="77" spans="1:21" x14ac:dyDescent="0.25">
      <c r="A77" s="102" t="s">
        <v>581</v>
      </c>
      <c r="B77" s="102">
        <v>2015</v>
      </c>
      <c r="C77" s="102">
        <v>4</v>
      </c>
      <c r="D77" s="102" t="s">
        <v>641</v>
      </c>
      <c r="E77" s="102" t="s">
        <v>183</v>
      </c>
      <c r="G77" s="190"/>
      <c r="H77" s="190"/>
      <c r="I77" s="190"/>
      <c r="J77" s="190"/>
      <c r="K77" s="190"/>
      <c r="L77" s="190"/>
      <c r="M77" s="190"/>
      <c r="N77" s="190"/>
      <c r="O77" s="190"/>
      <c r="P77" s="190"/>
      <c r="Q77" s="190"/>
      <c r="R77" s="190"/>
      <c r="S77" s="190"/>
      <c r="T77" s="190"/>
      <c r="U77" s="190"/>
    </row>
    <row r="78" spans="1:21" x14ac:dyDescent="0.25">
      <c r="A78" s="102" t="s">
        <v>581</v>
      </c>
      <c r="B78" s="102">
        <v>2016</v>
      </c>
      <c r="C78" s="102">
        <v>5</v>
      </c>
      <c r="D78" s="102" t="s">
        <v>641</v>
      </c>
      <c r="E78" s="102" t="s">
        <v>183</v>
      </c>
      <c r="G78" s="190"/>
      <c r="H78" s="190"/>
      <c r="I78" s="190"/>
      <c r="J78" s="190"/>
      <c r="K78" s="190"/>
      <c r="L78" s="190"/>
      <c r="M78" s="190"/>
      <c r="N78" s="190"/>
      <c r="O78" s="190"/>
      <c r="P78" s="190"/>
      <c r="Q78" s="190"/>
      <c r="R78" s="190"/>
      <c r="S78" s="190"/>
      <c r="T78" s="190"/>
      <c r="U78" s="190"/>
    </row>
    <row r="79" spans="1:21" x14ac:dyDescent="0.25">
      <c r="A79" s="102" t="s">
        <v>582</v>
      </c>
      <c r="B79" s="102">
        <v>2003</v>
      </c>
      <c r="C79" s="102">
        <v>-5</v>
      </c>
      <c r="D79" s="102" t="s">
        <v>643</v>
      </c>
      <c r="E79" s="102" t="s">
        <v>583</v>
      </c>
      <c r="G79" s="190">
        <v>0.02</v>
      </c>
      <c r="H79" s="190">
        <v>2.5217261370721702</v>
      </c>
      <c r="I79" s="190">
        <v>0.15</v>
      </c>
      <c r="J79" s="190">
        <v>0.79</v>
      </c>
      <c r="K79" s="190"/>
      <c r="L79" s="190">
        <v>7.3319065638876504</v>
      </c>
      <c r="M79" s="190">
        <v>43.928477210656503</v>
      </c>
      <c r="N79" s="190">
        <v>36.589717532392598</v>
      </c>
      <c r="O79" s="190">
        <v>0.63910356164497395</v>
      </c>
      <c r="P79" s="190">
        <v>75.859399577684599</v>
      </c>
      <c r="Q79" s="190">
        <v>9.4339910515100982</v>
      </c>
      <c r="R79" s="190">
        <v>2283</v>
      </c>
      <c r="S79" s="190">
        <v>71.3</v>
      </c>
      <c r="T79" s="190">
        <v>72</v>
      </c>
      <c r="U79" s="190">
        <v>66</v>
      </c>
    </row>
    <row r="80" spans="1:21" x14ac:dyDescent="0.25">
      <c r="A80" s="102" t="s">
        <v>582</v>
      </c>
      <c r="B80" s="102">
        <v>2004</v>
      </c>
      <c r="C80" s="102">
        <v>-4</v>
      </c>
      <c r="D80" s="102" t="s">
        <v>643</v>
      </c>
      <c r="E80" s="102" t="s">
        <v>583</v>
      </c>
      <c r="F80" s="102">
        <v>337</v>
      </c>
      <c r="G80" s="190">
        <v>0.02</v>
      </c>
      <c r="H80" s="190">
        <v>2.4751795828501399</v>
      </c>
      <c r="I80" s="190">
        <v>0.2</v>
      </c>
      <c r="J80" s="190">
        <v>0.92</v>
      </c>
      <c r="K80" s="190"/>
      <c r="L80" s="190">
        <v>7.3396738915509703</v>
      </c>
      <c r="M80" s="190">
        <v>42.903863482320901</v>
      </c>
      <c r="N80" s="190">
        <v>4.53421374129708</v>
      </c>
      <c r="O80" s="190">
        <v>0.59931812354487002</v>
      </c>
      <c r="P80" s="190">
        <v>76.329419056655794</v>
      </c>
      <c r="Q80" s="190">
        <v>9.5976136686875595</v>
      </c>
      <c r="R80" s="190">
        <v>2351</v>
      </c>
      <c r="S80" s="190">
        <v>68.900000000000006</v>
      </c>
      <c r="T80" s="190">
        <v>73</v>
      </c>
      <c r="U80" s="190">
        <v>68</v>
      </c>
    </row>
    <row r="81" spans="1:21" x14ac:dyDescent="0.25">
      <c r="A81" s="102" t="s">
        <v>582</v>
      </c>
      <c r="B81" s="102">
        <v>2005</v>
      </c>
      <c r="C81" s="102">
        <v>-3</v>
      </c>
      <c r="D81" s="102" t="s">
        <v>643</v>
      </c>
      <c r="E81" s="102" t="s">
        <v>583</v>
      </c>
      <c r="F81" s="102">
        <v>17</v>
      </c>
      <c r="G81" s="190">
        <v>7.0000000000000007E-2</v>
      </c>
      <c r="H81" s="190">
        <v>2.8861509789956399</v>
      </c>
      <c r="I81" s="190">
        <v>0.28000000000000003</v>
      </c>
      <c r="J81" s="190">
        <v>1.0900000000000001</v>
      </c>
      <c r="K81" s="190"/>
      <c r="L81" s="190">
        <v>7.34524172632978</v>
      </c>
      <c r="M81" s="190">
        <v>41.939655746799701</v>
      </c>
      <c r="N81" s="190">
        <v>9.3686181419668806</v>
      </c>
      <c r="O81" s="190">
        <v>0.61136038796601799</v>
      </c>
      <c r="P81" s="190">
        <v>76.804548793926799</v>
      </c>
      <c r="Q81" s="190">
        <v>9.7628984026231436</v>
      </c>
      <c r="R81" s="190">
        <v>2393</v>
      </c>
      <c r="S81" s="190">
        <v>66.599999999999994</v>
      </c>
      <c r="T81" s="190">
        <v>75</v>
      </c>
      <c r="U81" s="190">
        <v>69</v>
      </c>
    </row>
    <row r="82" spans="1:21" x14ac:dyDescent="0.25">
      <c r="A82" s="102" t="s">
        <v>582</v>
      </c>
      <c r="B82" s="102">
        <v>2006</v>
      </c>
      <c r="C82" s="102">
        <v>-2</v>
      </c>
      <c r="D82" s="102" t="s">
        <v>643</v>
      </c>
      <c r="E82" s="102" t="s">
        <v>583</v>
      </c>
      <c r="F82" s="102">
        <v>59</v>
      </c>
      <c r="G82" s="190">
        <v>0.18</v>
      </c>
      <c r="H82" s="190">
        <v>2.88534253516876</v>
      </c>
      <c r="I82" s="190">
        <v>0.46</v>
      </c>
      <c r="J82" s="190">
        <v>1.23</v>
      </c>
      <c r="K82" s="190"/>
      <c r="L82" s="190">
        <v>7.3514150548220396</v>
      </c>
      <c r="M82" s="190">
        <v>41.038522943199901</v>
      </c>
      <c r="N82" s="190">
        <v>19.996487335922001</v>
      </c>
      <c r="O82" s="190">
        <v>0.63378548638424703</v>
      </c>
      <c r="P82" s="190">
        <v>77.279859825240607</v>
      </c>
      <c r="Q82" s="190">
        <v>10.239168732777163</v>
      </c>
      <c r="R82" s="190">
        <v>2441</v>
      </c>
      <c r="S82" s="190">
        <v>64.400000000000006</v>
      </c>
      <c r="T82" s="190">
        <v>76</v>
      </c>
      <c r="U82" s="190">
        <v>70</v>
      </c>
    </row>
    <row r="83" spans="1:21" x14ac:dyDescent="0.25">
      <c r="A83" s="102" t="s">
        <v>582</v>
      </c>
      <c r="B83" s="102">
        <v>2007</v>
      </c>
      <c r="C83" s="102">
        <v>-1</v>
      </c>
      <c r="D83" s="102" t="s">
        <v>643</v>
      </c>
      <c r="E83" s="102" t="s">
        <v>583</v>
      </c>
      <c r="F83" s="102">
        <v>86</v>
      </c>
      <c r="G83" s="190">
        <v>0.22</v>
      </c>
      <c r="H83" s="190">
        <v>3.8539054085290201</v>
      </c>
      <c r="I83" s="190">
        <v>0.53</v>
      </c>
      <c r="J83" s="190">
        <v>0.99</v>
      </c>
      <c r="K83" s="190"/>
      <c r="L83" s="190">
        <v>7.3612738394425596</v>
      </c>
      <c r="M83" s="190">
        <v>40.202595787553101</v>
      </c>
      <c r="N83" s="190">
        <v>35.024597071769001</v>
      </c>
      <c r="O83" s="190">
        <v>0.64915287986476999</v>
      </c>
      <c r="P83" s="190">
        <v>77.777204982249998</v>
      </c>
      <c r="Q83" s="190">
        <v>10.737023165589935</v>
      </c>
      <c r="R83" s="190">
        <v>2435</v>
      </c>
      <c r="S83" s="190">
        <v>62.2</v>
      </c>
      <c r="T83" s="190">
        <v>78</v>
      </c>
      <c r="U83" s="190">
        <v>72</v>
      </c>
    </row>
    <row r="84" spans="1:21" x14ac:dyDescent="0.25">
      <c r="A84" s="102" t="s">
        <v>582</v>
      </c>
      <c r="B84" s="102">
        <v>2008</v>
      </c>
      <c r="C84" s="102">
        <v>0</v>
      </c>
      <c r="D84" s="102" t="s">
        <v>643</v>
      </c>
      <c r="E84" s="102" t="s">
        <v>583</v>
      </c>
      <c r="F84" s="102">
        <v>138404</v>
      </c>
      <c r="G84" s="190">
        <v>0.22</v>
      </c>
      <c r="H84" s="190">
        <v>10.4433855477207</v>
      </c>
      <c r="I84" s="190">
        <v>0.78</v>
      </c>
      <c r="J84" s="190">
        <v>1.07</v>
      </c>
      <c r="K84" s="190"/>
      <c r="L84" s="190">
        <v>7.3734107807544902</v>
      </c>
      <c r="M84" s="190">
        <v>39.411276636584503</v>
      </c>
      <c r="N84" s="190">
        <v>26.799537193402699</v>
      </c>
      <c r="O84" s="190">
        <v>0.67656910884691801</v>
      </c>
      <c r="P84" s="190">
        <v>78.330376084860205</v>
      </c>
      <c r="Q84" s="190">
        <v>11.255998154200752</v>
      </c>
      <c r="R84" s="190">
        <v>2504</v>
      </c>
      <c r="S84" s="190">
        <v>60.1</v>
      </c>
      <c r="T84" s="190">
        <v>80</v>
      </c>
      <c r="U84" s="190">
        <v>73</v>
      </c>
    </row>
    <row r="85" spans="1:21" x14ac:dyDescent="0.25">
      <c r="A85" s="102" t="s">
        <v>582</v>
      </c>
      <c r="B85" s="102">
        <v>2009</v>
      </c>
      <c r="C85" s="102">
        <v>1</v>
      </c>
      <c r="D85" s="102" t="s">
        <v>643</v>
      </c>
      <c r="E85" s="102" t="s">
        <v>583</v>
      </c>
      <c r="F85" s="102">
        <v>74</v>
      </c>
      <c r="G85" s="190">
        <v>0.22</v>
      </c>
      <c r="H85" s="190">
        <v>6.9038924542626603</v>
      </c>
      <c r="I85" s="190">
        <v>1.05</v>
      </c>
      <c r="J85" s="190">
        <v>0.93</v>
      </c>
      <c r="K85" s="190"/>
      <c r="L85" s="190">
        <v>7.3857977294406396</v>
      </c>
      <c r="M85" s="190">
        <v>38.640176101929399</v>
      </c>
      <c r="N85" s="190">
        <v>1.4723431138560701</v>
      </c>
      <c r="O85" s="190">
        <v>0.71357700518322198</v>
      </c>
      <c r="P85" s="190">
        <v>78.892530231134202</v>
      </c>
      <c r="Q85" s="190">
        <v>11.795691700743552</v>
      </c>
      <c r="R85" s="190">
        <v>2493</v>
      </c>
      <c r="S85" s="190">
        <v>58</v>
      </c>
      <c r="T85" s="190">
        <v>81</v>
      </c>
      <c r="U85" s="190">
        <v>75</v>
      </c>
    </row>
    <row r="86" spans="1:21" x14ac:dyDescent="0.25">
      <c r="A86" s="102" t="s">
        <v>582</v>
      </c>
      <c r="B86" s="102">
        <v>2010</v>
      </c>
      <c r="C86" s="102">
        <v>2</v>
      </c>
      <c r="D86" s="102" t="s">
        <v>643</v>
      </c>
      <c r="E86" s="102" t="s">
        <v>583</v>
      </c>
      <c r="F86" s="102">
        <v>149</v>
      </c>
      <c r="G86" s="190">
        <v>0.25</v>
      </c>
      <c r="H86" s="190">
        <v>6.8375040060190404</v>
      </c>
      <c r="I86" s="190">
        <v>1.24</v>
      </c>
      <c r="J86" s="190">
        <v>1.03</v>
      </c>
      <c r="K86" s="190"/>
      <c r="L86" s="190">
        <v>7.3990435588910497</v>
      </c>
      <c r="M86" s="190">
        <v>37.874841810488299</v>
      </c>
      <c r="N86" s="190">
        <v>7.71838195873642</v>
      </c>
      <c r="O86" s="190">
        <v>0.75526502048357802</v>
      </c>
      <c r="P86" s="190">
        <v>79.495501025625302</v>
      </c>
      <c r="Q86" s="190">
        <v>12.3561099485587</v>
      </c>
      <c r="R86" s="190"/>
      <c r="S86" s="190">
        <v>56</v>
      </c>
      <c r="T86" s="190">
        <v>83</v>
      </c>
      <c r="U86" s="190">
        <v>76</v>
      </c>
    </row>
    <row r="87" spans="1:21" x14ac:dyDescent="0.25">
      <c r="A87" s="102" t="s">
        <v>582</v>
      </c>
      <c r="B87" s="102">
        <v>2011</v>
      </c>
      <c r="C87" s="102">
        <v>3</v>
      </c>
      <c r="D87" s="102" t="s">
        <v>643</v>
      </c>
      <c r="E87" s="102" t="s">
        <v>583</v>
      </c>
      <c r="F87" s="102">
        <v>240</v>
      </c>
      <c r="G87" s="190">
        <v>0.98</v>
      </c>
      <c r="H87" s="190">
        <v>7.1844225078438697</v>
      </c>
      <c r="I87" s="190">
        <v>2.57</v>
      </c>
      <c r="J87" s="190">
        <v>1.08</v>
      </c>
      <c r="K87" s="190"/>
      <c r="L87" s="190">
        <v>7.4098346561896502</v>
      </c>
      <c r="M87" s="190">
        <v>37.105439190947401</v>
      </c>
      <c r="N87" s="190">
        <v>5.0214601462074997</v>
      </c>
      <c r="O87" s="190">
        <v>0.80461496237022401</v>
      </c>
      <c r="P87" s="190">
        <v>80.134033890002897</v>
      </c>
      <c r="Q87" s="190">
        <v>12.586111707212023</v>
      </c>
      <c r="R87" s="190"/>
      <c r="S87" s="190">
        <v>54.2</v>
      </c>
      <c r="T87" s="190">
        <v>84</v>
      </c>
      <c r="U87" s="190">
        <v>77</v>
      </c>
    </row>
    <row r="88" spans="1:21" x14ac:dyDescent="0.25">
      <c r="A88" s="102" t="s">
        <v>582</v>
      </c>
      <c r="B88" s="102">
        <v>2012</v>
      </c>
      <c r="C88" s="102">
        <v>4</v>
      </c>
      <c r="D88" s="102" t="s">
        <v>643</v>
      </c>
      <c r="E88" s="102" t="s">
        <v>583</v>
      </c>
      <c r="F88" s="102">
        <v>40</v>
      </c>
      <c r="G88" s="190">
        <v>1.07</v>
      </c>
      <c r="H88" s="190"/>
      <c r="I88" s="190">
        <v>11.16</v>
      </c>
      <c r="J88" s="190">
        <v>1.1399999999999999</v>
      </c>
      <c r="K88" s="190"/>
      <c r="L88" s="190">
        <v>7.4241386976906796</v>
      </c>
      <c r="M88" s="190">
        <v>36.341414551567397</v>
      </c>
      <c r="N88" s="190"/>
      <c r="O88" s="190">
        <v>0.84939007214392404</v>
      </c>
      <c r="P88" s="190"/>
      <c r="Q88" s="190"/>
      <c r="R88" s="190"/>
      <c r="S88" s="190">
        <v>52.3</v>
      </c>
      <c r="T88" s="190"/>
      <c r="U88" s="190"/>
    </row>
    <row r="89" spans="1:21" x14ac:dyDescent="0.25">
      <c r="A89" s="102" t="s">
        <v>582</v>
      </c>
      <c r="B89" s="102">
        <v>2013</v>
      </c>
      <c r="C89" s="102">
        <v>5</v>
      </c>
      <c r="D89" s="102" t="s">
        <v>643</v>
      </c>
      <c r="E89" s="102" t="s">
        <v>583</v>
      </c>
      <c r="F89" s="102">
        <v>221</v>
      </c>
      <c r="G89" s="190"/>
      <c r="H89" s="190"/>
      <c r="I89" s="190"/>
      <c r="J89" s="190"/>
      <c r="K89" s="190"/>
      <c r="L89" s="190"/>
      <c r="M89" s="190"/>
      <c r="N89" s="190"/>
      <c r="O89" s="190"/>
      <c r="P89" s="190"/>
      <c r="Q89" s="190"/>
      <c r="R89" s="190"/>
      <c r="S89" s="190"/>
      <c r="T89" s="190"/>
      <c r="U89" s="190"/>
    </row>
    <row r="90" spans="1:21" x14ac:dyDescent="0.25">
      <c r="A90" s="102" t="s">
        <v>584</v>
      </c>
      <c r="B90" s="102">
        <v>2000</v>
      </c>
      <c r="C90" s="102">
        <v>-5</v>
      </c>
      <c r="D90" s="102" t="s">
        <v>642</v>
      </c>
      <c r="E90" s="102" t="s">
        <v>183</v>
      </c>
      <c r="F90" s="102">
        <v>349</v>
      </c>
      <c r="G90" s="190"/>
      <c r="H90" s="190">
        <v>4.8854909311080101</v>
      </c>
      <c r="I90" s="190">
        <v>0.21</v>
      </c>
      <c r="J90" s="190">
        <v>2.11</v>
      </c>
      <c r="K90" s="190">
        <v>1644.8563531801699</v>
      </c>
      <c r="L90" s="190">
        <v>7.2333417878598603</v>
      </c>
      <c r="M90" s="190">
        <v>75.9322268384403</v>
      </c>
      <c r="N90" s="190">
        <v>4.3666645129169801</v>
      </c>
      <c r="O90" s="190">
        <v>2.2866496287834699</v>
      </c>
      <c r="P90" s="190">
        <v>186.581587276878</v>
      </c>
      <c r="Q90" s="190">
        <v>16.637832798475589</v>
      </c>
      <c r="R90" s="190">
        <v>2374</v>
      </c>
      <c r="S90" s="190">
        <v>112.1</v>
      </c>
      <c r="T90" s="190">
        <v>88</v>
      </c>
      <c r="U90" s="190">
        <v>37</v>
      </c>
    </row>
    <row r="91" spans="1:21" x14ac:dyDescent="0.25">
      <c r="A91" s="102" t="s">
        <v>584</v>
      </c>
      <c r="B91" s="102">
        <v>2001</v>
      </c>
      <c r="C91" s="102">
        <v>-4</v>
      </c>
      <c r="D91" s="102" t="s">
        <v>642</v>
      </c>
      <c r="E91" s="102" t="s">
        <v>183</v>
      </c>
      <c r="F91" s="102">
        <v>306</v>
      </c>
      <c r="G91" s="190">
        <v>1.32</v>
      </c>
      <c r="H91" s="190">
        <v>13.229869385732901</v>
      </c>
      <c r="I91" s="190">
        <v>0.5</v>
      </c>
      <c r="J91" s="190">
        <v>2.2000000000000002</v>
      </c>
      <c r="K91" s="190">
        <v>1680.1581056493001</v>
      </c>
      <c r="L91" s="190">
        <v>7.2106919218715797</v>
      </c>
      <c r="M91" s="190">
        <v>74.079833558830799</v>
      </c>
      <c r="N91" s="190">
        <v>3.1482614459060998</v>
      </c>
      <c r="O91" s="190">
        <v>2.0813826593712998</v>
      </c>
      <c r="P91" s="190">
        <v>190.50576094852599</v>
      </c>
      <c r="Q91" s="190">
        <v>16.819658020062239</v>
      </c>
      <c r="R91" s="190">
        <v>2334</v>
      </c>
      <c r="S91" s="190">
        <v>109.6</v>
      </c>
      <c r="T91" s="190">
        <v>89</v>
      </c>
      <c r="U91" s="190">
        <v>38</v>
      </c>
    </row>
    <row r="92" spans="1:21" x14ac:dyDescent="0.25">
      <c r="A92" s="102" t="s">
        <v>584</v>
      </c>
      <c r="B92" s="102">
        <v>2002</v>
      </c>
      <c r="C92" s="102">
        <v>-3</v>
      </c>
      <c r="D92" s="102" t="s">
        <v>642</v>
      </c>
      <c r="E92" s="102" t="s">
        <v>183</v>
      </c>
      <c r="F92" s="102">
        <v>315</v>
      </c>
      <c r="G92" s="190">
        <v>2.58</v>
      </c>
      <c r="H92" s="190">
        <v>14.0649888742133</v>
      </c>
      <c r="I92" s="190">
        <v>1.1299999999999999</v>
      </c>
      <c r="J92" s="190">
        <v>2.4300000000000002</v>
      </c>
      <c r="K92" s="190">
        <v>1729.0989522196801</v>
      </c>
      <c r="L92" s="190">
        <v>7.1877215423394798</v>
      </c>
      <c r="M92" s="190">
        <v>72.059175873437596</v>
      </c>
      <c r="N92" s="190">
        <v>3.29034472613144</v>
      </c>
      <c r="O92" s="190">
        <v>1.9131223733268401</v>
      </c>
      <c r="P92" s="190">
        <v>194.18545558323001</v>
      </c>
      <c r="Q92" s="190">
        <v>17.0321044749872</v>
      </c>
      <c r="R92" s="190">
        <v>2314</v>
      </c>
      <c r="S92" s="190">
        <v>107.1</v>
      </c>
      <c r="T92" s="190">
        <v>89</v>
      </c>
      <c r="U92" s="190">
        <v>39</v>
      </c>
    </row>
    <row r="93" spans="1:21" x14ac:dyDescent="0.25">
      <c r="A93" s="102" t="s">
        <v>584</v>
      </c>
      <c r="B93" s="102">
        <v>2003</v>
      </c>
      <c r="C93" s="102">
        <v>-2</v>
      </c>
      <c r="D93" s="102" t="s">
        <v>642</v>
      </c>
      <c r="E93" s="102" t="s">
        <v>183</v>
      </c>
      <c r="F93" s="102">
        <v>699</v>
      </c>
      <c r="G93" s="190">
        <v>5.04</v>
      </c>
      <c r="H93" s="190">
        <v>7.0332645510095704</v>
      </c>
      <c r="I93" s="190">
        <v>1.57</v>
      </c>
      <c r="J93" s="190">
        <v>2.64</v>
      </c>
      <c r="K93" s="190">
        <v>1817.9749964272</v>
      </c>
      <c r="L93" s="190">
        <v>7.1676098257577801</v>
      </c>
      <c r="M93" s="190">
        <v>69.981104831793402</v>
      </c>
      <c r="N93" s="190">
        <v>2.91413470059496</v>
      </c>
      <c r="O93" s="190">
        <v>1.8048598169917101</v>
      </c>
      <c r="P93" s="190">
        <v>197.72205012453301</v>
      </c>
      <c r="Q93" s="190">
        <v>17.265916715629082</v>
      </c>
      <c r="R93" s="190">
        <v>2306</v>
      </c>
      <c r="S93" s="190">
        <v>104.8</v>
      </c>
      <c r="T93" s="190">
        <v>89</v>
      </c>
      <c r="U93" s="190">
        <v>40</v>
      </c>
    </row>
    <row r="94" spans="1:21" x14ac:dyDescent="0.25">
      <c r="A94" s="102" t="s">
        <v>584</v>
      </c>
      <c r="B94" s="102">
        <v>2004</v>
      </c>
      <c r="C94" s="102">
        <v>-1</v>
      </c>
      <c r="D94" s="102" t="s">
        <v>642</v>
      </c>
      <c r="E94" s="102" t="s">
        <v>183</v>
      </c>
      <c r="F94" s="102">
        <v>274</v>
      </c>
      <c r="G94" s="190">
        <v>6.16</v>
      </c>
      <c r="H94" s="190">
        <v>9.27990373067483</v>
      </c>
      <c r="I94" s="190">
        <v>3.22</v>
      </c>
      <c r="J94" s="190">
        <v>2.89</v>
      </c>
      <c r="K94" s="190">
        <v>1971.4815002851699</v>
      </c>
      <c r="L94" s="190">
        <v>7.1540297199234901</v>
      </c>
      <c r="M94" s="190">
        <v>67.977467212616503</v>
      </c>
      <c r="N94" s="190">
        <v>7.4446246934272402</v>
      </c>
      <c r="O94" s="190">
        <v>1.7761678050725</v>
      </c>
      <c r="P94" s="190">
        <v>201.26529939809001</v>
      </c>
      <c r="Q94" s="190">
        <v>17.507961334845241</v>
      </c>
      <c r="R94" s="190">
        <v>2326</v>
      </c>
      <c r="S94" s="190">
        <v>102.6</v>
      </c>
      <c r="T94" s="190">
        <v>89</v>
      </c>
      <c r="U94" s="190">
        <v>41</v>
      </c>
    </row>
    <row r="95" spans="1:21" x14ac:dyDescent="0.25">
      <c r="A95" s="102" t="s">
        <v>584</v>
      </c>
      <c r="B95" s="102">
        <v>2005</v>
      </c>
      <c r="C95" s="102">
        <v>0</v>
      </c>
      <c r="D95" s="102" t="s">
        <v>642</v>
      </c>
      <c r="E95" s="102" t="s">
        <v>183</v>
      </c>
      <c r="F95" s="102">
        <v>74710</v>
      </c>
      <c r="G95" s="190">
        <v>6.33</v>
      </c>
      <c r="H95" s="190">
        <v>10.220899774810499</v>
      </c>
      <c r="I95" s="190">
        <v>8.0500000000000007</v>
      </c>
      <c r="J95" s="190">
        <v>3.3</v>
      </c>
      <c r="K95" s="190">
        <v>2153.9470284839799</v>
      </c>
      <c r="L95" s="190">
        <v>7.1487321500326999</v>
      </c>
      <c r="M95" s="190">
        <v>66.132392453350107</v>
      </c>
      <c r="N95" s="190">
        <v>9.0633273703042398</v>
      </c>
      <c r="O95" s="190">
        <v>1.8012723230469301</v>
      </c>
      <c r="P95" s="190">
        <v>204.923483551266</v>
      </c>
      <c r="Q95" s="190">
        <v>17.748942743850208</v>
      </c>
      <c r="R95" s="190">
        <v>2330</v>
      </c>
      <c r="S95" s="190">
        <v>100.5</v>
      </c>
      <c r="T95" s="190">
        <v>90</v>
      </c>
      <c r="U95" s="190">
        <v>42</v>
      </c>
    </row>
    <row r="96" spans="1:21" x14ac:dyDescent="0.25">
      <c r="A96" s="102" t="s">
        <v>584</v>
      </c>
      <c r="B96" s="102">
        <v>2006</v>
      </c>
      <c r="C96" s="102">
        <v>1</v>
      </c>
      <c r="D96" s="102" t="s">
        <v>642</v>
      </c>
      <c r="E96" s="102" t="s">
        <v>183</v>
      </c>
      <c r="F96" s="102">
        <v>642</v>
      </c>
      <c r="G96" s="190">
        <v>6.5</v>
      </c>
      <c r="H96" s="190">
        <v>13.551034712895399</v>
      </c>
      <c r="I96" s="190">
        <v>21.36</v>
      </c>
      <c r="J96" s="190">
        <v>3.24</v>
      </c>
      <c r="K96" s="190">
        <v>2317.73368434038</v>
      </c>
      <c r="L96" s="190">
        <v>7.1540054583042902</v>
      </c>
      <c r="M96" s="190">
        <v>64.478000221034904</v>
      </c>
      <c r="N96" s="190">
        <v>7.9210844005879997</v>
      </c>
      <c r="O96" s="190">
        <v>1.84049643561971</v>
      </c>
      <c r="P96" s="190">
        <v>208.73001504773799</v>
      </c>
      <c r="Q96" s="190">
        <v>17.94225989223763</v>
      </c>
      <c r="R96" s="190">
        <v>2344</v>
      </c>
      <c r="S96" s="190">
        <v>98.4</v>
      </c>
      <c r="T96" s="190">
        <v>90</v>
      </c>
      <c r="U96" s="190">
        <v>43</v>
      </c>
    </row>
    <row r="97" spans="1:21" x14ac:dyDescent="0.25">
      <c r="A97" s="102" t="s">
        <v>584</v>
      </c>
      <c r="B97" s="102">
        <v>2007</v>
      </c>
      <c r="C97" s="102">
        <v>2</v>
      </c>
      <c r="D97" s="102" t="s">
        <v>642</v>
      </c>
      <c r="E97" s="102" t="s">
        <v>183</v>
      </c>
      <c r="F97" s="102">
        <v>988</v>
      </c>
      <c r="G97" s="190">
        <v>6.8</v>
      </c>
      <c r="H97" s="190">
        <v>13.844891934450199</v>
      </c>
      <c r="I97" s="190">
        <v>38.22</v>
      </c>
      <c r="J97" s="190">
        <v>2.92</v>
      </c>
      <c r="K97" s="190">
        <v>2473.9928427393902</v>
      </c>
      <c r="L97" s="190">
        <v>7.16751180191718</v>
      </c>
      <c r="M97" s="190">
        <v>62.982868323959998</v>
      </c>
      <c r="N97" s="190">
        <v>7.5986844105073903</v>
      </c>
      <c r="O97" s="190">
        <v>1.86102507171314</v>
      </c>
      <c r="P97" s="190">
        <v>212.650904161478</v>
      </c>
      <c r="Q97" s="190">
        <v>18.13395956707879</v>
      </c>
      <c r="R97" s="190">
        <v>2375</v>
      </c>
      <c r="S97" s="190">
        <v>96.3</v>
      </c>
      <c r="T97" s="190">
        <v>90</v>
      </c>
      <c r="U97" s="190">
        <v>44</v>
      </c>
    </row>
    <row r="98" spans="1:21" x14ac:dyDescent="0.25">
      <c r="A98" s="102" t="s">
        <v>584</v>
      </c>
      <c r="B98" s="102">
        <v>2008</v>
      </c>
      <c r="C98" s="102">
        <v>3</v>
      </c>
      <c r="D98" s="102" t="s">
        <v>642</v>
      </c>
      <c r="E98" s="102" t="s">
        <v>183</v>
      </c>
      <c r="F98" s="102">
        <v>302</v>
      </c>
      <c r="G98" s="190">
        <v>7</v>
      </c>
      <c r="H98" s="190">
        <v>9.2792514719182808</v>
      </c>
      <c r="I98" s="190">
        <v>52.57</v>
      </c>
      <c r="J98" s="190">
        <v>2.64</v>
      </c>
      <c r="K98" s="190">
        <v>2521.68362989659</v>
      </c>
      <c r="L98" s="190">
        <v>7.1813712314184404</v>
      </c>
      <c r="M98" s="190">
        <v>61.589534483585702</v>
      </c>
      <c r="N98" s="190">
        <v>20.286121092955302</v>
      </c>
      <c r="O98" s="190">
        <v>1.8612898431868701</v>
      </c>
      <c r="P98" s="190">
        <v>216.64601883561599</v>
      </c>
      <c r="Q98" s="190">
        <v>18.32765888359781</v>
      </c>
      <c r="R98" s="190">
        <v>2415</v>
      </c>
      <c r="S98" s="190">
        <v>94.1</v>
      </c>
      <c r="T98" s="190">
        <v>91</v>
      </c>
      <c r="U98" s="190">
        <v>45</v>
      </c>
    </row>
    <row r="99" spans="1:21" x14ac:dyDescent="0.25">
      <c r="A99" s="102" t="s">
        <v>584</v>
      </c>
      <c r="B99" s="102">
        <v>2009</v>
      </c>
      <c r="C99" s="102">
        <v>4</v>
      </c>
      <c r="D99" s="102" t="s">
        <v>642</v>
      </c>
      <c r="E99" s="102" t="s">
        <v>183</v>
      </c>
      <c r="F99" s="102">
        <v>244</v>
      </c>
      <c r="G99" s="190">
        <v>7.5</v>
      </c>
      <c r="H99" s="190">
        <v>16.279586677246598</v>
      </c>
      <c r="I99" s="190">
        <v>55.33</v>
      </c>
      <c r="J99" s="190">
        <v>3.6</v>
      </c>
      <c r="K99" s="190">
        <v>2587.4959835907798</v>
      </c>
      <c r="L99" s="190">
        <v>7.18573600002708</v>
      </c>
      <c r="M99" s="190">
        <v>60.220103324622599</v>
      </c>
      <c r="N99" s="190">
        <v>13.647765063976101</v>
      </c>
      <c r="O99" s="190">
        <v>1.83090070889275</v>
      </c>
      <c r="P99" s="190">
        <v>220.649126971773</v>
      </c>
      <c r="Q99" s="190">
        <v>18.529057179190726</v>
      </c>
      <c r="R99" s="190">
        <v>2423</v>
      </c>
      <c r="S99" s="190">
        <v>92</v>
      </c>
      <c r="T99" s="190">
        <v>91</v>
      </c>
      <c r="U99" s="190">
        <v>46</v>
      </c>
    </row>
    <row r="100" spans="1:21" x14ac:dyDescent="0.25">
      <c r="A100" s="102" t="s">
        <v>584</v>
      </c>
      <c r="B100" s="102">
        <v>2010</v>
      </c>
      <c r="C100" s="102">
        <v>5</v>
      </c>
      <c r="D100" s="102" t="s">
        <v>642</v>
      </c>
      <c r="E100" s="102" t="s">
        <v>183</v>
      </c>
      <c r="F100" s="102">
        <v>2466</v>
      </c>
      <c r="G100" s="190">
        <v>8</v>
      </c>
      <c r="H100" s="190">
        <v>17.4013403207056</v>
      </c>
      <c r="I100" s="190">
        <v>57.14</v>
      </c>
      <c r="J100" s="190">
        <v>3.5</v>
      </c>
      <c r="K100" s="190">
        <v>2667.2009879420102</v>
      </c>
      <c r="L100" s="190">
        <v>7.1751735962801497</v>
      </c>
      <c r="M100" s="190">
        <v>58.829306949151501</v>
      </c>
      <c r="N100" s="190">
        <v>13.881139257771601</v>
      </c>
      <c r="O100" s="190">
        <v>1.7803043222936099</v>
      </c>
      <c r="P100" s="190">
        <v>224.612528538813</v>
      </c>
      <c r="Q100" s="190">
        <v>18.742149044478413</v>
      </c>
      <c r="R100" s="190"/>
      <c r="S100" s="190">
        <v>90</v>
      </c>
      <c r="T100" s="190">
        <v>91</v>
      </c>
      <c r="U100" s="190">
        <v>47</v>
      </c>
    </row>
    <row r="101" spans="1:21" x14ac:dyDescent="0.25">
      <c r="A101" s="102" t="s">
        <v>585</v>
      </c>
      <c r="B101" s="102">
        <v>2005</v>
      </c>
      <c r="C101" s="102">
        <v>-5</v>
      </c>
      <c r="D101" s="102" t="s">
        <v>641</v>
      </c>
      <c r="E101" s="102" t="s">
        <v>586</v>
      </c>
      <c r="F101" s="102">
        <v>299</v>
      </c>
      <c r="G101" s="190">
        <v>15.23</v>
      </c>
      <c r="H101" s="190"/>
      <c r="I101" s="190">
        <v>83.42</v>
      </c>
      <c r="J101" s="190">
        <v>27.88</v>
      </c>
      <c r="K101" s="190">
        <v>11852.8059376448</v>
      </c>
      <c r="L101" s="190">
        <v>19.4356795099641</v>
      </c>
      <c r="M101" s="190">
        <v>21.365214181238098</v>
      </c>
      <c r="N101" s="190">
        <v>12.683339601353699</v>
      </c>
      <c r="O101" s="190">
        <v>-0.48750984811379799</v>
      </c>
      <c r="P101" s="190">
        <v>8.7385746874959906</v>
      </c>
      <c r="Q101" s="190">
        <v>18.987011526370939</v>
      </c>
      <c r="R101" s="190">
        <v>3206</v>
      </c>
      <c r="S101" s="190">
        <v>16.7</v>
      </c>
      <c r="T101" s="190">
        <v>96</v>
      </c>
      <c r="U101" s="190">
        <v>71</v>
      </c>
    </row>
    <row r="102" spans="1:21" x14ac:dyDescent="0.25">
      <c r="A102" s="102" t="s">
        <v>585</v>
      </c>
      <c r="B102" s="102">
        <v>2006</v>
      </c>
      <c r="C102" s="102">
        <v>-4</v>
      </c>
      <c r="D102" s="102" t="s">
        <v>641</v>
      </c>
      <c r="E102" s="102" t="s">
        <v>586</v>
      </c>
      <c r="F102" s="102">
        <v>432</v>
      </c>
      <c r="G102" s="190">
        <v>18.02</v>
      </c>
      <c r="H102" s="190"/>
      <c r="I102" s="190">
        <v>104.99</v>
      </c>
      <c r="J102" s="190">
        <v>30.59</v>
      </c>
      <c r="K102" s="190">
        <v>14949.249138876599</v>
      </c>
      <c r="L102" s="190">
        <v>19.356956198411002</v>
      </c>
      <c r="M102" s="190">
        <v>20.8707804072736</v>
      </c>
      <c r="N102" s="190">
        <v>9.6787651230710008</v>
      </c>
      <c r="O102" s="190">
        <v>-0.45510318354188101</v>
      </c>
      <c r="P102" s="190">
        <v>8.7008341810286396</v>
      </c>
      <c r="Q102" s="190">
        <v>19.207370065118948</v>
      </c>
      <c r="R102" s="190">
        <v>3210</v>
      </c>
      <c r="S102" s="190">
        <v>15.6</v>
      </c>
      <c r="T102" s="190">
        <v>96</v>
      </c>
      <c r="U102" s="190">
        <v>71</v>
      </c>
    </row>
    <row r="103" spans="1:21" x14ac:dyDescent="0.25">
      <c r="A103" s="102" t="s">
        <v>585</v>
      </c>
      <c r="B103" s="102">
        <v>2007</v>
      </c>
      <c r="C103" s="102">
        <v>-3</v>
      </c>
      <c r="D103" s="102" t="s">
        <v>641</v>
      </c>
      <c r="E103" s="102" t="s">
        <v>586</v>
      </c>
      <c r="F103" s="102">
        <v>294</v>
      </c>
      <c r="G103" s="190">
        <v>24.66</v>
      </c>
      <c r="H103" s="190"/>
      <c r="I103" s="190">
        <v>119.47</v>
      </c>
      <c r="J103" s="190">
        <v>31.56</v>
      </c>
      <c r="K103" s="190">
        <v>16742.562284538701</v>
      </c>
      <c r="L103" s="190">
        <v>19.102393907521598</v>
      </c>
      <c r="M103" s="190">
        <v>20.5732065541137</v>
      </c>
      <c r="N103" s="190">
        <v>9.00722708254027</v>
      </c>
      <c r="O103" s="190">
        <v>-0.28109646056503201</v>
      </c>
      <c r="P103" s="190">
        <v>8.6764107868362803</v>
      </c>
      <c r="Q103" s="190">
        <v>19.396505425122168</v>
      </c>
      <c r="R103" s="190">
        <v>3377</v>
      </c>
      <c r="S103" s="190">
        <v>14.5</v>
      </c>
      <c r="T103" s="190">
        <v>96</v>
      </c>
      <c r="U103" s="190">
        <v>71</v>
      </c>
    </row>
    <row r="104" spans="1:21" x14ac:dyDescent="0.25">
      <c r="A104" s="102" t="s">
        <v>585</v>
      </c>
      <c r="B104" s="102">
        <v>2008</v>
      </c>
      <c r="C104" s="102">
        <v>-2</v>
      </c>
      <c r="D104" s="102" t="s">
        <v>641</v>
      </c>
      <c r="E104" s="102" t="s">
        <v>586</v>
      </c>
      <c r="F104" s="102">
        <v>121</v>
      </c>
      <c r="G104" s="190">
        <v>26.83</v>
      </c>
      <c r="H104" s="190"/>
      <c r="I104" s="190">
        <v>139.37</v>
      </c>
      <c r="J104" s="190">
        <v>31.81</v>
      </c>
      <c r="K104" s="190">
        <v>20276.162740627598</v>
      </c>
      <c r="L104" s="190">
        <v>18.7530098343383</v>
      </c>
      <c r="M104" s="190">
        <v>20.463576888720901</v>
      </c>
      <c r="N104" s="190">
        <v>14.107753506874401</v>
      </c>
      <c r="O104" s="190">
        <v>-0.105615218407472</v>
      </c>
      <c r="P104" s="190">
        <v>8.6677124505476293</v>
      </c>
      <c r="Q104" s="190">
        <v>19.553160951813172</v>
      </c>
      <c r="R104" s="190">
        <v>3265</v>
      </c>
      <c r="S104" s="190">
        <v>13.4</v>
      </c>
      <c r="T104" s="190">
        <v>97</v>
      </c>
      <c r="U104" s="190">
        <v>71</v>
      </c>
    </row>
    <row r="105" spans="1:21" x14ac:dyDescent="0.25">
      <c r="A105" s="102" t="s">
        <v>585</v>
      </c>
      <c r="B105" s="102">
        <v>2009</v>
      </c>
      <c r="C105" s="102">
        <v>-1</v>
      </c>
      <c r="D105" s="102" t="s">
        <v>641</v>
      </c>
      <c r="E105" s="102" t="s">
        <v>586</v>
      </c>
      <c r="F105" s="102">
        <v>365</v>
      </c>
      <c r="G105" s="190">
        <v>29</v>
      </c>
      <c r="H105" s="190"/>
      <c r="I105" s="190">
        <v>160.80000000000001</v>
      </c>
      <c r="J105" s="190">
        <v>31.72</v>
      </c>
      <c r="K105" s="190">
        <v>19226.5952342378</v>
      </c>
      <c r="L105" s="190">
        <v>18.4243339234791</v>
      </c>
      <c r="M105" s="190">
        <v>20.522289053109201</v>
      </c>
      <c r="N105" s="190">
        <v>11.6540778569465</v>
      </c>
      <c r="O105" s="190">
        <v>-2.8182907253409099E-2</v>
      </c>
      <c r="P105" s="190">
        <v>8.6652699813822807</v>
      </c>
      <c r="Q105" s="190">
        <v>19.695824865550492</v>
      </c>
      <c r="R105" s="190">
        <v>3172</v>
      </c>
      <c r="S105" s="190">
        <v>12.5</v>
      </c>
      <c r="T105" s="190">
        <v>97</v>
      </c>
      <c r="U105" s="190">
        <v>71</v>
      </c>
    </row>
    <row r="106" spans="1:21" x14ac:dyDescent="0.25">
      <c r="A106" s="102" t="s">
        <v>585</v>
      </c>
      <c r="B106" s="102">
        <v>2010</v>
      </c>
      <c r="C106" s="102">
        <v>0</v>
      </c>
      <c r="D106" s="102" t="s">
        <v>641</v>
      </c>
      <c r="E106" s="102" t="s">
        <v>586</v>
      </c>
      <c r="F106" s="102">
        <v>56100</v>
      </c>
      <c r="G106" s="190">
        <v>43</v>
      </c>
      <c r="H106" s="190"/>
      <c r="I106" s="190">
        <v>166.26</v>
      </c>
      <c r="J106" s="190">
        <v>31.42</v>
      </c>
      <c r="K106" s="190">
        <v>20770.416442039801</v>
      </c>
      <c r="L106" s="190">
        <v>18.200562219470498</v>
      </c>
      <c r="M106" s="190">
        <v>20.729402439626799</v>
      </c>
      <c r="N106" s="190">
        <v>6.8580192813318499</v>
      </c>
      <c r="O106" s="190">
        <v>0.33696949567001999</v>
      </c>
      <c r="P106" s="190">
        <v>8.6945185496373796</v>
      </c>
      <c r="Q106" s="190">
        <v>19.767217270997055</v>
      </c>
      <c r="R106" s="190"/>
      <c r="S106" s="190">
        <v>11.7</v>
      </c>
      <c r="T106" s="190">
        <v>97</v>
      </c>
      <c r="U106" s="190">
        <v>70</v>
      </c>
    </row>
    <row r="107" spans="1:21" x14ac:dyDescent="0.25">
      <c r="A107" s="102" t="s">
        <v>585</v>
      </c>
      <c r="B107" s="102">
        <v>2011</v>
      </c>
      <c r="C107" s="102">
        <v>1</v>
      </c>
      <c r="D107" s="102" t="s">
        <v>641</v>
      </c>
      <c r="E107" s="102" t="s">
        <v>586</v>
      </c>
      <c r="F107" s="102">
        <v>308</v>
      </c>
      <c r="G107" s="190">
        <v>49</v>
      </c>
      <c r="H107" s="190"/>
      <c r="I107" s="190">
        <v>179.31</v>
      </c>
      <c r="J107" s="190">
        <v>30.91</v>
      </c>
      <c r="K107" s="190">
        <v>22408.390897172601</v>
      </c>
      <c r="L107" s="190">
        <v>18.0991292175786</v>
      </c>
      <c r="M107" s="190">
        <v>21.0850324561655</v>
      </c>
      <c r="N107" s="190">
        <v>8.4350010252204299</v>
      </c>
      <c r="O107" s="190">
        <v>0.40021220480263597</v>
      </c>
      <c r="P107" s="190">
        <v>8.7293847969728002</v>
      </c>
      <c r="Q107" s="190">
        <v>19.822006909419347</v>
      </c>
      <c r="R107" s="190"/>
      <c r="S107" s="190">
        <v>10.9</v>
      </c>
      <c r="T107" s="190">
        <v>97</v>
      </c>
      <c r="U107" s="190">
        <v>70</v>
      </c>
    </row>
    <row r="108" spans="1:21" x14ac:dyDescent="0.25">
      <c r="A108" s="102" t="s">
        <v>585</v>
      </c>
      <c r="B108" s="102">
        <v>2012</v>
      </c>
      <c r="C108" s="102">
        <v>2</v>
      </c>
      <c r="D108" s="102" t="s">
        <v>641</v>
      </c>
      <c r="E108" s="102" t="s">
        <v>586</v>
      </c>
      <c r="F108" s="102">
        <v>520</v>
      </c>
      <c r="G108" s="190">
        <v>53.27</v>
      </c>
      <c r="H108" s="190"/>
      <c r="I108" s="190">
        <v>183.52</v>
      </c>
      <c r="J108" s="190">
        <v>30.06</v>
      </c>
      <c r="K108" s="190">
        <v>23500.962899108501</v>
      </c>
      <c r="L108" s="190">
        <v>18.102467384655402</v>
      </c>
      <c r="M108" s="190">
        <v>21.579226620430099</v>
      </c>
      <c r="N108" s="190">
        <v>5.0677192899519801</v>
      </c>
      <c r="O108" s="190">
        <v>0.40001030673640298</v>
      </c>
      <c r="P108" s="190"/>
      <c r="Q108" s="190"/>
      <c r="R108" s="190"/>
      <c r="S108" s="190">
        <v>10.3</v>
      </c>
      <c r="T108" s="190"/>
      <c r="U108" s="190"/>
    </row>
    <row r="109" spans="1:21" x14ac:dyDescent="0.25">
      <c r="A109" s="102" t="s">
        <v>585</v>
      </c>
      <c r="B109" s="102">
        <v>2013</v>
      </c>
      <c r="C109" s="102">
        <v>3</v>
      </c>
      <c r="D109" s="102" t="s">
        <v>641</v>
      </c>
      <c r="E109" s="102" t="s">
        <v>586</v>
      </c>
      <c r="F109" s="102">
        <v>214</v>
      </c>
      <c r="G109" s="190"/>
      <c r="H109" s="190"/>
      <c r="I109" s="190"/>
      <c r="J109" s="190"/>
      <c r="K109" s="190"/>
      <c r="L109" s="190"/>
      <c r="M109" s="190"/>
      <c r="N109" s="190"/>
      <c r="O109" s="190"/>
      <c r="P109" s="190"/>
      <c r="Q109" s="190"/>
      <c r="R109" s="190"/>
      <c r="S109" s="190"/>
      <c r="T109" s="190"/>
      <c r="U109" s="190"/>
    </row>
    <row r="110" spans="1:21" x14ac:dyDescent="0.25">
      <c r="A110" s="102" t="s">
        <v>585</v>
      </c>
      <c r="B110" s="102">
        <v>2014</v>
      </c>
      <c r="C110" s="102">
        <v>4</v>
      </c>
      <c r="D110" s="102" t="s">
        <v>641</v>
      </c>
      <c r="E110" s="102" t="s">
        <v>586</v>
      </c>
      <c r="F110" s="102">
        <v>24</v>
      </c>
      <c r="G110" s="190"/>
      <c r="H110" s="190"/>
      <c r="I110" s="190"/>
      <c r="J110" s="190"/>
      <c r="K110" s="190"/>
      <c r="L110" s="190"/>
      <c r="M110" s="190"/>
      <c r="N110" s="190"/>
      <c r="O110" s="190"/>
      <c r="P110" s="190"/>
      <c r="Q110" s="190"/>
      <c r="R110" s="190"/>
      <c r="S110" s="190"/>
      <c r="T110" s="190"/>
      <c r="U110" s="190"/>
    </row>
    <row r="111" spans="1:21" x14ac:dyDescent="0.25">
      <c r="A111" s="102" t="s">
        <v>585</v>
      </c>
      <c r="B111" s="102">
        <v>2015</v>
      </c>
      <c r="C111" s="102">
        <v>5</v>
      </c>
      <c r="D111" s="102" t="s">
        <v>641</v>
      </c>
      <c r="E111" s="102" t="s">
        <v>586</v>
      </c>
      <c r="G111" s="190"/>
      <c r="H111" s="190"/>
      <c r="I111" s="190"/>
      <c r="J111" s="190"/>
      <c r="K111" s="190"/>
      <c r="L111" s="190"/>
      <c r="M111" s="190"/>
      <c r="N111" s="190"/>
      <c r="O111" s="190"/>
      <c r="P111" s="190"/>
      <c r="Q111" s="190"/>
      <c r="R111" s="190"/>
      <c r="S111" s="190"/>
      <c r="T111" s="190"/>
      <c r="U111" s="190"/>
    </row>
    <row r="112" spans="1:21" x14ac:dyDescent="0.25">
      <c r="A112" s="102" t="s">
        <v>587</v>
      </c>
      <c r="B112" s="102">
        <v>2000</v>
      </c>
      <c r="C112" s="102">
        <v>-5</v>
      </c>
      <c r="D112" s="102" t="s">
        <v>641</v>
      </c>
      <c r="E112" s="102" t="s">
        <v>588</v>
      </c>
      <c r="F112" s="102">
        <v>280</v>
      </c>
      <c r="G112" s="190">
        <v>43.08</v>
      </c>
      <c r="H112" s="190"/>
      <c r="I112" s="190">
        <v>38.75</v>
      </c>
      <c r="J112" s="190">
        <v>68.150000000000006</v>
      </c>
      <c r="K112" s="190">
        <v>35081.923084361501</v>
      </c>
      <c r="L112" s="190">
        <v>18.653928361044201</v>
      </c>
      <c r="M112" s="190">
        <v>32.208545335972701</v>
      </c>
      <c r="N112" s="190">
        <v>3.3768572714993201</v>
      </c>
      <c r="O112" s="190">
        <v>1.11276899679534</v>
      </c>
      <c r="P112" s="190">
        <v>30.797301329852299</v>
      </c>
      <c r="Q112" s="190">
        <v>43.772520429732218</v>
      </c>
      <c r="R112" s="190">
        <v>3804</v>
      </c>
      <c r="S112" s="190">
        <v>8.4</v>
      </c>
      <c r="T112" s="190">
        <v>99</v>
      </c>
      <c r="U112" s="190">
        <v>100</v>
      </c>
    </row>
    <row r="113" spans="1:21" x14ac:dyDescent="0.25">
      <c r="A113" s="102" t="s">
        <v>587</v>
      </c>
      <c r="B113" s="102">
        <v>2001</v>
      </c>
      <c r="C113" s="102">
        <v>-4</v>
      </c>
      <c r="D113" s="102" t="s">
        <v>641</v>
      </c>
      <c r="E113" s="102" t="s">
        <v>588</v>
      </c>
      <c r="F113" s="102">
        <v>517</v>
      </c>
      <c r="G113" s="190">
        <v>49.08</v>
      </c>
      <c r="H113" s="190"/>
      <c r="I113" s="190">
        <v>45</v>
      </c>
      <c r="J113" s="190">
        <v>67.09</v>
      </c>
      <c r="K113" s="190">
        <v>35912.3329767623</v>
      </c>
      <c r="L113" s="190">
        <v>18.542317404461802</v>
      </c>
      <c r="M113" s="190">
        <v>31.881614945624101</v>
      </c>
      <c r="N113" s="190">
        <v>2.82617111885423</v>
      </c>
      <c r="O113" s="190">
        <v>0.98974138222366903</v>
      </c>
      <c r="P113" s="190">
        <v>31.103628387936201</v>
      </c>
      <c r="Q113" s="190">
        <v>44.080514727521816</v>
      </c>
      <c r="R113" s="190">
        <v>3756</v>
      </c>
      <c r="S113" s="190">
        <v>8.3000000000000007</v>
      </c>
      <c r="T113" s="190">
        <v>99</v>
      </c>
      <c r="U113" s="190">
        <v>100</v>
      </c>
    </row>
    <row r="114" spans="1:21" x14ac:dyDescent="0.25">
      <c r="A114" s="102" t="s">
        <v>587</v>
      </c>
      <c r="B114" s="102">
        <v>2002</v>
      </c>
      <c r="C114" s="102">
        <v>-3</v>
      </c>
      <c r="D114" s="102" t="s">
        <v>641</v>
      </c>
      <c r="E114" s="102" t="s">
        <v>588</v>
      </c>
      <c r="F114" s="102">
        <v>507</v>
      </c>
      <c r="G114" s="190">
        <v>58.79</v>
      </c>
      <c r="H114" s="190"/>
      <c r="I114" s="190">
        <v>49.16</v>
      </c>
      <c r="J114" s="190">
        <v>65.61</v>
      </c>
      <c r="K114" s="190">
        <v>36819.445089429297</v>
      </c>
      <c r="L114" s="190">
        <v>18.4462475190481</v>
      </c>
      <c r="M114" s="190">
        <v>31.537412097490801</v>
      </c>
      <c r="N114" s="190">
        <v>1.5860316265058101</v>
      </c>
      <c r="O114" s="190">
        <v>0.92779748571031395</v>
      </c>
      <c r="P114" s="190">
        <v>31.3935499327652</v>
      </c>
      <c r="Q114" s="190">
        <v>44.4181819822007</v>
      </c>
      <c r="R114" s="190">
        <v>3829</v>
      </c>
      <c r="S114" s="190">
        <v>8.1999999999999993</v>
      </c>
      <c r="T114" s="190">
        <v>99</v>
      </c>
      <c r="U114" s="190">
        <v>100</v>
      </c>
    </row>
    <row r="115" spans="1:21" x14ac:dyDescent="0.25">
      <c r="A115" s="102" t="s">
        <v>587</v>
      </c>
      <c r="B115" s="102">
        <v>2003</v>
      </c>
      <c r="C115" s="102">
        <v>-2</v>
      </c>
      <c r="D115" s="102" t="s">
        <v>641</v>
      </c>
      <c r="E115" s="102" t="s">
        <v>588</v>
      </c>
      <c r="F115" s="102">
        <v>413</v>
      </c>
      <c r="G115" s="190">
        <v>61.7</v>
      </c>
      <c r="H115" s="190"/>
      <c r="I115" s="190">
        <v>55.15</v>
      </c>
      <c r="J115" s="190">
        <v>62.8</v>
      </c>
      <c r="K115" s="190">
        <v>38224.738928459403</v>
      </c>
      <c r="L115" s="190">
        <v>18.378730955598702</v>
      </c>
      <c r="M115" s="190">
        <v>31.190990213585799</v>
      </c>
      <c r="N115" s="190">
        <v>2.2700949733611502</v>
      </c>
      <c r="O115" s="190">
        <v>0.85948171284094599</v>
      </c>
      <c r="P115" s="190">
        <v>31.6645346171981</v>
      </c>
      <c r="Q115" s="190">
        <v>44.789023366808109</v>
      </c>
      <c r="R115" s="190">
        <v>3821</v>
      </c>
      <c r="S115" s="190">
        <v>8.1</v>
      </c>
      <c r="T115" s="190">
        <v>99</v>
      </c>
      <c r="U115" s="190">
        <v>100</v>
      </c>
    </row>
    <row r="116" spans="1:21" x14ac:dyDescent="0.25">
      <c r="A116" s="102" t="s">
        <v>587</v>
      </c>
      <c r="B116" s="102">
        <v>2004</v>
      </c>
      <c r="C116" s="102">
        <v>-1</v>
      </c>
      <c r="D116" s="102" t="s">
        <v>641</v>
      </c>
      <c r="E116" s="102" t="s">
        <v>588</v>
      </c>
      <c r="F116" s="102">
        <v>240</v>
      </c>
      <c r="G116" s="190">
        <v>64.760000000000005</v>
      </c>
      <c r="H116" s="190"/>
      <c r="I116" s="190">
        <v>62.85</v>
      </c>
      <c r="J116" s="190">
        <v>60.43</v>
      </c>
      <c r="K116" s="190">
        <v>40292.303727373102</v>
      </c>
      <c r="L116" s="190">
        <v>18.354518318831801</v>
      </c>
      <c r="M116" s="190">
        <v>30.860033947584999</v>
      </c>
      <c r="N116" s="190">
        <v>2.6772366930918099</v>
      </c>
      <c r="O116" s="190">
        <v>0.92548396894348195</v>
      </c>
      <c r="P116" s="190">
        <v>31.958945068282599</v>
      </c>
      <c r="Q116" s="190">
        <v>45.133162117816255</v>
      </c>
      <c r="R116" s="190">
        <v>3853</v>
      </c>
      <c r="S116" s="190">
        <v>8</v>
      </c>
      <c r="T116" s="190">
        <v>99</v>
      </c>
      <c r="U116" s="190">
        <v>100</v>
      </c>
    </row>
    <row r="117" spans="1:21" x14ac:dyDescent="0.25">
      <c r="A117" s="102" t="s">
        <v>587</v>
      </c>
      <c r="B117" s="102">
        <v>2005</v>
      </c>
      <c r="C117" s="102">
        <v>0</v>
      </c>
      <c r="D117" s="102" t="s">
        <v>641</v>
      </c>
      <c r="E117" s="102" t="s">
        <v>588</v>
      </c>
      <c r="F117" s="102">
        <v>2072</v>
      </c>
      <c r="G117" s="190">
        <v>67.97</v>
      </c>
      <c r="H117" s="190"/>
      <c r="I117" s="190">
        <v>68.63</v>
      </c>
      <c r="J117" s="190">
        <v>59.01</v>
      </c>
      <c r="K117" s="190">
        <v>42516.393469999297</v>
      </c>
      <c r="L117" s="190">
        <v>18.3849255058661</v>
      </c>
      <c r="M117" s="190">
        <v>30.5578844284124</v>
      </c>
      <c r="N117" s="190">
        <v>3.3927468454954202</v>
      </c>
      <c r="O117" s="190">
        <v>0.92171316716120699</v>
      </c>
      <c r="P117" s="190">
        <v>32.254876597918297</v>
      </c>
      <c r="Q117" s="190">
        <v>45.481660067426532</v>
      </c>
      <c r="R117" s="190">
        <v>3799</v>
      </c>
      <c r="S117" s="190">
        <v>8</v>
      </c>
      <c r="T117" s="190">
        <v>99</v>
      </c>
      <c r="U117" s="190">
        <v>100</v>
      </c>
    </row>
    <row r="118" spans="1:21" x14ac:dyDescent="0.25">
      <c r="A118" s="102" t="s">
        <v>587</v>
      </c>
      <c r="B118" s="102">
        <v>2006</v>
      </c>
      <c r="C118" s="102">
        <v>1</v>
      </c>
      <c r="D118" s="102" t="s">
        <v>641</v>
      </c>
      <c r="E118" s="102" t="s">
        <v>588</v>
      </c>
      <c r="F118" s="102">
        <v>415</v>
      </c>
      <c r="G118" s="190">
        <v>68.930000000000007</v>
      </c>
      <c r="H118" s="190"/>
      <c r="I118" s="190">
        <v>76.64</v>
      </c>
      <c r="J118" s="190">
        <v>55.9</v>
      </c>
      <c r="K118" s="190">
        <v>44622.642022898603</v>
      </c>
      <c r="L118" s="190">
        <v>18.4727355435571</v>
      </c>
      <c r="M118" s="190">
        <v>30.2899494393934</v>
      </c>
      <c r="N118" s="190">
        <v>3.225944100704</v>
      </c>
      <c r="O118" s="190">
        <v>0.964253917136075</v>
      </c>
      <c r="P118" s="190">
        <v>32.567399846320399</v>
      </c>
      <c r="Q118" s="190">
        <v>45.78006556945261</v>
      </c>
      <c r="R118" s="190">
        <v>3804</v>
      </c>
      <c r="S118" s="190">
        <v>7.9</v>
      </c>
      <c r="T118" s="190">
        <v>99</v>
      </c>
      <c r="U118" s="190">
        <v>100</v>
      </c>
    </row>
    <row r="119" spans="1:21" x14ac:dyDescent="0.25">
      <c r="A119" s="102" t="s">
        <v>587</v>
      </c>
      <c r="B119" s="102">
        <v>2007</v>
      </c>
      <c r="C119" s="102">
        <v>2</v>
      </c>
      <c r="D119" s="102" t="s">
        <v>641</v>
      </c>
      <c r="E119" s="102" t="s">
        <v>588</v>
      </c>
      <c r="F119" s="102">
        <v>382</v>
      </c>
      <c r="G119" s="190">
        <v>75</v>
      </c>
      <c r="H119" s="190"/>
      <c r="I119" s="190">
        <v>82.47</v>
      </c>
      <c r="J119" s="190">
        <v>52.41</v>
      </c>
      <c r="K119" s="190">
        <v>46349.115481916197</v>
      </c>
      <c r="L119" s="190">
        <v>18.619071412448001</v>
      </c>
      <c r="M119" s="190">
        <v>30.056576304139</v>
      </c>
      <c r="N119" s="190">
        <v>2.8526724815015898</v>
      </c>
      <c r="O119" s="190">
        <v>0.95105524277242803</v>
      </c>
      <c r="P119" s="190">
        <v>32.878611360937398</v>
      </c>
      <c r="Q119" s="190">
        <v>46.086511319292029</v>
      </c>
      <c r="R119" s="190">
        <v>3794</v>
      </c>
      <c r="S119" s="190">
        <v>7.8</v>
      </c>
      <c r="T119" s="190">
        <v>99</v>
      </c>
      <c r="U119" s="190">
        <v>100</v>
      </c>
    </row>
    <row r="120" spans="1:21" x14ac:dyDescent="0.25">
      <c r="A120" s="102" t="s">
        <v>587</v>
      </c>
      <c r="B120" s="102">
        <v>2008</v>
      </c>
      <c r="C120" s="102">
        <v>3</v>
      </c>
      <c r="D120" s="102" t="s">
        <v>641</v>
      </c>
      <c r="E120" s="102" t="s">
        <v>588</v>
      </c>
      <c r="F120" s="102">
        <v>370</v>
      </c>
      <c r="G120" s="190">
        <v>74</v>
      </c>
      <c r="H120" s="190"/>
      <c r="I120" s="190">
        <v>85.68</v>
      </c>
      <c r="J120" s="190">
        <v>53.37</v>
      </c>
      <c r="K120" s="190">
        <v>46759.559839474103</v>
      </c>
      <c r="L120" s="190">
        <v>18.830380047813101</v>
      </c>
      <c r="M120" s="190">
        <v>29.8590245842557</v>
      </c>
      <c r="N120" s="190">
        <v>3.8391002966510799</v>
      </c>
      <c r="O120" s="190">
        <v>0.945865287282592</v>
      </c>
      <c r="P120" s="190">
        <v>33.243686853779501</v>
      </c>
      <c r="Q120" s="190">
        <v>46.397416319526378</v>
      </c>
      <c r="R120" s="190">
        <v>3733</v>
      </c>
      <c r="S120" s="190">
        <v>7.7</v>
      </c>
      <c r="T120" s="190">
        <v>99</v>
      </c>
      <c r="U120" s="190">
        <v>100</v>
      </c>
    </row>
    <row r="121" spans="1:21" x14ac:dyDescent="0.25">
      <c r="A121" s="102" t="s">
        <v>587</v>
      </c>
      <c r="B121" s="102">
        <v>2009</v>
      </c>
      <c r="C121" s="102">
        <v>4</v>
      </c>
      <c r="D121" s="102" t="s">
        <v>641</v>
      </c>
      <c r="E121" s="102" t="s">
        <v>588</v>
      </c>
      <c r="F121" s="102">
        <v>221</v>
      </c>
      <c r="G121" s="190">
        <v>71</v>
      </c>
      <c r="H121" s="190"/>
      <c r="I121" s="190">
        <v>89.14</v>
      </c>
      <c r="J121" s="190">
        <v>49.68</v>
      </c>
      <c r="K121" s="190">
        <v>45305.051760523696</v>
      </c>
      <c r="L121" s="190">
        <v>19.1134057651395</v>
      </c>
      <c r="M121" s="190">
        <v>29.696611913089502</v>
      </c>
      <c r="N121" s="190">
        <v>-0.35554626630019498</v>
      </c>
      <c r="O121" s="190">
        <v>0.87665129880291204</v>
      </c>
      <c r="P121" s="190">
        <v>33.536399225136698</v>
      </c>
      <c r="Q121" s="190">
        <v>46.742760056191848</v>
      </c>
      <c r="R121" s="190">
        <v>3688</v>
      </c>
      <c r="S121" s="190">
        <v>7.6</v>
      </c>
      <c r="T121" s="190">
        <v>99</v>
      </c>
      <c r="U121" s="190">
        <v>100</v>
      </c>
    </row>
    <row r="122" spans="1:21" x14ac:dyDescent="0.25">
      <c r="A122" s="102" t="s">
        <v>587</v>
      </c>
      <c r="B122" s="102">
        <v>2010</v>
      </c>
      <c r="C122" s="102">
        <v>5</v>
      </c>
      <c r="D122" s="102" t="s">
        <v>641</v>
      </c>
      <c r="E122" s="102" t="s">
        <v>588</v>
      </c>
      <c r="F122" s="102">
        <v>197</v>
      </c>
      <c r="G122" s="190">
        <v>74</v>
      </c>
      <c r="H122" s="190"/>
      <c r="I122" s="190">
        <v>91.86</v>
      </c>
      <c r="J122" s="190">
        <v>48.22</v>
      </c>
      <c r="K122" s="190">
        <v>46615.510857509697</v>
      </c>
      <c r="L122" s="190">
        <v>19.471687729264701</v>
      </c>
      <c r="M122" s="190">
        <v>29.5682688568434</v>
      </c>
      <c r="N122" s="190">
        <v>1.6400434423905501</v>
      </c>
      <c r="O122" s="190">
        <v>0.82931990108904896</v>
      </c>
      <c r="P122" s="190">
        <v>33.815679721713899</v>
      </c>
      <c r="Q122" s="190">
        <v>47.112968194015878</v>
      </c>
      <c r="R122" s="190"/>
      <c r="S122" s="190">
        <v>7.4</v>
      </c>
      <c r="T122" s="190">
        <v>99</v>
      </c>
      <c r="U122" s="190">
        <v>100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42578125" style="3" customWidth="1"/>
    <col min="2" max="2" width="44.42578125" style="3" customWidth="1"/>
    <col min="3" max="3" width="18.42578125" style="3" customWidth="1"/>
    <col min="4" max="4" width="13.28515625" style="3" customWidth="1"/>
    <col min="5" max="5" width="24.28515625" style="3" customWidth="1"/>
    <col min="6" max="6" width="73.140625" style="3" customWidth="1"/>
    <col min="7" max="16384" width="14.42578125" style="3"/>
  </cols>
  <sheetData>
    <row r="1" spans="1:27" ht="25.5" x14ac:dyDescent="0.2">
      <c r="A1" s="207"/>
      <c r="B1" s="208" t="s">
        <v>670</v>
      </c>
      <c r="C1" s="208" t="s">
        <v>671</v>
      </c>
      <c r="D1" s="208" t="s">
        <v>672</v>
      </c>
      <c r="E1" s="208" t="s">
        <v>422</v>
      </c>
      <c r="F1" s="208" t="s">
        <v>673</v>
      </c>
      <c r="G1" s="209"/>
      <c r="H1" s="209"/>
      <c r="I1" s="209"/>
      <c r="J1" s="209"/>
      <c r="K1" s="209"/>
      <c r="L1" s="209"/>
      <c r="M1" s="209"/>
      <c r="N1" s="209"/>
      <c r="O1" s="209"/>
      <c r="P1" s="209"/>
      <c r="Q1" s="209"/>
      <c r="R1" s="209"/>
      <c r="S1" s="209"/>
      <c r="T1" s="209"/>
      <c r="U1" s="209"/>
      <c r="V1" s="209"/>
      <c r="W1" s="209"/>
      <c r="X1" s="209"/>
      <c r="Y1" s="209"/>
      <c r="Z1" s="209"/>
      <c r="AA1" s="209"/>
    </row>
    <row r="2" spans="1:27" ht="14.25" x14ac:dyDescent="0.2">
      <c r="A2" s="209">
        <v>1</v>
      </c>
      <c r="B2" s="209" t="s">
        <v>674</v>
      </c>
      <c r="C2" s="209" t="s">
        <v>369</v>
      </c>
      <c r="D2" s="209">
        <v>2013</v>
      </c>
      <c r="E2" s="210" t="s">
        <v>675</v>
      </c>
      <c r="F2" s="211" t="s">
        <v>676</v>
      </c>
      <c r="G2" s="209"/>
      <c r="H2" s="209"/>
      <c r="I2" s="209"/>
      <c r="J2" s="209"/>
      <c r="K2" s="209"/>
      <c r="L2" s="209"/>
      <c r="M2" s="209"/>
      <c r="N2" s="209"/>
      <c r="O2" s="209"/>
      <c r="P2" s="209"/>
      <c r="Q2" s="209"/>
      <c r="R2" s="209"/>
      <c r="S2" s="209"/>
      <c r="T2" s="209"/>
      <c r="U2" s="209"/>
      <c r="V2" s="209"/>
      <c r="W2" s="209"/>
      <c r="X2" s="209"/>
      <c r="Y2" s="209"/>
      <c r="Z2" s="209"/>
      <c r="AA2" s="209"/>
    </row>
    <row r="3" spans="1:27" ht="57" x14ac:dyDescent="0.2">
      <c r="A3" s="209">
        <v>2</v>
      </c>
      <c r="B3" s="209" t="s">
        <v>677</v>
      </c>
      <c r="C3" s="209" t="s">
        <v>369</v>
      </c>
      <c r="D3" s="209">
        <v>2010</v>
      </c>
      <c r="E3" s="210" t="s">
        <v>678</v>
      </c>
      <c r="F3" s="211" t="s">
        <v>679</v>
      </c>
      <c r="G3" s="209"/>
      <c r="H3" s="209"/>
      <c r="I3" s="209"/>
      <c r="J3" s="209"/>
      <c r="K3" s="209"/>
      <c r="L3" s="209"/>
      <c r="M3" s="209"/>
      <c r="N3" s="209"/>
      <c r="O3" s="209"/>
      <c r="P3" s="209"/>
      <c r="Q3" s="209"/>
      <c r="R3" s="209"/>
      <c r="S3" s="209"/>
      <c r="T3" s="209"/>
      <c r="U3" s="209"/>
      <c r="V3" s="209"/>
      <c r="W3" s="209"/>
      <c r="X3" s="209"/>
      <c r="Y3" s="209"/>
      <c r="Z3" s="209"/>
      <c r="AA3" s="209"/>
    </row>
    <row r="4" spans="1:27" ht="14.25" x14ac:dyDescent="0.2">
      <c r="A4" s="209">
        <v>3</v>
      </c>
      <c r="B4" s="209" t="s">
        <v>680</v>
      </c>
      <c r="C4" s="209" t="s">
        <v>369</v>
      </c>
      <c r="D4" s="209">
        <v>2013</v>
      </c>
      <c r="E4" s="210" t="s">
        <v>675</v>
      </c>
      <c r="F4" s="211" t="s">
        <v>681</v>
      </c>
      <c r="G4" s="209"/>
      <c r="H4" s="209"/>
      <c r="I4" s="209"/>
      <c r="J4" s="209"/>
      <c r="K4" s="209"/>
      <c r="L4" s="209"/>
      <c r="M4" s="209"/>
      <c r="N4" s="209"/>
      <c r="O4" s="209"/>
      <c r="P4" s="209"/>
      <c r="Q4" s="209"/>
      <c r="R4" s="209"/>
      <c r="S4" s="209"/>
      <c r="T4" s="209"/>
      <c r="U4" s="209"/>
      <c r="V4" s="209"/>
      <c r="W4" s="209"/>
      <c r="X4" s="209"/>
      <c r="Y4" s="209"/>
      <c r="Z4" s="209"/>
      <c r="AA4" s="209"/>
    </row>
    <row r="5" spans="1:27" ht="42.75" x14ac:dyDescent="0.2">
      <c r="A5" s="209">
        <v>4</v>
      </c>
      <c r="B5" s="209" t="s">
        <v>682</v>
      </c>
      <c r="C5" s="209" t="s">
        <v>369</v>
      </c>
      <c r="D5" s="209">
        <v>2013</v>
      </c>
      <c r="E5" s="210" t="s">
        <v>683</v>
      </c>
      <c r="F5" s="211" t="s">
        <v>684</v>
      </c>
      <c r="G5" s="209"/>
      <c r="H5" s="209"/>
      <c r="I5" s="209"/>
      <c r="J5" s="209"/>
      <c r="K5" s="209"/>
      <c r="L5" s="209"/>
      <c r="M5" s="209"/>
      <c r="N5" s="209"/>
      <c r="O5" s="209"/>
      <c r="P5" s="209"/>
      <c r="Q5" s="209"/>
      <c r="R5" s="209"/>
      <c r="S5" s="209"/>
      <c r="T5" s="209"/>
      <c r="U5" s="209"/>
      <c r="V5" s="209"/>
      <c r="W5" s="209"/>
      <c r="X5" s="209"/>
      <c r="Y5" s="209"/>
      <c r="Z5" s="209"/>
      <c r="AA5" s="209"/>
    </row>
    <row r="6" spans="1:27" ht="42.75" x14ac:dyDescent="0.2">
      <c r="A6" s="212">
        <v>5</v>
      </c>
      <c r="B6" s="209" t="s">
        <v>685</v>
      </c>
      <c r="C6" s="209" t="s">
        <v>369</v>
      </c>
      <c r="D6" s="209">
        <v>2014</v>
      </c>
      <c r="E6" s="210" t="s">
        <v>683</v>
      </c>
      <c r="F6" s="211" t="s">
        <v>686</v>
      </c>
      <c r="G6" s="209"/>
      <c r="H6" s="209"/>
      <c r="I6" s="209"/>
      <c r="J6" s="209"/>
      <c r="K6" s="209"/>
      <c r="L6" s="209"/>
      <c r="M6" s="209"/>
      <c r="N6" s="209"/>
      <c r="O6" s="209"/>
      <c r="P6" s="209"/>
      <c r="Q6" s="209"/>
      <c r="R6" s="209"/>
      <c r="S6" s="209"/>
      <c r="T6" s="209"/>
      <c r="U6" s="209"/>
      <c r="V6" s="209"/>
      <c r="W6" s="209"/>
      <c r="X6" s="209"/>
      <c r="Y6" s="209"/>
      <c r="Z6" s="209"/>
      <c r="AA6" s="209"/>
    </row>
    <row r="7" spans="1:27" ht="42.75" x14ac:dyDescent="0.2">
      <c r="A7" s="213"/>
      <c r="B7" s="209" t="s">
        <v>687</v>
      </c>
      <c r="C7" s="209" t="s">
        <v>369</v>
      </c>
      <c r="D7" s="209">
        <v>2014</v>
      </c>
      <c r="E7" s="210" t="s">
        <v>683</v>
      </c>
      <c r="F7" s="211" t="s">
        <v>688</v>
      </c>
      <c r="G7" s="209"/>
      <c r="H7" s="209"/>
      <c r="I7" s="209"/>
      <c r="J7" s="209"/>
      <c r="K7" s="209"/>
      <c r="L7" s="209"/>
      <c r="M7" s="209"/>
      <c r="N7" s="209"/>
      <c r="O7" s="209"/>
      <c r="P7" s="209"/>
      <c r="Q7" s="209"/>
      <c r="R7" s="209"/>
      <c r="S7" s="209"/>
      <c r="T7" s="209"/>
      <c r="U7" s="209"/>
      <c r="V7" s="209"/>
      <c r="W7" s="209"/>
      <c r="X7" s="209"/>
      <c r="Y7" s="209"/>
      <c r="Z7" s="209"/>
      <c r="AA7" s="209"/>
    </row>
    <row r="8" spans="1:27" ht="42.75" x14ac:dyDescent="0.2">
      <c r="A8" s="213"/>
      <c r="B8" s="209" t="s">
        <v>689</v>
      </c>
      <c r="C8" s="209" t="s">
        <v>369</v>
      </c>
      <c r="D8" s="209">
        <v>2014</v>
      </c>
      <c r="E8" s="210" t="s">
        <v>683</v>
      </c>
      <c r="F8" s="211" t="s">
        <v>690</v>
      </c>
      <c r="G8" s="209"/>
      <c r="H8" s="209"/>
      <c r="I8" s="209"/>
      <c r="J8" s="209"/>
      <c r="K8" s="209"/>
      <c r="L8" s="209"/>
      <c r="M8" s="209"/>
      <c r="N8" s="209"/>
      <c r="O8" s="209"/>
      <c r="P8" s="209"/>
      <c r="Q8" s="209"/>
      <c r="R8" s="209"/>
      <c r="S8" s="209"/>
      <c r="T8" s="209"/>
      <c r="U8" s="209"/>
      <c r="V8" s="209"/>
      <c r="W8" s="209"/>
      <c r="X8" s="209"/>
      <c r="Y8" s="209"/>
      <c r="Z8" s="209"/>
      <c r="AA8" s="209"/>
    </row>
    <row r="9" spans="1:27" ht="42.75" x14ac:dyDescent="0.2">
      <c r="A9" s="213"/>
      <c r="B9" s="209" t="s">
        <v>691</v>
      </c>
      <c r="C9" s="209" t="s">
        <v>369</v>
      </c>
      <c r="D9" s="209">
        <v>2014</v>
      </c>
      <c r="E9" s="210" t="s">
        <v>683</v>
      </c>
      <c r="F9" s="211" t="s">
        <v>692</v>
      </c>
      <c r="G9" s="209"/>
      <c r="H9" s="209"/>
      <c r="I9" s="209"/>
      <c r="J9" s="209"/>
      <c r="K9" s="209"/>
      <c r="L9" s="209"/>
      <c r="M9" s="209"/>
      <c r="N9" s="209"/>
      <c r="O9" s="209"/>
      <c r="P9" s="209"/>
      <c r="Q9" s="209"/>
      <c r="R9" s="209"/>
      <c r="S9" s="209"/>
      <c r="T9" s="209"/>
      <c r="U9" s="209"/>
      <c r="V9" s="209"/>
      <c r="W9" s="209"/>
      <c r="X9" s="209"/>
      <c r="Y9" s="209"/>
      <c r="Z9" s="209"/>
      <c r="AA9" s="209"/>
    </row>
    <row r="10" spans="1:27" ht="42.75" x14ac:dyDescent="0.2">
      <c r="A10" s="213"/>
      <c r="B10" s="209" t="s">
        <v>693</v>
      </c>
      <c r="C10" s="209" t="s">
        <v>369</v>
      </c>
      <c r="D10" s="209">
        <v>2014</v>
      </c>
      <c r="E10" s="210" t="s">
        <v>683</v>
      </c>
      <c r="F10" s="211" t="s">
        <v>694</v>
      </c>
      <c r="G10" s="209"/>
      <c r="H10" s="209"/>
      <c r="I10" s="209"/>
      <c r="J10" s="209"/>
      <c r="K10" s="209"/>
      <c r="L10" s="209"/>
      <c r="M10" s="209"/>
      <c r="N10" s="209"/>
      <c r="O10" s="209"/>
      <c r="P10" s="209"/>
      <c r="Q10" s="209"/>
      <c r="R10" s="209"/>
      <c r="S10" s="209"/>
      <c r="T10" s="209"/>
      <c r="U10" s="209"/>
      <c r="V10" s="209"/>
      <c r="W10" s="209"/>
      <c r="X10" s="209"/>
      <c r="Y10" s="209"/>
      <c r="Z10" s="209"/>
      <c r="AA10" s="209"/>
    </row>
    <row r="11" spans="1:27" ht="14.25" x14ac:dyDescent="0.2">
      <c r="A11" s="209">
        <v>6</v>
      </c>
      <c r="B11" s="209" t="s">
        <v>695</v>
      </c>
      <c r="C11" s="209" t="s">
        <v>369</v>
      </c>
      <c r="D11" s="209">
        <v>2013</v>
      </c>
      <c r="E11" s="210" t="s">
        <v>675</v>
      </c>
      <c r="F11" s="211" t="s">
        <v>696</v>
      </c>
      <c r="G11" s="209"/>
      <c r="H11" s="209"/>
      <c r="I11" s="209"/>
      <c r="J11" s="209"/>
      <c r="K11" s="209"/>
      <c r="L11" s="209"/>
      <c r="M11" s="209"/>
      <c r="N11" s="209"/>
      <c r="O11" s="209"/>
      <c r="P11" s="209"/>
      <c r="Q11" s="209"/>
      <c r="R11" s="209"/>
      <c r="S11" s="209"/>
      <c r="T11" s="209"/>
      <c r="U11" s="209"/>
      <c r="V11" s="209"/>
      <c r="W11" s="209"/>
      <c r="X11" s="209"/>
      <c r="Y11" s="209"/>
      <c r="Z11" s="209"/>
      <c r="AA11" s="209"/>
    </row>
    <row r="12" spans="1:27" ht="57" x14ac:dyDescent="0.2">
      <c r="A12" s="209">
        <v>7</v>
      </c>
      <c r="B12" s="209" t="s">
        <v>697</v>
      </c>
      <c r="C12" s="209" t="s">
        <v>369</v>
      </c>
      <c r="D12" s="209">
        <v>2013</v>
      </c>
      <c r="E12" s="210" t="s">
        <v>678</v>
      </c>
      <c r="F12" s="211" t="s">
        <v>698</v>
      </c>
      <c r="G12" s="209"/>
      <c r="H12" s="209"/>
      <c r="I12" s="209"/>
      <c r="J12" s="209"/>
      <c r="K12" s="209"/>
      <c r="L12" s="209"/>
      <c r="M12" s="209"/>
      <c r="N12" s="209"/>
      <c r="O12" s="209"/>
      <c r="P12" s="209"/>
      <c r="Q12" s="209"/>
      <c r="R12" s="209"/>
      <c r="S12" s="209"/>
      <c r="T12" s="209"/>
      <c r="U12" s="209"/>
      <c r="V12" s="209"/>
      <c r="W12" s="209"/>
      <c r="X12" s="209"/>
      <c r="Y12" s="209"/>
      <c r="Z12" s="209"/>
      <c r="AA12" s="209"/>
    </row>
    <row r="13" spans="1:27" ht="57" x14ac:dyDescent="0.2">
      <c r="A13" s="209">
        <v>8</v>
      </c>
      <c r="B13" s="209" t="s">
        <v>699</v>
      </c>
      <c r="C13" s="209" t="s">
        <v>369</v>
      </c>
      <c r="D13" s="209">
        <v>2012</v>
      </c>
      <c r="E13" s="210" t="s">
        <v>678</v>
      </c>
      <c r="F13" s="211" t="s">
        <v>700</v>
      </c>
      <c r="G13" s="209"/>
      <c r="H13" s="209"/>
      <c r="I13" s="209"/>
      <c r="J13" s="209"/>
      <c r="K13" s="209"/>
      <c r="L13" s="209"/>
      <c r="M13" s="209"/>
      <c r="N13" s="209"/>
      <c r="O13" s="209"/>
      <c r="P13" s="209"/>
      <c r="Q13" s="209"/>
      <c r="R13" s="209"/>
      <c r="S13" s="209"/>
      <c r="T13" s="209"/>
      <c r="U13" s="209"/>
      <c r="V13" s="209"/>
      <c r="W13" s="209"/>
      <c r="X13" s="209"/>
      <c r="Y13" s="209"/>
      <c r="Z13" s="209"/>
      <c r="AA13" s="209"/>
    </row>
    <row r="14" spans="1:27" ht="25.5" x14ac:dyDescent="0.2">
      <c r="A14" s="209">
        <v>9</v>
      </c>
      <c r="B14" s="209" t="s">
        <v>701</v>
      </c>
      <c r="C14" s="214" t="s">
        <v>369</v>
      </c>
      <c r="D14" s="209">
        <v>2013</v>
      </c>
      <c r="E14" s="215" t="s">
        <v>702</v>
      </c>
      <c r="F14" s="211" t="s">
        <v>703</v>
      </c>
      <c r="G14" s="209"/>
      <c r="H14" s="209"/>
      <c r="I14" s="209"/>
      <c r="J14" s="209"/>
      <c r="K14" s="209"/>
      <c r="L14" s="209"/>
      <c r="M14" s="209"/>
      <c r="N14" s="209"/>
      <c r="O14" s="209"/>
      <c r="P14" s="209"/>
      <c r="Q14" s="209"/>
      <c r="R14" s="209"/>
      <c r="S14" s="209"/>
      <c r="T14" s="209"/>
      <c r="U14" s="209"/>
      <c r="V14" s="209"/>
      <c r="W14" s="209"/>
      <c r="X14" s="209"/>
      <c r="Y14" s="209"/>
      <c r="Z14" s="209"/>
      <c r="AA14" s="209"/>
    </row>
    <row r="15" spans="1:27" ht="12.75" x14ac:dyDescent="0.2">
      <c r="A15" s="209">
        <v>10</v>
      </c>
      <c r="B15" s="209" t="s">
        <v>704</v>
      </c>
      <c r="C15" s="214" t="s">
        <v>369</v>
      </c>
      <c r="D15" s="209">
        <v>2013</v>
      </c>
      <c r="E15" s="215" t="s">
        <v>675</v>
      </c>
      <c r="F15" s="211" t="s">
        <v>705</v>
      </c>
      <c r="G15" s="209"/>
      <c r="H15" s="209"/>
      <c r="I15" s="209"/>
      <c r="J15" s="209"/>
      <c r="K15" s="209"/>
      <c r="L15" s="209"/>
      <c r="M15" s="209"/>
      <c r="N15" s="209"/>
      <c r="O15" s="209"/>
      <c r="P15" s="209"/>
      <c r="Q15" s="209"/>
      <c r="R15" s="209"/>
      <c r="S15" s="209"/>
      <c r="T15" s="209"/>
      <c r="U15" s="209"/>
      <c r="V15" s="209"/>
      <c r="W15" s="209"/>
      <c r="X15" s="209"/>
      <c r="Y15" s="209"/>
      <c r="Z15" s="209"/>
      <c r="AA15" s="209"/>
    </row>
    <row r="16" spans="1:27" ht="57" x14ac:dyDescent="0.2">
      <c r="A16" s="209">
        <v>11</v>
      </c>
      <c r="B16" s="209" t="s">
        <v>706</v>
      </c>
      <c r="C16" s="214" t="s">
        <v>369</v>
      </c>
      <c r="D16" s="209">
        <v>2012</v>
      </c>
      <c r="E16" s="210" t="s">
        <v>678</v>
      </c>
      <c r="F16" s="211" t="s">
        <v>707</v>
      </c>
      <c r="G16" s="209"/>
      <c r="H16" s="209"/>
      <c r="I16" s="209"/>
      <c r="J16" s="209"/>
      <c r="K16" s="209"/>
      <c r="L16" s="209"/>
      <c r="M16" s="209"/>
      <c r="N16" s="209"/>
      <c r="O16" s="209"/>
      <c r="P16" s="209"/>
      <c r="Q16" s="209"/>
      <c r="R16" s="209"/>
      <c r="S16" s="209"/>
      <c r="T16" s="209"/>
      <c r="U16" s="209"/>
      <c r="V16" s="209"/>
      <c r="W16" s="209"/>
      <c r="X16" s="209"/>
      <c r="Y16" s="209"/>
      <c r="Z16" s="209"/>
      <c r="AA16" s="209"/>
    </row>
    <row r="17" spans="1:27" ht="57" x14ac:dyDescent="0.2">
      <c r="A17" s="209">
        <v>12</v>
      </c>
      <c r="B17" s="209" t="s">
        <v>708</v>
      </c>
      <c r="C17" s="214" t="s">
        <v>369</v>
      </c>
      <c r="D17" s="209">
        <v>2005</v>
      </c>
      <c r="E17" s="210" t="s">
        <v>678</v>
      </c>
      <c r="F17" s="211" t="s">
        <v>709</v>
      </c>
      <c r="G17" s="209"/>
      <c r="H17" s="209"/>
      <c r="I17" s="209"/>
      <c r="J17" s="209"/>
      <c r="K17" s="209"/>
      <c r="L17" s="209"/>
      <c r="M17" s="209"/>
      <c r="N17" s="209"/>
      <c r="O17" s="209"/>
      <c r="P17" s="209"/>
      <c r="Q17" s="209"/>
      <c r="R17" s="209"/>
      <c r="S17" s="209"/>
      <c r="T17" s="209"/>
      <c r="U17" s="209"/>
      <c r="V17" s="209"/>
      <c r="W17" s="209"/>
      <c r="X17" s="209"/>
      <c r="Y17" s="209"/>
      <c r="Z17" s="209"/>
      <c r="AA17" s="209"/>
    </row>
    <row r="18" spans="1:27" ht="12.75" x14ac:dyDescent="0.2">
      <c r="A18" s="209">
        <v>13</v>
      </c>
      <c r="B18" s="209" t="s">
        <v>710</v>
      </c>
      <c r="C18" s="214" t="s">
        <v>369</v>
      </c>
      <c r="D18" s="209">
        <v>2013</v>
      </c>
      <c r="E18" s="215" t="s">
        <v>675</v>
      </c>
      <c r="F18" s="211" t="s">
        <v>711</v>
      </c>
      <c r="G18" s="209"/>
      <c r="H18" s="209"/>
      <c r="I18" s="209"/>
      <c r="J18" s="209"/>
      <c r="K18" s="209"/>
      <c r="L18" s="209"/>
      <c r="M18" s="209"/>
      <c r="N18" s="209"/>
      <c r="O18" s="209"/>
      <c r="P18" s="209"/>
      <c r="Q18" s="209"/>
      <c r="R18" s="209"/>
      <c r="S18" s="209"/>
      <c r="T18" s="209"/>
      <c r="U18" s="209"/>
      <c r="V18" s="209"/>
      <c r="W18" s="209"/>
      <c r="X18" s="209"/>
      <c r="Y18" s="209"/>
      <c r="Z18" s="209"/>
      <c r="AA18" s="209"/>
    </row>
    <row r="19" spans="1:27" ht="57" x14ac:dyDescent="0.2">
      <c r="A19" s="209">
        <v>14</v>
      </c>
      <c r="B19" s="209" t="s">
        <v>712</v>
      </c>
      <c r="C19" s="209" t="s">
        <v>369</v>
      </c>
      <c r="D19" s="209">
        <v>2013</v>
      </c>
      <c r="E19" s="210" t="s">
        <v>678</v>
      </c>
      <c r="F19" s="211" t="s">
        <v>713</v>
      </c>
      <c r="G19" s="209"/>
      <c r="H19" s="209"/>
      <c r="I19" s="209"/>
      <c r="J19" s="209"/>
      <c r="K19" s="209"/>
      <c r="L19" s="209"/>
      <c r="M19" s="209"/>
      <c r="N19" s="209"/>
      <c r="O19" s="209"/>
      <c r="P19" s="209"/>
      <c r="Q19" s="209"/>
      <c r="R19" s="209"/>
      <c r="S19" s="209"/>
      <c r="T19" s="209"/>
      <c r="U19" s="209"/>
      <c r="V19" s="209"/>
      <c r="W19" s="209"/>
      <c r="X19" s="209"/>
      <c r="Y19" s="209"/>
      <c r="Z19" s="209"/>
      <c r="AA19" s="209"/>
    </row>
    <row r="20" spans="1:27" ht="42.75" x14ac:dyDescent="0.2">
      <c r="A20" s="209">
        <v>15</v>
      </c>
      <c r="B20" s="209" t="s">
        <v>714</v>
      </c>
      <c r="C20" s="209" t="s">
        <v>369</v>
      </c>
      <c r="D20" s="209">
        <v>2014</v>
      </c>
      <c r="E20" s="210" t="s">
        <v>715</v>
      </c>
      <c r="F20" s="211" t="s">
        <v>716</v>
      </c>
      <c r="G20" s="209"/>
      <c r="H20" s="209"/>
      <c r="I20" s="209"/>
      <c r="J20" s="209"/>
      <c r="K20" s="209"/>
      <c r="L20" s="209"/>
      <c r="M20" s="209"/>
      <c r="N20" s="209"/>
      <c r="O20" s="209"/>
      <c r="P20" s="209"/>
      <c r="Q20" s="209"/>
      <c r="R20" s="209"/>
      <c r="S20" s="209"/>
      <c r="T20" s="209"/>
      <c r="U20" s="209"/>
      <c r="V20" s="209"/>
      <c r="W20" s="209"/>
      <c r="X20" s="209"/>
      <c r="Y20" s="209"/>
      <c r="Z20" s="209"/>
      <c r="AA20" s="209"/>
    </row>
    <row r="21" spans="1:27" ht="28.5" x14ac:dyDescent="0.2">
      <c r="A21" s="209">
        <v>16</v>
      </c>
      <c r="B21" s="209" t="s">
        <v>717</v>
      </c>
      <c r="C21" s="209" t="s">
        <v>369</v>
      </c>
      <c r="D21" s="209">
        <v>2013</v>
      </c>
      <c r="E21" s="210" t="s">
        <v>718</v>
      </c>
      <c r="F21" s="211" t="s">
        <v>719</v>
      </c>
      <c r="G21" s="209"/>
      <c r="H21" s="209"/>
      <c r="I21" s="209"/>
      <c r="J21" s="209"/>
      <c r="K21" s="209"/>
      <c r="L21" s="209"/>
      <c r="M21" s="209"/>
      <c r="N21" s="209"/>
      <c r="O21" s="209"/>
      <c r="P21" s="209"/>
      <c r="Q21" s="209"/>
      <c r="R21" s="209"/>
      <c r="S21" s="209"/>
      <c r="T21" s="209"/>
      <c r="U21" s="209"/>
      <c r="V21" s="209"/>
      <c r="W21" s="209"/>
      <c r="X21" s="209"/>
      <c r="Y21" s="209"/>
      <c r="Z21" s="209"/>
      <c r="AA21" s="209"/>
    </row>
    <row r="22" spans="1:27" ht="14.25" x14ac:dyDescent="0.2">
      <c r="A22" s="209">
        <v>18</v>
      </c>
      <c r="B22" s="209" t="s">
        <v>720</v>
      </c>
      <c r="C22" s="209" t="s">
        <v>369</v>
      </c>
      <c r="D22" s="209">
        <v>2013</v>
      </c>
      <c r="E22" s="210" t="s">
        <v>675</v>
      </c>
      <c r="F22" s="211" t="s">
        <v>721</v>
      </c>
      <c r="G22" s="209"/>
      <c r="H22" s="209"/>
      <c r="I22" s="209"/>
      <c r="J22" s="209"/>
      <c r="K22" s="209"/>
      <c r="L22" s="209"/>
      <c r="M22" s="209"/>
      <c r="N22" s="209"/>
      <c r="O22" s="209"/>
      <c r="P22" s="209"/>
      <c r="Q22" s="209"/>
      <c r="R22" s="209"/>
      <c r="S22" s="209"/>
      <c r="T22" s="209"/>
      <c r="U22" s="209"/>
      <c r="V22" s="209"/>
      <c r="W22" s="209"/>
      <c r="X22" s="209"/>
      <c r="Y22" s="209"/>
      <c r="Z22" s="209"/>
      <c r="AA22" s="209"/>
    </row>
    <row r="23" spans="1:27" ht="42.75" x14ac:dyDescent="0.2">
      <c r="A23" s="209">
        <v>19</v>
      </c>
      <c r="B23" s="209" t="s">
        <v>722</v>
      </c>
      <c r="C23" s="209" t="s">
        <v>369</v>
      </c>
      <c r="D23" s="209">
        <v>2012</v>
      </c>
      <c r="E23" s="210" t="s">
        <v>702</v>
      </c>
      <c r="F23" s="211" t="s">
        <v>723</v>
      </c>
      <c r="G23" s="209"/>
      <c r="H23" s="209"/>
      <c r="I23" s="209"/>
      <c r="J23" s="209"/>
      <c r="K23" s="209"/>
      <c r="L23" s="209"/>
      <c r="M23" s="209"/>
      <c r="N23" s="209"/>
      <c r="O23" s="209"/>
      <c r="P23" s="209"/>
      <c r="Q23" s="209"/>
      <c r="R23" s="209"/>
      <c r="S23" s="209"/>
      <c r="T23" s="209"/>
      <c r="U23" s="209"/>
      <c r="V23" s="209"/>
      <c r="W23" s="209"/>
      <c r="X23" s="209"/>
      <c r="Y23" s="209"/>
      <c r="Z23" s="209"/>
      <c r="AA23" s="209"/>
    </row>
    <row r="24" spans="1:27" ht="29.25" customHeight="1" x14ac:dyDescent="0.2">
      <c r="A24" s="209">
        <v>20</v>
      </c>
      <c r="B24" s="209" t="s">
        <v>724</v>
      </c>
      <c r="C24" s="209" t="s">
        <v>369</v>
      </c>
      <c r="D24" s="209">
        <v>2013</v>
      </c>
      <c r="E24" s="209" t="s">
        <v>725</v>
      </c>
      <c r="F24" s="211" t="s">
        <v>726</v>
      </c>
      <c r="G24" s="209"/>
      <c r="H24" s="209"/>
      <c r="I24" s="209"/>
      <c r="J24" s="209"/>
      <c r="K24" s="209"/>
      <c r="L24" s="209"/>
      <c r="M24" s="209"/>
      <c r="N24" s="209"/>
      <c r="O24" s="209"/>
      <c r="P24" s="209"/>
      <c r="Q24" s="209"/>
      <c r="R24" s="209"/>
      <c r="S24" s="209"/>
      <c r="T24" s="209"/>
      <c r="U24" s="209"/>
      <c r="V24" s="209"/>
      <c r="W24" s="209"/>
      <c r="X24" s="209"/>
      <c r="Y24" s="209"/>
      <c r="Z24" s="209"/>
      <c r="AA24" s="209"/>
    </row>
    <row r="25" spans="1:27" ht="12.75" x14ac:dyDescent="0.2">
      <c r="A25" s="209"/>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c r="Z25" s="209"/>
      <c r="AA25" s="209"/>
    </row>
    <row r="26" spans="1:27" ht="12.75" x14ac:dyDescent="0.2">
      <c r="A26" s="209"/>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row>
    <row r="27" spans="1:27" ht="12.75" x14ac:dyDescent="0.2">
      <c r="A27" s="209"/>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row>
    <row r="28" spans="1:27" ht="12.75" x14ac:dyDescent="0.2">
      <c r="A28" s="209"/>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c r="AA28" s="209"/>
    </row>
    <row r="29" spans="1:27" ht="12.75" x14ac:dyDescent="0.2">
      <c r="A29" s="209"/>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row>
    <row r="30" spans="1:27" ht="12.75" x14ac:dyDescent="0.2">
      <c r="A30" s="209"/>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row>
    <row r="31" spans="1:27" ht="12.75" x14ac:dyDescent="0.2">
      <c r="A31" s="209"/>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row>
    <row r="32" spans="1:27" ht="12.75" x14ac:dyDescent="0.2">
      <c r="A32" s="209"/>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row>
    <row r="33" spans="1:27" ht="12.75" x14ac:dyDescent="0.2">
      <c r="A33" s="209"/>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row>
    <row r="34" spans="1:27" ht="12.75" x14ac:dyDescent="0.2">
      <c r="A34" s="209"/>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c r="AA34" s="209"/>
    </row>
    <row r="35" spans="1:27" ht="12.75" x14ac:dyDescent="0.2">
      <c r="A35" s="209"/>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row>
    <row r="36" spans="1:27" ht="12.75" x14ac:dyDescent="0.2">
      <c r="A36" s="209"/>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c r="AA36" s="209"/>
    </row>
    <row r="37" spans="1:27" ht="12.75" x14ac:dyDescent="0.2">
      <c r="A37" s="209"/>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c r="AA37" s="209"/>
    </row>
    <row r="38" spans="1:27" ht="12.75" x14ac:dyDescent="0.2">
      <c r="A38" s="209"/>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209"/>
    </row>
    <row r="39" spans="1:27" ht="12.75" x14ac:dyDescent="0.2">
      <c r="A39" s="209"/>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row>
    <row r="40" spans="1:27" ht="12.75" x14ac:dyDescent="0.2">
      <c r="A40" s="209"/>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9"/>
    </row>
    <row r="41" spans="1:27" ht="12.75" x14ac:dyDescent="0.2">
      <c r="A41" s="209"/>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row>
    <row r="42" spans="1:27" ht="12.75" x14ac:dyDescent="0.2">
      <c r="A42" s="209"/>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row>
    <row r="43" spans="1:27" ht="12.75" x14ac:dyDescent="0.2">
      <c r="A43" s="209"/>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row>
    <row r="44" spans="1:27" ht="12.75" x14ac:dyDescent="0.2">
      <c r="A44" s="209"/>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row>
    <row r="45" spans="1:27" ht="12.75" x14ac:dyDescent="0.2">
      <c r="A45" s="209"/>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row>
    <row r="46" spans="1:27" ht="12.75" x14ac:dyDescent="0.2">
      <c r="A46" s="209"/>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row>
    <row r="47" spans="1:27" ht="12.75" x14ac:dyDescent="0.2">
      <c r="A47" s="209"/>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row>
    <row r="48" spans="1:27" ht="12.75" x14ac:dyDescent="0.2">
      <c r="A48" s="209"/>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row>
    <row r="49" spans="1:27" ht="12.75" x14ac:dyDescent="0.2">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row>
    <row r="50" spans="1:27" ht="12.75" x14ac:dyDescent="0.2">
      <c r="A50" s="209"/>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row>
    <row r="51" spans="1:27" ht="12.75" x14ac:dyDescent="0.2">
      <c r="A51" s="209"/>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c r="AA51" s="209"/>
    </row>
    <row r="52" spans="1:27" ht="12.75" x14ac:dyDescent="0.2">
      <c r="A52" s="209"/>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row>
    <row r="53" spans="1:27" ht="12.75" x14ac:dyDescent="0.2">
      <c r="A53" s="209"/>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09"/>
      <c r="AA53" s="209"/>
    </row>
    <row r="54" spans="1:27" ht="12.75" x14ac:dyDescent="0.2">
      <c r="A54" s="209"/>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row>
    <row r="55" spans="1:27" ht="12.75" x14ac:dyDescent="0.2">
      <c r="A55" s="209"/>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c r="Z55" s="209"/>
      <c r="AA55" s="209"/>
    </row>
    <row r="56" spans="1:27" ht="12.75" x14ac:dyDescent="0.2">
      <c r="A56" s="209"/>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row>
    <row r="57" spans="1:27" ht="12.75" x14ac:dyDescent="0.2">
      <c r="A57" s="209"/>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09"/>
      <c r="AA57" s="209"/>
    </row>
    <row r="58" spans="1:27" ht="12.75" x14ac:dyDescent="0.2">
      <c r="A58" s="209"/>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c r="AA58" s="209"/>
    </row>
    <row r="59" spans="1:27" ht="12.75" x14ac:dyDescent="0.2">
      <c r="A59" s="209"/>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c r="Z59" s="209"/>
      <c r="AA59" s="209"/>
    </row>
    <row r="60" spans="1:27" ht="12.75" x14ac:dyDescent="0.2">
      <c r="A60" s="209"/>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c r="AA60" s="209"/>
    </row>
    <row r="61" spans="1:27" ht="12.75" x14ac:dyDescent="0.2">
      <c r="A61" s="209"/>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c r="AA61" s="209"/>
    </row>
    <row r="62" spans="1:27" ht="12.75" x14ac:dyDescent="0.2">
      <c r="A62" s="209"/>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row>
    <row r="63" spans="1:27" ht="12.75" x14ac:dyDescent="0.2">
      <c r="A63" s="209"/>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row>
    <row r="64" spans="1:27" ht="12.75" x14ac:dyDescent="0.2">
      <c r="A64" s="209"/>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row>
    <row r="65" spans="1:27" ht="12.75" x14ac:dyDescent="0.2">
      <c r="A65" s="209"/>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row>
    <row r="66" spans="1:27" ht="12.75" x14ac:dyDescent="0.2">
      <c r="A66" s="209"/>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c r="AA66" s="209"/>
    </row>
    <row r="67" spans="1:27" ht="12.75" x14ac:dyDescent="0.2">
      <c r="A67" s="209"/>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c r="Z67" s="209"/>
      <c r="AA67" s="209"/>
    </row>
    <row r="68" spans="1:27" ht="12.75" x14ac:dyDescent="0.2">
      <c r="A68" s="209"/>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c r="AA68" s="209"/>
    </row>
    <row r="69" spans="1:27" ht="12.75" x14ac:dyDescent="0.2">
      <c r="A69" s="209"/>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c r="AA69" s="209"/>
    </row>
    <row r="70" spans="1:27" ht="12.75" x14ac:dyDescent="0.2">
      <c r="A70" s="209"/>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row>
    <row r="71" spans="1:27" ht="12.75" x14ac:dyDescent="0.2">
      <c r="A71" s="209"/>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c r="Z71" s="209"/>
      <c r="AA71" s="209"/>
    </row>
    <row r="72" spans="1:27" ht="12.75" x14ac:dyDescent="0.2">
      <c r="A72" s="209"/>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c r="AA72" s="209"/>
    </row>
    <row r="73" spans="1:27" ht="12.75" x14ac:dyDescent="0.2">
      <c r="A73" s="209"/>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c r="Z73" s="209"/>
      <c r="AA73" s="209"/>
    </row>
    <row r="74" spans="1:27" ht="12.75" x14ac:dyDescent="0.2">
      <c r="A74" s="209"/>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c r="Z74" s="209"/>
      <c r="AA74" s="209"/>
    </row>
    <row r="75" spans="1:27" ht="12.75" x14ac:dyDescent="0.2">
      <c r="A75" s="209"/>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c r="Z75" s="209"/>
      <c r="AA75" s="209"/>
    </row>
    <row r="76" spans="1:27" ht="12.75" x14ac:dyDescent="0.2">
      <c r="A76" s="209"/>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c r="Z76" s="209"/>
      <c r="AA76" s="209"/>
    </row>
    <row r="77" spans="1:27" ht="12.75" x14ac:dyDescent="0.2">
      <c r="A77" s="209"/>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c r="AA77" s="209"/>
    </row>
    <row r="78" spans="1:27" ht="12.75" x14ac:dyDescent="0.2">
      <c r="A78" s="209"/>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row>
    <row r="79" spans="1:27" ht="12.75" x14ac:dyDescent="0.2">
      <c r="A79" s="209"/>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c r="AA79" s="209"/>
    </row>
    <row r="80" spans="1:27" ht="12.75" x14ac:dyDescent="0.2">
      <c r="A80" s="209"/>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c r="AA80" s="209"/>
    </row>
    <row r="81" spans="1:27" ht="12.75" x14ac:dyDescent="0.2">
      <c r="A81" s="209"/>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c r="AA81" s="209"/>
    </row>
    <row r="82" spans="1:27" ht="12.75" x14ac:dyDescent="0.2">
      <c r="A82" s="209"/>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c r="AA82" s="209"/>
    </row>
    <row r="83" spans="1:27" ht="12.75" x14ac:dyDescent="0.2">
      <c r="A83" s="209"/>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c r="AA83" s="209"/>
    </row>
    <row r="84" spans="1:27" ht="12.75" x14ac:dyDescent="0.2">
      <c r="A84" s="209"/>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c r="AA84" s="209"/>
    </row>
    <row r="85" spans="1:27" ht="12.75" x14ac:dyDescent="0.2">
      <c r="A85" s="209"/>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c r="AA85" s="209"/>
    </row>
    <row r="86" spans="1:27" ht="12.75" x14ac:dyDescent="0.2">
      <c r="A86" s="209"/>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A86" s="209"/>
    </row>
    <row r="87" spans="1:27" ht="12.75" x14ac:dyDescent="0.2">
      <c r="A87" s="209"/>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c r="AA87" s="209"/>
    </row>
    <row r="88" spans="1:27" ht="12.75" x14ac:dyDescent="0.2">
      <c r="A88" s="209"/>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c r="AA88" s="209"/>
    </row>
    <row r="89" spans="1:27" ht="12.75" x14ac:dyDescent="0.2">
      <c r="A89" s="209"/>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c r="Z89" s="209"/>
      <c r="AA89" s="209"/>
    </row>
    <row r="90" spans="1:27" ht="12.75" x14ac:dyDescent="0.2">
      <c r="A90" s="209"/>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c r="Z90" s="209"/>
      <c r="AA90" s="209"/>
    </row>
    <row r="91" spans="1:27" ht="12.75" x14ac:dyDescent="0.2">
      <c r="A91" s="209"/>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c r="AA91" s="209"/>
    </row>
    <row r="92" spans="1:27" ht="12.75" x14ac:dyDescent="0.2">
      <c r="A92" s="209"/>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c r="Z92" s="209"/>
      <c r="AA92" s="209"/>
    </row>
    <row r="93" spans="1:27" ht="12.75" x14ac:dyDescent="0.2">
      <c r="A93" s="209"/>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c r="Z93" s="209"/>
      <c r="AA93" s="209"/>
    </row>
    <row r="94" spans="1:27" ht="12.75" x14ac:dyDescent="0.2">
      <c r="A94" s="209"/>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c r="Z94" s="209"/>
      <c r="AA94" s="209"/>
    </row>
    <row r="95" spans="1:27" ht="12.75" x14ac:dyDescent="0.2">
      <c r="A95" s="209"/>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c r="AA95" s="209"/>
    </row>
    <row r="96" spans="1:27" ht="12.75" x14ac:dyDescent="0.2">
      <c r="A96" s="209"/>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c r="Z96" s="209"/>
      <c r="AA96" s="209"/>
    </row>
    <row r="97" spans="1:27" ht="12.75" x14ac:dyDescent="0.2">
      <c r="A97" s="209"/>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c r="AA97" s="209"/>
    </row>
    <row r="98" spans="1:27" ht="12.75" x14ac:dyDescent="0.2">
      <c r="A98" s="209"/>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c r="Z98" s="209"/>
      <c r="AA98" s="209"/>
    </row>
    <row r="99" spans="1:27" ht="12.75" x14ac:dyDescent="0.2">
      <c r="A99" s="209"/>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c r="AA99" s="209"/>
    </row>
    <row r="100" spans="1:27" ht="12.75" x14ac:dyDescent="0.2">
      <c r="A100" s="209"/>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c r="AA100" s="209"/>
    </row>
    <row r="101" spans="1:27" ht="12.75" x14ac:dyDescent="0.2">
      <c r="A101" s="209"/>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c r="AA101" s="209"/>
    </row>
    <row r="102" spans="1:27" ht="12.75" x14ac:dyDescent="0.2">
      <c r="A102" s="209"/>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c r="AA102" s="209"/>
    </row>
    <row r="103" spans="1:27" ht="12.75" x14ac:dyDescent="0.2">
      <c r="A103" s="209"/>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c r="AA103" s="209"/>
    </row>
    <row r="104" spans="1:27" ht="12.75" x14ac:dyDescent="0.2">
      <c r="A104" s="209"/>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c r="AA104" s="209"/>
    </row>
    <row r="105" spans="1:27" ht="12.75" x14ac:dyDescent="0.2">
      <c r="A105" s="209"/>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c r="AA105" s="209"/>
    </row>
    <row r="106" spans="1:27" ht="12.75" x14ac:dyDescent="0.2">
      <c r="A106" s="209"/>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c r="AA106" s="209"/>
    </row>
    <row r="107" spans="1:27" ht="12.75" x14ac:dyDescent="0.2">
      <c r="A107" s="209"/>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c r="AA107" s="209"/>
    </row>
    <row r="108" spans="1:27" ht="12.75" x14ac:dyDescent="0.2">
      <c r="A108" s="209"/>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c r="AA108" s="209"/>
    </row>
    <row r="109" spans="1:27" ht="12.75" x14ac:dyDescent="0.2">
      <c r="A109" s="209"/>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c r="AA109" s="209"/>
    </row>
    <row r="110" spans="1:27" ht="12.75" x14ac:dyDescent="0.2">
      <c r="A110" s="209"/>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c r="AA110" s="209"/>
    </row>
    <row r="111" spans="1:27" ht="12.75" x14ac:dyDescent="0.2">
      <c r="A111" s="209"/>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c r="AA111" s="209"/>
    </row>
    <row r="112" spans="1:27" ht="12.75" x14ac:dyDescent="0.2">
      <c r="A112" s="209"/>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c r="AA112" s="209"/>
    </row>
    <row r="113" spans="1:27" ht="12.75" x14ac:dyDescent="0.2">
      <c r="A113" s="209"/>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209"/>
    </row>
    <row r="114" spans="1:27" ht="12.75" x14ac:dyDescent="0.2">
      <c r="A114" s="209"/>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209"/>
    </row>
    <row r="115" spans="1:27" ht="12.75" x14ac:dyDescent="0.2">
      <c r="A115" s="209"/>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209"/>
    </row>
    <row r="116" spans="1:27" ht="12.75" x14ac:dyDescent="0.2">
      <c r="A116" s="209"/>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209"/>
    </row>
    <row r="117" spans="1:27" ht="12.75" x14ac:dyDescent="0.2">
      <c r="A117" s="209"/>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209"/>
    </row>
    <row r="118" spans="1:27" ht="12.75" x14ac:dyDescent="0.2">
      <c r="A118" s="209"/>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209"/>
    </row>
    <row r="119" spans="1:27" ht="12.75" x14ac:dyDescent="0.2">
      <c r="A119" s="209"/>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209"/>
    </row>
    <row r="120" spans="1:27" ht="12.75" x14ac:dyDescent="0.2">
      <c r="A120" s="209"/>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209"/>
    </row>
    <row r="121" spans="1:27" ht="12.75" x14ac:dyDescent="0.2">
      <c r="A121" s="209"/>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209"/>
    </row>
    <row r="122" spans="1:27" ht="12.75" x14ac:dyDescent="0.2">
      <c r="A122" s="209"/>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209"/>
    </row>
    <row r="123" spans="1:27" ht="12.75" x14ac:dyDescent="0.2">
      <c r="A123" s="209"/>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209"/>
    </row>
    <row r="124" spans="1:27" ht="12.75" x14ac:dyDescent="0.2">
      <c r="A124" s="209"/>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209"/>
    </row>
    <row r="125" spans="1:27" ht="12.75" x14ac:dyDescent="0.2">
      <c r="A125" s="209"/>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209"/>
    </row>
    <row r="126" spans="1:27" ht="12.75" x14ac:dyDescent="0.2">
      <c r="A126" s="209"/>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209"/>
    </row>
    <row r="127" spans="1:27" ht="12.75" x14ac:dyDescent="0.2">
      <c r="A127" s="209"/>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209"/>
    </row>
    <row r="128" spans="1:27" ht="12.75" x14ac:dyDescent="0.2">
      <c r="A128" s="209"/>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209"/>
    </row>
    <row r="129" spans="1:27" ht="12.75" x14ac:dyDescent="0.2">
      <c r="A129" s="209"/>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209"/>
    </row>
    <row r="130" spans="1:27" ht="12.75" x14ac:dyDescent="0.2">
      <c r="A130" s="209"/>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209"/>
    </row>
    <row r="131" spans="1:27" ht="12.75" x14ac:dyDescent="0.2">
      <c r="A131" s="209"/>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209"/>
    </row>
    <row r="132" spans="1:27" ht="12.75" x14ac:dyDescent="0.2">
      <c r="A132" s="209"/>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209"/>
    </row>
    <row r="133" spans="1:27" ht="12.75" x14ac:dyDescent="0.2">
      <c r="A133" s="209"/>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c r="AA133" s="209"/>
    </row>
    <row r="134" spans="1:27" ht="12.75" x14ac:dyDescent="0.2">
      <c r="A134" s="209"/>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c r="AA134" s="209"/>
    </row>
    <row r="135" spans="1:27" ht="12.75" x14ac:dyDescent="0.2">
      <c r="A135" s="209"/>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c r="AA135" s="209"/>
    </row>
    <row r="136" spans="1:27" ht="12.75" x14ac:dyDescent="0.2">
      <c r="A136" s="209"/>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c r="AA136" s="209"/>
    </row>
    <row r="137" spans="1:27" ht="12.75" x14ac:dyDescent="0.2">
      <c r="A137" s="209"/>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c r="AA137" s="209"/>
    </row>
    <row r="138" spans="1:27" ht="12.75" x14ac:dyDescent="0.2">
      <c r="A138" s="209"/>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c r="AA138" s="209"/>
    </row>
    <row r="139" spans="1:27" ht="12.75" x14ac:dyDescent="0.2">
      <c r="A139" s="209"/>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c r="AA139" s="209"/>
    </row>
    <row r="140" spans="1:27" ht="12.75" x14ac:dyDescent="0.2">
      <c r="A140" s="209"/>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c r="AA140" s="209"/>
    </row>
    <row r="141" spans="1:27" ht="12.75" x14ac:dyDescent="0.2">
      <c r="A141" s="209"/>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c r="AA141" s="209"/>
    </row>
    <row r="142" spans="1:27" ht="12.75" x14ac:dyDescent="0.2">
      <c r="A142" s="209"/>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c r="AA142" s="209"/>
    </row>
    <row r="143" spans="1:27" ht="12.75" x14ac:dyDescent="0.2">
      <c r="A143" s="209"/>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c r="AA143" s="209"/>
    </row>
    <row r="144" spans="1:27" ht="12.75" x14ac:dyDescent="0.2">
      <c r="A144" s="209"/>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row>
    <row r="145" spans="1:27" ht="12.75" x14ac:dyDescent="0.2">
      <c r="A145" s="209"/>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c r="AA145" s="209"/>
    </row>
    <row r="146" spans="1:27" ht="12.75" x14ac:dyDescent="0.2">
      <c r="A146" s="209"/>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c r="AA146" s="209"/>
    </row>
    <row r="147" spans="1:27" ht="12.75" x14ac:dyDescent="0.2">
      <c r="A147" s="209"/>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c r="AA147" s="209"/>
    </row>
    <row r="148" spans="1:27" ht="12.75" x14ac:dyDescent="0.2">
      <c r="A148" s="209"/>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c r="AA148" s="209"/>
    </row>
    <row r="149" spans="1:27" ht="12.75" x14ac:dyDescent="0.2">
      <c r="A149" s="209"/>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c r="AA149" s="209"/>
    </row>
    <row r="150" spans="1:27" ht="12.75" x14ac:dyDescent="0.2">
      <c r="A150" s="209"/>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c r="AA150" s="209"/>
    </row>
    <row r="151" spans="1:27" ht="12.75" x14ac:dyDescent="0.2">
      <c r="A151" s="209"/>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c r="AA151" s="209"/>
    </row>
    <row r="152" spans="1:27" ht="12.75" x14ac:dyDescent="0.2">
      <c r="A152" s="209"/>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c r="AA152" s="209"/>
    </row>
    <row r="153" spans="1:27" ht="12.75" x14ac:dyDescent="0.2">
      <c r="A153" s="209"/>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c r="AA153" s="209"/>
    </row>
    <row r="154" spans="1:27" ht="12.75" x14ac:dyDescent="0.2">
      <c r="A154" s="209"/>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c r="AA154" s="209"/>
    </row>
    <row r="155" spans="1:27" ht="12.75" x14ac:dyDescent="0.2">
      <c r="A155" s="209"/>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c r="AA155" s="209"/>
    </row>
    <row r="156" spans="1:27" ht="12.75" x14ac:dyDescent="0.2">
      <c r="A156" s="209"/>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c r="AA156" s="209"/>
    </row>
    <row r="157" spans="1:27" ht="12.75" x14ac:dyDescent="0.2">
      <c r="A157" s="209"/>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c r="AA157" s="209"/>
    </row>
    <row r="158" spans="1:27" ht="12.75" x14ac:dyDescent="0.2">
      <c r="A158" s="209"/>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c r="AA158" s="209"/>
    </row>
    <row r="159" spans="1:27" ht="12.75" x14ac:dyDescent="0.2">
      <c r="A159" s="209"/>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c r="AA159" s="209"/>
    </row>
    <row r="160" spans="1:27" ht="12.75" x14ac:dyDescent="0.2">
      <c r="A160" s="209"/>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c r="AA160" s="209"/>
    </row>
    <row r="161" spans="1:27" ht="12.75" x14ac:dyDescent="0.2">
      <c r="A161" s="209"/>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c r="AA161" s="209"/>
    </row>
    <row r="162" spans="1:27" ht="12.75" x14ac:dyDescent="0.2">
      <c r="A162" s="209"/>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c r="AA162" s="209"/>
    </row>
    <row r="163" spans="1:27" ht="12.75" x14ac:dyDescent="0.2">
      <c r="A163" s="209"/>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c r="AA163" s="209"/>
    </row>
    <row r="164" spans="1:27" ht="12.75" x14ac:dyDescent="0.2">
      <c r="A164" s="209"/>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c r="AA164" s="209"/>
    </row>
    <row r="165" spans="1:27" ht="12.75" x14ac:dyDescent="0.2">
      <c r="A165" s="209"/>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c r="AA165" s="209"/>
    </row>
    <row r="166" spans="1:27" ht="12.75" x14ac:dyDescent="0.2">
      <c r="A166" s="209"/>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c r="AA166" s="209"/>
    </row>
    <row r="167" spans="1:27" ht="12.75" x14ac:dyDescent="0.2">
      <c r="A167" s="209"/>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c r="AA167" s="209"/>
    </row>
    <row r="168" spans="1:27" ht="12.75" x14ac:dyDescent="0.2">
      <c r="A168" s="209"/>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c r="AA168" s="209"/>
    </row>
    <row r="169" spans="1:27" ht="12.75" x14ac:dyDescent="0.2">
      <c r="A169" s="209"/>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c r="AA169" s="209"/>
    </row>
    <row r="170" spans="1:27" ht="12.75" x14ac:dyDescent="0.2">
      <c r="A170" s="209"/>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c r="AA170" s="209"/>
    </row>
    <row r="171" spans="1:27" ht="12.75" x14ac:dyDescent="0.2">
      <c r="A171" s="209"/>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c r="AA171" s="209"/>
    </row>
    <row r="172" spans="1:27" ht="12.75" x14ac:dyDescent="0.2">
      <c r="A172" s="209"/>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c r="AA172" s="209"/>
    </row>
    <row r="173" spans="1:27" ht="12.75" x14ac:dyDescent="0.2">
      <c r="A173" s="209"/>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c r="AA173" s="209"/>
    </row>
    <row r="174" spans="1:27" ht="12.75" x14ac:dyDescent="0.2">
      <c r="A174" s="209"/>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c r="AA174" s="209"/>
    </row>
    <row r="175" spans="1:27" ht="12.75" x14ac:dyDescent="0.2">
      <c r="A175" s="209"/>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c r="AA175" s="209"/>
    </row>
    <row r="176" spans="1:27" ht="12.75" x14ac:dyDescent="0.2">
      <c r="A176" s="209"/>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c r="AA176" s="209"/>
    </row>
    <row r="177" spans="1:27" ht="12.75" x14ac:dyDescent="0.2">
      <c r="A177" s="209"/>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c r="AA177" s="209"/>
    </row>
    <row r="178" spans="1:27" ht="12.75" x14ac:dyDescent="0.2">
      <c r="A178" s="209"/>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c r="AA178" s="209"/>
    </row>
    <row r="179" spans="1:27" ht="12.75" x14ac:dyDescent="0.2">
      <c r="A179" s="209"/>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c r="AA179" s="209"/>
    </row>
    <row r="180" spans="1:27" ht="12.75" x14ac:dyDescent="0.2">
      <c r="A180" s="209"/>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c r="AA180" s="209"/>
    </row>
    <row r="181" spans="1:27" ht="12.75" x14ac:dyDescent="0.2">
      <c r="A181" s="209"/>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c r="AA181" s="209"/>
    </row>
    <row r="182" spans="1:27" ht="12.75" x14ac:dyDescent="0.2">
      <c r="A182" s="209"/>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c r="AA182" s="209"/>
    </row>
    <row r="183" spans="1:27" ht="12.75" x14ac:dyDescent="0.2">
      <c r="A183" s="209"/>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c r="AA183" s="209"/>
    </row>
    <row r="184" spans="1:27" ht="12.75" x14ac:dyDescent="0.2">
      <c r="A184" s="209"/>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c r="AA184" s="209"/>
    </row>
    <row r="185" spans="1:27" ht="12.75" x14ac:dyDescent="0.2">
      <c r="A185" s="209"/>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c r="AA185" s="209"/>
    </row>
    <row r="186" spans="1:27" ht="12.75" x14ac:dyDescent="0.2">
      <c r="A186" s="209"/>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c r="AA186" s="209"/>
    </row>
    <row r="187" spans="1:27" ht="12.75" x14ac:dyDescent="0.2">
      <c r="A187" s="209"/>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c r="AA187" s="209"/>
    </row>
    <row r="188" spans="1:27" ht="12.75" x14ac:dyDescent="0.2">
      <c r="A188" s="209"/>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c r="AA188" s="209"/>
    </row>
    <row r="189" spans="1:27" ht="12.75" x14ac:dyDescent="0.2">
      <c r="A189" s="209"/>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c r="AA189" s="209"/>
    </row>
    <row r="190" spans="1:27" ht="12.75" x14ac:dyDescent="0.2">
      <c r="A190" s="209"/>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c r="AA190" s="209"/>
    </row>
    <row r="191" spans="1:27" ht="12.75" x14ac:dyDescent="0.2">
      <c r="A191" s="209"/>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c r="AA191" s="209"/>
    </row>
    <row r="192" spans="1:27" ht="12.75" x14ac:dyDescent="0.2">
      <c r="A192" s="209"/>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c r="AA192" s="209"/>
    </row>
    <row r="193" spans="1:27" ht="12.75" x14ac:dyDescent="0.2">
      <c r="A193" s="209"/>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c r="AA193" s="209"/>
    </row>
    <row r="194" spans="1:27" ht="12.75" x14ac:dyDescent="0.2">
      <c r="A194" s="209"/>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c r="AA194" s="209"/>
    </row>
    <row r="195" spans="1:27" ht="12.75" x14ac:dyDescent="0.2">
      <c r="A195" s="209"/>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c r="AA195" s="209"/>
    </row>
    <row r="196" spans="1:27" ht="12.75" x14ac:dyDescent="0.2">
      <c r="A196" s="209"/>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c r="AA196" s="209"/>
    </row>
    <row r="197" spans="1:27" ht="12.75" x14ac:dyDescent="0.2">
      <c r="A197" s="209"/>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c r="AA197" s="209"/>
    </row>
    <row r="198" spans="1:27" ht="12.75" x14ac:dyDescent="0.2">
      <c r="A198" s="209"/>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c r="AA198" s="209"/>
    </row>
    <row r="199" spans="1:27" ht="12.75" x14ac:dyDescent="0.2">
      <c r="A199" s="209"/>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c r="AA199" s="209"/>
    </row>
    <row r="200" spans="1:27" ht="12.75" x14ac:dyDescent="0.2">
      <c r="A200" s="209"/>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c r="AA200" s="209"/>
    </row>
    <row r="201" spans="1:27" ht="12.75" x14ac:dyDescent="0.2">
      <c r="A201" s="209"/>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c r="AA201" s="209"/>
    </row>
    <row r="202" spans="1:27" ht="12.75" x14ac:dyDescent="0.2">
      <c r="A202" s="209"/>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c r="AA202" s="209"/>
    </row>
    <row r="203" spans="1:27" ht="12.75" x14ac:dyDescent="0.2">
      <c r="A203" s="209"/>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c r="AA203" s="209"/>
    </row>
    <row r="204" spans="1:27" ht="12.75" x14ac:dyDescent="0.2">
      <c r="A204" s="209"/>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c r="AA204" s="209"/>
    </row>
    <row r="205" spans="1:27" ht="12.75" x14ac:dyDescent="0.2">
      <c r="A205" s="209"/>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c r="AA205" s="209"/>
    </row>
    <row r="206" spans="1:27" ht="12.75" x14ac:dyDescent="0.2">
      <c r="A206" s="209"/>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c r="AA206" s="209"/>
    </row>
    <row r="207" spans="1:27" ht="12.75" x14ac:dyDescent="0.2">
      <c r="A207" s="209"/>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c r="AA207" s="209"/>
    </row>
    <row r="208" spans="1:27" ht="12.75" x14ac:dyDescent="0.2">
      <c r="A208" s="209"/>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c r="AA208" s="209"/>
    </row>
    <row r="209" spans="1:27" ht="12.75" x14ac:dyDescent="0.2">
      <c r="A209" s="209"/>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c r="AA209" s="209"/>
    </row>
    <row r="210" spans="1:27" ht="12.75" x14ac:dyDescent="0.2">
      <c r="A210" s="209"/>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c r="AA210" s="209"/>
    </row>
    <row r="211" spans="1:27" ht="12.75" x14ac:dyDescent="0.2">
      <c r="A211" s="209"/>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c r="AA211" s="209"/>
    </row>
    <row r="212" spans="1:27" ht="12.75" x14ac:dyDescent="0.2">
      <c r="A212" s="209"/>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c r="AA212" s="209"/>
    </row>
    <row r="213" spans="1:27" ht="12.75" x14ac:dyDescent="0.2">
      <c r="A213" s="209"/>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c r="AA213" s="209"/>
    </row>
    <row r="214" spans="1:27" ht="12.75" x14ac:dyDescent="0.2">
      <c r="A214" s="209"/>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c r="AA214" s="209"/>
    </row>
    <row r="215" spans="1:27" ht="12.75" x14ac:dyDescent="0.2">
      <c r="A215" s="209"/>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c r="AA215" s="209"/>
    </row>
    <row r="216" spans="1:27" ht="12.75" x14ac:dyDescent="0.2">
      <c r="A216" s="209"/>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c r="AA216" s="209"/>
    </row>
    <row r="217" spans="1:27" ht="12.75" x14ac:dyDescent="0.2">
      <c r="A217" s="209"/>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c r="AA217" s="209"/>
    </row>
    <row r="218" spans="1:27" ht="12.75" x14ac:dyDescent="0.2">
      <c r="A218" s="209"/>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c r="AA218" s="209"/>
    </row>
    <row r="219" spans="1:27" ht="12.75" x14ac:dyDescent="0.2">
      <c r="A219" s="209"/>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c r="AA219" s="209"/>
    </row>
    <row r="220" spans="1:27" ht="12.75" x14ac:dyDescent="0.2">
      <c r="A220" s="209"/>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c r="AA220" s="209"/>
    </row>
    <row r="221" spans="1:27" ht="12.75" x14ac:dyDescent="0.2">
      <c r="A221" s="209"/>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c r="Z221" s="209"/>
      <c r="AA221" s="209"/>
    </row>
    <row r="222" spans="1:27" ht="12.75" x14ac:dyDescent="0.2">
      <c r="A222" s="209"/>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c r="Z222" s="209"/>
      <c r="AA222" s="209"/>
    </row>
    <row r="223" spans="1:27" ht="12.75" x14ac:dyDescent="0.2">
      <c r="A223" s="209"/>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c r="Z223" s="209"/>
      <c r="AA223" s="209"/>
    </row>
    <row r="224" spans="1:27" ht="12.75" x14ac:dyDescent="0.2">
      <c r="A224" s="209"/>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c r="Z224" s="209"/>
      <c r="AA224" s="209"/>
    </row>
    <row r="225" spans="1:27" ht="12.75" x14ac:dyDescent="0.2">
      <c r="A225" s="209"/>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c r="Z225" s="209"/>
      <c r="AA225" s="209"/>
    </row>
    <row r="226" spans="1:27" ht="12.75" x14ac:dyDescent="0.2">
      <c r="A226" s="209"/>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c r="Z226" s="209"/>
      <c r="AA226" s="209"/>
    </row>
    <row r="227" spans="1:27" ht="12.75" x14ac:dyDescent="0.2">
      <c r="A227" s="209"/>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c r="Z227" s="209"/>
      <c r="AA227" s="209"/>
    </row>
    <row r="228" spans="1:27" ht="12.75" x14ac:dyDescent="0.2">
      <c r="A228" s="209"/>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c r="Z228" s="209"/>
      <c r="AA228" s="209"/>
    </row>
    <row r="229" spans="1:27" ht="12.75" x14ac:dyDescent="0.2">
      <c r="A229" s="209"/>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c r="Z229" s="209"/>
      <c r="AA229" s="209"/>
    </row>
    <row r="230" spans="1:27" ht="12.75" x14ac:dyDescent="0.2">
      <c r="A230" s="209"/>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c r="AA230" s="209"/>
    </row>
    <row r="231" spans="1:27" ht="12.75" x14ac:dyDescent="0.2">
      <c r="A231" s="209"/>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c r="AA231" s="209"/>
    </row>
    <row r="232" spans="1:27" ht="12.75" x14ac:dyDescent="0.2">
      <c r="A232" s="209"/>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c r="AA232" s="209"/>
    </row>
    <row r="233" spans="1:27" ht="12.75" x14ac:dyDescent="0.2">
      <c r="A233" s="209"/>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c r="Z233" s="209"/>
      <c r="AA233" s="209"/>
    </row>
    <row r="234" spans="1:27" ht="12.75" x14ac:dyDescent="0.2">
      <c r="A234" s="209"/>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209"/>
    </row>
    <row r="235" spans="1:27" ht="12.75" x14ac:dyDescent="0.2">
      <c r="A235" s="209"/>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c r="Z235" s="209"/>
      <c r="AA235" s="209"/>
    </row>
    <row r="236" spans="1:27" ht="12.75" x14ac:dyDescent="0.2">
      <c r="A236" s="209"/>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c r="Z236" s="209"/>
      <c r="AA236" s="209"/>
    </row>
    <row r="237" spans="1:27" ht="12.75" x14ac:dyDescent="0.2">
      <c r="A237" s="209"/>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c r="Z237" s="209"/>
      <c r="AA237" s="209"/>
    </row>
    <row r="238" spans="1:27" ht="12.75" x14ac:dyDescent="0.2">
      <c r="A238" s="209"/>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c r="Z238" s="209"/>
      <c r="AA238" s="209"/>
    </row>
    <row r="239" spans="1:27" ht="12.75" x14ac:dyDescent="0.2">
      <c r="A239" s="209"/>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c r="AA239" s="209"/>
    </row>
    <row r="240" spans="1:27" ht="12.75" x14ac:dyDescent="0.2">
      <c r="A240" s="209"/>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c r="AA240" s="209"/>
    </row>
    <row r="241" spans="1:27" ht="12.75" x14ac:dyDescent="0.2">
      <c r="A241" s="209"/>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c r="AA241" s="209"/>
    </row>
    <row r="242" spans="1:27" ht="12.75" x14ac:dyDescent="0.2">
      <c r="A242" s="209"/>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c r="Z242" s="209"/>
      <c r="AA242" s="209"/>
    </row>
    <row r="243" spans="1:27" ht="12.75" x14ac:dyDescent="0.2">
      <c r="A243" s="209"/>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c r="Z243" s="209"/>
      <c r="AA243" s="209"/>
    </row>
    <row r="244" spans="1:27" ht="12.75" x14ac:dyDescent="0.2">
      <c r="A244" s="209"/>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c r="Z244" s="209"/>
      <c r="AA244" s="209"/>
    </row>
    <row r="245" spans="1:27" ht="12.75" x14ac:dyDescent="0.2">
      <c r="A245" s="209"/>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c r="AA245" s="209"/>
    </row>
    <row r="246" spans="1:27" ht="12.75" x14ac:dyDescent="0.2">
      <c r="A246" s="209"/>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c r="AA246" s="209"/>
    </row>
    <row r="247" spans="1:27" ht="12.75" x14ac:dyDescent="0.2">
      <c r="A247" s="209"/>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c r="AA247" s="209"/>
    </row>
    <row r="248" spans="1:27" ht="12.75" x14ac:dyDescent="0.2">
      <c r="A248" s="209"/>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c r="AA248" s="209"/>
    </row>
    <row r="249" spans="1:27" ht="12.75" x14ac:dyDescent="0.2">
      <c r="A249" s="209"/>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c r="AA249" s="209"/>
    </row>
    <row r="250" spans="1:27" ht="12.75" x14ac:dyDescent="0.2">
      <c r="A250" s="209"/>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c r="AA250" s="209"/>
    </row>
    <row r="251" spans="1:27" ht="12.75" x14ac:dyDescent="0.2">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row>
    <row r="252" spans="1:27" ht="12.75" x14ac:dyDescent="0.2">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row>
    <row r="253" spans="1:27" ht="12.75" x14ac:dyDescent="0.2">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row>
    <row r="254" spans="1:27" ht="12.75" x14ac:dyDescent="0.2">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row>
    <row r="255" spans="1:27" ht="12.75" x14ac:dyDescent="0.2">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c r="AA255" s="209"/>
    </row>
    <row r="256" spans="1:27" ht="12.75" x14ac:dyDescent="0.2">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c r="AA256" s="209"/>
    </row>
    <row r="257" spans="1:27" ht="12.75" x14ac:dyDescent="0.2">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c r="AA257" s="209"/>
    </row>
    <row r="258" spans="1:27" ht="12.75" x14ac:dyDescent="0.2">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c r="AA258" s="209"/>
    </row>
    <row r="259" spans="1:27" ht="12.75" x14ac:dyDescent="0.2">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c r="AA259" s="209"/>
    </row>
    <row r="260" spans="1:27" ht="12.75" x14ac:dyDescent="0.2">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c r="AA260" s="209"/>
    </row>
    <row r="261" spans="1:27" ht="12.75" x14ac:dyDescent="0.2">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c r="AA261" s="209"/>
    </row>
    <row r="262" spans="1:27" ht="12.75" x14ac:dyDescent="0.2">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c r="AA262" s="209"/>
    </row>
    <row r="263" spans="1:27" ht="12.75" x14ac:dyDescent="0.2">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c r="AA263" s="209"/>
    </row>
    <row r="264" spans="1:27" ht="12.75" x14ac:dyDescent="0.2">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c r="AA264" s="209"/>
    </row>
    <row r="265" spans="1:27" ht="12.75" x14ac:dyDescent="0.2">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c r="AA265" s="209"/>
    </row>
    <row r="266" spans="1:27" ht="12.75" x14ac:dyDescent="0.2">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c r="AA266" s="209"/>
    </row>
    <row r="267" spans="1:27" ht="12.75" x14ac:dyDescent="0.2">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c r="AA267" s="209"/>
    </row>
    <row r="268" spans="1:27" ht="12.75" x14ac:dyDescent="0.2">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c r="AA268" s="209"/>
    </row>
    <row r="269" spans="1:27" ht="12.75" x14ac:dyDescent="0.2">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c r="AA269" s="209"/>
    </row>
    <row r="270" spans="1:27" ht="12.75" x14ac:dyDescent="0.2">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c r="AA270" s="209"/>
    </row>
    <row r="271" spans="1:27" ht="12.75" x14ac:dyDescent="0.2">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c r="AA271" s="209"/>
    </row>
    <row r="272" spans="1:27" ht="12.75" x14ac:dyDescent="0.2">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c r="AA272" s="209"/>
    </row>
    <row r="273" spans="1:27" ht="12.75" x14ac:dyDescent="0.2">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c r="AA273" s="209"/>
    </row>
    <row r="274" spans="1:27" ht="12.75" x14ac:dyDescent="0.2">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c r="AA274" s="209"/>
    </row>
    <row r="275" spans="1:27" ht="12.75" x14ac:dyDescent="0.2">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row>
    <row r="276" spans="1:27" ht="12.75" x14ac:dyDescent="0.2">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row>
    <row r="277" spans="1:27" ht="12.75" x14ac:dyDescent="0.2">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row>
    <row r="278" spans="1:27" ht="12.75" x14ac:dyDescent="0.2">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row>
    <row r="279" spans="1:27" ht="12.75" x14ac:dyDescent="0.2">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row>
    <row r="280" spans="1:27" ht="12.75" x14ac:dyDescent="0.2">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row>
    <row r="281" spans="1:27" ht="12.75" x14ac:dyDescent="0.2">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row>
    <row r="282" spans="1:27" ht="12.75" x14ac:dyDescent="0.2">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row>
    <row r="283" spans="1:27" ht="12.75" x14ac:dyDescent="0.2">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row>
    <row r="284" spans="1:27" ht="12.75" x14ac:dyDescent="0.2">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row>
    <row r="285" spans="1:27" ht="12.75" x14ac:dyDescent="0.2">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row>
    <row r="286" spans="1:27" ht="12.75" x14ac:dyDescent="0.2">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row>
    <row r="287" spans="1:27" ht="12.75" x14ac:dyDescent="0.2">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row>
    <row r="288" spans="1:27" ht="12.75" x14ac:dyDescent="0.2">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row>
    <row r="289" spans="1:27" ht="12.75" x14ac:dyDescent="0.2">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row>
    <row r="290" spans="1:27" ht="12.75" x14ac:dyDescent="0.2">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row>
    <row r="291" spans="1:27" ht="12.75" x14ac:dyDescent="0.2">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row>
    <row r="292" spans="1:27" ht="12.75" x14ac:dyDescent="0.2">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row>
    <row r="293" spans="1:27" ht="12.75" x14ac:dyDescent="0.2">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row>
    <row r="294" spans="1:27" ht="12.75" x14ac:dyDescent="0.2">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row>
    <row r="295" spans="1:27" ht="12.75" x14ac:dyDescent="0.2">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row>
    <row r="296" spans="1:27" ht="12.75" x14ac:dyDescent="0.2">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row>
    <row r="297" spans="1:27" ht="12.75" x14ac:dyDescent="0.2">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row>
    <row r="298" spans="1:27" ht="12.75" x14ac:dyDescent="0.2">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row>
    <row r="299" spans="1:27" ht="12.75" x14ac:dyDescent="0.2">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row>
    <row r="300" spans="1:27" ht="12.75" x14ac:dyDescent="0.2">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row>
    <row r="301" spans="1:27" ht="12.75" x14ac:dyDescent="0.2">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row>
    <row r="302" spans="1:27" ht="12.75" x14ac:dyDescent="0.2">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row>
    <row r="303" spans="1:27" ht="12.75" x14ac:dyDescent="0.2">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row>
    <row r="304" spans="1:27" ht="12.75" x14ac:dyDescent="0.2">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row>
    <row r="305" spans="1:27" ht="12.75" x14ac:dyDescent="0.2">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row>
    <row r="306" spans="1:27" ht="12.75" x14ac:dyDescent="0.2">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row>
    <row r="307" spans="1:27" ht="12.75" x14ac:dyDescent="0.2">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row>
    <row r="308" spans="1:27" ht="12.75" x14ac:dyDescent="0.2">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row>
    <row r="309" spans="1:27" ht="12.75" x14ac:dyDescent="0.2">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row>
    <row r="310" spans="1:27" ht="12.75" x14ac:dyDescent="0.2">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row>
    <row r="311" spans="1:27" ht="12.75" x14ac:dyDescent="0.2">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row>
    <row r="312" spans="1:27" ht="12.75" x14ac:dyDescent="0.2">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row>
    <row r="313" spans="1:27" ht="12.75" x14ac:dyDescent="0.2">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row>
    <row r="314" spans="1:27" ht="12.75" x14ac:dyDescent="0.2">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row>
    <row r="315" spans="1:27" ht="12.75" x14ac:dyDescent="0.2">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row>
    <row r="316" spans="1:27" ht="12.75" x14ac:dyDescent="0.2">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row>
    <row r="317" spans="1:27" ht="12.75" x14ac:dyDescent="0.2">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row>
    <row r="318" spans="1:27" ht="12.75" x14ac:dyDescent="0.2">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row>
    <row r="319" spans="1:27" ht="12.75" x14ac:dyDescent="0.2">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row>
    <row r="320" spans="1:27" ht="12.75" x14ac:dyDescent="0.2">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row>
    <row r="321" spans="1:27" ht="12.75" x14ac:dyDescent="0.2">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row>
    <row r="322" spans="1:27" ht="12.75" x14ac:dyDescent="0.2">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row>
    <row r="323" spans="1:27" ht="12.75" x14ac:dyDescent="0.2">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row>
    <row r="324" spans="1:27" ht="12.75" x14ac:dyDescent="0.2">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row>
    <row r="325" spans="1:27" ht="12.75" x14ac:dyDescent="0.2">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row>
    <row r="326" spans="1:27" ht="12.75" x14ac:dyDescent="0.2">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row>
    <row r="327" spans="1:27" ht="12.75" x14ac:dyDescent="0.2">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row>
    <row r="328" spans="1:27" ht="12.75" x14ac:dyDescent="0.2">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row>
    <row r="329" spans="1:27" ht="12.75" x14ac:dyDescent="0.2">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row>
    <row r="330" spans="1:27" ht="12.75" x14ac:dyDescent="0.2">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row>
    <row r="331" spans="1:27" ht="12.75" x14ac:dyDescent="0.2">
      <c r="A331" s="209"/>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c r="AA331" s="209"/>
    </row>
    <row r="332" spans="1:27" ht="12.75" x14ac:dyDescent="0.2">
      <c r="A332" s="209"/>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c r="AA332" s="209"/>
    </row>
    <row r="333" spans="1:27" ht="12.75" x14ac:dyDescent="0.2">
      <c r="A333" s="209"/>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c r="AA333" s="209"/>
    </row>
    <row r="334" spans="1:27" ht="12.75" x14ac:dyDescent="0.2">
      <c r="A334" s="209"/>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c r="AA334" s="209"/>
    </row>
    <row r="335" spans="1:27" ht="12.75" x14ac:dyDescent="0.2">
      <c r="A335" s="209"/>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c r="AA335" s="209"/>
    </row>
    <row r="336" spans="1:27" ht="12.75" x14ac:dyDescent="0.2">
      <c r="A336" s="209"/>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c r="AA336" s="209"/>
    </row>
    <row r="337" spans="1:27" ht="12.75" x14ac:dyDescent="0.2">
      <c r="A337" s="209"/>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c r="AA337" s="209"/>
    </row>
    <row r="338" spans="1:27" ht="12.75" x14ac:dyDescent="0.2">
      <c r="A338" s="209"/>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c r="AA338" s="209"/>
    </row>
    <row r="339" spans="1:27" ht="12.75" x14ac:dyDescent="0.2">
      <c r="A339" s="209"/>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c r="AA339" s="209"/>
    </row>
    <row r="340" spans="1:27" ht="12.75" x14ac:dyDescent="0.2">
      <c r="A340" s="209"/>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c r="AA340" s="209"/>
    </row>
    <row r="341" spans="1:27" ht="12.75" x14ac:dyDescent="0.2">
      <c r="A341" s="209"/>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c r="AA341" s="209"/>
    </row>
    <row r="342" spans="1:27" ht="12.75" x14ac:dyDescent="0.2">
      <c r="A342" s="209"/>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c r="AA342" s="209"/>
    </row>
    <row r="343" spans="1:27" ht="12.75" x14ac:dyDescent="0.2">
      <c r="A343" s="209"/>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c r="AA343" s="209"/>
    </row>
    <row r="344" spans="1:27" ht="12.75" x14ac:dyDescent="0.2">
      <c r="A344" s="209"/>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c r="AA344" s="209"/>
    </row>
    <row r="345" spans="1:27" ht="12.75" x14ac:dyDescent="0.2">
      <c r="A345" s="209"/>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c r="AA345" s="209"/>
    </row>
    <row r="346" spans="1:27" ht="12.75" x14ac:dyDescent="0.2">
      <c r="A346" s="209"/>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c r="AA346" s="209"/>
    </row>
    <row r="347" spans="1:27" ht="12.75" x14ac:dyDescent="0.2">
      <c r="A347" s="209"/>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c r="AA347" s="209"/>
    </row>
    <row r="348" spans="1:27" ht="12.75" x14ac:dyDescent="0.2">
      <c r="A348" s="209"/>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c r="AA348" s="209"/>
    </row>
    <row r="349" spans="1:27" ht="12.75" x14ac:dyDescent="0.2">
      <c r="A349" s="209"/>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c r="AA349" s="209"/>
    </row>
    <row r="350" spans="1:27" ht="12.75" x14ac:dyDescent="0.2">
      <c r="A350" s="209"/>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c r="AA350" s="209"/>
    </row>
    <row r="351" spans="1:27" ht="12.75" x14ac:dyDescent="0.2">
      <c r="A351" s="209"/>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c r="AA351" s="209"/>
    </row>
    <row r="352" spans="1:27" ht="12.75" x14ac:dyDescent="0.2">
      <c r="A352" s="209"/>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c r="AA352" s="209"/>
    </row>
    <row r="353" spans="1:27" ht="12.75" x14ac:dyDescent="0.2">
      <c r="A353" s="209"/>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c r="AA353" s="209"/>
    </row>
    <row r="354" spans="1:27" ht="12.75" x14ac:dyDescent="0.2">
      <c r="A354" s="209"/>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c r="AA354" s="209"/>
    </row>
    <row r="355" spans="1:27" ht="12.75" x14ac:dyDescent="0.2">
      <c r="A355" s="209"/>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c r="AA355" s="209"/>
    </row>
    <row r="356" spans="1:27" ht="12.75" x14ac:dyDescent="0.2">
      <c r="A356" s="209"/>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c r="AA356" s="209"/>
    </row>
    <row r="357" spans="1:27" ht="12.75" x14ac:dyDescent="0.2">
      <c r="A357" s="209"/>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c r="AA357" s="209"/>
    </row>
    <row r="358" spans="1:27" ht="12.75" x14ac:dyDescent="0.2">
      <c r="A358" s="209"/>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c r="AA358" s="209"/>
    </row>
    <row r="359" spans="1:27" ht="12.75" x14ac:dyDescent="0.2">
      <c r="A359" s="209"/>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c r="AA359" s="209"/>
    </row>
    <row r="360" spans="1:27" ht="12.75" x14ac:dyDescent="0.2">
      <c r="A360" s="209"/>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c r="AA360" s="209"/>
    </row>
    <row r="361" spans="1:27" ht="12.75" x14ac:dyDescent="0.2">
      <c r="A361" s="209"/>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c r="AA361" s="209"/>
    </row>
    <row r="362" spans="1:27" ht="12.75" x14ac:dyDescent="0.2">
      <c r="A362" s="209"/>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c r="AA362" s="209"/>
    </row>
    <row r="363" spans="1:27" ht="12.75" x14ac:dyDescent="0.2">
      <c r="A363" s="209"/>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c r="AA363" s="209"/>
    </row>
    <row r="364" spans="1:27" ht="12.75" x14ac:dyDescent="0.2">
      <c r="A364" s="209"/>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c r="AA364" s="209"/>
    </row>
    <row r="365" spans="1:27" ht="12.75" x14ac:dyDescent="0.2">
      <c r="A365" s="209"/>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c r="AA365" s="209"/>
    </row>
    <row r="366" spans="1:27" ht="12.75" x14ac:dyDescent="0.2">
      <c r="A366" s="209"/>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c r="AA366" s="209"/>
    </row>
    <row r="367" spans="1:27" ht="12.75" x14ac:dyDescent="0.2">
      <c r="A367" s="209"/>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c r="AA367" s="209"/>
    </row>
    <row r="368" spans="1:27" ht="12.75" x14ac:dyDescent="0.2">
      <c r="A368" s="209"/>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c r="Z368" s="209"/>
      <c r="AA368" s="209"/>
    </row>
    <row r="369" spans="1:27" ht="12.75" x14ac:dyDescent="0.2">
      <c r="A369" s="209"/>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c r="Z369" s="209"/>
      <c r="AA369" s="209"/>
    </row>
    <row r="370" spans="1:27" ht="12.75" x14ac:dyDescent="0.2">
      <c r="A370" s="209"/>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c r="Z370" s="209"/>
      <c r="AA370" s="209"/>
    </row>
    <row r="371" spans="1:27" ht="12.75" x14ac:dyDescent="0.2">
      <c r="A371" s="209"/>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c r="Z371" s="209"/>
      <c r="AA371" s="209"/>
    </row>
    <row r="372" spans="1:27" ht="12.75" x14ac:dyDescent="0.2">
      <c r="A372" s="209"/>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c r="Z372" s="209"/>
      <c r="AA372" s="209"/>
    </row>
    <row r="373" spans="1:27" ht="12.75" x14ac:dyDescent="0.2">
      <c r="A373" s="209"/>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c r="Z373" s="209"/>
      <c r="AA373" s="209"/>
    </row>
    <row r="374" spans="1:27" ht="12.75" x14ac:dyDescent="0.2">
      <c r="A374" s="209"/>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c r="Z374" s="209"/>
      <c r="AA374" s="209"/>
    </row>
    <row r="375" spans="1:27" ht="12.75" x14ac:dyDescent="0.2">
      <c r="A375" s="209"/>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c r="Z375" s="209"/>
      <c r="AA375" s="209"/>
    </row>
    <row r="376" spans="1:27" ht="12.75" x14ac:dyDescent="0.2">
      <c r="A376" s="209"/>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c r="Z376" s="209"/>
      <c r="AA376" s="209"/>
    </row>
    <row r="377" spans="1:27" ht="12.75" x14ac:dyDescent="0.2">
      <c r="A377" s="209"/>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c r="Z377" s="209"/>
      <c r="AA377" s="209"/>
    </row>
    <row r="378" spans="1:27" ht="12.75" x14ac:dyDescent="0.2">
      <c r="A378" s="209"/>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c r="Z378" s="209"/>
      <c r="AA378" s="209"/>
    </row>
    <row r="379" spans="1:27" ht="12.75" x14ac:dyDescent="0.2">
      <c r="A379" s="209"/>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c r="Z379" s="209"/>
      <c r="AA379" s="209"/>
    </row>
    <row r="380" spans="1:27" ht="12.75" x14ac:dyDescent="0.2">
      <c r="A380" s="209"/>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c r="Z380" s="209"/>
      <c r="AA380" s="209"/>
    </row>
    <row r="381" spans="1:27" ht="12.75" x14ac:dyDescent="0.2">
      <c r="A381" s="209"/>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c r="Z381" s="209"/>
      <c r="AA381" s="209"/>
    </row>
    <row r="382" spans="1:27" ht="12.75" x14ac:dyDescent="0.2">
      <c r="A382" s="209"/>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c r="Z382" s="209"/>
      <c r="AA382" s="209"/>
    </row>
    <row r="383" spans="1:27" ht="12.75" x14ac:dyDescent="0.2">
      <c r="A383" s="209"/>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c r="Z383" s="209"/>
      <c r="AA383" s="209"/>
    </row>
    <row r="384" spans="1:27" ht="12.75" x14ac:dyDescent="0.2">
      <c r="A384" s="209"/>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c r="Z384" s="209"/>
      <c r="AA384" s="209"/>
    </row>
    <row r="385" spans="1:27" ht="12.75" x14ac:dyDescent="0.2">
      <c r="A385" s="209"/>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c r="Z385" s="209"/>
      <c r="AA385" s="209"/>
    </row>
    <row r="386" spans="1:27" ht="12.75" x14ac:dyDescent="0.2">
      <c r="A386" s="209"/>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c r="Z386" s="209"/>
      <c r="AA386" s="209"/>
    </row>
    <row r="387" spans="1:27" ht="12.75" x14ac:dyDescent="0.2">
      <c r="A387" s="209"/>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c r="Z387" s="209"/>
      <c r="AA387" s="209"/>
    </row>
    <row r="388" spans="1:27" ht="12.75" x14ac:dyDescent="0.2">
      <c r="A388" s="209"/>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c r="Z388" s="209"/>
      <c r="AA388" s="209"/>
    </row>
    <row r="389" spans="1:27" ht="12.75" x14ac:dyDescent="0.2">
      <c r="A389" s="209"/>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c r="Z389" s="209"/>
      <c r="AA389" s="209"/>
    </row>
    <row r="390" spans="1:27" ht="12.75" x14ac:dyDescent="0.2">
      <c r="A390" s="209"/>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c r="Z390" s="209"/>
      <c r="AA390" s="209"/>
    </row>
    <row r="391" spans="1:27" ht="12.75" x14ac:dyDescent="0.2">
      <c r="A391" s="209"/>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c r="Z391" s="209"/>
      <c r="AA391" s="209"/>
    </row>
    <row r="392" spans="1:27" ht="12.75" x14ac:dyDescent="0.2">
      <c r="A392" s="209"/>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c r="Z392" s="209"/>
      <c r="AA392" s="209"/>
    </row>
    <row r="393" spans="1:27" ht="12.75" x14ac:dyDescent="0.2">
      <c r="A393" s="209"/>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c r="Z393" s="209"/>
      <c r="AA393" s="209"/>
    </row>
    <row r="394" spans="1:27" ht="12.75" x14ac:dyDescent="0.2">
      <c r="A394" s="209"/>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c r="Z394" s="209"/>
      <c r="AA394" s="209"/>
    </row>
    <row r="395" spans="1:27" ht="12.75" x14ac:dyDescent="0.2">
      <c r="A395" s="209"/>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c r="Z395" s="209"/>
      <c r="AA395" s="209"/>
    </row>
    <row r="396" spans="1:27" ht="12.75" x14ac:dyDescent="0.2">
      <c r="A396" s="209"/>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c r="Z396" s="209"/>
      <c r="AA396" s="209"/>
    </row>
    <row r="397" spans="1:27" ht="12.75" x14ac:dyDescent="0.2">
      <c r="A397" s="209"/>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c r="Z397" s="209"/>
      <c r="AA397" s="209"/>
    </row>
    <row r="398" spans="1:27" ht="12.75" x14ac:dyDescent="0.2">
      <c r="A398" s="209"/>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c r="Z398" s="209"/>
      <c r="AA398" s="209"/>
    </row>
    <row r="399" spans="1:27" ht="12.75" x14ac:dyDescent="0.2">
      <c r="A399" s="209"/>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c r="Z399" s="209"/>
      <c r="AA399" s="209"/>
    </row>
    <row r="400" spans="1:27" ht="12.75" x14ac:dyDescent="0.2">
      <c r="A400" s="209"/>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c r="Z400" s="209"/>
      <c r="AA400" s="209"/>
    </row>
    <row r="401" spans="1:27" ht="12.75" x14ac:dyDescent="0.2">
      <c r="A401" s="209"/>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c r="Z401" s="209"/>
      <c r="AA401" s="209"/>
    </row>
    <row r="402" spans="1:27" ht="12.75" x14ac:dyDescent="0.2">
      <c r="A402" s="209"/>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c r="Z402" s="209"/>
      <c r="AA402" s="209"/>
    </row>
    <row r="403" spans="1:27" ht="12.75" x14ac:dyDescent="0.2">
      <c r="A403" s="209"/>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c r="Z403" s="209"/>
      <c r="AA403" s="209"/>
    </row>
    <row r="404" spans="1:27" ht="12.75" x14ac:dyDescent="0.2">
      <c r="A404" s="209"/>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c r="Z404" s="209"/>
      <c r="AA404" s="209"/>
    </row>
    <row r="405" spans="1:27" ht="12.75" x14ac:dyDescent="0.2">
      <c r="A405" s="209"/>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c r="Z405" s="209"/>
      <c r="AA405" s="209"/>
    </row>
    <row r="406" spans="1:27" ht="12.75" x14ac:dyDescent="0.2">
      <c r="A406" s="209"/>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c r="Z406" s="209"/>
      <c r="AA406" s="209"/>
    </row>
    <row r="407" spans="1:27" ht="12.75" x14ac:dyDescent="0.2">
      <c r="A407" s="209"/>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c r="Z407" s="209"/>
      <c r="AA407" s="209"/>
    </row>
    <row r="408" spans="1:27" ht="12.75" x14ac:dyDescent="0.2">
      <c r="A408" s="209"/>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c r="Z408" s="209"/>
      <c r="AA408" s="209"/>
    </row>
    <row r="409" spans="1:27" ht="12.75" x14ac:dyDescent="0.2">
      <c r="A409" s="209"/>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c r="Z409" s="209"/>
      <c r="AA409" s="209"/>
    </row>
    <row r="410" spans="1:27" ht="12.75" x14ac:dyDescent="0.2">
      <c r="A410" s="209"/>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c r="Z410" s="209"/>
      <c r="AA410" s="209"/>
    </row>
    <row r="411" spans="1:27" ht="12.75" x14ac:dyDescent="0.2">
      <c r="A411" s="209"/>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c r="Z411" s="209"/>
      <c r="AA411" s="209"/>
    </row>
    <row r="412" spans="1:27" ht="12.75" x14ac:dyDescent="0.2">
      <c r="A412" s="209"/>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c r="Z412" s="209"/>
      <c r="AA412" s="209"/>
    </row>
    <row r="413" spans="1:27" ht="12.75" x14ac:dyDescent="0.2">
      <c r="A413" s="209"/>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c r="Z413" s="209"/>
      <c r="AA413" s="209"/>
    </row>
    <row r="414" spans="1:27" ht="12.75" x14ac:dyDescent="0.2">
      <c r="A414" s="209"/>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c r="Z414" s="209"/>
      <c r="AA414" s="209"/>
    </row>
    <row r="415" spans="1:27" ht="12.75" x14ac:dyDescent="0.2">
      <c r="A415" s="209"/>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c r="Z415" s="209"/>
      <c r="AA415" s="209"/>
    </row>
    <row r="416" spans="1:27" ht="12.75" x14ac:dyDescent="0.2">
      <c r="A416" s="209"/>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c r="Z416" s="209"/>
      <c r="AA416" s="209"/>
    </row>
    <row r="417" spans="1:27" ht="12.75" x14ac:dyDescent="0.2">
      <c r="A417" s="209"/>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c r="Z417" s="209"/>
      <c r="AA417" s="209"/>
    </row>
    <row r="418" spans="1:27" ht="12.75" x14ac:dyDescent="0.2">
      <c r="A418" s="209"/>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c r="Z418" s="209"/>
      <c r="AA418" s="209"/>
    </row>
    <row r="419" spans="1:27" ht="12.75" x14ac:dyDescent="0.2">
      <c r="A419" s="209"/>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c r="Z419" s="209"/>
      <c r="AA419" s="209"/>
    </row>
    <row r="420" spans="1:27" ht="12.75" x14ac:dyDescent="0.2">
      <c r="A420" s="209"/>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c r="Z420" s="209"/>
      <c r="AA420" s="209"/>
    </row>
    <row r="421" spans="1:27" ht="12.75" x14ac:dyDescent="0.2">
      <c r="A421" s="209"/>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c r="Z421" s="209"/>
      <c r="AA421" s="209"/>
    </row>
    <row r="422" spans="1:27" ht="12.75" x14ac:dyDescent="0.2">
      <c r="A422" s="209"/>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c r="Z422" s="209"/>
      <c r="AA422" s="209"/>
    </row>
    <row r="423" spans="1:27" ht="12.75" x14ac:dyDescent="0.2">
      <c r="A423" s="209"/>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c r="Z423" s="209"/>
      <c r="AA423" s="209"/>
    </row>
    <row r="424" spans="1:27" ht="12.75" x14ac:dyDescent="0.2">
      <c r="A424" s="209"/>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c r="Z424" s="209"/>
      <c r="AA424" s="209"/>
    </row>
    <row r="425" spans="1:27" ht="12.75" x14ac:dyDescent="0.2">
      <c r="A425" s="209"/>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c r="Z425" s="209"/>
      <c r="AA425" s="209"/>
    </row>
    <row r="426" spans="1:27" ht="12.75" x14ac:dyDescent="0.2">
      <c r="A426" s="209"/>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c r="Z426" s="209"/>
      <c r="AA426" s="209"/>
    </row>
    <row r="427" spans="1:27" ht="12.75" x14ac:dyDescent="0.2">
      <c r="A427" s="209"/>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c r="Z427" s="209"/>
      <c r="AA427" s="209"/>
    </row>
    <row r="428" spans="1:27" ht="12.75" x14ac:dyDescent="0.2">
      <c r="A428" s="209"/>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c r="Z428" s="209"/>
      <c r="AA428" s="209"/>
    </row>
    <row r="429" spans="1:27" ht="12.75" x14ac:dyDescent="0.2">
      <c r="A429" s="209"/>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c r="Z429" s="209"/>
      <c r="AA429" s="209"/>
    </row>
    <row r="430" spans="1:27" ht="12.75" x14ac:dyDescent="0.2">
      <c r="A430" s="209"/>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c r="Z430" s="209"/>
      <c r="AA430" s="209"/>
    </row>
    <row r="431" spans="1:27" ht="12.75" x14ac:dyDescent="0.2">
      <c r="A431" s="209"/>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c r="Z431" s="209"/>
      <c r="AA431" s="209"/>
    </row>
    <row r="432" spans="1:27" ht="12.75" x14ac:dyDescent="0.2">
      <c r="A432" s="209"/>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c r="Z432" s="209"/>
      <c r="AA432" s="209"/>
    </row>
    <row r="433" spans="1:27" ht="12.75" x14ac:dyDescent="0.2">
      <c r="A433" s="209"/>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c r="Z433" s="209"/>
      <c r="AA433" s="209"/>
    </row>
    <row r="434" spans="1:27" ht="12.75" x14ac:dyDescent="0.2">
      <c r="A434" s="209"/>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c r="Z434" s="209"/>
      <c r="AA434" s="209"/>
    </row>
    <row r="435" spans="1:27" ht="12.75" x14ac:dyDescent="0.2">
      <c r="A435" s="209"/>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c r="Z435" s="209"/>
      <c r="AA435" s="209"/>
    </row>
    <row r="436" spans="1:27" ht="12.75" x14ac:dyDescent="0.2">
      <c r="A436" s="209"/>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c r="Z436" s="209"/>
      <c r="AA436" s="209"/>
    </row>
    <row r="437" spans="1:27" ht="12.75" x14ac:dyDescent="0.2">
      <c r="A437" s="209"/>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c r="Z437" s="209"/>
      <c r="AA437" s="209"/>
    </row>
    <row r="438" spans="1:27" ht="12.75" x14ac:dyDescent="0.2">
      <c r="A438" s="209"/>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c r="Z438" s="209"/>
      <c r="AA438" s="209"/>
    </row>
    <row r="439" spans="1:27" ht="12.75" x14ac:dyDescent="0.2">
      <c r="A439" s="209"/>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c r="Z439" s="209"/>
      <c r="AA439" s="209"/>
    </row>
    <row r="440" spans="1:27" ht="12.75" x14ac:dyDescent="0.2">
      <c r="A440" s="209"/>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c r="Z440" s="209"/>
      <c r="AA440" s="209"/>
    </row>
    <row r="441" spans="1:27" ht="12.75" x14ac:dyDescent="0.2">
      <c r="A441" s="209"/>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c r="Z441" s="209"/>
      <c r="AA441" s="209"/>
    </row>
    <row r="442" spans="1:27" ht="12.75" x14ac:dyDescent="0.2">
      <c r="A442" s="209"/>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c r="Z442" s="209"/>
      <c r="AA442" s="209"/>
    </row>
    <row r="443" spans="1:27" ht="12.75" x14ac:dyDescent="0.2">
      <c r="A443" s="209"/>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c r="Z443" s="209"/>
      <c r="AA443" s="209"/>
    </row>
    <row r="444" spans="1:27" ht="12.75" x14ac:dyDescent="0.2">
      <c r="A444" s="209"/>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c r="Z444" s="209"/>
      <c r="AA444" s="209"/>
    </row>
    <row r="445" spans="1:27" ht="12.75" x14ac:dyDescent="0.2">
      <c r="A445" s="209"/>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c r="Z445" s="209"/>
      <c r="AA445" s="209"/>
    </row>
    <row r="446" spans="1:27" ht="12.75" x14ac:dyDescent="0.2">
      <c r="A446" s="209"/>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c r="Z446" s="209"/>
      <c r="AA446" s="209"/>
    </row>
    <row r="447" spans="1:27" ht="12.75" x14ac:dyDescent="0.2">
      <c r="A447" s="209"/>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c r="Z447" s="209"/>
      <c r="AA447" s="209"/>
    </row>
    <row r="448" spans="1:27" ht="12.75" x14ac:dyDescent="0.2">
      <c r="A448" s="209"/>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c r="Z448" s="209"/>
      <c r="AA448" s="209"/>
    </row>
    <row r="449" spans="1:27" ht="12.75" x14ac:dyDescent="0.2">
      <c r="A449" s="209"/>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c r="Z449" s="209"/>
      <c r="AA449" s="209"/>
    </row>
    <row r="450" spans="1:27" ht="12.75" x14ac:dyDescent="0.2">
      <c r="A450" s="209"/>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c r="Z450" s="209"/>
      <c r="AA450" s="209"/>
    </row>
    <row r="451" spans="1:27" ht="12.75" x14ac:dyDescent="0.2">
      <c r="A451" s="209"/>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c r="Z451" s="209"/>
      <c r="AA451" s="209"/>
    </row>
    <row r="452" spans="1:27" ht="12.75" x14ac:dyDescent="0.2">
      <c r="A452" s="209"/>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c r="Z452" s="209"/>
      <c r="AA452" s="209"/>
    </row>
    <row r="453" spans="1:27" ht="12.75" x14ac:dyDescent="0.2">
      <c r="A453" s="209"/>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c r="Z453" s="209"/>
      <c r="AA453" s="209"/>
    </row>
    <row r="454" spans="1:27" ht="12.75" x14ac:dyDescent="0.2">
      <c r="A454" s="209"/>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c r="Z454" s="209"/>
      <c r="AA454" s="209"/>
    </row>
    <row r="455" spans="1:27" ht="12.75" x14ac:dyDescent="0.2">
      <c r="A455" s="209"/>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c r="Z455" s="209"/>
      <c r="AA455" s="209"/>
    </row>
    <row r="456" spans="1:27" ht="12.75" x14ac:dyDescent="0.2">
      <c r="A456" s="209"/>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c r="AA456" s="209"/>
    </row>
    <row r="457" spans="1:27" ht="12.75" x14ac:dyDescent="0.2">
      <c r="A457" s="209"/>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c r="Z457" s="209"/>
      <c r="AA457" s="209"/>
    </row>
    <row r="458" spans="1:27" ht="12.75" x14ac:dyDescent="0.2">
      <c r="A458" s="209"/>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c r="Z458" s="209"/>
      <c r="AA458" s="209"/>
    </row>
    <row r="459" spans="1:27" ht="12.75" x14ac:dyDescent="0.2">
      <c r="A459" s="209"/>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c r="Z459" s="209"/>
      <c r="AA459" s="209"/>
    </row>
    <row r="460" spans="1:27" ht="12.75" x14ac:dyDescent="0.2">
      <c r="A460" s="209"/>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c r="Z460" s="209"/>
      <c r="AA460" s="209"/>
    </row>
    <row r="461" spans="1:27" ht="12.75" x14ac:dyDescent="0.2">
      <c r="A461" s="209"/>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c r="Z461" s="209"/>
      <c r="AA461" s="209"/>
    </row>
    <row r="462" spans="1:27" ht="12.75" x14ac:dyDescent="0.2">
      <c r="A462" s="209"/>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c r="Z462" s="209"/>
      <c r="AA462" s="209"/>
    </row>
    <row r="463" spans="1:27" ht="12.75" x14ac:dyDescent="0.2">
      <c r="A463" s="209"/>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c r="Z463" s="209"/>
      <c r="AA463" s="209"/>
    </row>
    <row r="464" spans="1:27" ht="12.75" x14ac:dyDescent="0.2">
      <c r="A464" s="209"/>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c r="Z464" s="209"/>
      <c r="AA464" s="209"/>
    </row>
    <row r="465" spans="1:27" ht="12.75" x14ac:dyDescent="0.2">
      <c r="A465" s="209"/>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c r="Z465" s="209"/>
      <c r="AA465" s="209"/>
    </row>
    <row r="466" spans="1:27" ht="12.75" x14ac:dyDescent="0.2">
      <c r="A466" s="209"/>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c r="Z466" s="209"/>
      <c r="AA466" s="209"/>
    </row>
    <row r="467" spans="1:27" ht="12.75" x14ac:dyDescent="0.2">
      <c r="A467" s="209"/>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c r="Z467" s="209"/>
      <c r="AA467" s="209"/>
    </row>
    <row r="468" spans="1:27" ht="12.75" x14ac:dyDescent="0.2">
      <c r="A468" s="209"/>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c r="Z468" s="209"/>
      <c r="AA468" s="209"/>
    </row>
    <row r="469" spans="1:27" ht="12.75" x14ac:dyDescent="0.2">
      <c r="A469" s="209"/>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c r="Z469" s="209"/>
      <c r="AA469" s="209"/>
    </row>
    <row r="470" spans="1:27" ht="12.75" x14ac:dyDescent="0.2">
      <c r="A470" s="209"/>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c r="Z470" s="209"/>
      <c r="AA470" s="209"/>
    </row>
    <row r="471" spans="1:27" ht="12.75" x14ac:dyDescent="0.2">
      <c r="A471" s="209"/>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c r="Z471" s="209"/>
      <c r="AA471" s="209"/>
    </row>
    <row r="472" spans="1:27" ht="12.75" x14ac:dyDescent="0.2">
      <c r="A472" s="209"/>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c r="Z472" s="209"/>
      <c r="AA472" s="209"/>
    </row>
    <row r="473" spans="1:27" ht="12.75" x14ac:dyDescent="0.2">
      <c r="A473" s="209"/>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c r="Z473" s="209"/>
      <c r="AA473" s="209"/>
    </row>
    <row r="474" spans="1:27" ht="12.75" x14ac:dyDescent="0.2">
      <c r="A474" s="209"/>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c r="Z474" s="209"/>
      <c r="AA474" s="209"/>
    </row>
    <row r="475" spans="1:27" ht="12.75" x14ac:dyDescent="0.2">
      <c r="A475" s="209"/>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c r="Z475" s="209"/>
      <c r="AA475" s="209"/>
    </row>
    <row r="476" spans="1:27" ht="12.75" x14ac:dyDescent="0.2">
      <c r="A476" s="209"/>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c r="Z476" s="209"/>
      <c r="AA476" s="209"/>
    </row>
    <row r="477" spans="1:27" ht="12.75" x14ac:dyDescent="0.2">
      <c r="A477" s="209"/>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c r="Z477" s="209"/>
      <c r="AA477" s="209"/>
    </row>
    <row r="478" spans="1:27" ht="12.75" x14ac:dyDescent="0.2">
      <c r="A478" s="209"/>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c r="Z478" s="209"/>
      <c r="AA478" s="209"/>
    </row>
    <row r="479" spans="1:27" ht="12.75" x14ac:dyDescent="0.2">
      <c r="A479" s="209"/>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c r="Z479" s="209"/>
      <c r="AA479" s="209"/>
    </row>
    <row r="480" spans="1:27" ht="12.75" x14ac:dyDescent="0.2">
      <c r="A480" s="209"/>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c r="Z480" s="209"/>
      <c r="AA480" s="209"/>
    </row>
    <row r="481" spans="1:27" ht="12.75" x14ac:dyDescent="0.2">
      <c r="A481" s="209"/>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c r="Z481" s="209"/>
      <c r="AA481" s="209"/>
    </row>
    <row r="482" spans="1:27" ht="12.75" x14ac:dyDescent="0.2">
      <c r="A482" s="209"/>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c r="Z482" s="209"/>
      <c r="AA482" s="209"/>
    </row>
    <row r="483" spans="1:27" ht="12.75" x14ac:dyDescent="0.2">
      <c r="A483" s="209"/>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c r="Z483" s="209"/>
      <c r="AA483" s="209"/>
    </row>
    <row r="484" spans="1:27" ht="12.75" x14ac:dyDescent="0.2">
      <c r="A484" s="209"/>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c r="Z484" s="209"/>
      <c r="AA484" s="209"/>
    </row>
    <row r="485" spans="1:27" ht="12.75" x14ac:dyDescent="0.2">
      <c r="A485" s="209"/>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c r="Z485" s="209"/>
      <c r="AA485" s="209"/>
    </row>
    <row r="486" spans="1:27" ht="12.75" x14ac:dyDescent="0.2">
      <c r="A486" s="209"/>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c r="Z486" s="209"/>
      <c r="AA486" s="209"/>
    </row>
    <row r="487" spans="1:27" ht="12.75" x14ac:dyDescent="0.2">
      <c r="A487" s="209"/>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c r="Z487" s="209"/>
      <c r="AA487" s="209"/>
    </row>
    <row r="488" spans="1:27" ht="12.75" x14ac:dyDescent="0.2">
      <c r="A488" s="209"/>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c r="Z488" s="209"/>
      <c r="AA488" s="209"/>
    </row>
    <row r="489" spans="1:27" ht="12.75" x14ac:dyDescent="0.2">
      <c r="A489" s="209"/>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c r="Z489" s="209"/>
      <c r="AA489" s="209"/>
    </row>
    <row r="490" spans="1:27" ht="12.75" x14ac:dyDescent="0.2">
      <c r="A490" s="209"/>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c r="Z490" s="209"/>
      <c r="AA490" s="209"/>
    </row>
    <row r="491" spans="1:27" ht="12.75" x14ac:dyDescent="0.2">
      <c r="A491" s="209"/>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c r="Z491" s="209"/>
      <c r="AA491" s="209"/>
    </row>
    <row r="492" spans="1:27" ht="12.75" x14ac:dyDescent="0.2">
      <c r="A492" s="209"/>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c r="Z492" s="209"/>
      <c r="AA492" s="209"/>
    </row>
    <row r="493" spans="1:27" ht="12.75" x14ac:dyDescent="0.2">
      <c r="A493" s="209"/>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c r="Z493" s="209"/>
      <c r="AA493" s="209"/>
    </row>
    <row r="494" spans="1:27" ht="12.75" x14ac:dyDescent="0.2">
      <c r="A494" s="209"/>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c r="Z494" s="209"/>
      <c r="AA494" s="209"/>
    </row>
    <row r="495" spans="1:27" ht="12.75" x14ac:dyDescent="0.2">
      <c r="A495" s="209"/>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c r="Z495" s="209"/>
      <c r="AA495" s="209"/>
    </row>
    <row r="496" spans="1:27" ht="12.75" x14ac:dyDescent="0.2">
      <c r="A496" s="209"/>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c r="Z496" s="209"/>
      <c r="AA496" s="209"/>
    </row>
    <row r="497" spans="1:27" ht="12.75" x14ac:dyDescent="0.2">
      <c r="A497" s="209"/>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c r="Z497" s="209"/>
      <c r="AA497" s="209"/>
    </row>
    <row r="498" spans="1:27" ht="12.75" x14ac:dyDescent="0.2">
      <c r="A498" s="209"/>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c r="Z498" s="209"/>
      <c r="AA498" s="209"/>
    </row>
    <row r="499" spans="1:27" ht="12.75" x14ac:dyDescent="0.2">
      <c r="A499" s="209"/>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c r="Z499" s="209"/>
      <c r="AA499" s="209"/>
    </row>
    <row r="500" spans="1:27" ht="12.75" x14ac:dyDescent="0.2">
      <c r="A500" s="209"/>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c r="Z500" s="209"/>
      <c r="AA500" s="209"/>
    </row>
    <row r="501" spans="1:27" ht="12.75" x14ac:dyDescent="0.2">
      <c r="A501" s="209"/>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c r="Z501" s="209"/>
      <c r="AA501" s="209"/>
    </row>
    <row r="502" spans="1:27" ht="12.75" x14ac:dyDescent="0.2">
      <c r="A502" s="209"/>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c r="Z502" s="209"/>
      <c r="AA502" s="209"/>
    </row>
    <row r="503" spans="1:27" ht="12.75" x14ac:dyDescent="0.2">
      <c r="A503" s="209"/>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c r="Z503" s="209"/>
      <c r="AA503" s="209"/>
    </row>
    <row r="504" spans="1:27" ht="12.75" x14ac:dyDescent="0.2">
      <c r="A504" s="209"/>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c r="Z504" s="209"/>
      <c r="AA504" s="209"/>
    </row>
    <row r="505" spans="1:27" ht="12.75" x14ac:dyDescent="0.2">
      <c r="A505" s="209"/>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c r="Z505" s="209"/>
      <c r="AA505" s="209"/>
    </row>
    <row r="506" spans="1:27" ht="12.75" x14ac:dyDescent="0.2">
      <c r="A506" s="209"/>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c r="Z506" s="209"/>
      <c r="AA506" s="209"/>
    </row>
    <row r="507" spans="1:27" ht="12.75" x14ac:dyDescent="0.2">
      <c r="A507" s="209"/>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c r="Z507" s="209"/>
      <c r="AA507" s="209"/>
    </row>
    <row r="508" spans="1:27" ht="12.75" x14ac:dyDescent="0.2">
      <c r="A508" s="209"/>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c r="Z508" s="209"/>
      <c r="AA508" s="209"/>
    </row>
    <row r="509" spans="1:27" ht="12.75" x14ac:dyDescent="0.2">
      <c r="A509" s="209"/>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c r="Z509" s="209"/>
      <c r="AA509" s="209"/>
    </row>
    <row r="510" spans="1:27" ht="12.75" x14ac:dyDescent="0.2">
      <c r="A510" s="209"/>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c r="Z510" s="209"/>
      <c r="AA510" s="209"/>
    </row>
    <row r="511" spans="1:27" ht="12.75" x14ac:dyDescent="0.2">
      <c r="A511" s="209"/>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c r="Z511" s="209"/>
      <c r="AA511" s="209"/>
    </row>
    <row r="512" spans="1:27" ht="12.75" x14ac:dyDescent="0.2">
      <c r="A512" s="209"/>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c r="Z512" s="209"/>
      <c r="AA512" s="209"/>
    </row>
    <row r="513" spans="1:27" ht="12.75" x14ac:dyDescent="0.2">
      <c r="A513" s="209"/>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c r="Z513" s="209"/>
      <c r="AA513" s="209"/>
    </row>
    <row r="514" spans="1:27" ht="12.75" x14ac:dyDescent="0.2">
      <c r="A514" s="209"/>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c r="Z514" s="209"/>
      <c r="AA514" s="209"/>
    </row>
    <row r="515" spans="1:27" ht="12.75" x14ac:dyDescent="0.2">
      <c r="A515" s="209"/>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c r="Z515" s="209"/>
      <c r="AA515" s="209"/>
    </row>
    <row r="516" spans="1:27" ht="12.75" x14ac:dyDescent="0.2">
      <c r="A516" s="209"/>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c r="Z516" s="209"/>
      <c r="AA516" s="209"/>
    </row>
    <row r="517" spans="1:27" ht="12.75" x14ac:dyDescent="0.2">
      <c r="A517" s="209"/>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c r="Z517" s="209"/>
      <c r="AA517" s="209"/>
    </row>
    <row r="518" spans="1:27" ht="12.75" x14ac:dyDescent="0.2">
      <c r="A518" s="209"/>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c r="Z518" s="209"/>
      <c r="AA518" s="209"/>
    </row>
    <row r="519" spans="1:27" ht="12.75" x14ac:dyDescent="0.2">
      <c r="A519" s="209"/>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c r="Z519" s="209"/>
      <c r="AA519" s="209"/>
    </row>
    <row r="520" spans="1:27" ht="12.75" x14ac:dyDescent="0.2">
      <c r="A520" s="209"/>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c r="Z520" s="209"/>
      <c r="AA520" s="209"/>
    </row>
    <row r="521" spans="1:27" ht="12.75" x14ac:dyDescent="0.2">
      <c r="A521" s="209"/>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c r="Z521" s="209"/>
      <c r="AA521" s="209"/>
    </row>
    <row r="522" spans="1:27" ht="12.75" x14ac:dyDescent="0.2">
      <c r="A522" s="209"/>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c r="Z522" s="209"/>
      <c r="AA522" s="209"/>
    </row>
    <row r="523" spans="1:27" ht="12.75" x14ac:dyDescent="0.2">
      <c r="A523" s="209"/>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c r="Z523" s="209"/>
      <c r="AA523" s="209"/>
    </row>
    <row r="524" spans="1:27" ht="12.75" x14ac:dyDescent="0.2">
      <c r="A524" s="209"/>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c r="Z524" s="209"/>
      <c r="AA524" s="209"/>
    </row>
    <row r="525" spans="1:27" ht="12.75" x14ac:dyDescent="0.2">
      <c r="A525" s="209"/>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c r="Z525" s="209"/>
      <c r="AA525" s="209"/>
    </row>
    <row r="526" spans="1:27" ht="12.75" x14ac:dyDescent="0.2">
      <c r="A526" s="209"/>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c r="Z526" s="209"/>
      <c r="AA526" s="209"/>
    </row>
    <row r="527" spans="1:27" ht="12.75" x14ac:dyDescent="0.2">
      <c r="A527" s="209"/>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c r="Z527" s="209"/>
      <c r="AA527" s="209"/>
    </row>
    <row r="528" spans="1:27" ht="12.75" x14ac:dyDescent="0.2">
      <c r="A528" s="209"/>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c r="Z528" s="209"/>
      <c r="AA528" s="209"/>
    </row>
    <row r="529" spans="1:27" ht="12.75" x14ac:dyDescent="0.2">
      <c r="A529" s="209"/>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c r="Z529" s="209"/>
      <c r="AA529" s="209"/>
    </row>
    <row r="530" spans="1:27" ht="12.75" x14ac:dyDescent="0.2">
      <c r="A530" s="209"/>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c r="Z530" s="209"/>
      <c r="AA530" s="209"/>
    </row>
    <row r="531" spans="1:27" ht="12.75" x14ac:dyDescent="0.2">
      <c r="A531" s="209"/>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c r="Z531" s="209"/>
      <c r="AA531" s="209"/>
    </row>
    <row r="532" spans="1:27" ht="12.75" x14ac:dyDescent="0.2">
      <c r="A532" s="209"/>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c r="Z532" s="209"/>
      <c r="AA532" s="209"/>
    </row>
    <row r="533" spans="1:27" ht="12.75" x14ac:dyDescent="0.2">
      <c r="A533" s="209"/>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c r="Z533" s="209"/>
      <c r="AA533" s="209"/>
    </row>
    <row r="534" spans="1:27" ht="12.75" x14ac:dyDescent="0.2">
      <c r="A534" s="209"/>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c r="Z534" s="209"/>
      <c r="AA534" s="209"/>
    </row>
    <row r="535" spans="1:27" ht="12.75" x14ac:dyDescent="0.2">
      <c r="A535" s="209"/>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c r="Z535" s="209"/>
      <c r="AA535" s="209"/>
    </row>
    <row r="536" spans="1:27" ht="12.75" x14ac:dyDescent="0.2">
      <c r="A536" s="209"/>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c r="Z536" s="209"/>
      <c r="AA536" s="209"/>
    </row>
    <row r="537" spans="1:27" ht="12.75" x14ac:dyDescent="0.2">
      <c r="A537" s="209"/>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c r="Z537" s="209"/>
      <c r="AA537" s="209"/>
    </row>
    <row r="538" spans="1:27" ht="12.75" x14ac:dyDescent="0.2">
      <c r="A538" s="209"/>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c r="Z538" s="209"/>
      <c r="AA538" s="209"/>
    </row>
    <row r="539" spans="1:27" ht="12.75" x14ac:dyDescent="0.2">
      <c r="A539" s="209"/>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c r="Z539" s="209"/>
      <c r="AA539" s="209"/>
    </row>
    <row r="540" spans="1:27" ht="12.75" x14ac:dyDescent="0.2">
      <c r="A540" s="209"/>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c r="Z540" s="209"/>
      <c r="AA540" s="209"/>
    </row>
    <row r="541" spans="1:27" ht="12.75" x14ac:dyDescent="0.2">
      <c r="A541" s="209"/>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c r="Z541" s="209"/>
      <c r="AA541" s="209"/>
    </row>
    <row r="542" spans="1:27" ht="12.75" x14ac:dyDescent="0.2">
      <c r="A542" s="209"/>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c r="Z542" s="209"/>
      <c r="AA542" s="209"/>
    </row>
    <row r="543" spans="1:27" ht="12.75" x14ac:dyDescent="0.2">
      <c r="A543" s="209"/>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c r="Z543" s="209"/>
      <c r="AA543" s="209"/>
    </row>
    <row r="544" spans="1:27" ht="12.75" x14ac:dyDescent="0.2">
      <c r="A544" s="209"/>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c r="Z544" s="209"/>
      <c r="AA544" s="209"/>
    </row>
    <row r="545" spans="1:27" ht="12.75" x14ac:dyDescent="0.2">
      <c r="A545" s="209"/>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c r="Z545" s="209"/>
      <c r="AA545" s="209"/>
    </row>
    <row r="546" spans="1:27" ht="12.75" x14ac:dyDescent="0.2">
      <c r="A546" s="209"/>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c r="Z546" s="209"/>
      <c r="AA546" s="209"/>
    </row>
    <row r="547" spans="1:27" ht="12.75" x14ac:dyDescent="0.2">
      <c r="A547" s="209"/>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c r="Z547" s="209"/>
      <c r="AA547" s="209"/>
    </row>
    <row r="548" spans="1:27" ht="12.75" x14ac:dyDescent="0.2">
      <c r="A548" s="209"/>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c r="Z548" s="209"/>
      <c r="AA548" s="209"/>
    </row>
    <row r="549" spans="1:27" ht="12.75" x14ac:dyDescent="0.2">
      <c r="A549" s="209"/>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c r="Z549" s="209"/>
      <c r="AA549" s="209"/>
    </row>
    <row r="550" spans="1:27" ht="12.75" x14ac:dyDescent="0.2">
      <c r="A550" s="209"/>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c r="Z550" s="209"/>
      <c r="AA550" s="209"/>
    </row>
    <row r="551" spans="1:27" ht="12.75" x14ac:dyDescent="0.2">
      <c r="A551" s="209"/>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c r="Z551" s="209"/>
      <c r="AA551" s="209"/>
    </row>
    <row r="552" spans="1:27" ht="12.75" x14ac:dyDescent="0.2">
      <c r="A552" s="209"/>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c r="Z552" s="209"/>
      <c r="AA552" s="209"/>
    </row>
    <row r="553" spans="1:27" ht="12.75" x14ac:dyDescent="0.2">
      <c r="A553" s="209"/>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c r="Z553" s="209"/>
      <c r="AA553" s="209"/>
    </row>
    <row r="554" spans="1:27" ht="12.75" x14ac:dyDescent="0.2">
      <c r="A554" s="209"/>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c r="Z554" s="209"/>
      <c r="AA554" s="209"/>
    </row>
    <row r="555" spans="1:27" ht="12.75" x14ac:dyDescent="0.2">
      <c r="A555" s="209"/>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c r="Z555" s="209"/>
      <c r="AA555" s="209"/>
    </row>
    <row r="556" spans="1:27" ht="12.75" x14ac:dyDescent="0.2">
      <c r="A556" s="209"/>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c r="Z556" s="209"/>
      <c r="AA556" s="209"/>
    </row>
    <row r="557" spans="1:27" ht="12.75" x14ac:dyDescent="0.2">
      <c r="A557" s="209"/>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c r="Z557" s="209"/>
      <c r="AA557" s="209"/>
    </row>
    <row r="558" spans="1:27" ht="12.75" x14ac:dyDescent="0.2">
      <c r="A558" s="209"/>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c r="Z558" s="209"/>
      <c r="AA558" s="209"/>
    </row>
    <row r="559" spans="1:27" ht="12.75" x14ac:dyDescent="0.2">
      <c r="A559" s="209"/>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c r="Z559" s="209"/>
      <c r="AA559" s="209"/>
    </row>
    <row r="560" spans="1:27" ht="12.75" x14ac:dyDescent="0.2">
      <c r="A560" s="209"/>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c r="Z560" s="209"/>
      <c r="AA560" s="209"/>
    </row>
    <row r="561" spans="1:27" ht="12.75" x14ac:dyDescent="0.2">
      <c r="A561" s="209"/>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c r="Z561" s="209"/>
      <c r="AA561" s="209"/>
    </row>
    <row r="562" spans="1:27" ht="12.75" x14ac:dyDescent="0.2">
      <c r="A562" s="209"/>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c r="Z562" s="209"/>
      <c r="AA562" s="209"/>
    </row>
    <row r="563" spans="1:27" ht="12.75" x14ac:dyDescent="0.2">
      <c r="A563" s="209"/>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c r="Z563" s="209"/>
      <c r="AA563" s="209"/>
    </row>
    <row r="564" spans="1:27" ht="12.75" x14ac:dyDescent="0.2">
      <c r="A564" s="209"/>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c r="Z564" s="209"/>
      <c r="AA564" s="209"/>
    </row>
    <row r="565" spans="1:27" ht="12.75" x14ac:dyDescent="0.2">
      <c r="A565" s="209"/>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c r="Z565" s="209"/>
      <c r="AA565" s="209"/>
    </row>
    <row r="566" spans="1:27" ht="12.75" x14ac:dyDescent="0.2">
      <c r="A566" s="209"/>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c r="Z566" s="209"/>
      <c r="AA566" s="209"/>
    </row>
    <row r="567" spans="1:27" ht="12.75" x14ac:dyDescent="0.2">
      <c r="A567" s="209"/>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c r="Z567" s="209"/>
      <c r="AA567" s="209"/>
    </row>
    <row r="568" spans="1:27" ht="12.75" x14ac:dyDescent="0.2">
      <c r="A568" s="209"/>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c r="Z568" s="209"/>
      <c r="AA568" s="209"/>
    </row>
    <row r="569" spans="1:27" ht="12.75" x14ac:dyDescent="0.2">
      <c r="A569" s="209"/>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c r="Z569" s="209"/>
      <c r="AA569" s="209"/>
    </row>
    <row r="570" spans="1:27" ht="12.75" x14ac:dyDescent="0.2">
      <c r="A570" s="209"/>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c r="Z570" s="209"/>
      <c r="AA570" s="209"/>
    </row>
    <row r="571" spans="1:27" ht="12.75" x14ac:dyDescent="0.2">
      <c r="A571" s="209"/>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c r="Z571" s="209"/>
      <c r="AA571" s="209"/>
    </row>
    <row r="572" spans="1:27" ht="12.75" x14ac:dyDescent="0.2">
      <c r="A572" s="209"/>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c r="Z572" s="209"/>
      <c r="AA572" s="209"/>
    </row>
    <row r="573" spans="1:27" ht="12.75" x14ac:dyDescent="0.2">
      <c r="A573" s="209"/>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c r="Z573" s="209"/>
      <c r="AA573" s="209"/>
    </row>
    <row r="574" spans="1:27" ht="12.75" x14ac:dyDescent="0.2">
      <c r="A574" s="209"/>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c r="Z574" s="209"/>
      <c r="AA574" s="209"/>
    </row>
    <row r="575" spans="1:27" ht="12.75" x14ac:dyDescent="0.2">
      <c r="A575" s="209"/>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c r="Z575" s="209"/>
      <c r="AA575" s="209"/>
    </row>
    <row r="576" spans="1:27" ht="12.75" x14ac:dyDescent="0.2">
      <c r="A576" s="209"/>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c r="Z576" s="209"/>
      <c r="AA576" s="209"/>
    </row>
    <row r="577" spans="1:27" ht="12.75" x14ac:dyDescent="0.2">
      <c r="A577" s="209"/>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c r="Z577" s="209"/>
      <c r="AA577" s="209"/>
    </row>
    <row r="578" spans="1:27" ht="12.75" x14ac:dyDescent="0.2">
      <c r="A578" s="209"/>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c r="Z578" s="209"/>
      <c r="AA578" s="209"/>
    </row>
    <row r="579" spans="1:27" ht="12.75" x14ac:dyDescent="0.2">
      <c r="A579" s="209"/>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c r="Z579" s="209"/>
      <c r="AA579" s="209"/>
    </row>
    <row r="580" spans="1:27" ht="12.75" x14ac:dyDescent="0.2">
      <c r="A580" s="209"/>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c r="Z580" s="209"/>
      <c r="AA580" s="209"/>
    </row>
    <row r="581" spans="1:27" ht="12.75" x14ac:dyDescent="0.2">
      <c r="A581" s="209"/>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c r="Z581" s="209"/>
      <c r="AA581" s="209"/>
    </row>
    <row r="582" spans="1:27" ht="12.75" x14ac:dyDescent="0.2">
      <c r="A582" s="209"/>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c r="Z582" s="209"/>
      <c r="AA582" s="209"/>
    </row>
    <row r="583" spans="1:27" ht="12.75" x14ac:dyDescent="0.2">
      <c r="A583" s="209"/>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c r="Z583" s="209"/>
      <c r="AA583" s="209"/>
    </row>
    <row r="584" spans="1:27" ht="12.75" x14ac:dyDescent="0.2">
      <c r="A584" s="209"/>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c r="Z584" s="209"/>
      <c r="AA584" s="209"/>
    </row>
    <row r="585" spans="1:27" ht="12.75" x14ac:dyDescent="0.2">
      <c r="A585" s="209"/>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c r="Z585" s="209"/>
      <c r="AA585" s="209"/>
    </row>
    <row r="586" spans="1:27" ht="12.75" x14ac:dyDescent="0.2">
      <c r="A586" s="209"/>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c r="Z586" s="209"/>
      <c r="AA586" s="209"/>
    </row>
    <row r="587" spans="1:27" ht="12.75" x14ac:dyDescent="0.2">
      <c r="A587" s="209"/>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c r="Z587" s="209"/>
      <c r="AA587" s="209"/>
    </row>
    <row r="588" spans="1:27" ht="12.75" x14ac:dyDescent="0.2">
      <c r="A588" s="209"/>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c r="Z588" s="209"/>
      <c r="AA588" s="209"/>
    </row>
    <row r="589" spans="1:27" ht="12.75" x14ac:dyDescent="0.2">
      <c r="A589" s="209"/>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c r="Z589" s="209"/>
      <c r="AA589" s="209"/>
    </row>
    <row r="590" spans="1:27" ht="12.75" x14ac:dyDescent="0.2">
      <c r="A590" s="209"/>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c r="Z590" s="209"/>
      <c r="AA590" s="209"/>
    </row>
    <row r="591" spans="1:27" ht="12.75" x14ac:dyDescent="0.2">
      <c r="A591" s="209"/>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c r="Z591" s="209"/>
      <c r="AA591" s="209"/>
    </row>
    <row r="592" spans="1:27" ht="12.75" x14ac:dyDescent="0.2">
      <c r="A592" s="209"/>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c r="Z592" s="209"/>
      <c r="AA592" s="209"/>
    </row>
    <row r="593" spans="1:27" ht="12.75" x14ac:dyDescent="0.2">
      <c r="A593" s="209"/>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c r="Z593" s="209"/>
      <c r="AA593" s="209"/>
    </row>
    <row r="594" spans="1:27" ht="12.75" x14ac:dyDescent="0.2">
      <c r="A594" s="209"/>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c r="Z594" s="209"/>
      <c r="AA594" s="209"/>
    </row>
    <row r="595" spans="1:27" ht="12.75" x14ac:dyDescent="0.2">
      <c r="A595" s="209"/>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c r="Z595" s="209"/>
      <c r="AA595" s="209"/>
    </row>
    <row r="596" spans="1:27" ht="12.75" x14ac:dyDescent="0.2">
      <c r="A596" s="209"/>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c r="Z596" s="209"/>
      <c r="AA596" s="209"/>
    </row>
    <row r="597" spans="1:27" ht="12.75" x14ac:dyDescent="0.2">
      <c r="A597" s="209"/>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c r="Z597" s="209"/>
      <c r="AA597" s="209"/>
    </row>
    <row r="598" spans="1:27" ht="12.75" x14ac:dyDescent="0.2">
      <c r="A598" s="209"/>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c r="Z598" s="209"/>
      <c r="AA598" s="209"/>
    </row>
    <row r="599" spans="1:27" ht="12.75" x14ac:dyDescent="0.2">
      <c r="A599" s="209"/>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c r="Z599" s="209"/>
      <c r="AA599" s="209"/>
    </row>
    <row r="600" spans="1:27" ht="12.75" x14ac:dyDescent="0.2">
      <c r="A600" s="209"/>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c r="Z600" s="209"/>
      <c r="AA600" s="209"/>
    </row>
    <row r="601" spans="1:27" ht="12.75" x14ac:dyDescent="0.2">
      <c r="A601" s="209"/>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c r="Z601" s="209"/>
      <c r="AA601" s="209"/>
    </row>
    <row r="602" spans="1:27" ht="12.75" x14ac:dyDescent="0.2">
      <c r="A602" s="209"/>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c r="Z602" s="209"/>
      <c r="AA602" s="209"/>
    </row>
    <row r="603" spans="1:27" ht="12.75" x14ac:dyDescent="0.2">
      <c r="A603" s="209"/>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c r="Z603" s="209"/>
      <c r="AA603" s="209"/>
    </row>
    <row r="604" spans="1:27" ht="12.75" x14ac:dyDescent="0.2">
      <c r="A604" s="209"/>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c r="Z604" s="209"/>
      <c r="AA604" s="209"/>
    </row>
    <row r="605" spans="1:27" ht="12.75" x14ac:dyDescent="0.2">
      <c r="A605" s="209"/>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c r="Z605" s="209"/>
      <c r="AA605" s="209"/>
    </row>
    <row r="606" spans="1:27" ht="12.75" x14ac:dyDescent="0.2">
      <c r="A606" s="209"/>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c r="Z606" s="209"/>
      <c r="AA606" s="209"/>
    </row>
    <row r="607" spans="1:27" ht="12.75" x14ac:dyDescent="0.2">
      <c r="A607" s="209"/>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c r="Z607" s="209"/>
      <c r="AA607" s="209"/>
    </row>
    <row r="608" spans="1:27" ht="12.75" x14ac:dyDescent="0.2">
      <c r="A608" s="209"/>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c r="Z608" s="209"/>
      <c r="AA608" s="209"/>
    </row>
    <row r="609" spans="1:27" ht="12.75" x14ac:dyDescent="0.2">
      <c r="A609" s="209"/>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c r="Z609" s="209"/>
      <c r="AA609" s="209"/>
    </row>
    <row r="610" spans="1:27" ht="12.75" x14ac:dyDescent="0.2">
      <c r="A610" s="209"/>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c r="Z610" s="209"/>
      <c r="AA610" s="209"/>
    </row>
    <row r="611" spans="1:27" ht="12.75" x14ac:dyDescent="0.2">
      <c r="A611" s="209"/>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c r="Z611" s="209"/>
      <c r="AA611" s="209"/>
    </row>
    <row r="612" spans="1:27" ht="12.75" x14ac:dyDescent="0.2">
      <c r="A612" s="209"/>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c r="Z612" s="209"/>
      <c r="AA612" s="209"/>
    </row>
    <row r="613" spans="1:27" ht="12.75" x14ac:dyDescent="0.2">
      <c r="A613" s="209"/>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c r="Z613" s="209"/>
      <c r="AA613" s="209"/>
    </row>
    <row r="614" spans="1:27" ht="12.75" x14ac:dyDescent="0.2">
      <c r="A614" s="209"/>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c r="Z614" s="209"/>
      <c r="AA614" s="209"/>
    </row>
    <row r="615" spans="1:27" ht="12.75" x14ac:dyDescent="0.2">
      <c r="A615" s="209"/>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c r="Z615" s="209"/>
      <c r="AA615" s="209"/>
    </row>
    <row r="616" spans="1:27" ht="12.75" x14ac:dyDescent="0.2">
      <c r="A616" s="209"/>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c r="Z616" s="209"/>
      <c r="AA616" s="209"/>
    </row>
    <row r="617" spans="1:27" ht="12.75" x14ac:dyDescent="0.2">
      <c r="A617" s="209"/>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c r="Z617" s="209"/>
      <c r="AA617" s="209"/>
    </row>
    <row r="618" spans="1:27" ht="12.75" x14ac:dyDescent="0.2">
      <c r="A618" s="209"/>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c r="Z618" s="209"/>
      <c r="AA618" s="209"/>
    </row>
    <row r="619" spans="1:27" ht="12.75" x14ac:dyDescent="0.2">
      <c r="A619" s="209"/>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c r="Z619" s="209"/>
      <c r="AA619" s="209"/>
    </row>
    <row r="620" spans="1:27" ht="12.75" x14ac:dyDescent="0.2">
      <c r="A620" s="209"/>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c r="Z620" s="209"/>
      <c r="AA620" s="209"/>
    </row>
    <row r="621" spans="1:27" ht="12.75" x14ac:dyDescent="0.2">
      <c r="A621" s="209"/>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c r="Z621" s="209"/>
      <c r="AA621" s="209"/>
    </row>
    <row r="622" spans="1:27" ht="12.75" x14ac:dyDescent="0.2">
      <c r="A622" s="209"/>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c r="Z622" s="209"/>
      <c r="AA622" s="209"/>
    </row>
    <row r="623" spans="1:27" ht="12.75" x14ac:dyDescent="0.2">
      <c r="A623" s="209"/>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c r="Z623" s="209"/>
      <c r="AA623" s="209"/>
    </row>
    <row r="624" spans="1:27" ht="12.75" x14ac:dyDescent="0.2">
      <c r="A624" s="209"/>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c r="Z624" s="209"/>
      <c r="AA624" s="209"/>
    </row>
    <row r="625" spans="1:27" ht="12.75" x14ac:dyDescent="0.2">
      <c r="A625" s="209"/>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c r="Z625" s="209"/>
      <c r="AA625" s="209"/>
    </row>
    <row r="626" spans="1:27" ht="12.75" x14ac:dyDescent="0.2">
      <c r="A626" s="209"/>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c r="Z626" s="209"/>
      <c r="AA626" s="209"/>
    </row>
    <row r="627" spans="1:27" ht="12.75" x14ac:dyDescent="0.2">
      <c r="A627" s="209"/>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c r="Z627" s="209"/>
      <c r="AA627" s="209"/>
    </row>
    <row r="628" spans="1:27" ht="12.75" x14ac:dyDescent="0.2">
      <c r="A628" s="209"/>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c r="Z628" s="209"/>
      <c r="AA628" s="209"/>
    </row>
    <row r="629" spans="1:27" ht="12.75" x14ac:dyDescent="0.2">
      <c r="A629" s="209"/>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c r="Z629" s="209"/>
      <c r="AA629" s="209"/>
    </row>
    <row r="630" spans="1:27" ht="12.75" x14ac:dyDescent="0.2">
      <c r="A630" s="209"/>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c r="Z630" s="209"/>
      <c r="AA630" s="209"/>
    </row>
    <row r="631" spans="1:27" ht="12.75" x14ac:dyDescent="0.2">
      <c r="A631" s="209"/>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c r="Z631" s="209"/>
      <c r="AA631" s="209"/>
    </row>
    <row r="632" spans="1:27" ht="12.75" x14ac:dyDescent="0.2">
      <c r="A632" s="209"/>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c r="Z632" s="209"/>
      <c r="AA632" s="209"/>
    </row>
    <row r="633" spans="1:27" ht="12.75" x14ac:dyDescent="0.2">
      <c r="A633" s="209"/>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c r="Z633" s="209"/>
      <c r="AA633" s="209"/>
    </row>
    <row r="634" spans="1:27" ht="12.75" x14ac:dyDescent="0.2">
      <c r="A634" s="209"/>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c r="Z634" s="209"/>
      <c r="AA634" s="209"/>
    </row>
    <row r="635" spans="1:27" ht="12.75" x14ac:dyDescent="0.2">
      <c r="A635" s="209"/>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c r="Z635" s="209"/>
      <c r="AA635" s="209"/>
    </row>
    <row r="636" spans="1:27" ht="12.75" x14ac:dyDescent="0.2">
      <c r="A636" s="209"/>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c r="Z636" s="209"/>
      <c r="AA636" s="209"/>
    </row>
    <row r="637" spans="1:27" ht="12.75" x14ac:dyDescent="0.2">
      <c r="A637" s="209"/>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c r="Z637" s="209"/>
      <c r="AA637" s="209"/>
    </row>
    <row r="638" spans="1:27" ht="12.75" x14ac:dyDescent="0.2">
      <c r="A638" s="209"/>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c r="Z638" s="209"/>
      <c r="AA638" s="209"/>
    </row>
    <row r="639" spans="1:27" ht="12.75" x14ac:dyDescent="0.2">
      <c r="A639" s="209"/>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c r="Z639" s="209"/>
      <c r="AA639" s="209"/>
    </row>
    <row r="640" spans="1:27" ht="12.75" x14ac:dyDescent="0.2">
      <c r="A640" s="209"/>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c r="Z640" s="209"/>
      <c r="AA640" s="209"/>
    </row>
    <row r="641" spans="1:27" ht="12.75" x14ac:dyDescent="0.2">
      <c r="A641" s="209"/>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c r="Z641" s="209"/>
      <c r="AA641" s="209"/>
    </row>
    <row r="642" spans="1:27" ht="12.75" x14ac:dyDescent="0.2">
      <c r="A642" s="209"/>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c r="Z642" s="209"/>
      <c r="AA642" s="209"/>
    </row>
    <row r="643" spans="1:27" ht="12.75" x14ac:dyDescent="0.2">
      <c r="A643" s="209"/>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c r="Z643" s="209"/>
      <c r="AA643" s="209"/>
    </row>
    <row r="644" spans="1:27" ht="12.75" x14ac:dyDescent="0.2">
      <c r="A644" s="209"/>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c r="Z644" s="209"/>
      <c r="AA644" s="209"/>
    </row>
    <row r="645" spans="1:27" ht="12.75" x14ac:dyDescent="0.2">
      <c r="A645" s="209"/>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c r="Z645" s="209"/>
      <c r="AA645" s="209"/>
    </row>
    <row r="646" spans="1:27" ht="12.75" x14ac:dyDescent="0.2">
      <c r="A646" s="209"/>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c r="Z646" s="209"/>
      <c r="AA646" s="209"/>
    </row>
    <row r="647" spans="1:27" ht="12.75" x14ac:dyDescent="0.2">
      <c r="A647" s="209"/>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c r="Z647" s="209"/>
      <c r="AA647" s="209"/>
    </row>
    <row r="648" spans="1:27" ht="12.75" x14ac:dyDescent="0.2">
      <c r="A648" s="209"/>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c r="Z648" s="209"/>
      <c r="AA648" s="209"/>
    </row>
    <row r="649" spans="1:27" ht="12.75" x14ac:dyDescent="0.2">
      <c r="A649" s="209"/>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c r="Z649" s="209"/>
      <c r="AA649" s="209"/>
    </row>
    <row r="650" spans="1:27" ht="12.75" x14ac:dyDescent="0.2">
      <c r="A650" s="209"/>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c r="AA650" s="209"/>
    </row>
    <row r="651" spans="1:27" ht="12.75" x14ac:dyDescent="0.2">
      <c r="A651" s="209"/>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c r="Z651" s="209"/>
      <c r="AA651" s="209"/>
    </row>
    <row r="652" spans="1:27" ht="12.75" x14ac:dyDescent="0.2">
      <c r="A652" s="209"/>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c r="Z652" s="209"/>
      <c r="AA652" s="209"/>
    </row>
    <row r="653" spans="1:27" ht="12.75" x14ac:dyDescent="0.2">
      <c r="A653" s="209"/>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c r="Z653" s="209"/>
      <c r="AA653" s="209"/>
    </row>
    <row r="654" spans="1:27" ht="12.75" x14ac:dyDescent="0.2">
      <c r="A654" s="209"/>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c r="Z654" s="209"/>
      <c r="AA654" s="209"/>
    </row>
    <row r="655" spans="1:27" ht="12.75" x14ac:dyDescent="0.2">
      <c r="A655" s="209"/>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c r="Z655" s="209"/>
      <c r="AA655" s="209"/>
    </row>
    <row r="656" spans="1:27" ht="12.75" x14ac:dyDescent="0.2">
      <c r="A656" s="209"/>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c r="Z656" s="209"/>
      <c r="AA656" s="209"/>
    </row>
    <row r="657" spans="1:27" ht="12.75" x14ac:dyDescent="0.2">
      <c r="A657" s="209"/>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c r="Z657" s="209"/>
      <c r="AA657" s="209"/>
    </row>
    <row r="658" spans="1:27" ht="12.75" x14ac:dyDescent="0.2">
      <c r="A658" s="209"/>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c r="Z658" s="209"/>
      <c r="AA658" s="209"/>
    </row>
    <row r="659" spans="1:27" ht="12.75" x14ac:dyDescent="0.2">
      <c r="A659" s="209"/>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c r="Z659" s="209"/>
      <c r="AA659" s="209"/>
    </row>
    <row r="660" spans="1:27" ht="12.75" x14ac:dyDescent="0.2">
      <c r="A660" s="209"/>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c r="Z660" s="209"/>
      <c r="AA660" s="209"/>
    </row>
    <row r="661" spans="1:27" ht="12.75" x14ac:dyDescent="0.2">
      <c r="A661" s="209"/>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c r="Z661" s="209"/>
      <c r="AA661" s="209"/>
    </row>
    <row r="662" spans="1:27" ht="12.75" x14ac:dyDescent="0.2">
      <c r="A662" s="209"/>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c r="Z662" s="209"/>
      <c r="AA662" s="209"/>
    </row>
    <row r="663" spans="1:27" ht="12.75" x14ac:dyDescent="0.2">
      <c r="A663" s="209"/>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c r="Z663" s="209"/>
      <c r="AA663" s="209"/>
    </row>
    <row r="664" spans="1:27" ht="12.75" x14ac:dyDescent="0.2">
      <c r="A664" s="209"/>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c r="Z664" s="209"/>
      <c r="AA664" s="209"/>
    </row>
    <row r="665" spans="1:27" ht="12.75" x14ac:dyDescent="0.2">
      <c r="A665" s="209"/>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c r="Z665" s="209"/>
      <c r="AA665" s="209"/>
    </row>
    <row r="666" spans="1:27" ht="12.75" x14ac:dyDescent="0.2">
      <c r="A666" s="209"/>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c r="Z666" s="209"/>
      <c r="AA666" s="209"/>
    </row>
    <row r="667" spans="1:27" ht="12.75" x14ac:dyDescent="0.2">
      <c r="A667" s="209"/>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c r="Z667" s="209"/>
      <c r="AA667" s="209"/>
    </row>
    <row r="668" spans="1:27" ht="12.75" x14ac:dyDescent="0.2">
      <c r="A668" s="209"/>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c r="Z668" s="209"/>
      <c r="AA668" s="209"/>
    </row>
    <row r="669" spans="1:27" ht="12.75" x14ac:dyDescent="0.2">
      <c r="A669" s="209"/>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c r="Z669" s="209"/>
      <c r="AA669" s="209"/>
    </row>
    <row r="670" spans="1:27" ht="12.75" x14ac:dyDescent="0.2">
      <c r="A670" s="209"/>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c r="Z670" s="209"/>
      <c r="AA670" s="209"/>
    </row>
    <row r="671" spans="1:27" ht="12.75" x14ac:dyDescent="0.2">
      <c r="A671" s="209"/>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c r="Z671" s="209"/>
      <c r="AA671" s="209"/>
    </row>
    <row r="672" spans="1:27" ht="12.75" x14ac:dyDescent="0.2">
      <c r="A672" s="209"/>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c r="Z672" s="209"/>
      <c r="AA672" s="209"/>
    </row>
    <row r="673" spans="1:27" ht="12.75" x14ac:dyDescent="0.2">
      <c r="A673" s="209"/>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c r="Z673" s="209"/>
      <c r="AA673" s="209"/>
    </row>
    <row r="674" spans="1:27" ht="12.75" x14ac:dyDescent="0.2">
      <c r="A674" s="209"/>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c r="Z674" s="209"/>
      <c r="AA674" s="209"/>
    </row>
    <row r="675" spans="1:27" ht="12.75" x14ac:dyDescent="0.2">
      <c r="A675" s="209"/>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c r="Z675" s="209"/>
      <c r="AA675" s="209"/>
    </row>
    <row r="676" spans="1:27" ht="12.75" x14ac:dyDescent="0.2">
      <c r="A676" s="209"/>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c r="Z676" s="209"/>
      <c r="AA676" s="209"/>
    </row>
    <row r="677" spans="1:27" ht="12.75" x14ac:dyDescent="0.2">
      <c r="A677" s="209"/>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c r="Z677" s="209"/>
      <c r="AA677" s="209"/>
    </row>
    <row r="678" spans="1:27" ht="12.75" x14ac:dyDescent="0.2">
      <c r="A678" s="209"/>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c r="Z678" s="209"/>
      <c r="AA678" s="209"/>
    </row>
    <row r="679" spans="1:27" ht="12.75" x14ac:dyDescent="0.2">
      <c r="A679" s="209"/>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c r="Z679" s="209"/>
      <c r="AA679" s="209"/>
    </row>
    <row r="680" spans="1:27" ht="12.75" x14ac:dyDescent="0.2">
      <c r="A680" s="209"/>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c r="Z680" s="209"/>
      <c r="AA680" s="209"/>
    </row>
    <row r="681" spans="1:27" ht="12.75" x14ac:dyDescent="0.2">
      <c r="A681" s="209"/>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c r="Z681" s="209"/>
      <c r="AA681" s="209"/>
    </row>
    <row r="682" spans="1:27" ht="12.75" x14ac:dyDescent="0.2">
      <c r="A682" s="209"/>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c r="Z682" s="209"/>
      <c r="AA682" s="209"/>
    </row>
    <row r="683" spans="1:27" ht="12.75" x14ac:dyDescent="0.2">
      <c r="A683" s="209"/>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c r="Z683" s="209"/>
      <c r="AA683" s="209"/>
    </row>
    <row r="684" spans="1:27" ht="12.75" x14ac:dyDescent="0.2">
      <c r="A684" s="209"/>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c r="Z684" s="209"/>
      <c r="AA684" s="209"/>
    </row>
    <row r="685" spans="1:27" ht="12.75" x14ac:dyDescent="0.2">
      <c r="A685" s="209"/>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c r="Z685" s="209"/>
      <c r="AA685" s="209"/>
    </row>
    <row r="686" spans="1:27" ht="12.75" x14ac:dyDescent="0.2">
      <c r="A686" s="209"/>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c r="Z686" s="209"/>
      <c r="AA686" s="209"/>
    </row>
    <row r="687" spans="1:27" ht="12.75" x14ac:dyDescent="0.2">
      <c r="A687" s="209"/>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c r="Z687" s="209"/>
      <c r="AA687" s="209"/>
    </row>
    <row r="688" spans="1:27" ht="12.75" x14ac:dyDescent="0.2">
      <c r="A688" s="209"/>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c r="Z688" s="209"/>
      <c r="AA688" s="209"/>
    </row>
    <row r="689" spans="1:27" ht="12.75" x14ac:dyDescent="0.2">
      <c r="A689" s="209"/>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c r="Z689" s="209"/>
      <c r="AA689" s="209"/>
    </row>
    <row r="690" spans="1:27" ht="12.75" x14ac:dyDescent="0.2">
      <c r="A690" s="209"/>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c r="Z690" s="209"/>
      <c r="AA690" s="209"/>
    </row>
    <row r="691" spans="1:27" ht="12.75" x14ac:dyDescent="0.2">
      <c r="A691" s="209"/>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c r="Z691" s="209"/>
      <c r="AA691" s="209"/>
    </row>
    <row r="692" spans="1:27" ht="12.75" x14ac:dyDescent="0.2">
      <c r="A692" s="209"/>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c r="Z692" s="209"/>
      <c r="AA692" s="209"/>
    </row>
    <row r="693" spans="1:27" ht="12.75" x14ac:dyDescent="0.2">
      <c r="A693" s="209"/>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c r="Z693" s="209"/>
      <c r="AA693" s="209"/>
    </row>
    <row r="694" spans="1:27" ht="12.75" x14ac:dyDescent="0.2">
      <c r="A694" s="209"/>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c r="Z694" s="209"/>
      <c r="AA694" s="209"/>
    </row>
    <row r="695" spans="1:27" ht="12.75" x14ac:dyDescent="0.2">
      <c r="A695" s="209"/>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c r="Z695" s="209"/>
      <c r="AA695" s="209"/>
    </row>
    <row r="696" spans="1:27" ht="12.75" x14ac:dyDescent="0.2">
      <c r="A696" s="209"/>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c r="Z696" s="209"/>
      <c r="AA696" s="209"/>
    </row>
    <row r="697" spans="1:27" ht="12.75" x14ac:dyDescent="0.2">
      <c r="A697" s="209"/>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c r="Z697" s="209"/>
      <c r="AA697" s="209"/>
    </row>
    <row r="698" spans="1:27" ht="12.75" x14ac:dyDescent="0.2">
      <c r="A698" s="209"/>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c r="Z698" s="209"/>
      <c r="AA698" s="209"/>
    </row>
    <row r="699" spans="1:27" ht="12.75" x14ac:dyDescent="0.2">
      <c r="A699" s="209"/>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c r="Z699" s="209"/>
      <c r="AA699" s="209"/>
    </row>
    <row r="700" spans="1:27" ht="12.75" x14ac:dyDescent="0.2">
      <c r="A700" s="209"/>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c r="Z700" s="209"/>
      <c r="AA700" s="209"/>
    </row>
    <row r="701" spans="1:27" ht="12.75" x14ac:dyDescent="0.2">
      <c r="A701" s="209"/>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c r="Z701" s="209"/>
      <c r="AA701" s="209"/>
    </row>
    <row r="702" spans="1:27" ht="12.75" x14ac:dyDescent="0.2">
      <c r="A702" s="209"/>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c r="Z702" s="209"/>
      <c r="AA702" s="209"/>
    </row>
    <row r="703" spans="1:27" ht="12.75" x14ac:dyDescent="0.2">
      <c r="A703" s="209"/>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c r="Z703" s="209"/>
      <c r="AA703" s="209"/>
    </row>
    <row r="704" spans="1:27" ht="12.75" x14ac:dyDescent="0.2">
      <c r="A704" s="209"/>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c r="Z704" s="209"/>
      <c r="AA704" s="209"/>
    </row>
    <row r="705" spans="1:27" ht="12.75" x14ac:dyDescent="0.2">
      <c r="A705" s="209"/>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c r="Z705" s="209"/>
      <c r="AA705" s="209"/>
    </row>
    <row r="706" spans="1:27" ht="12.75" x14ac:dyDescent="0.2">
      <c r="A706" s="209"/>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c r="Z706" s="209"/>
      <c r="AA706" s="209"/>
    </row>
    <row r="707" spans="1:27" ht="12.75" x14ac:dyDescent="0.2">
      <c r="A707" s="209"/>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c r="Z707" s="209"/>
      <c r="AA707" s="209"/>
    </row>
    <row r="708" spans="1:27" ht="12.75" x14ac:dyDescent="0.2">
      <c r="A708" s="209"/>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c r="Z708" s="209"/>
      <c r="AA708" s="209"/>
    </row>
    <row r="709" spans="1:27" ht="12.75" x14ac:dyDescent="0.2">
      <c r="A709" s="209"/>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c r="Z709" s="209"/>
      <c r="AA709" s="209"/>
    </row>
    <row r="710" spans="1:27" ht="12.75" x14ac:dyDescent="0.2">
      <c r="A710" s="209"/>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c r="Z710" s="209"/>
      <c r="AA710" s="209"/>
    </row>
    <row r="711" spans="1:27" ht="12.75" x14ac:dyDescent="0.2">
      <c r="A711" s="209"/>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c r="Z711" s="209"/>
      <c r="AA711" s="209"/>
    </row>
    <row r="712" spans="1:27" ht="12.75" x14ac:dyDescent="0.2">
      <c r="A712" s="209"/>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c r="Z712" s="209"/>
      <c r="AA712" s="209"/>
    </row>
    <row r="713" spans="1:27" ht="12.75" x14ac:dyDescent="0.2">
      <c r="A713" s="209"/>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c r="Z713" s="209"/>
      <c r="AA713" s="209"/>
    </row>
    <row r="714" spans="1:27" ht="12.75" x14ac:dyDescent="0.2">
      <c r="A714" s="209"/>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c r="Z714" s="209"/>
      <c r="AA714" s="209"/>
    </row>
    <row r="715" spans="1:27" ht="12.75" x14ac:dyDescent="0.2">
      <c r="A715" s="209"/>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c r="Z715" s="209"/>
      <c r="AA715" s="209"/>
    </row>
    <row r="716" spans="1:27" ht="12.75" x14ac:dyDescent="0.2">
      <c r="A716" s="209"/>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c r="Z716" s="209"/>
      <c r="AA716" s="209"/>
    </row>
    <row r="717" spans="1:27" ht="12.75" x14ac:dyDescent="0.2">
      <c r="A717" s="209"/>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c r="Z717" s="209"/>
      <c r="AA717" s="209"/>
    </row>
    <row r="718" spans="1:27" ht="12.75" x14ac:dyDescent="0.2">
      <c r="A718" s="209"/>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c r="Z718" s="209"/>
      <c r="AA718" s="209"/>
    </row>
    <row r="719" spans="1:27" ht="12.75" x14ac:dyDescent="0.2">
      <c r="A719" s="209"/>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c r="Z719" s="209"/>
      <c r="AA719" s="209"/>
    </row>
    <row r="720" spans="1:27" ht="12.75" x14ac:dyDescent="0.2">
      <c r="A720" s="209"/>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c r="Z720" s="209"/>
      <c r="AA720" s="209"/>
    </row>
    <row r="721" spans="1:27" ht="12.75" x14ac:dyDescent="0.2">
      <c r="A721" s="209"/>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c r="Z721" s="209"/>
      <c r="AA721" s="209"/>
    </row>
    <row r="722" spans="1:27" ht="12.75" x14ac:dyDescent="0.2">
      <c r="A722" s="209"/>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c r="Z722" s="209"/>
      <c r="AA722" s="209"/>
    </row>
    <row r="723" spans="1:27" ht="12.75" x14ac:dyDescent="0.2">
      <c r="A723" s="209"/>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c r="Z723" s="209"/>
      <c r="AA723" s="209"/>
    </row>
    <row r="724" spans="1:27" ht="12.75" x14ac:dyDescent="0.2">
      <c r="A724" s="209"/>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c r="Z724" s="209"/>
      <c r="AA724" s="209"/>
    </row>
    <row r="725" spans="1:27" ht="12.75" x14ac:dyDescent="0.2">
      <c r="A725" s="209"/>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c r="Z725" s="209"/>
      <c r="AA725" s="209"/>
    </row>
    <row r="726" spans="1:27" ht="12.75" x14ac:dyDescent="0.2">
      <c r="A726" s="209"/>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c r="Z726" s="209"/>
      <c r="AA726" s="209"/>
    </row>
    <row r="727" spans="1:27" ht="12.75" x14ac:dyDescent="0.2">
      <c r="A727" s="209"/>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c r="Z727" s="209"/>
      <c r="AA727" s="209"/>
    </row>
    <row r="728" spans="1:27" ht="12.75" x14ac:dyDescent="0.2">
      <c r="A728" s="209"/>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c r="Z728" s="209"/>
      <c r="AA728" s="209"/>
    </row>
    <row r="729" spans="1:27" ht="12.75" x14ac:dyDescent="0.2">
      <c r="A729" s="209"/>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c r="Z729" s="209"/>
      <c r="AA729" s="209"/>
    </row>
    <row r="730" spans="1:27" ht="12.75" x14ac:dyDescent="0.2">
      <c r="A730" s="209"/>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c r="Z730" s="209"/>
      <c r="AA730" s="209"/>
    </row>
    <row r="731" spans="1:27" ht="12.75" x14ac:dyDescent="0.2">
      <c r="A731" s="209"/>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c r="Z731" s="209"/>
      <c r="AA731" s="209"/>
    </row>
    <row r="732" spans="1:27" ht="12.75" x14ac:dyDescent="0.2">
      <c r="A732" s="209"/>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c r="Z732" s="209"/>
      <c r="AA732" s="209"/>
    </row>
    <row r="733" spans="1:27" ht="12.75" x14ac:dyDescent="0.2">
      <c r="A733" s="209"/>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c r="Z733" s="209"/>
      <c r="AA733" s="209"/>
    </row>
    <row r="734" spans="1:27" ht="12.75" x14ac:dyDescent="0.2">
      <c r="A734" s="209"/>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c r="Z734" s="209"/>
      <c r="AA734" s="209"/>
    </row>
    <row r="735" spans="1:27" ht="12.75" x14ac:dyDescent="0.2">
      <c r="A735" s="209"/>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c r="Z735" s="209"/>
      <c r="AA735" s="209"/>
    </row>
    <row r="736" spans="1:27" ht="12.75" x14ac:dyDescent="0.2">
      <c r="A736" s="209"/>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c r="Z736" s="209"/>
      <c r="AA736" s="209"/>
    </row>
    <row r="737" spans="1:27" ht="12.75" x14ac:dyDescent="0.2">
      <c r="A737" s="209"/>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c r="Z737" s="209"/>
      <c r="AA737" s="209"/>
    </row>
    <row r="738" spans="1:27" ht="12.75" x14ac:dyDescent="0.2">
      <c r="A738" s="209"/>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c r="Z738" s="209"/>
      <c r="AA738" s="209"/>
    </row>
    <row r="739" spans="1:27" ht="12.75" x14ac:dyDescent="0.2">
      <c r="A739" s="209"/>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c r="Z739" s="209"/>
      <c r="AA739" s="209"/>
    </row>
    <row r="740" spans="1:27" ht="12.75" x14ac:dyDescent="0.2">
      <c r="A740" s="209"/>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c r="Z740" s="209"/>
      <c r="AA740" s="209"/>
    </row>
    <row r="741" spans="1:27" ht="12.75" x14ac:dyDescent="0.2">
      <c r="A741" s="209"/>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c r="Z741" s="209"/>
      <c r="AA741" s="209"/>
    </row>
    <row r="742" spans="1:27" ht="12.75" x14ac:dyDescent="0.2">
      <c r="A742" s="209"/>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c r="Z742" s="209"/>
      <c r="AA742" s="209"/>
    </row>
    <row r="743" spans="1:27" ht="12.75" x14ac:dyDescent="0.2">
      <c r="A743" s="209"/>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c r="Z743" s="209"/>
      <c r="AA743" s="209"/>
    </row>
    <row r="744" spans="1:27" ht="12.75" x14ac:dyDescent="0.2">
      <c r="A744" s="209"/>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c r="Z744" s="209"/>
      <c r="AA744" s="209"/>
    </row>
    <row r="745" spans="1:27" ht="12.75" x14ac:dyDescent="0.2">
      <c r="A745" s="209"/>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c r="Z745" s="209"/>
      <c r="AA745" s="209"/>
    </row>
    <row r="746" spans="1:27" ht="12.75" x14ac:dyDescent="0.2">
      <c r="A746" s="209"/>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c r="Z746" s="209"/>
      <c r="AA746" s="209"/>
    </row>
    <row r="747" spans="1:27" ht="12.75" x14ac:dyDescent="0.2">
      <c r="A747" s="209"/>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c r="Z747" s="209"/>
      <c r="AA747" s="209"/>
    </row>
    <row r="748" spans="1:27" ht="12.75" x14ac:dyDescent="0.2">
      <c r="A748" s="209"/>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c r="Z748" s="209"/>
      <c r="AA748" s="209"/>
    </row>
    <row r="749" spans="1:27" ht="12.75" x14ac:dyDescent="0.2">
      <c r="A749" s="209"/>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c r="Z749" s="209"/>
      <c r="AA749" s="209"/>
    </row>
    <row r="750" spans="1:27" ht="12.75" x14ac:dyDescent="0.2">
      <c r="A750" s="209"/>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c r="Z750" s="209"/>
      <c r="AA750" s="209"/>
    </row>
    <row r="751" spans="1:27" ht="12.75" x14ac:dyDescent="0.2">
      <c r="A751" s="209"/>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c r="Z751" s="209"/>
      <c r="AA751" s="209"/>
    </row>
    <row r="752" spans="1:27" ht="12.75" x14ac:dyDescent="0.2">
      <c r="A752" s="209"/>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c r="Z752" s="209"/>
      <c r="AA752" s="209"/>
    </row>
    <row r="753" spans="1:27" ht="12.75" x14ac:dyDescent="0.2">
      <c r="A753" s="209"/>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c r="Z753" s="209"/>
      <c r="AA753" s="209"/>
    </row>
    <row r="754" spans="1:27" ht="12.75" x14ac:dyDescent="0.2">
      <c r="A754" s="209"/>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c r="Z754" s="209"/>
      <c r="AA754" s="209"/>
    </row>
    <row r="755" spans="1:27" ht="12.75" x14ac:dyDescent="0.2">
      <c r="A755" s="209"/>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c r="Z755" s="209"/>
      <c r="AA755" s="209"/>
    </row>
    <row r="756" spans="1:27" ht="12.75" x14ac:dyDescent="0.2">
      <c r="A756" s="209"/>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c r="Z756" s="209"/>
      <c r="AA756" s="209"/>
    </row>
    <row r="757" spans="1:27" ht="12.75" x14ac:dyDescent="0.2">
      <c r="A757" s="209"/>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c r="Z757" s="209"/>
      <c r="AA757" s="209"/>
    </row>
    <row r="758" spans="1:27" ht="12.75" x14ac:dyDescent="0.2">
      <c r="A758" s="209"/>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c r="Z758" s="209"/>
      <c r="AA758" s="209"/>
    </row>
    <row r="759" spans="1:27" ht="12.75" x14ac:dyDescent="0.2">
      <c r="A759" s="209"/>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c r="Z759" s="209"/>
      <c r="AA759" s="209"/>
    </row>
    <row r="760" spans="1:27" ht="12.75" x14ac:dyDescent="0.2">
      <c r="A760" s="209"/>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c r="Z760" s="209"/>
      <c r="AA760" s="209"/>
    </row>
    <row r="761" spans="1:27" ht="12.75" x14ac:dyDescent="0.2">
      <c r="A761" s="209"/>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c r="Z761" s="209"/>
      <c r="AA761" s="209"/>
    </row>
    <row r="762" spans="1:27" ht="12.75" x14ac:dyDescent="0.2">
      <c r="A762" s="209"/>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c r="Z762" s="209"/>
      <c r="AA762" s="209"/>
    </row>
    <row r="763" spans="1:27" ht="12.75" x14ac:dyDescent="0.2">
      <c r="A763" s="209"/>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c r="Z763" s="209"/>
      <c r="AA763" s="209"/>
    </row>
    <row r="764" spans="1:27" ht="12.75" x14ac:dyDescent="0.2">
      <c r="A764" s="209"/>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c r="Z764" s="209"/>
      <c r="AA764" s="209"/>
    </row>
    <row r="765" spans="1:27" ht="12.75" x14ac:dyDescent="0.2">
      <c r="A765" s="209"/>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c r="Z765" s="209"/>
      <c r="AA765" s="209"/>
    </row>
    <row r="766" spans="1:27" ht="12.75" x14ac:dyDescent="0.2">
      <c r="A766" s="209"/>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c r="Z766" s="209"/>
      <c r="AA766" s="209"/>
    </row>
    <row r="767" spans="1:27" ht="12.75" x14ac:dyDescent="0.2">
      <c r="A767" s="209"/>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c r="Z767" s="209"/>
      <c r="AA767" s="209"/>
    </row>
    <row r="768" spans="1:27" ht="12.75" x14ac:dyDescent="0.2">
      <c r="A768" s="209"/>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c r="Z768" s="209"/>
      <c r="AA768" s="209"/>
    </row>
    <row r="769" spans="1:27" ht="12.75" x14ac:dyDescent="0.2">
      <c r="A769" s="209"/>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c r="Z769" s="209"/>
      <c r="AA769" s="209"/>
    </row>
    <row r="770" spans="1:27" ht="12.75" x14ac:dyDescent="0.2">
      <c r="A770" s="209"/>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c r="Z770" s="209"/>
      <c r="AA770" s="209"/>
    </row>
    <row r="771" spans="1:27" ht="12.75" x14ac:dyDescent="0.2">
      <c r="A771" s="209"/>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c r="Z771" s="209"/>
      <c r="AA771" s="209"/>
    </row>
    <row r="772" spans="1:27" ht="12.75" x14ac:dyDescent="0.2">
      <c r="A772" s="209"/>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c r="Z772" s="209"/>
      <c r="AA772" s="209"/>
    </row>
    <row r="773" spans="1:27" ht="12.75" x14ac:dyDescent="0.2">
      <c r="A773" s="209"/>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c r="Z773" s="209"/>
      <c r="AA773" s="209"/>
    </row>
    <row r="774" spans="1:27" ht="12.75" x14ac:dyDescent="0.2">
      <c r="A774" s="209"/>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c r="Z774" s="209"/>
      <c r="AA774" s="209"/>
    </row>
    <row r="775" spans="1:27" ht="12.75" x14ac:dyDescent="0.2">
      <c r="A775" s="209"/>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c r="Z775" s="209"/>
      <c r="AA775" s="209"/>
    </row>
    <row r="776" spans="1:27" ht="12.75" x14ac:dyDescent="0.2">
      <c r="A776" s="209"/>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c r="Z776" s="209"/>
      <c r="AA776" s="209"/>
    </row>
    <row r="777" spans="1:27" ht="12.75" x14ac:dyDescent="0.2">
      <c r="A777" s="209"/>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c r="Z777" s="209"/>
      <c r="AA777" s="209"/>
    </row>
    <row r="778" spans="1:27" ht="12.75" x14ac:dyDescent="0.2">
      <c r="A778" s="209"/>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c r="Z778" s="209"/>
      <c r="AA778" s="209"/>
    </row>
    <row r="779" spans="1:27" ht="12.75" x14ac:dyDescent="0.2">
      <c r="A779" s="209"/>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c r="Z779" s="209"/>
      <c r="AA779" s="209"/>
    </row>
    <row r="780" spans="1:27" ht="12.75" x14ac:dyDescent="0.2">
      <c r="A780" s="209"/>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c r="Z780" s="209"/>
      <c r="AA780" s="209"/>
    </row>
    <row r="781" spans="1:27" ht="12.75" x14ac:dyDescent="0.2">
      <c r="A781" s="209"/>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c r="Z781" s="209"/>
      <c r="AA781" s="209"/>
    </row>
    <row r="782" spans="1:27" ht="12.75" x14ac:dyDescent="0.2">
      <c r="A782" s="209"/>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c r="Z782" s="209"/>
      <c r="AA782" s="209"/>
    </row>
    <row r="783" spans="1:27" ht="12.75" x14ac:dyDescent="0.2">
      <c r="A783" s="209"/>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c r="Z783" s="209"/>
      <c r="AA783" s="209"/>
    </row>
    <row r="784" spans="1:27" ht="12.75" x14ac:dyDescent="0.2">
      <c r="A784" s="209"/>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c r="Z784" s="209"/>
      <c r="AA784" s="209"/>
    </row>
    <row r="785" spans="1:27" ht="12.75" x14ac:dyDescent="0.2">
      <c r="A785" s="209"/>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c r="Z785" s="209"/>
      <c r="AA785" s="209"/>
    </row>
    <row r="786" spans="1:27" ht="12.75" x14ac:dyDescent="0.2">
      <c r="A786" s="209"/>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c r="Z786" s="209"/>
      <c r="AA786" s="209"/>
    </row>
    <row r="787" spans="1:27" ht="12.75" x14ac:dyDescent="0.2">
      <c r="A787" s="209"/>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c r="Z787" s="209"/>
      <c r="AA787" s="209"/>
    </row>
    <row r="788" spans="1:27" ht="12.75" x14ac:dyDescent="0.2">
      <c r="A788" s="209"/>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c r="Z788" s="209"/>
      <c r="AA788" s="209"/>
    </row>
    <row r="789" spans="1:27" ht="12.75" x14ac:dyDescent="0.2">
      <c r="A789" s="209"/>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c r="Z789" s="209"/>
      <c r="AA789" s="209"/>
    </row>
    <row r="790" spans="1:27" ht="12.75" x14ac:dyDescent="0.2">
      <c r="A790" s="209"/>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c r="Z790" s="209"/>
      <c r="AA790" s="209"/>
    </row>
    <row r="791" spans="1:27" ht="12.75" x14ac:dyDescent="0.2">
      <c r="A791" s="209"/>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c r="Z791" s="209"/>
      <c r="AA791" s="209"/>
    </row>
    <row r="792" spans="1:27" ht="12.75" x14ac:dyDescent="0.2">
      <c r="A792" s="209"/>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c r="Z792" s="209"/>
      <c r="AA792" s="209"/>
    </row>
    <row r="793" spans="1:27" ht="12.75" x14ac:dyDescent="0.2">
      <c r="A793" s="209"/>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c r="Z793" s="209"/>
      <c r="AA793" s="209"/>
    </row>
    <row r="794" spans="1:27" ht="12.75" x14ac:dyDescent="0.2">
      <c r="A794" s="209"/>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c r="Z794" s="209"/>
      <c r="AA794" s="209"/>
    </row>
    <row r="795" spans="1:27" ht="12.75" x14ac:dyDescent="0.2">
      <c r="A795" s="209"/>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c r="Z795" s="209"/>
      <c r="AA795" s="209"/>
    </row>
    <row r="796" spans="1:27" ht="12.75" x14ac:dyDescent="0.2">
      <c r="A796" s="209"/>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c r="Z796" s="209"/>
      <c r="AA796" s="209"/>
    </row>
    <row r="797" spans="1:27" ht="12.75" x14ac:dyDescent="0.2">
      <c r="A797" s="209"/>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c r="Z797" s="209"/>
      <c r="AA797" s="209"/>
    </row>
    <row r="798" spans="1:27" ht="12.75" x14ac:dyDescent="0.2">
      <c r="A798" s="209"/>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c r="Z798" s="209"/>
      <c r="AA798" s="209"/>
    </row>
    <row r="799" spans="1:27" ht="12.75" x14ac:dyDescent="0.2">
      <c r="A799" s="209"/>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c r="Z799" s="209"/>
      <c r="AA799" s="209"/>
    </row>
    <row r="800" spans="1:27" ht="12.75" x14ac:dyDescent="0.2">
      <c r="A800" s="209"/>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c r="Z800" s="209"/>
      <c r="AA800" s="209"/>
    </row>
    <row r="801" spans="1:27" ht="12.75" x14ac:dyDescent="0.2">
      <c r="A801" s="209"/>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c r="Z801" s="209"/>
      <c r="AA801" s="209"/>
    </row>
    <row r="802" spans="1:27" ht="12.75" x14ac:dyDescent="0.2">
      <c r="A802" s="209"/>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c r="Z802" s="209"/>
      <c r="AA802" s="209"/>
    </row>
    <row r="803" spans="1:27" ht="12.75" x14ac:dyDescent="0.2">
      <c r="A803" s="209"/>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c r="Z803" s="209"/>
      <c r="AA803" s="209"/>
    </row>
    <row r="804" spans="1:27" ht="12.75" x14ac:dyDescent="0.2">
      <c r="A804" s="209"/>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c r="Z804" s="209"/>
      <c r="AA804" s="209"/>
    </row>
    <row r="805" spans="1:27" ht="12.75" x14ac:dyDescent="0.2">
      <c r="A805" s="209"/>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c r="Z805" s="209"/>
      <c r="AA805" s="209"/>
    </row>
    <row r="806" spans="1:27" ht="12.75" x14ac:dyDescent="0.2">
      <c r="A806" s="209"/>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c r="Z806" s="209"/>
      <c r="AA806" s="209"/>
    </row>
    <row r="807" spans="1:27" ht="12.75" x14ac:dyDescent="0.2">
      <c r="A807" s="209"/>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c r="Z807" s="209"/>
      <c r="AA807" s="209"/>
    </row>
    <row r="808" spans="1:27" ht="12.75" x14ac:dyDescent="0.2">
      <c r="A808" s="209"/>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c r="Z808" s="209"/>
      <c r="AA808" s="209"/>
    </row>
    <row r="809" spans="1:27" ht="12.75" x14ac:dyDescent="0.2">
      <c r="A809" s="209"/>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c r="Z809" s="209"/>
      <c r="AA809" s="209"/>
    </row>
    <row r="810" spans="1:27" ht="12.75" x14ac:dyDescent="0.2">
      <c r="A810" s="209"/>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c r="Z810" s="209"/>
      <c r="AA810" s="209"/>
    </row>
    <row r="811" spans="1:27" ht="12.75" x14ac:dyDescent="0.2">
      <c r="A811" s="209"/>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c r="Z811" s="209"/>
      <c r="AA811" s="209"/>
    </row>
    <row r="812" spans="1:27" ht="12.75" x14ac:dyDescent="0.2">
      <c r="A812" s="209"/>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c r="Z812" s="209"/>
      <c r="AA812" s="209"/>
    </row>
    <row r="813" spans="1:27" ht="12.75" x14ac:dyDescent="0.2">
      <c r="A813" s="209"/>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c r="Z813" s="209"/>
      <c r="AA813" s="209"/>
    </row>
    <row r="814" spans="1:27" ht="12.75" x14ac:dyDescent="0.2">
      <c r="A814" s="209"/>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c r="Z814" s="209"/>
      <c r="AA814" s="209"/>
    </row>
    <row r="815" spans="1:27" ht="12.75" x14ac:dyDescent="0.2">
      <c r="A815" s="209"/>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c r="Z815" s="209"/>
      <c r="AA815" s="209"/>
    </row>
    <row r="816" spans="1:27" ht="12.75" x14ac:dyDescent="0.2">
      <c r="A816" s="209"/>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c r="Z816" s="209"/>
      <c r="AA816" s="209"/>
    </row>
    <row r="817" spans="1:27" ht="12.75" x14ac:dyDescent="0.2">
      <c r="A817" s="209"/>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c r="Z817" s="209"/>
      <c r="AA817" s="209"/>
    </row>
    <row r="818" spans="1:27" ht="12.75" x14ac:dyDescent="0.2">
      <c r="A818" s="209"/>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c r="Z818" s="209"/>
      <c r="AA818" s="209"/>
    </row>
    <row r="819" spans="1:27" ht="12.75" x14ac:dyDescent="0.2">
      <c r="A819" s="209"/>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c r="Z819" s="209"/>
      <c r="AA819" s="209"/>
    </row>
    <row r="820" spans="1:27" ht="12.75" x14ac:dyDescent="0.2">
      <c r="A820" s="209"/>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c r="Z820" s="209"/>
      <c r="AA820" s="209"/>
    </row>
    <row r="821" spans="1:27" ht="12.75" x14ac:dyDescent="0.2">
      <c r="A821" s="209"/>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c r="Z821" s="209"/>
      <c r="AA821" s="209"/>
    </row>
    <row r="822" spans="1:27" ht="12.75" x14ac:dyDescent="0.2">
      <c r="A822" s="209"/>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c r="Z822" s="209"/>
      <c r="AA822" s="209"/>
    </row>
    <row r="823" spans="1:27" ht="12.75" x14ac:dyDescent="0.2">
      <c r="A823" s="209"/>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c r="Z823" s="209"/>
      <c r="AA823" s="209"/>
    </row>
    <row r="824" spans="1:27" ht="12.75" x14ac:dyDescent="0.2">
      <c r="A824" s="209"/>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c r="Z824" s="209"/>
      <c r="AA824" s="209"/>
    </row>
    <row r="825" spans="1:27" ht="12.75" x14ac:dyDescent="0.2">
      <c r="A825" s="209"/>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c r="Z825" s="209"/>
      <c r="AA825" s="209"/>
    </row>
    <row r="826" spans="1:27" ht="12.75" x14ac:dyDescent="0.2">
      <c r="A826" s="209"/>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c r="Z826" s="209"/>
      <c r="AA826" s="209"/>
    </row>
    <row r="827" spans="1:27" ht="12.75" x14ac:dyDescent="0.2">
      <c r="A827" s="209"/>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c r="Z827" s="209"/>
      <c r="AA827" s="209"/>
    </row>
    <row r="828" spans="1:27" ht="12.75" x14ac:dyDescent="0.2">
      <c r="A828" s="209"/>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c r="Z828" s="209"/>
      <c r="AA828" s="209"/>
    </row>
    <row r="829" spans="1:27" ht="12.75" x14ac:dyDescent="0.2">
      <c r="A829" s="209"/>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c r="Z829" s="209"/>
      <c r="AA829" s="209"/>
    </row>
    <row r="830" spans="1:27" ht="12.75" x14ac:dyDescent="0.2">
      <c r="A830" s="209"/>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c r="Z830" s="209"/>
      <c r="AA830" s="209"/>
    </row>
    <row r="831" spans="1:27" ht="12.75" x14ac:dyDescent="0.2">
      <c r="A831" s="209"/>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c r="Z831" s="209"/>
      <c r="AA831" s="209"/>
    </row>
    <row r="832" spans="1:27" ht="12.75" x14ac:dyDescent="0.2">
      <c r="A832" s="209"/>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c r="Z832" s="209"/>
      <c r="AA832" s="209"/>
    </row>
    <row r="833" spans="1:27" ht="12.75" x14ac:dyDescent="0.2">
      <c r="A833" s="209"/>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c r="Z833" s="209"/>
      <c r="AA833" s="209"/>
    </row>
    <row r="834" spans="1:27" ht="12.75" x14ac:dyDescent="0.2">
      <c r="A834" s="209"/>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c r="Z834" s="209"/>
      <c r="AA834" s="209"/>
    </row>
    <row r="835" spans="1:27" ht="12.75" x14ac:dyDescent="0.2">
      <c r="A835" s="209"/>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c r="Z835" s="209"/>
      <c r="AA835" s="209"/>
    </row>
    <row r="836" spans="1:27" ht="12.75" x14ac:dyDescent="0.2">
      <c r="A836" s="209"/>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c r="Z836" s="209"/>
      <c r="AA836" s="209"/>
    </row>
    <row r="837" spans="1:27" ht="12.75" x14ac:dyDescent="0.2">
      <c r="A837" s="209"/>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c r="Z837" s="209"/>
      <c r="AA837" s="209"/>
    </row>
    <row r="838" spans="1:27" ht="12.75" x14ac:dyDescent="0.2">
      <c r="A838" s="209"/>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c r="Z838" s="209"/>
      <c r="AA838" s="209"/>
    </row>
    <row r="839" spans="1:27" ht="12.75" x14ac:dyDescent="0.2">
      <c r="A839" s="209"/>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c r="Z839" s="209"/>
      <c r="AA839" s="209"/>
    </row>
    <row r="840" spans="1:27" ht="12.75" x14ac:dyDescent="0.2">
      <c r="A840" s="209"/>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c r="Z840" s="209"/>
      <c r="AA840" s="209"/>
    </row>
    <row r="841" spans="1:27" ht="12.75" x14ac:dyDescent="0.2">
      <c r="A841" s="209"/>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c r="Z841" s="209"/>
      <c r="AA841" s="209"/>
    </row>
    <row r="842" spans="1:27" ht="12.75" x14ac:dyDescent="0.2">
      <c r="A842" s="209"/>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c r="Z842" s="209"/>
      <c r="AA842" s="209"/>
    </row>
    <row r="843" spans="1:27" ht="12.75" x14ac:dyDescent="0.2">
      <c r="A843" s="209"/>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c r="Z843" s="209"/>
      <c r="AA843" s="209"/>
    </row>
    <row r="844" spans="1:27" ht="12.75" x14ac:dyDescent="0.2">
      <c r="A844" s="209"/>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c r="Z844" s="209"/>
      <c r="AA844" s="209"/>
    </row>
    <row r="845" spans="1:27" ht="12.75" x14ac:dyDescent="0.2">
      <c r="A845" s="209"/>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c r="Z845" s="209"/>
      <c r="AA845" s="209"/>
    </row>
    <row r="846" spans="1:27" ht="12.75" x14ac:dyDescent="0.2">
      <c r="A846" s="209"/>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c r="Z846" s="209"/>
      <c r="AA846" s="209"/>
    </row>
    <row r="847" spans="1:27" ht="12.75" x14ac:dyDescent="0.2">
      <c r="A847" s="209"/>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c r="Z847" s="209"/>
      <c r="AA847" s="209"/>
    </row>
    <row r="848" spans="1:27" ht="12.75" x14ac:dyDescent="0.2">
      <c r="A848" s="209"/>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c r="Z848" s="209"/>
      <c r="AA848" s="209"/>
    </row>
    <row r="849" spans="1:27" ht="12.75" x14ac:dyDescent="0.2">
      <c r="A849" s="209"/>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c r="Z849" s="209"/>
      <c r="AA849" s="209"/>
    </row>
    <row r="850" spans="1:27" ht="12.75" x14ac:dyDescent="0.2">
      <c r="A850" s="209"/>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c r="Z850" s="209"/>
      <c r="AA850" s="209"/>
    </row>
    <row r="851" spans="1:27" ht="12.75" x14ac:dyDescent="0.2">
      <c r="A851" s="209"/>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c r="Z851" s="209"/>
      <c r="AA851" s="209"/>
    </row>
    <row r="852" spans="1:27" ht="12.75" x14ac:dyDescent="0.2">
      <c r="A852" s="209"/>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c r="Z852" s="209"/>
      <c r="AA852" s="209"/>
    </row>
    <row r="853" spans="1:27" ht="12.75" x14ac:dyDescent="0.2">
      <c r="A853" s="209"/>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c r="Z853" s="209"/>
      <c r="AA853" s="209"/>
    </row>
    <row r="854" spans="1:27" ht="12.75" x14ac:dyDescent="0.2">
      <c r="A854" s="209"/>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c r="Z854" s="209"/>
      <c r="AA854" s="209"/>
    </row>
    <row r="855" spans="1:27" ht="12.75" x14ac:dyDescent="0.2">
      <c r="A855" s="209"/>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c r="Z855" s="209"/>
      <c r="AA855" s="209"/>
    </row>
    <row r="856" spans="1:27" ht="12.75" x14ac:dyDescent="0.2">
      <c r="A856" s="209"/>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c r="Z856" s="209"/>
      <c r="AA856" s="209"/>
    </row>
    <row r="857" spans="1:27" ht="12.75" x14ac:dyDescent="0.2">
      <c r="A857" s="209"/>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c r="Z857" s="209"/>
      <c r="AA857" s="209"/>
    </row>
    <row r="858" spans="1:27" ht="12.75" x14ac:dyDescent="0.2">
      <c r="A858" s="209"/>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c r="Z858" s="209"/>
      <c r="AA858" s="209"/>
    </row>
    <row r="859" spans="1:27" ht="12.75" x14ac:dyDescent="0.2">
      <c r="A859" s="209"/>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c r="Z859" s="209"/>
      <c r="AA859" s="209"/>
    </row>
    <row r="860" spans="1:27" ht="12.75" x14ac:dyDescent="0.2">
      <c r="A860" s="209"/>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c r="Z860" s="209"/>
      <c r="AA860" s="209"/>
    </row>
    <row r="861" spans="1:27" ht="12.75" x14ac:dyDescent="0.2">
      <c r="A861" s="209"/>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c r="Z861" s="209"/>
      <c r="AA861" s="209"/>
    </row>
    <row r="862" spans="1:27" ht="12.75" x14ac:dyDescent="0.2">
      <c r="A862" s="209"/>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c r="Z862" s="209"/>
      <c r="AA862" s="209"/>
    </row>
    <row r="863" spans="1:27" ht="12.75" x14ac:dyDescent="0.2">
      <c r="A863" s="209"/>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c r="Z863" s="209"/>
      <c r="AA863" s="209"/>
    </row>
    <row r="864" spans="1:27" ht="12.75" x14ac:dyDescent="0.2">
      <c r="A864" s="209"/>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c r="Z864" s="209"/>
      <c r="AA864" s="209"/>
    </row>
    <row r="865" spans="1:27" ht="12.75" x14ac:dyDescent="0.2">
      <c r="A865" s="209"/>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c r="Z865" s="209"/>
      <c r="AA865" s="209"/>
    </row>
    <row r="866" spans="1:27" ht="12.75" x14ac:dyDescent="0.2">
      <c r="A866" s="209"/>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c r="Z866" s="209"/>
      <c r="AA866" s="209"/>
    </row>
    <row r="867" spans="1:27" ht="12.75" x14ac:dyDescent="0.2">
      <c r="A867" s="209"/>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c r="Z867" s="209"/>
      <c r="AA867" s="209"/>
    </row>
    <row r="868" spans="1:27" ht="12.75" x14ac:dyDescent="0.2">
      <c r="A868" s="209"/>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c r="Z868" s="209"/>
      <c r="AA868" s="209"/>
    </row>
    <row r="869" spans="1:27" ht="12.75" x14ac:dyDescent="0.2">
      <c r="A869" s="209"/>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c r="Z869" s="209"/>
      <c r="AA869" s="209"/>
    </row>
    <row r="870" spans="1:27" ht="12.75" x14ac:dyDescent="0.2">
      <c r="A870" s="209"/>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c r="Z870" s="209"/>
      <c r="AA870" s="209"/>
    </row>
    <row r="871" spans="1:27" ht="12.75" x14ac:dyDescent="0.2">
      <c r="A871" s="209"/>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c r="Z871" s="209"/>
      <c r="AA871" s="209"/>
    </row>
    <row r="872" spans="1:27" ht="12.75" x14ac:dyDescent="0.2">
      <c r="A872" s="209"/>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c r="Z872" s="209"/>
      <c r="AA872" s="209"/>
    </row>
    <row r="873" spans="1:27" ht="12.75" x14ac:dyDescent="0.2">
      <c r="A873" s="209"/>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c r="Z873" s="209"/>
      <c r="AA873" s="209"/>
    </row>
    <row r="874" spans="1:27" ht="12.75" x14ac:dyDescent="0.2">
      <c r="A874" s="209"/>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c r="Z874" s="209"/>
      <c r="AA874" s="209"/>
    </row>
    <row r="875" spans="1:27" ht="12.75" x14ac:dyDescent="0.2">
      <c r="A875" s="209"/>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c r="Z875" s="209"/>
      <c r="AA875" s="209"/>
    </row>
    <row r="876" spans="1:27" ht="12.75" x14ac:dyDescent="0.2">
      <c r="A876" s="209"/>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c r="Z876" s="209"/>
      <c r="AA876" s="209"/>
    </row>
    <row r="877" spans="1:27" ht="12.75" x14ac:dyDescent="0.2">
      <c r="A877" s="209"/>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c r="Z877" s="209"/>
      <c r="AA877" s="209"/>
    </row>
    <row r="878" spans="1:27" ht="12.75" x14ac:dyDescent="0.2">
      <c r="A878" s="209"/>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c r="Z878" s="209"/>
      <c r="AA878" s="209"/>
    </row>
    <row r="879" spans="1:27" ht="12.75" x14ac:dyDescent="0.2">
      <c r="A879" s="209"/>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c r="Z879" s="209"/>
      <c r="AA879" s="209"/>
    </row>
    <row r="880" spans="1:27" ht="12.75" x14ac:dyDescent="0.2">
      <c r="A880" s="209"/>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c r="Z880" s="209"/>
      <c r="AA880" s="209"/>
    </row>
    <row r="881" spans="1:27" ht="12.75" x14ac:dyDescent="0.2">
      <c r="A881" s="209"/>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c r="Z881" s="209"/>
      <c r="AA881" s="209"/>
    </row>
    <row r="882" spans="1:27" ht="12.75" x14ac:dyDescent="0.2">
      <c r="A882" s="209"/>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c r="Z882" s="209"/>
      <c r="AA882" s="209"/>
    </row>
    <row r="883" spans="1:27" ht="12.75" x14ac:dyDescent="0.2">
      <c r="A883" s="209"/>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c r="Z883" s="209"/>
      <c r="AA883" s="209"/>
    </row>
    <row r="884" spans="1:27" ht="12.75" x14ac:dyDescent="0.2">
      <c r="A884" s="209"/>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c r="Z884" s="209"/>
      <c r="AA884" s="209"/>
    </row>
    <row r="885" spans="1:27" ht="12.75" x14ac:dyDescent="0.2">
      <c r="A885" s="209"/>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c r="Z885" s="209"/>
      <c r="AA885" s="209"/>
    </row>
    <row r="886" spans="1:27" ht="12.75" x14ac:dyDescent="0.2">
      <c r="A886" s="209"/>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c r="Z886" s="209"/>
      <c r="AA886" s="209"/>
    </row>
    <row r="887" spans="1:27" ht="12.75" x14ac:dyDescent="0.2">
      <c r="A887" s="209"/>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c r="Z887" s="209"/>
      <c r="AA887" s="209"/>
    </row>
    <row r="888" spans="1:27" ht="12.75" x14ac:dyDescent="0.2">
      <c r="A888" s="209"/>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c r="Z888" s="209"/>
      <c r="AA888" s="209"/>
    </row>
    <row r="889" spans="1:27" ht="12.75" x14ac:dyDescent="0.2">
      <c r="A889" s="209"/>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c r="Z889" s="209"/>
      <c r="AA889" s="209"/>
    </row>
    <row r="890" spans="1:27" ht="12.75" x14ac:dyDescent="0.2">
      <c r="A890" s="209"/>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c r="Z890" s="209"/>
      <c r="AA890" s="209"/>
    </row>
    <row r="891" spans="1:27" ht="12.75" x14ac:dyDescent="0.2">
      <c r="A891" s="209"/>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c r="Z891" s="209"/>
      <c r="AA891" s="209"/>
    </row>
    <row r="892" spans="1:27" ht="12.75" x14ac:dyDescent="0.2">
      <c r="A892" s="209"/>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c r="Z892" s="209"/>
      <c r="AA892" s="209"/>
    </row>
    <row r="893" spans="1:27" ht="12.75" x14ac:dyDescent="0.2">
      <c r="A893" s="209"/>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c r="Z893" s="209"/>
      <c r="AA893" s="209"/>
    </row>
    <row r="894" spans="1:27" ht="12.75" x14ac:dyDescent="0.2">
      <c r="A894" s="209"/>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c r="Z894" s="209"/>
      <c r="AA894" s="209"/>
    </row>
    <row r="895" spans="1:27" ht="12.75" x14ac:dyDescent="0.2">
      <c r="A895" s="209"/>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c r="Z895" s="209"/>
      <c r="AA895" s="209"/>
    </row>
    <row r="896" spans="1:27" ht="12.75" x14ac:dyDescent="0.2">
      <c r="A896" s="209"/>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c r="Z896" s="209"/>
      <c r="AA896" s="209"/>
    </row>
    <row r="897" spans="1:27" ht="12.75" x14ac:dyDescent="0.2">
      <c r="A897" s="209"/>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c r="Z897" s="209"/>
      <c r="AA897" s="209"/>
    </row>
    <row r="898" spans="1:27" ht="12.75" x14ac:dyDescent="0.2">
      <c r="A898" s="209"/>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c r="Z898" s="209"/>
      <c r="AA898" s="209"/>
    </row>
    <row r="899" spans="1:27" ht="12.75" x14ac:dyDescent="0.2">
      <c r="A899" s="209"/>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c r="Z899" s="209"/>
      <c r="AA899" s="209"/>
    </row>
    <row r="900" spans="1:27" ht="12.75" x14ac:dyDescent="0.2">
      <c r="A900" s="209"/>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c r="Z900" s="209"/>
      <c r="AA900" s="209"/>
    </row>
    <row r="901" spans="1:27" ht="12.75" x14ac:dyDescent="0.2">
      <c r="A901" s="209"/>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c r="Z901" s="209"/>
      <c r="AA901" s="209"/>
    </row>
    <row r="902" spans="1:27" ht="12.75" x14ac:dyDescent="0.2">
      <c r="A902" s="209"/>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c r="Z902" s="209"/>
      <c r="AA902" s="209"/>
    </row>
    <row r="903" spans="1:27" ht="12.75" x14ac:dyDescent="0.2">
      <c r="A903" s="209"/>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c r="Z903" s="209"/>
      <c r="AA903" s="209"/>
    </row>
    <row r="904" spans="1:27" ht="12.75" x14ac:dyDescent="0.2">
      <c r="A904" s="209"/>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c r="Z904" s="209"/>
      <c r="AA904" s="209"/>
    </row>
    <row r="905" spans="1:27" ht="12.75" x14ac:dyDescent="0.2">
      <c r="A905" s="209"/>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c r="Z905" s="209"/>
      <c r="AA905" s="209"/>
    </row>
    <row r="906" spans="1:27" ht="12.75" x14ac:dyDescent="0.2">
      <c r="A906" s="209"/>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c r="Z906" s="209"/>
      <c r="AA906" s="209"/>
    </row>
    <row r="907" spans="1:27" ht="12.75" x14ac:dyDescent="0.2">
      <c r="A907" s="209"/>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c r="Z907" s="209"/>
      <c r="AA907" s="209"/>
    </row>
    <row r="908" spans="1:27" ht="12.75" x14ac:dyDescent="0.2">
      <c r="A908" s="209"/>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c r="Z908" s="209"/>
      <c r="AA908" s="209"/>
    </row>
    <row r="909" spans="1:27" ht="12.75" x14ac:dyDescent="0.2">
      <c r="A909" s="209"/>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c r="Z909" s="209"/>
      <c r="AA909" s="209"/>
    </row>
    <row r="910" spans="1:27" ht="12.75" x14ac:dyDescent="0.2">
      <c r="A910" s="209"/>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c r="Z910" s="209"/>
      <c r="AA910" s="209"/>
    </row>
    <row r="911" spans="1:27" ht="12.75" x14ac:dyDescent="0.2">
      <c r="A911" s="209"/>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c r="Z911" s="209"/>
      <c r="AA911" s="209"/>
    </row>
    <row r="912" spans="1:27" ht="12.75" x14ac:dyDescent="0.2">
      <c r="A912" s="209"/>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c r="Z912" s="209"/>
      <c r="AA912" s="209"/>
    </row>
    <row r="913" spans="1:27" ht="12.75" x14ac:dyDescent="0.2">
      <c r="A913" s="209"/>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c r="Z913" s="209"/>
      <c r="AA913" s="209"/>
    </row>
    <row r="914" spans="1:27" ht="12.75" x14ac:dyDescent="0.2">
      <c r="A914" s="209"/>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c r="Z914" s="209"/>
      <c r="AA914" s="209"/>
    </row>
    <row r="915" spans="1:27" ht="12.75" x14ac:dyDescent="0.2">
      <c r="A915" s="209"/>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c r="Z915" s="209"/>
      <c r="AA915" s="209"/>
    </row>
    <row r="916" spans="1:27" ht="12.75" x14ac:dyDescent="0.2">
      <c r="A916" s="209"/>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c r="Z916" s="209"/>
      <c r="AA916" s="209"/>
    </row>
    <row r="917" spans="1:27" ht="12.75" x14ac:dyDescent="0.2">
      <c r="A917" s="209"/>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c r="Z917" s="209"/>
      <c r="AA917" s="209"/>
    </row>
    <row r="918" spans="1:27" ht="12.75" x14ac:dyDescent="0.2">
      <c r="A918" s="209"/>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c r="Z918" s="209"/>
      <c r="AA918" s="209"/>
    </row>
    <row r="919" spans="1:27" ht="12.75" x14ac:dyDescent="0.2">
      <c r="A919" s="209"/>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c r="Z919" s="209"/>
      <c r="AA919" s="209"/>
    </row>
    <row r="920" spans="1:27" ht="12.75" x14ac:dyDescent="0.2">
      <c r="A920" s="209"/>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c r="Z920" s="209"/>
      <c r="AA920" s="209"/>
    </row>
    <row r="921" spans="1:27" ht="12.75" x14ac:dyDescent="0.2">
      <c r="A921" s="209"/>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c r="Z921" s="209"/>
      <c r="AA921" s="209"/>
    </row>
    <row r="922" spans="1:27" ht="12.75" x14ac:dyDescent="0.2">
      <c r="A922" s="209"/>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c r="Z922" s="209"/>
      <c r="AA922" s="209"/>
    </row>
    <row r="923" spans="1:27" ht="12.75" x14ac:dyDescent="0.2">
      <c r="A923" s="209"/>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c r="Z923" s="209"/>
      <c r="AA923" s="209"/>
    </row>
    <row r="924" spans="1:27" ht="12.75" x14ac:dyDescent="0.2">
      <c r="A924" s="209"/>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c r="Z924" s="209"/>
      <c r="AA924" s="209"/>
    </row>
    <row r="925" spans="1:27" ht="12.75" x14ac:dyDescent="0.2">
      <c r="A925" s="209"/>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c r="Z925" s="209"/>
      <c r="AA925" s="209"/>
    </row>
    <row r="926" spans="1:27" ht="12.75" x14ac:dyDescent="0.2">
      <c r="A926" s="209"/>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c r="Z926" s="209"/>
      <c r="AA926" s="209"/>
    </row>
    <row r="927" spans="1:27" ht="12.75" x14ac:dyDescent="0.2">
      <c r="A927" s="209"/>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c r="Z927" s="209"/>
      <c r="AA927" s="209"/>
    </row>
    <row r="928" spans="1:27" ht="12.75" x14ac:dyDescent="0.2">
      <c r="A928" s="209"/>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c r="Z928" s="209"/>
      <c r="AA928" s="209"/>
    </row>
    <row r="929" spans="1:27" ht="12.75" x14ac:dyDescent="0.2">
      <c r="A929" s="209"/>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c r="Z929" s="209"/>
      <c r="AA929" s="209"/>
    </row>
    <row r="930" spans="1:27" ht="12.75" x14ac:dyDescent="0.2">
      <c r="A930" s="209"/>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c r="Z930" s="209"/>
      <c r="AA930" s="209"/>
    </row>
    <row r="931" spans="1:27" ht="12.75" x14ac:dyDescent="0.2">
      <c r="A931" s="209"/>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c r="Z931" s="209"/>
      <c r="AA931" s="209"/>
    </row>
    <row r="932" spans="1:27" ht="12.75" x14ac:dyDescent="0.2">
      <c r="A932" s="209"/>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c r="Z932" s="209"/>
      <c r="AA932" s="209"/>
    </row>
    <row r="933" spans="1:27" ht="12.75" x14ac:dyDescent="0.2">
      <c r="A933" s="209"/>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c r="Z933" s="209"/>
      <c r="AA933" s="209"/>
    </row>
    <row r="934" spans="1:27" ht="12.75" x14ac:dyDescent="0.2">
      <c r="A934" s="209"/>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c r="Z934" s="209"/>
      <c r="AA934" s="209"/>
    </row>
    <row r="935" spans="1:27" ht="12.75" x14ac:dyDescent="0.2">
      <c r="A935" s="209"/>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c r="Z935" s="209"/>
      <c r="AA935" s="209"/>
    </row>
    <row r="936" spans="1:27" ht="12.75" x14ac:dyDescent="0.2">
      <c r="A936" s="209"/>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c r="Z936" s="209"/>
      <c r="AA936" s="209"/>
    </row>
    <row r="937" spans="1:27" ht="12.75" x14ac:dyDescent="0.2">
      <c r="A937" s="209"/>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c r="Z937" s="209"/>
      <c r="AA937" s="209"/>
    </row>
    <row r="938" spans="1:27" ht="12.75" x14ac:dyDescent="0.2">
      <c r="A938" s="209"/>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c r="Z938" s="209"/>
      <c r="AA938" s="209"/>
    </row>
    <row r="939" spans="1:27" ht="12.75" x14ac:dyDescent="0.2">
      <c r="A939" s="209"/>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c r="Z939" s="209"/>
      <c r="AA939" s="209"/>
    </row>
    <row r="940" spans="1:27" ht="12.75" x14ac:dyDescent="0.2">
      <c r="A940" s="209"/>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c r="Z940" s="209"/>
      <c r="AA940" s="209"/>
    </row>
    <row r="941" spans="1:27" ht="12.75" x14ac:dyDescent="0.2">
      <c r="A941" s="209"/>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c r="Z941" s="209"/>
      <c r="AA941" s="209"/>
    </row>
    <row r="942" spans="1:27" ht="12.75" x14ac:dyDescent="0.2">
      <c r="A942" s="209"/>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c r="Z942" s="209"/>
      <c r="AA942" s="209"/>
    </row>
    <row r="943" spans="1:27" ht="12.75" x14ac:dyDescent="0.2">
      <c r="A943" s="209"/>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c r="Z943" s="209"/>
      <c r="AA943" s="209"/>
    </row>
    <row r="944" spans="1:27" ht="12.75" x14ac:dyDescent="0.2">
      <c r="A944" s="209"/>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c r="Z944" s="209"/>
      <c r="AA944" s="209"/>
    </row>
    <row r="945" spans="1:27" ht="12.75" x14ac:dyDescent="0.2">
      <c r="A945" s="209"/>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c r="Z945" s="209"/>
      <c r="AA945" s="209"/>
    </row>
    <row r="946" spans="1:27" ht="12.75" x14ac:dyDescent="0.2">
      <c r="A946" s="209"/>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c r="Z946" s="209"/>
      <c r="AA946" s="209"/>
    </row>
    <row r="947" spans="1:27" ht="12.75" x14ac:dyDescent="0.2">
      <c r="A947" s="209"/>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c r="Z947" s="209"/>
      <c r="AA947" s="209"/>
    </row>
    <row r="948" spans="1:27" ht="12.75" x14ac:dyDescent="0.2">
      <c r="A948" s="209"/>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c r="Z948" s="209"/>
      <c r="AA948" s="209"/>
    </row>
    <row r="949" spans="1:27" ht="12.75" x14ac:dyDescent="0.2">
      <c r="A949" s="209"/>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c r="Z949" s="209"/>
      <c r="AA949" s="209"/>
    </row>
    <row r="950" spans="1:27" ht="12.75" x14ac:dyDescent="0.2">
      <c r="A950" s="209"/>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c r="Z950" s="209"/>
      <c r="AA950" s="209"/>
    </row>
    <row r="951" spans="1:27" ht="12.75" x14ac:dyDescent="0.2">
      <c r="A951" s="209"/>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c r="Z951" s="209"/>
      <c r="AA951" s="209"/>
    </row>
    <row r="952" spans="1:27" ht="12.75" x14ac:dyDescent="0.2">
      <c r="A952" s="209"/>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c r="Z952" s="209"/>
      <c r="AA952" s="209"/>
    </row>
    <row r="953" spans="1:27" ht="12.75" x14ac:dyDescent="0.2">
      <c r="A953" s="209"/>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c r="Z953" s="209"/>
      <c r="AA953" s="209"/>
    </row>
    <row r="954" spans="1:27" ht="12.75" x14ac:dyDescent="0.2">
      <c r="A954" s="209"/>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c r="Z954" s="209"/>
      <c r="AA954" s="209"/>
    </row>
    <row r="955" spans="1:27" ht="12.75" x14ac:dyDescent="0.2">
      <c r="A955" s="209"/>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c r="Z955" s="209"/>
      <c r="AA955" s="209"/>
    </row>
    <row r="956" spans="1:27" ht="12.75" x14ac:dyDescent="0.2">
      <c r="A956" s="209"/>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c r="Z956" s="209"/>
      <c r="AA956" s="209"/>
    </row>
    <row r="957" spans="1:27" ht="12.75" x14ac:dyDescent="0.2">
      <c r="A957" s="209"/>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c r="Z957" s="209"/>
      <c r="AA957" s="209"/>
    </row>
    <row r="958" spans="1:27" ht="12.75" x14ac:dyDescent="0.2">
      <c r="A958" s="209"/>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c r="Z958" s="209"/>
      <c r="AA958" s="209"/>
    </row>
    <row r="959" spans="1:27" ht="12.75" x14ac:dyDescent="0.2">
      <c r="A959" s="209"/>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c r="Z959" s="209"/>
      <c r="AA959" s="209"/>
    </row>
    <row r="960" spans="1:27" ht="12.75" x14ac:dyDescent="0.2">
      <c r="A960" s="209"/>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c r="Z960" s="209"/>
      <c r="AA960" s="209"/>
    </row>
    <row r="961" spans="1:27" ht="12.75" x14ac:dyDescent="0.2">
      <c r="A961" s="209"/>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c r="Z961" s="209"/>
      <c r="AA961" s="209"/>
    </row>
    <row r="962" spans="1:27" ht="12.75" x14ac:dyDescent="0.2">
      <c r="A962" s="209"/>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c r="Z962" s="209"/>
      <c r="AA962" s="209"/>
    </row>
    <row r="963" spans="1:27" ht="12.75" x14ac:dyDescent="0.2">
      <c r="A963" s="209"/>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c r="Z963" s="209"/>
      <c r="AA963" s="209"/>
    </row>
    <row r="964" spans="1:27" ht="12.75" x14ac:dyDescent="0.2">
      <c r="A964" s="209"/>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c r="Z964" s="209"/>
      <c r="AA964" s="209"/>
    </row>
    <row r="965" spans="1:27" ht="12.75" x14ac:dyDescent="0.2">
      <c r="A965" s="209"/>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c r="Z965" s="209"/>
      <c r="AA965" s="209"/>
    </row>
    <row r="966" spans="1:27" ht="12.75" x14ac:dyDescent="0.2">
      <c r="A966" s="209"/>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c r="Z966" s="209"/>
      <c r="AA966" s="209"/>
    </row>
    <row r="967" spans="1:27" ht="12.75" x14ac:dyDescent="0.2">
      <c r="A967" s="209"/>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c r="Z967" s="209"/>
      <c r="AA967" s="209"/>
    </row>
    <row r="968" spans="1:27" ht="12.75" x14ac:dyDescent="0.2">
      <c r="A968" s="209"/>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c r="Z968" s="209"/>
      <c r="AA968" s="209"/>
    </row>
    <row r="969" spans="1:27" ht="12.75" x14ac:dyDescent="0.2">
      <c r="A969" s="209"/>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c r="Z969" s="209"/>
      <c r="AA969" s="209"/>
    </row>
    <row r="970" spans="1:27" ht="12.75" x14ac:dyDescent="0.2">
      <c r="A970" s="209"/>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c r="Z970" s="209"/>
      <c r="AA970" s="209"/>
    </row>
    <row r="971" spans="1:27" ht="12.75" x14ac:dyDescent="0.2">
      <c r="A971" s="209"/>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c r="Z971" s="209"/>
      <c r="AA971" s="209"/>
    </row>
    <row r="972" spans="1:27" ht="12.75" x14ac:dyDescent="0.2">
      <c r="A972" s="209"/>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c r="Z972" s="209"/>
      <c r="AA972" s="209"/>
    </row>
    <row r="973" spans="1:27" ht="12.75" x14ac:dyDescent="0.2">
      <c r="A973" s="209"/>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c r="Z973" s="209"/>
      <c r="AA973" s="209"/>
    </row>
    <row r="974" spans="1:27" ht="12.75" x14ac:dyDescent="0.2">
      <c r="A974" s="209"/>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c r="Z974" s="209"/>
      <c r="AA974" s="209"/>
    </row>
    <row r="975" spans="1:27" ht="12.75" x14ac:dyDescent="0.2">
      <c r="A975" s="209"/>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c r="Z975" s="209"/>
      <c r="AA975" s="209"/>
    </row>
    <row r="976" spans="1:27" ht="12.75" x14ac:dyDescent="0.2">
      <c r="A976" s="209"/>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c r="Z976" s="209"/>
      <c r="AA976" s="209"/>
    </row>
    <row r="977" spans="1:27" ht="12.75" x14ac:dyDescent="0.2">
      <c r="A977" s="209"/>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c r="Z977" s="209"/>
      <c r="AA977" s="209"/>
    </row>
    <row r="978" spans="1:27" ht="12.75" x14ac:dyDescent="0.2">
      <c r="A978" s="209"/>
      <c r="B978" s="209"/>
      <c r="C978" s="209"/>
      <c r="D978" s="209"/>
      <c r="E978" s="209"/>
      <c r="F978" s="209"/>
      <c r="G978" s="209"/>
      <c r="H978" s="209"/>
      <c r="I978" s="209"/>
      <c r="J978" s="209"/>
      <c r="K978" s="209"/>
      <c r="L978" s="209"/>
      <c r="M978" s="209"/>
      <c r="N978" s="209"/>
      <c r="O978" s="209"/>
      <c r="P978" s="209"/>
      <c r="Q978" s="209"/>
      <c r="R978" s="209"/>
      <c r="S978" s="209"/>
      <c r="T978" s="209"/>
      <c r="U978" s="209"/>
      <c r="V978" s="209"/>
      <c r="W978" s="209"/>
      <c r="X978" s="209"/>
      <c r="Y978" s="209"/>
      <c r="Z978" s="209"/>
      <c r="AA978" s="209"/>
    </row>
    <row r="979" spans="1:27" ht="12.75" x14ac:dyDescent="0.2">
      <c r="A979" s="209"/>
      <c r="B979" s="209"/>
      <c r="C979" s="209"/>
      <c r="D979" s="209"/>
      <c r="E979" s="209"/>
      <c r="F979" s="209"/>
      <c r="G979" s="209"/>
      <c r="H979" s="209"/>
      <c r="I979" s="209"/>
      <c r="J979" s="209"/>
      <c r="K979" s="209"/>
      <c r="L979" s="209"/>
      <c r="M979" s="209"/>
      <c r="N979" s="209"/>
      <c r="O979" s="209"/>
      <c r="P979" s="209"/>
      <c r="Q979" s="209"/>
      <c r="R979" s="209"/>
      <c r="S979" s="209"/>
      <c r="T979" s="209"/>
      <c r="U979" s="209"/>
      <c r="V979" s="209"/>
      <c r="W979" s="209"/>
      <c r="X979" s="209"/>
      <c r="Y979" s="209"/>
      <c r="Z979" s="209"/>
      <c r="AA979" s="209"/>
    </row>
    <row r="980" spans="1:27" ht="12.75" x14ac:dyDescent="0.2">
      <c r="A980" s="209"/>
      <c r="B980" s="209"/>
      <c r="C980" s="209"/>
      <c r="D980" s="209"/>
      <c r="E980" s="209"/>
      <c r="F980" s="209"/>
      <c r="G980" s="209"/>
      <c r="H980" s="209"/>
      <c r="I980" s="209"/>
      <c r="J980" s="209"/>
      <c r="K980" s="209"/>
      <c r="L980" s="209"/>
      <c r="M980" s="209"/>
      <c r="N980" s="209"/>
      <c r="O980" s="209"/>
      <c r="P980" s="209"/>
      <c r="Q980" s="209"/>
      <c r="R980" s="209"/>
      <c r="S980" s="209"/>
      <c r="T980" s="209"/>
      <c r="U980" s="209"/>
      <c r="V980" s="209"/>
      <c r="W980" s="209"/>
      <c r="X980" s="209"/>
      <c r="Y980" s="209"/>
      <c r="Z980" s="209"/>
      <c r="AA980" s="209"/>
    </row>
    <row r="981" spans="1:27" ht="12.75" x14ac:dyDescent="0.2">
      <c r="A981" s="209"/>
      <c r="B981" s="209"/>
      <c r="C981" s="209"/>
      <c r="D981" s="209"/>
      <c r="E981" s="209"/>
      <c r="F981" s="209"/>
      <c r="G981" s="209"/>
      <c r="H981" s="209"/>
      <c r="I981" s="209"/>
      <c r="J981" s="209"/>
      <c r="K981" s="209"/>
      <c r="L981" s="209"/>
      <c r="M981" s="209"/>
      <c r="N981" s="209"/>
      <c r="O981" s="209"/>
      <c r="P981" s="209"/>
      <c r="Q981" s="209"/>
      <c r="R981" s="209"/>
      <c r="S981" s="209"/>
      <c r="T981" s="209"/>
      <c r="U981" s="209"/>
      <c r="V981" s="209"/>
      <c r="W981" s="209"/>
      <c r="X981" s="209"/>
      <c r="Y981" s="209"/>
      <c r="Z981" s="209"/>
      <c r="AA981" s="209"/>
    </row>
    <row r="982" spans="1:27" ht="12.75" x14ac:dyDescent="0.2">
      <c r="A982" s="209"/>
      <c r="B982" s="209"/>
      <c r="C982" s="209"/>
      <c r="D982" s="209"/>
      <c r="E982" s="209"/>
      <c r="F982" s="209"/>
      <c r="G982" s="209"/>
      <c r="H982" s="209"/>
      <c r="I982" s="209"/>
      <c r="J982" s="209"/>
      <c r="K982" s="209"/>
      <c r="L982" s="209"/>
      <c r="M982" s="209"/>
      <c r="N982" s="209"/>
      <c r="O982" s="209"/>
      <c r="P982" s="209"/>
      <c r="Q982" s="209"/>
      <c r="R982" s="209"/>
      <c r="S982" s="209"/>
      <c r="T982" s="209"/>
      <c r="U982" s="209"/>
      <c r="V982" s="209"/>
      <c r="W982" s="209"/>
      <c r="X982" s="209"/>
      <c r="Y982" s="209"/>
      <c r="Z982" s="209"/>
      <c r="AA982" s="209"/>
    </row>
    <row r="983" spans="1:27" ht="12.75" x14ac:dyDescent="0.2">
      <c r="A983" s="209"/>
      <c r="B983" s="209"/>
      <c r="C983" s="209"/>
      <c r="D983" s="209"/>
      <c r="E983" s="209"/>
      <c r="F983" s="209"/>
      <c r="G983" s="209"/>
      <c r="H983" s="209"/>
      <c r="I983" s="209"/>
      <c r="J983" s="209"/>
      <c r="K983" s="209"/>
      <c r="L983" s="209"/>
      <c r="M983" s="209"/>
      <c r="N983" s="209"/>
      <c r="O983" s="209"/>
      <c r="P983" s="209"/>
      <c r="Q983" s="209"/>
      <c r="R983" s="209"/>
      <c r="S983" s="209"/>
      <c r="T983" s="209"/>
      <c r="U983" s="209"/>
      <c r="V983" s="209"/>
      <c r="W983" s="209"/>
      <c r="X983" s="209"/>
      <c r="Y983" s="209"/>
      <c r="Z983" s="209"/>
      <c r="AA983" s="209"/>
    </row>
    <row r="984" spans="1:27" ht="12.75" x14ac:dyDescent="0.2">
      <c r="A984" s="209"/>
      <c r="B984" s="209"/>
      <c r="C984" s="209"/>
      <c r="D984" s="209"/>
      <c r="E984" s="209"/>
      <c r="F984" s="209"/>
      <c r="G984" s="209"/>
      <c r="H984" s="209"/>
      <c r="I984" s="209"/>
      <c r="J984" s="209"/>
      <c r="K984" s="209"/>
      <c r="L984" s="209"/>
      <c r="M984" s="209"/>
      <c r="N984" s="209"/>
      <c r="O984" s="209"/>
      <c r="P984" s="209"/>
      <c r="Q984" s="209"/>
      <c r="R984" s="209"/>
      <c r="S984" s="209"/>
      <c r="T984" s="209"/>
      <c r="U984" s="209"/>
      <c r="V984" s="209"/>
      <c r="W984" s="209"/>
      <c r="X984" s="209"/>
      <c r="Y984" s="209"/>
      <c r="Z984" s="209"/>
      <c r="AA984" s="209"/>
    </row>
    <row r="985" spans="1:27" ht="12.75" x14ac:dyDescent="0.2">
      <c r="A985" s="209"/>
      <c r="B985" s="209"/>
      <c r="C985" s="209"/>
      <c r="D985" s="209"/>
      <c r="E985" s="209"/>
      <c r="F985" s="209"/>
      <c r="G985" s="209"/>
      <c r="H985" s="209"/>
      <c r="I985" s="209"/>
      <c r="J985" s="209"/>
      <c r="K985" s="209"/>
      <c r="L985" s="209"/>
      <c r="M985" s="209"/>
      <c r="N985" s="209"/>
      <c r="O985" s="209"/>
      <c r="P985" s="209"/>
      <c r="Q985" s="209"/>
      <c r="R985" s="209"/>
      <c r="S985" s="209"/>
      <c r="T985" s="209"/>
      <c r="U985" s="209"/>
      <c r="V985" s="209"/>
      <c r="W985" s="209"/>
      <c r="X985" s="209"/>
      <c r="Y985" s="209"/>
      <c r="Z985" s="209"/>
      <c r="AA985" s="209"/>
    </row>
    <row r="986" spans="1:27" ht="12.75" x14ac:dyDescent="0.2">
      <c r="A986" s="209"/>
      <c r="B986" s="209"/>
      <c r="C986" s="209"/>
      <c r="D986" s="209"/>
      <c r="E986" s="209"/>
      <c r="F986" s="209"/>
      <c r="G986" s="209"/>
      <c r="H986" s="209"/>
      <c r="I986" s="209"/>
      <c r="J986" s="209"/>
      <c r="K986" s="209"/>
      <c r="L986" s="209"/>
      <c r="M986" s="209"/>
      <c r="N986" s="209"/>
      <c r="O986" s="209"/>
      <c r="P986" s="209"/>
      <c r="Q986" s="209"/>
      <c r="R986" s="209"/>
      <c r="S986" s="209"/>
      <c r="T986" s="209"/>
      <c r="U986" s="209"/>
      <c r="V986" s="209"/>
      <c r="W986" s="209"/>
      <c r="X986" s="209"/>
      <c r="Y986" s="209"/>
      <c r="Z986" s="209"/>
      <c r="AA986" s="209"/>
    </row>
    <row r="987" spans="1:27" ht="12.75" x14ac:dyDescent="0.2">
      <c r="A987" s="209"/>
      <c r="B987" s="209"/>
      <c r="C987" s="209"/>
      <c r="D987" s="209"/>
      <c r="E987" s="209"/>
      <c r="F987" s="209"/>
      <c r="G987" s="209"/>
      <c r="H987" s="209"/>
      <c r="I987" s="209"/>
      <c r="J987" s="209"/>
      <c r="K987" s="209"/>
      <c r="L987" s="209"/>
      <c r="M987" s="209"/>
      <c r="N987" s="209"/>
      <c r="O987" s="209"/>
      <c r="P987" s="209"/>
      <c r="Q987" s="209"/>
      <c r="R987" s="209"/>
      <c r="S987" s="209"/>
      <c r="T987" s="209"/>
      <c r="U987" s="209"/>
      <c r="V987" s="209"/>
      <c r="W987" s="209"/>
      <c r="X987" s="209"/>
      <c r="Y987" s="209"/>
      <c r="Z987" s="209"/>
      <c r="AA987" s="209"/>
    </row>
    <row r="988" spans="1:27" ht="12.75" x14ac:dyDescent="0.2">
      <c r="A988" s="209"/>
      <c r="B988" s="209"/>
      <c r="C988" s="209"/>
      <c r="D988" s="209"/>
      <c r="E988" s="209"/>
      <c r="F988" s="209"/>
      <c r="G988" s="209"/>
      <c r="H988" s="209"/>
      <c r="I988" s="209"/>
      <c r="J988" s="209"/>
      <c r="K988" s="209"/>
      <c r="L988" s="209"/>
      <c r="M988" s="209"/>
      <c r="N988" s="209"/>
      <c r="O988" s="209"/>
      <c r="P988" s="209"/>
      <c r="Q988" s="209"/>
      <c r="R988" s="209"/>
      <c r="S988" s="209"/>
      <c r="T988" s="209"/>
      <c r="U988" s="209"/>
      <c r="V988" s="209"/>
      <c r="W988" s="209"/>
      <c r="X988" s="209"/>
      <c r="Y988" s="209"/>
      <c r="Z988" s="209"/>
      <c r="AA988" s="209"/>
    </row>
    <row r="989" spans="1:27" ht="12.75" x14ac:dyDescent="0.2">
      <c r="A989" s="209"/>
      <c r="B989" s="209"/>
      <c r="C989" s="209"/>
      <c r="D989" s="209"/>
      <c r="E989" s="209"/>
      <c r="F989" s="209"/>
      <c r="G989" s="209"/>
      <c r="H989" s="209"/>
      <c r="I989" s="209"/>
      <c r="J989" s="209"/>
      <c r="K989" s="209"/>
      <c r="L989" s="209"/>
      <c r="M989" s="209"/>
      <c r="N989" s="209"/>
      <c r="O989" s="209"/>
      <c r="P989" s="209"/>
      <c r="Q989" s="209"/>
      <c r="R989" s="209"/>
      <c r="S989" s="209"/>
      <c r="T989" s="209"/>
      <c r="U989" s="209"/>
      <c r="V989" s="209"/>
      <c r="W989" s="209"/>
      <c r="X989" s="209"/>
      <c r="Y989" s="209"/>
      <c r="Z989" s="209"/>
      <c r="AA989" s="209"/>
    </row>
    <row r="990" spans="1:27" ht="12.75" x14ac:dyDescent="0.2">
      <c r="A990" s="209"/>
      <c r="B990" s="209"/>
      <c r="C990" s="209"/>
      <c r="D990" s="209"/>
      <c r="E990" s="209"/>
      <c r="F990" s="209"/>
      <c r="G990" s="209"/>
      <c r="H990" s="209"/>
      <c r="I990" s="209"/>
      <c r="J990" s="209"/>
      <c r="K990" s="209"/>
      <c r="L990" s="209"/>
      <c r="M990" s="209"/>
      <c r="N990" s="209"/>
      <c r="O990" s="209"/>
      <c r="P990" s="209"/>
      <c r="Q990" s="209"/>
      <c r="R990" s="209"/>
      <c r="S990" s="209"/>
      <c r="T990" s="209"/>
      <c r="U990" s="209"/>
      <c r="V990" s="209"/>
      <c r="W990" s="209"/>
      <c r="X990" s="209"/>
      <c r="Y990" s="209"/>
      <c r="Z990" s="209"/>
      <c r="AA990" s="209"/>
    </row>
    <row r="991" spans="1:27" ht="12.75" x14ac:dyDescent="0.2">
      <c r="A991" s="209"/>
      <c r="B991" s="209"/>
      <c r="C991" s="209"/>
      <c r="D991" s="209"/>
      <c r="E991" s="209"/>
      <c r="F991" s="209"/>
      <c r="G991" s="209"/>
      <c r="H991" s="209"/>
      <c r="I991" s="209"/>
      <c r="J991" s="209"/>
      <c r="K991" s="209"/>
      <c r="L991" s="209"/>
      <c r="M991" s="209"/>
      <c r="N991" s="209"/>
      <c r="O991" s="209"/>
      <c r="P991" s="209"/>
      <c r="Q991" s="209"/>
      <c r="R991" s="209"/>
      <c r="S991" s="209"/>
      <c r="T991" s="209"/>
      <c r="U991" s="209"/>
      <c r="V991" s="209"/>
      <c r="W991" s="209"/>
      <c r="X991" s="209"/>
      <c r="Y991" s="209"/>
      <c r="Z991" s="209"/>
      <c r="AA991" s="209"/>
    </row>
    <row r="992" spans="1:27" ht="12.75" x14ac:dyDescent="0.2">
      <c r="A992" s="209"/>
      <c r="B992" s="209"/>
      <c r="C992" s="209"/>
      <c r="D992" s="209"/>
      <c r="E992" s="209"/>
      <c r="F992" s="209"/>
      <c r="G992" s="209"/>
      <c r="H992" s="209"/>
      <c r="I992" s="209"/>
      <c r="J992" s="209"/>
      <c r="K992" s="209"/>
      <c r="L992" s="209"/>
      <c r="M992" s="209"/>
      <c r="N992" s="209"/>
      <c r="O992" s="209"/>
      <c r="P992" s="209"/>
      <c r="Q992" s="209"/>
      <c r="R992" s="209"/>
      <c r="S992" s="209"/>
      <c r="T992" s="209"/>
      <c r="U992" s="209"/>
      <c r="V992" s="209"/>
      <c r="W992" s="209"/>
      <c r="X992" s="209"/>
      <c r="Y992" s="209"/>
      <c r="Z992" s="209"/>
      <c r="AA992" s="209"/>
    </row>
    <row r="993" spans="1:27" ht="12.75" x14ac:dyDescent="0.2">
      <c r="A993" s="209"/>
      <c r="B993" s="209"/>
      <c r="C993" s="209"/>
      <c r="D993" s="209"/>
      <c r="E993" s="209"/>
      <c r="F993" s="209"/>
      <c r="G993" s="209"/>
      <c r="H993" s="209"/>
      <c r="I993" s="209"/>
      <c r="J993" s="209"/>
      <c r="K993" s="209"/>
      <c r="L993" s="209"/>
      <c r="M993" s="209"/>
      <c r="N993" s="209"/>
      <c r="O993" s="209"/>
      <c r="P993" s="209"/>
      <c r="Q993" s="209"/>
      <c r="R993" s="209"/>
      <c r="S993" s="209"/>
      <c r="T993" s="209"/>
      <c r="U993" s="209"/>
      <c r="V993" s="209"/>
      <c r="W993" s="209"/>
      <c r="X993" s="209"/>
      <c r="Y993" s="209"/>
      <c r="Z993" s="209"/>
      <c r="AA993" s="209"/>
    </row>
    <row r="994" spans="1:27" ht="12.75" x14ac:dyDescent="0.2">
      <c r="A994" s="209"/>
      <c r="B994" s="209"/>
      <c r="C994" s="209"/>
      <c r="D994" s="209"/>
      <c r="E994" s="209"/>
      <c r="F994" s="209"/>
      <c r="G994" s="209"/>
      <c r="H994" s="209"/>
      <c r="I994" s="209"/>
      <c r="J994" s="209"/>
      <c r="K994" s="209"/>
      <c r="L994" s="209"/>
      <c r="M994" s="209"/>
      <c r="N994" s="209"/>
      <c r="O994" s="209"/>
      <c r="P994" s="209"/>
      <c r="Q994" s="209"/>
      <c r="R994" s="209"/>
      <c r="S994" s="209"/>
      <c r="T994" s="209"/>
      <c r="U994" s="209"/>
      <c r="V994" s="209"/>
      <c r="W994" s="209"/>
      <c r="X994" s="209"/>
      <c r="Y994" s="209"/>
      <c r="Z994" s="209"/>
      <c r="AA994" s="209"/>
    </row>
    <row r="995" spans="1:27" ht="12.75" x14ac:dyDescent="0.2">
      <c r="A995" s="209"/>
      <c r="B995" s="209"/>
      <c r="C995" s="209"/>
      <c r="D995" s="209"/>
      <c r="E995" s="209"/>
      <c r="F995" s="209"/>
      <c r="G995" s="209"/>
      <c r="H995" s="209"/>
      <c r="I995" s="209"/>
      <c r="J995" s="209"/>
      <c r="K995" s="209"/>
      <c r="L995" s="209"/>
      <c r="M995" s="209"/>
      <c r="N995" s="209"/>
      <c r="O995" s="209"/>
      <c r="P995" s="209"/>
      <c r="Q995" s="209"/>
      <c r="R995" s="209"/>
      <c r="S995" s="209"/>
      <c r="T995" s="209"/>
      <c r="U995" s="209"/>
      <c r="V995" s="209"/>
      <c r="W995" s="209"/>
      <c r="X995" s="209"/>
      <c r="Y995" s="209"/>
      <c r="Z995" s="209"/>
      <c r="AA995" s="209"/>
    </row>
    <row r="996" spans="1:27" ht="12.75" x14ac:dyDescent="0.2">
      <c r="A996" s="209"/>
      <c r="B996" s="209"/>
      <c r="C996" s="209"/>
      <c r="D996" s="209"/>
      <c r="E996" s="209"/>
      <c r="F996" s="209"/>
      <c r="G996" s="209"/>
      <c r="H996" s="209"/>
      <c r="I996" s="209"/>
      <c r="J996" s="209"/>
      <c r="K996" s="209"/>
      <c r="L996" s="209"/>
      <c r="M996" s="209"/>
      <c r="N996" s="209"/>
      <c r="O996" s="209"/>
      <c r="P996" s="209"/>
      <c r="Q996" s="209"/>
      <c r="R996" s="209"/>
      <c r="S996" s="209"/>
      <c r="T996" s="209"/>
      <c r="U996" s="209"/>
      <c r="V996" s="209"/>
      <c r="W996" s="209"/>
      <c r="X996" s="209"/>
      <c r="Y996" s="209"/>
      <c r="Z996" s="209"/>
      <c r="AA996" s="209"/>
    </row>
    <row r="997" spans="1:27" ht="12.75" x14ac:dyDescent="0.2">
      <c r="A997" s="209"/>
      <c r="B997" s="209"/>
      <c r="C997" s="209"/>
      <c r="D997" s="209"/>
      <c r="E997" s="209"/>
      <c r="F997" s="209"/>
      <c r="G997" s="209"/>
      <c r="H997" s="209"/>
      <c r="I997" s="209"/>
      <c r="J997" s="209"/>
      <c r="K997" s="209"/>
      <c r="L997" s="209"/>
      <c r="M997" s="209"/>
      <c r="N997" s="209"/>
      <c r="O997" s="209"/>
      <c r="P997" s="209"/>
      <c r="Q997" s="209"/>
      <c r="R997" s="209"/>
      <c r="S997" s="209"/>
      <c r="T997" s="209"/>
      <c r="U997" s="209"/>
      <c r="V997" s="209"/>
      <c r="W997" s="209"/>
      <c r="X997" s="209"/>
      <c r="Y997" s="209"/>
      <c r="Z997" s="209"/>
      <c r="AA997" s="209"/>
    </row>
    <row r="998" spans="1:27" ht="12.75" x14ac:dyDescent="0.2">
      <c r="A998" s="209"/>
      <c r="B998" s="209"/>
      <c r="C998" s="209"/>
      <c r="D998" s="209"/>
      <c r="E998" s="209"/>
      <c r="F998" s="209"/>
      <c r="G998" s="209"/>
      <c r="H998" s="209"/>
      <c r="I998" s="209"/>
      <c r="J998" s="209"/>
      <c r="K998" s="209"/>
      <c r="L998" s="209"/>
      <c r="M998" s="209"/>
      <c r="N998" s="209"/>
      <c r="O998" s="209"/>
      <c r="P998" s="209"/>
      <c r="Q998" s="209"/>
      <c r="R998" s="209"/>
      <c r="S998" s="209"/>
      <c r="T998" s="209"/>
      <c r="U998" s="209"/>
      <c r="V998" s="209"/>
      <c r="W998" s="209"/>
      <c r="X998" s="209"/>
      <c r="Y998" s="209"/>
      <c r="Z998" s="209"/>
      <c r="AA998" s="209"/>
    </row>
    <row r="999" spans="1:27" ht="12.75" x14ac:dyDescent="0.2">
      <c r="A999" s="209"/>
      <c r="B999" s="209"/>
      <c r="C999" s="209"/>
      <c r="D999" s="209"/>
      <c r="E999" s="209"/>
      <c r="F999" s="209"/>
      <c r="G999" s="209"/>
      <c r="H999" s="209"/>
      <c r="I999" s="209"/>
      <c r="J999" s="209"/>
      <c r="K999" s="209"/>
      <c r="L999" s="209"/>
      <c r="M999" s="209"/>
      <c r="N999" s="209"/>
      <c r="O999" s="209"/>
      <c r="P999" s="209"/>
      <c r="Q999" s="209"/>
      <c r="R999" s="209"/>
      <c r="S999" s="209"/>
      <c r="T999" s="209"/>
      <c r="U999" s="209"/>
      <c r="V999" s="209"/>
      <c r="W999" s="209"/>
      <c r="X999" s="209"/>
      <c r="Y999" s="209"/>
      <c r="Z999" s="209"/>
      <c r="AA999" s="209"/>
    </row>
  </sheetData>
  <mergeCells count="1">
    <mergeCell ref="A6:A10"/>
  </mergeCell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22"/>
  <sheetViews>
    <sheetView topLeftCell="A30" workbookViewId="0">
      <selection activeCell="B32" sqref="A32:B37"/>
    </sheetView>
  </sheetViews>
  <sheetFormatPr defaultColWidth="14.42578125" defaultRowHeight="15.75" customHeight="1" x14ac:dyDescent="0.2"/>
  <cols>
    <col min="1" max="1" width="29.28515625" style="3" customWidth="1"/>
    <col min="2" max="2" width="17.28515625" style="3" customWidth="1"/>
    <col min="3" max="16384" width="14.42578125" style="3"/>
  </cols>
  <sheetData>
    <row r="3" spans="1:3" ht="15.75" customHeight="1" x14ac:dyDescent="0.2">
      <c r="A3" s="4" t="s">
        <v>10</v>
      </c>
    </row>
    <row r="4" spans="1:3" ht="15.75" customHeight="1" x14ac:dyDescent="0.2">
      <c r="A4" s="5"/>
      <c r="B4" s="6"/>
      <c r="C4" s="6"/>
    </row>
    <row r="5" spans="1:3" ht="15.75" customHeight="1" x14ac:dyDescent="0.2">
      <c r="A5" s="7" t="s">
        <v>11</v>
      </c>
      <c r="B5" s="6"/>
      <c r="C5" s="6"/>
    </row>
    <row r="6" spans="1:3" ht="24.95" customHeight="1" x14ac:dyDescent="0.2">
      <c r="A6" s="5" t="s">
        <v>12</v>
      </c>
      <c r="B6" s="3" t="s">
        <v>13</v>
      </c>
      <c r="C6" s="6"/>
    </row>
    <row r="7" spans="1:3" ht="24.95" customHeight="1" x14ac:dyDescent="0.2">
      <c r="A7" s="5" t="s">
        <v>14</v>
      </c>
      <c r="B7" s="3" t="s">
        <v>15</v>
      </c>
      <c r="C7" s="6"/>
    </row>
    <row r="8" spans="1:3" ht="15.75" customHeight="1" x14ac:dyDescent="0.2">
      <c r="A8" s="5" t="s">
        <v>16</v>
      </c>
      <c r="B8" s="6" t="s">
        <v>17</v>
      </c>
      <c r="C8" s="6"/>
    </row>
    <row r="9" spans="1:3" ht="15.75" customHeight="1" x14ac:dyDescent="0.2">
      <c r="A9" s="5"/>
      <c r="B9" s="10"/>
    </row>
    <row r="10" spans="1:3" ht="15.75" customHeight="1" x14ac:dyDescent="0.2">
      <c r="A10" s="7" t="s">
        <v>18</v>
      </c>
      <c r="C10" s="6"/>
    </row>
    <row r="11" spans="1:3" ht="26.25" customHeight="1" x14ac:dyDescent="0.2">
      <c r="A11" s="5" t="s">
        <v>19</v>
      </c>
      <c r="B11" s="8">
        <v>23036</v>
      </c>
      <c r="C11" s="6"/>
    </row>
    <row r="12" spans="1:3" ht="30" customHeight="1" x14ac:dyDescent="0.2">
      <c r="A12" s="5" t="s">
        <v>20</v>
      </c>
      <c r="B12" s="8">
        <v>1364</v>
      </c>
      <c r="C12" s="6"/>
    </row>
    <row r="13" spans="1:3" ht="30" customHeight="1" x14ac:dyDescent="0.2">
      <c r="A13" s="5" t="s">
        <v>21</v>
      </c>
      <c r="B13" s="8">
        <v>251</v>
      </c>
      <c r="C13" s="6"/>
    </row>
    <row r="14" spans="1:3" ht="30" customHeight="1" x14ac:dyDescent="0.2">
      <c r="A14" s="5" t="s">
        <v>22</v>
      </c>
      <c r="B14" s="8">
        <v>461</v>
      </c>
      <c r="C14" s="6"/>
    </row>
    <row r="15" spans="1:3" ht="43.5" customHeight="1" x14ac:dyDescent="0.2">
      <c r="A15" s="5" t="s">
        <v>23</v>
      </c>
      <c r="B15" s="8">
        <v>702</v>
      </c>
      <c r="C15" s="6"/>
    </row>
    <row r="16" spans="1:3" ht="30" customHeight="1" x14ac:dyDescent="0.2">
      <c r="A16" s="5"/>
      <c r="B16" s="8"/>
      <c r="C16" s="6"/>
    </row>
    <row r="17" spans="1:3" ht="15.75" customHeight="1" x14ac:dyDescent="0.2">
      <c r="A17" s="7" t="s">
        <v>24</v>
      </c>
      <c r="C17" s="6"/>
    </row>
    <row r="18" spans="1:3" ht="24.75" customHeight="1" x14ac:dyDescent="0.2">
      <c r="A18" s="9" t="s">
        <v>25</v>
      </c>
      <c r="B18" s="3" t="s">
        <v>26</v>
      </c>
      <c r="C18" s="6"/>
    </row>
    <row r="19" spans="1:3" ht="15.75" customHeight="1" x14ac:dyDescent="0.2">
      <c r="A19" s="5" t="s">
        <v>27</v>
      </c>
      <c r="B19" s="8">
        <v>12373</v>
      </c>
      <c r="C19" s="6"/>
    </row>
    <row r="20" spans="1:3" ht="15.75" customHeight="1" x14ac:dyDescent="0.2">
      <c r="A20" s="5" t="s">
        <v>28</v>
      </c>
      <c r="B20" s="8">
        <v>11383</v>
      </c>
      <c r="C20" s="6"/>
    </row>
    <row r="21" spans="1:3" ht="15.75" customHeight="1" x14ac:dyDescent="0.2">
      <c r="A21" s="5" t="s">
        <v>29</v>
      </c>
      <c r="B21" s="8">
        <v>11137</v>
      </c>
      <c r="C21" s="6"/>
    </row>
    <row r="22" spans="1:3" ht="15.75" customHeight="1" x14ac:dyDescent="0.2">
      <c r="A22" s="5"/>
      <c r="C22" s="6"/>
    </row>
    <row r="23" spans="1:3" ht="28.5" customHeight="1" x14ac:dyDescent="0.2">
      <c r="A23" s="9" t="s">
        <v>30</v>
      </c>
      <c r="B23" s="3" t="s">
        <v>26</v>
      </c>
      <c r="C23" s="6"/>
    </row>
    <row r="24" spans="1:3" ht="15.75" customHeight="1" x14ac:dyDescent="0.2">
      <c r="A24" s="5" t="s">
        <v>31</v>
      </c>
      <c r="B24" s="3">
        <v>641</v>
      </c>
      <c r="C24" s="6"/>
    </row>
    <row r="25" spans="1:3" ht="15.75" customHeight="1" x14ac:dyDescent="0.2">
      <c r="A25" s="5" t="s">
        <v>32</v>
      </c>
      <c r="B25" s="3">
        <v>257</v>
      </c>
      <c r="C25" s="6"/>
    </row>
    <row r="26" spans="1:3" ht="15.75" customHeight="1" x14ac:dyDescent="0.2">
      <c r="A26" s="5" t="s">
        <v>33</v>
      </c>
      <c r="B26" s="3">
        <v>254</v>
      </c>
      <c r="C26" s="6"/>
    </row>
    <row r="27" spans="1:3" ht="15.75" customHeight="1" x14ac:dyDescent="0.2">
      <c r="A27" s="5"/>
    </row>
    <row r="28" spans="1:3" ht="15.75" customHeight="1" x14ac:dyDescent="0.2">
      <c r="A28" s="7" t="s">
        <v>34</v>
      </c>
    </row>
    <row r="29" spans="1:3" ht="15.75" customHeight="1" x14ac:dyDescent="0.2">
      <c r="A29" s="5" t="s">
        <v>35</v>
      </c>
      <c r="B29" s="5" t="s">
        <v>36</v>
      </c>
      <c r="C29" s="6"/>
    </row>
    <row r="30" spans="1:3" ht="15.75" customHeight="1" x14ac:dyDescent="0.2">
      <c r="A30" s="5" t="s">
        <v>37</v>
      </c>
      <c r="B30" s="5" t="s">
        <v>38</v>
      </c>
      <c r="C30" s="6"/>
    </row>
    <row r="31" spans="1:3" ht="15.75" customHeight="1" x14ac:dyDescent="0.2">
      <c r="A31" s="5" t="s">
        <v>39</v>
      </c>
      <c r="B31" s="5" t="s">
        <v>40</v>
      </c>
      <c r="C31" s="6"/>
    </row>
    <row r="32" spans="1:3" ht="15.75" customHeight="1" x14ac:dyDescent="0.2">
      <c r="A32" s="5" t="s">
        <v>41</v>
      </c>
      <c r="B32" s="5" t="s">
        <v>42</v>
      </c>
      <c r="C32" s="6"/>
    </row>
    <row r="33" spans="1:3" ht="32.25" customHeight="1" x14ac:dyDescent="0.2">
      <c r="A33" s="5" t="s">
        <v>43</v>
      </c>
      <c r="B33" s="6" t="s">
        <v>44</v>
      </c>
      <c r="C33" s="6"/>
    </row>
    <row r="34" spans="1:3" ht="15.75" customHeight="1" x14ac:dyDescent="0.2">
      <c r="A34" s="5" t="s">
        <v>45</v>
      </c>
      <c r="B34" s="10" t="s">
        <v>46</v>
      </c>
    </row>
    <row r="35" spans="1:3" ht="15.75" customHeight="1" x14ac:dyDescent="0.2">
      <c r="A35" s="5" t="s">
        <v>47</v>
      </c>
      <c r="B35" s="11">
        <v>0.65</v>
      </c>
    </row>
    <row r="36" spans="1:3" ht="15" customHeight="1" x14ac:dyDescent="0.2">
      <c r="A36" s="5" t="s">
        <v>48</v>
      </c>
      <c r="B36" s="10" t="s">
        <v>49</v>
      </c>
    </row>
    <row r="37" spans="1:3" ht="15" customHeight="1" x14ac:dyDescent="0.2">
      <c r="A37" s="5"/>
      <c r="B37" s="10"/>
    </row>
    <row r="38" spans="1:3" ht="30" customHeight="1" x14ac:dyDescent="0.2">
      <c r="A38" s="6" t="s">
        <v>50</v>
      </c>
    </row>
    <row r="39" spans="1:3" ht="15.75" customHeight="1" x14ac:dyDescent="0.2">
      <c r="A39" s="5"/>
    </row>
    <row r="40" spans="1:3" ht="15.75" customHeight="1" x14ac:dyDescent="0.2">
      <c r="A40" s="5"/>
    </row>
    <row r="41" spans="1:3" ht="15.75" customHeight="1" x14ac:dyDescent="0.2">
      <c r="A41" s="5"/>
    </row>
    <row r="42" spans="1:3" ht="33.75" customHeight="1" x14ac:dyDescent="0.2">
      <c r="A42" s="5"/>
    </row>
    <row r="43" spans="1:3" ht="15.75" customHeight="1" x14ac:dyDescent="0.2">
      <c r="A43" s="5"/>
    </row>
    <row r="44" spans="1:3" ht="15.75" customHeight="1" x14ac:dyDescent="0.2">
      <c r="A44" s="5"/>
    </row>
    <row r="45" spans="1:3" ht="15.75" customHeight="1" x14ac:dyDescent="0.2">
      <c r="A45" s="5"/>
    </row>
    <row r="46" spans="1:3" ht="15.75" customHeight="1" x14ac:dyDescent="0.2">
      <c r="A46" s="5"/>
    </row>
    <row r="47" spans="1:3" ht="15.75" customHeight="1" x14ac:dyDescent="0.2">
      <c r="A47" s="5"/>
    </row>
    <row r="48" spans="1:3" ht="15.75" customHeight="1" x14ac:dyDescent="0.2">
      <c r="A48" s="5"/>
    </row>
    <row r="49" spans="1:1" ht="15.75" customHeight="1" x14ac:dyDescent="0.2">
      <c r="A49" s="5"/>
    </row>
    <row r="50" spans="1:1" ht="15.75" customHeight="1" x14ac:dyDescent="0.2">
      <c r="A50" s="5"/>
    </row>
    <row r="51" spans="1:1" ht="15.75" customHeight="1" x14ac:dyDescent="0.2">
      <c r="A51" s="5"/>
    </row>
    <row r="52" spans="1:1" ht="15.75" customHeight="1" x14ac:dyDescent="0.2">
      <c r="A52" s="5"/>
    </row>
    <row r="53" spans="1:1" ht="15.75" customHeight="1" x14ac:dyDescent="0.2">
      <c r="A53" s="5"/>
    </row>
    <row r="54" spans="1:1" ht="15.75" customHeight="1" x14ac:dyDescent="0.2">
      <c r="A54" s="5"/>
    </row>
    <row r="55" spans="1:1" ht="15.75" customHeight="1" x14ac:dyDescent="0.2">
      <c r="A55" s="5"/>
    </row>
    <row r="56" spans="1:1" ht="15.75" customHeight="1" x14ac:dyDescent="0.2">
      <c r="A56" s="5"/>
    </row>
    <row r="57" spans="1:1" ht="15.75" customHeight="1" x14ac:dyDescent="0.2">
      <c r="A57" s="5"/>
    </row>
    <row r="58" spans="1:1" ht="15.75" customHeight="1" x14ac:dyDescent="0.2">
      <c r="A58" s="5"/>
    </row>
    <row r="59" spans="1:1" ht="15.75" customHeight="1" x14ac:dyDescent="0.2">
      <c r="A59" s="5"/>
    </row>
    <row r="60" spans="1:1" ht="15.75" customHeight="1" x14ac:dyDescent="0.2">
      <c r="A60" s="5"/>
    </row>
    <row r="61" spans="1:1" ht="15.75" customHeight="1" x14ac:dyDescent="0.2">
      <c r="A61" s="5"/>
    </row>
    <row r="62" spans="1:1" ht="15.75" customHeight="1" x14ac:dyDescent="0.2">
      <c r="A62" s="5"/>
    </row>
    <row r="63" spans="1:1" ht="15.75" customHeight="1" x14ac:dyDescent="0.2">
      <c r="A63" s="5"/>
    </row>
    <row r="64" spans="1:1" ht="15.75" customHeight="1" x14ac:dyDescent="0.2">
      <c r="A64" s="5"/>
    </row>
    <row r="65" spans="1:1" ht="15.75" customHeight="1" x14ac:dyDescent="0.2">
      <c r="A65" s="5"/>
    </row>
    <row r="66" spans="1:1" ht="15.75" customHeight="1" x14ac:dyDescent="0.2">
      <c r="A66" s="5"/>
    </row>
    <row r="67" spans="1:1" ht="15.75" customHeight="1" x14ac:dyDescent="0.2">
      <c r="A67" s="5"/>
    </row>
    <row r="68" spans="1:1" ht="15.75" customHeight="1" x14ac:dyDescent="0.2">
      <c r="A68" s="5"/>
    </row>
    <row r="69" spans="1:1" ht="15.75" customHeight="1" x14ac:dyDescent="0.2">
      <c r="A69" s="5"/>
    </row>
    <row r="70" spans="1:1" ht="15.75" customHeight="1" x14ac:dyDescent="0.2">
      <c r="A70" s="5"/>
    </row>
    <row r="71" spans="1:1" ht="15.75" customHeight="1" x14ac:dyDescent="0.2">
      <c r="A71" s="5"/>
    </row>
    <row r="72" spans="1:1" ht="15.75" customHeight="1" x14ac:dyDescent="0.2">
      <c r="A72" s="5"/>
    </row>
    <row r="73" spans="1:1" ht="15.75" customHeight="1" x14ac:dyDescent="0.2">
      <c r="A73" s="5"/>
    </row>
    <row r="74" spans="1:1" ht="15.75" customHeight="1" x14ac:dyDescent="0.2">
      <c r="A74" s="5"/>
    </row>
    <row r="75" spans="1:1" ht="15.75" customHeight="1" x14ac:dyDescent="0.2">
      <c r="A75" s="5"/>
    </row>
    <row r="76" spans="1:1" ht="15.75" customHeight="1" x14ac:dyDescent="0.2">
      <c r="A76" s="5"/>
    </row>
    <row r="77" spans="1:1" ht="15.75" customHeight="1" x14ac:dyDescent="0.2">
      <c r="A77" s="5"/>
    </row>
    <row r="78" spans="1:1" ht="15.75" customHeight="1" x14ac:dyDescent="0.2">
      <c r="A78" s="5"/>
    </row>
    <row r="79" spans="1:1" ht="15.75" customHeight="1" x14ac:dyDescent="0.2">
      <c r="A79" s="5"/>
    </row>
    <row r="80" spans="1:1" ht="15.75" customHeight="1" x14ac:dyDescent="0.2">
      <c r="A80" s="5"/>
    </row>
    <row r="81" spans="1:1" ht="15.75" customHeight="1" x14ac:dyDescent="0.2">
      <c r="A81" s="5"/>
    </row>
    <row r="82" spans="1:1" ht="15.75" customHeight="1" x14ac:dyDescent="0.2">
      <c r="A82" s="5"/>
    </row>
    <row r="83" spans="1:1" ht="15.75" customHeight="1" x14ac:dyDescent="0.2">
      <c r="A83" s="5"/>
    </row>
    <row r="84" spans="1:1" ht="15.75" customHeight="1" x14ac:dyDescent="0.2">
      <c r="A84" s="5"/>
    </row>
    <row r="85" spans="1:1" ht="15.75" customHeight="1" x14ac:dyDescent="0.2">
      <c r="A85" s="5"/>
    </row>
    <row r="86" spans="1:1" ht="15.75" customHeight="1" x14ac:dyDescent="0.2">
      <c r="A86" s="5"/>
    </row>
    <row r="87" spans="1:1" ht="15.75" customHeight="1" x14ac:dyDescent="0.2">
      <c r="A87" s="5"/>
    </row>
    <row r="88" spans="1:1" ht="15.75" customHeight="1" x14ac:dyDescent="0.2">
      <c r="A88" s="5"/>
    </row>
    <row r="89" spans="1:1" ht="15.75" customHeight="1" x14ac:dyDescent="0.2">
      <c r="A89" s="5"/>
    </row>
    <row r="90" spans="1:1" ht="15.75" customHeight="1" x14ac:dyDescent="0.2">
      <c r="A90" s="5"/>
    </row>
    <row r="91" spans="1:1" ht="15.75" customHeight="1" x14ac:dyDescent="0.2">
      <c r="A91" s="5"/>
    </row>
    <row r="92" spans="1:1" ht="15.75" customHeight="1" x14ac:dyDescent="0.2">
      <c r="A92" s="5"/>
    </row>
    <row r="93" spans="1:1" ht="15.75" customHeight="1" x14ac:dyDescent="0.2">
      <c r="A93" s="5"/>
    </row>
    <row r="94" spans="1:1" ht="15.75" customHeight="1" x14ac:dyDescent="0.2">
      <c r="A94" s="5"/>
    </row>
    <row r="95" spans="1:1" ht="15.75" customHeight="1" x14ac:dyDescent="0.2">
      <c r="A95" s="5"/>
    </row>
    <row r="96" spans="1:1" ht="15.75" customHeight="1" x14ac:dyDescent="0.2">
      <c r="A96" s="5"/>
    </row>
    <row r="97" spans="1:1" ht="15.75" customHeight="1" x14ac:dyDescent="0.2">
      <c r="A97" s="5"/>
    </row>
    <row r="98" spans="1:1" ht="15.75" customHeight="1" x14ac:dyDescent="0.2">
      <c r="A98" s="5"/>
    </row>
    <row r="99" spans="1:1" ht="15.75" customHeight="1" x14ac:dyDescent="0.2">
      <c r="A99" s="5"/>
    </row>
    <row r="100" spans="1:1" ht="15.75" customHeight="1" x14ac:dyDescent="0.2">
      <c r="A100" s="5"/>
    </row>
    <row r="101" spans="1:1" ht="15.75" customHeight="1" x14ac:dyDescent="0.2">
      <c r="A101" s="5"/>
    </row>
    <row r="102" spans="1:1" ht="15.75" customHeight="1" x14ac:dyDescent="0.2">
      <c r="A102" s="5"/>
    </row>
    <row r="103" spans="1:1" ht="15.75" customHeight="1" x14ac:dyDescent="0.2">
      <c r="A103" s="5"/>
    </row>
    <row r="104" spans="1:1" ht="15.75" customHeight="1" x14ac:dyDescent="0.2">
      <c r="A104" s="5"/>
    </row>
    <row r="105" spans="1:1" ht="15.75" customHeight="1" x14ac:dyDescent="0.2">
      <c r="A105" s="5"/>
    </row>
    <row r="106" spans="1:1" ht="15.75" customHeight="1" x14ac:dyDescent="0.2">
      <c r="A106" s="5"/>
    </row>
    <row r="107" spans="1:1" ht="15.75" customHeight="1" x14ac:dyDescent="0.2">
      <c r="A107" s="5"/>
    </row>
    <row r="108" spans="1:1" ht="15.75" customHeight="1" x14ac:dyDescent="0.2">
      <c r="A108" s="5"/>
    </row>
    <row r="109" spans="1:1" ht="15.75" customHeight="1" x14ac:dyDescent="0.2">
      <c r="A109" s="5"/>
    </row>
    <row r="110" spans="1:1" ht="15.75" customHeight="1" x14ac:dyDescent="0.2">
      <c r="A110" s="5"/>
    </row>
    <row r="111" spans="1:1" ht="15.75" customHeight="1" x14ac:dyDescent="0.2">
      <c r="A111" s="5"/>
    </row>
    <row r="112" spans="1:1" ht="15.75" customHeight="1" x14ac:dyDescent="0.2">
      <c r="A112" s="5"/>
    </row>
    <row r="113" spans="1:1" ht="15.75" customHeight="1" x14ac:dyDescent="0.2">
      <c r="A113" s="5"/>
    </row>
    <row r="114" spans="1:1" ht="15.75" customHeight="1" x14ac:dyDescent="0.2">
      <c r="A114" s="5"/>
    </row>
    <row r="115" spans="1:1" ht="15.75" customHeight="1" x14ac:dyDescent="0.2">
      <c r="A115" s="5"/>
    </row>
    <row r="116" spans="1:1" ht="15.75" customHeight="1" x14ac:dyDescent="0.2">
      <c r="A116" s="5"/>
    </row>
    <row r="117" spans="1:1" ht="15.75" customHeight="1" x14ac:dyDescent="0.2">
      <c r="A117" s="5"/>
    </row>
    <row r="118" spans="1:1" ht="15.75" customHeight="1" x14ac:dyDescent="0.2">
      <c r="A118" s="5"/>
    </row>
    <row r="119" spans="1:1" ht="15.75" customHeight="1" x14ac:dyDescent="0.2">
      <c r="A119" s="5"/>
    </row>
    <row r="120" spans="1:1" ht="15.75" customHeight="1" x14ac:dyDescent="0.2">
      <c r="A120" s="5"/>
    </row>
    <row r="121" spans="1:1" ht="15.75" customHeight="1" x14ac:dyDescent="0.2">
      <c r="A121" s="5"/>
    </row>
    <row r="122" spans="1:1" ht="15.75" customHeight="1" x14ac:dyDescent="0.2">
      <c r="A122" s="5"/>
    </row>
    <row r="123" spans="1:1" ht="15.75" customHeight="1" x14ac:dyDescent="0.2">
      <c r="A123" s="5"/>
    </row>
    <row r="124" spans="1:1" ht="15.75" customHeight="1" x14ac:dyDescent="0.2">
      <c r="A124" s="5"/>
    </row>
    <row r="125" spans="1:1" ht="15.75" customHeight="1" x14ac:dyDescent="0.2">
      <c r="A125" s="5"/>
    </row>
    <row r="126" spans="1:1" ht="15.75" customHeight="1" x14ac:dyDescent="0.2">
      <c r="A126" s="5"/>
    </row>
    <row r="127" spans="1:1" ht="15.75" customHeight="1" x14ac:dyDescent="0.2">
      <c r="A127" s="5"/>
    </row>
    <row r="128" spans="1:1" ht="15.75" customHeight="1" x14ac:dyDescent="0.2">
      <c r="A128" s="5"/>
    </row>
    <row r="129" spans="1:1" ht="15.75" customHeight="1" x14ac:dyDescent="0.2">
      <c r="A129" s="5"/>
    </row>
    <row r="130" spans="1:1" ht="15.75" customHeight="1" x14ac:dyDescent="0.2">
      <c r="A130" s="5"/>
    </row>
    <row r="131" spans="1:1" ht="15.75" customHeight="1" x14ac:dyDescent="0.2">
      <c r="A131" s="5"/>
    </row>
    <row r="132" spans="1:1" ht="15.75" customHeight="1" x14ac:dyDescent="0.2">
      <c r="A132" s="5"/>
    </row>
    <row r="133" spans="1:1" ht="15.75" customHeight="1" x14ac:dyDescent="0.2">
      <c r="A133" s="5"/>
    </row>
    <row r="134" spans="1:1" ht="15.75" customHeight="1" x14ac:dyDescent="0.2">
      <c r="A134" s="5"/>
    </row>
    <row r="135" spans="1:1" ht="15.75" customHeight="1" x14ac:dyDescent="0.2">
      <c r="A135" s="5"/>
    </row>
    <row r="136" spans="1:1" ht="15.75" customHeight="1" x14ac:dyDescent="0.2">
      <c r="A136" s="5"/>
    </row>
    <row r="137" spans="1:1" ht="15.75" customHeight="1" x14ac:dyDescent="0.2">
      <c r="A137" s="5"/>
    </row>
    <row r="138" spans="1:1" ht="15.75" customHeight="1" x14ac:dyDescent="0.2">
      <c r="A138" s="5"/>
    </row>
    <row r="139" spans="1:1" ht="15.75" customHeight="1" x14ac:dyDescent="0.2">
      <c r="A139" s="5"/>
    </row>
    <row r="140" spans="1:1" ht="15.75" customHeight="1" x14ac:dyDescent="0.2">
      <c r="A140" s="5"/>
    </row>
    <row r="141" spans="1:1" ht="15.75" customHeight="1" x14ac:dyDescent="0.2">
      <c r="A141" s="5"/>
    </row>
    <row r="142" spans="1:1" ht="15.75" customHeight="1" x14ac:dyDescent="0.2">
      <c r="A142" s="5"/>
    </row>
    <row r="143" spans="1:1" ht="15.75" customHeight="1" x14ac:dyDescent="0.2">
      <c r="A143" s="5"/>
    </row>
    <row r="144" spans="1:1" ht="15.75" customHeight="1" x14ac:dyDescent="0.2">
      <c r="A144" s="5"/>
    </row>
    <row r="145" spans="1:1" ht="15.75" customHeight="1" x14ac:dyDescent="0.2">
      <c r="A145" s="5"/>
    </row>
    <row r="146" spans="1:1" ht="15.75" customHeight="1" x14ac:dyDescent="0.2">
      <c r="A146" s="5"/>
    </row>
    <row r="147" spans="1:1" ht="15.75" customHeight="1" x14ac:dyDescent="0.2">
      <c r="A147" s="5"/>
    </row>
    <row r="148" spans="1:1" ht="15.75" customHeight="1" x14ac:dyDescent="0.2">
      <c r="A148" s="5"/>
    </row>
    <row r="149" spans="1:1" ht="15.75" customHeight="1" x14ac:dyDescent="0.2">
      <c r="A149" s="5"/>
    </row>
    <row r="150" spans="1:1" ht="15.75" customHeight="1" x14ac:dyDescent="0.2">
      <c r="A150" s="5"/>
    </row>
    <row r="151" spans="1:1" ht="15.75" customHeight="1" x14ac:dyDescent="0.2">
      <c r="A151" s="5"/>
    </row>
    <row r="152" spans="1:1" ht="15.75" customHeight="1" x14ac:dyDescent="0.2">
      <c r="A152" s="5"/>
    </row>
    <row r="153" spans="1:1" ht="15.75" customHeight="1" x14ac:dyDescent="0.2">
      <c r="A153" s="5"/>
    </row>
    <row r="154" spans="1:1" ht="15.75" customHeight="1" x14ac:dyDescent="0.2">
      <c r="A154" s="5"/>
    </row>
    <row r="155" spans="1:1" ht="15.75" customHeight="1" x14ac:dyDescent="0.2">
      <c r="A155" s="5"/>
    </row>
    <row r="156" spans="1:1" ht="15.75" customHeight="1" x14ac:dyDescent="0.2">
      <c r="A156" s="5"/>
    </row>
    <row r="157" spans="1:1" ht="15.75" customHeight="1" x14ac:dyDescent="0.2">
      <c r="A157" s="5"/>
    </row>
    <row r="158" spans="1:1" ht="15.75" customHeight="1" x14ac:dyDescent="0.2">
      <c r="A158" s="5"/>
    </row>
    <row r="159" spans="1:1" ht="15.75" customHeight="1" x14ac:dyDescent="0.2">
      <c r="A159" s="5"/>
    </row>
    <row r="160" spans="1:1" ht="15.75" customHeight="1" x14ac:dyDescent="0.2">
      <c r="A160" s="5"/>
    </row>
    <row r="161" spans="1:1" ht="15.75" customHeight="1" x14ac:dyDescent="0.2">
      <c r="A161" s="5"/>
    </row>
    <row r="162" spans="1:1" ht="15.75" customHeight="1" x14ac:dyDescent="0.2">
      <c r="A162" s="5"/>
    </row>
    <row r="163" spans="1:1" ht="15.75" customHeight="1" x14ac:dyDescent="0.2">
      <c r="A163" s="5"/>
    </row>
    <row r="164" spans="1:1" ht="15.75" customHeight="1" x14ac:dyDescent="0.2">
      <c r="A164" s="5"/>
    </row>
    <row r="165" spans="1:1" ht="15.75" customHeight="1" x14ac:dyDescent="0.2">
      <c r="A165" s="5"/>
    </row>
    <row r="166" spans="1:1" ht="15.75" customHeight="1" x14ac:dyDescent="0.2">
      <c r="A166" s="5"/>
    </row>
    <row r="167" spans="1:1" ht="15.75" customHeight="1" x14ac:dyDescent="0.2">
      <c r="A167" s="5"/>
    </row>
    <row r="168" spans="1:1" ht="15.75" customHeight="1" x14ac:dyDescent="0.2">
      <c r="A168" s="5"/>
    </row>
    <row r="169" spans="1:1" ht="15.75" customHeight="1" x14ac:dyDescent="0.2">
      <c r="A169" s="5"/>
    </row>
    <row r="170" spans="1:1" ht="15.75" customHeight="1" x14ac:dyDescent="0.2">
      <c r="A170" s="5"/>
    </row>
    <row r="171" spans="1:1" ht="15.75" customHeight="1" x14ac:dyDescent="0.2">
      <c r="A171" s="5"/>
    </row>
    <row r="172" spans="1:1" ht="15.75" customHeight="1" x14ac:dyDescent="0.2">
      <c r="A172" s="5"/>
    </row>
    <row r="173" spans="1:1" ht="15.75" customHeight="1" x14ac:dyDescent="0.2">
      <c r="A173" s="5"/>
    </row>
    <row r="174" spans="1:1" ht="15.75" customHeight="1" x14ac:dyDescent="0.2">
      <c r="A174" s="5"/>
    </row>
    <row r="175" spans="1:1" ht="15.75" customHeight="1" x14ac:dyDescent="0.2">
      <c r="A175" s="5"/>
    </row>
    <row r="176" spans="1:1" ht="15.75" customHeight="1" x14ac:dyDescent="0.2">
      <c r="A176" s="5"/>
    </row>
    <row r="177" spans="1:1" ht="15.75" customHeight="1" x14ac:dyDescent="0.2">
      <c r="A177" s="5"/>
    </row>
    <row r="178" spans="1:1" ht="15.75" customHeight="1" x14ac:dyDescent="0.2">
      <c r="A178" s="5"/>
    </row>
    <row r="179" spans="1:1" ht="15.75" customHeight="1" x14ac:dyDescent="0.2">
      <c r="A179" s="5"/>
    </row>
    <row r="180" spans="1:1" ht="15.75" customHeight="1" x14ac:dyDescent="0.2">
      <c r="A180" s="5"/>
    </row>
    <row r="181" spans="1:1" ht="15.75" customHeight="1" x14ac:dyDescent="0.2">
      <c r="A181" s="5"/>
    </row>
    <row r="182" spans="1:1" ht="15.75" customHeight="1" x14ac:dyDescent="0.2">
      <c r="A182" s="5"/>
    </row>
    <row r="183" spans="1:1" ht="15.75" customHeight="1" x14ac:dyDescent="0.2">
      <c r="A183" s="5"/>
    </row>
    <row r="184" spans="1:1" ht="15.75" customHeight="1" x14ac:dyDescent="0.2">
      <c r="A184" s="5"/>
    </row>
    <row r="185" spans="1:1" ht="15.75" customHeight="1" x14ac:dyDescent="0.2">
      <c r="A185" s="5"/>
    </row>
    <row r="186" spans="1:1" ht="15.75" customHeight="1" x14ac:dyDescent="0.2">
      <c r="A186" s="5"/>
    </row>
    <row r="187" spans="1:1" ht="15.75" customHeight="1" x14ac:dyDescent="0.2">
      <c r="A187" s="5"/>
    </row>
    <row r="188" spans="1:1" ht="15.75" customHeight="1" x14ac:dyDescent="0.2">
      <c r="A188" s="5"/>
    </row>
    <row r="189" spans="1:1" ht="15.75" customHeight="1" x14ac:dyDescent="0.2">
      <c r="A189" s="5"/>
    </row>
    <row r="190" spans="1:1" ht="15.75" customHeight="1" x14ac:dyDescent="0.2">
      <c r="A190" s="5"/>
    </row>
    <row r="191" spans="1:1" ht="15.75" customHeight="1" x14ac:dyDescent="0.2">
      <c r="A191" s="5"/>
    </row>
    <row r="192" spans="1:1" ht="15.75" customHeight="1" x14ac:dyDescent="0.2">
      <c r="A192" s="5"/>
    </row>
    <row r="193" spans="1:1" ht="15.75" customHeight="1" x14ac:dyDescent="0.2">
      <c r="A193" s="5"/>
    </row>
    <row r="194" spans="1:1" ht="15.75" customHeight="1" x14ac:dyDescent="0.2">
      <c r="A194" s="5"/>
    </row>
    <row r="195" spans="1:1" ht="15.75" customHeight="1" x14ac:dyDescent="0.2">
      <c r="A195" s="5"/>
    </row>
    <row r="196" spans="1:1" ht="15.75" customHeight="1" x14ac:dyDescent="0.2">
      <c r="A196" s="5"/>
    </row>
    <row r="197" spans="1:1" ht="15.75" customHeight="1" x14ac:dyDescent="0.2">
      <c r="A197" s="5"/>
    </row>
    <row r="198" spans="1:1" ht="15.75" customHeight="1" x14ac:dyDescent="0.2">
      <c r="A198" s="5"/>
    </row>
    <row r="199" spans="1:1" ht="15.75" customHeight="1" x14ac:dyDescent="0.2">
      <c r="A199" s="5"/>
    </row>
    <row r="200" spans="1:1" ht="15.75" customHeight="1" x14ac:dyDescent="0.2">
      <c r="A200" s="5"/>
    </row>
    <row r="201" spans="1:1" ht="15.75" customHeight="1" x14ac:dyDescent="0.2">
      <c r="A201" s="5"/>
    </row>
    <row r="202" spans="1:1" ht="15.75" customHeight="1" x14ac:dyDescent="0.2">
      <c r="A202" s="5"/>
    </row>
    <row r="203" spans="1:1" ht="15.75" customHeight="1" x14ac:dyDescent="0.2">
      <c r="A203" s="5"/>
    </row>
    <row r="204" spans="1:1" ht="15.75" customHeight="1" x14ac:dyDescent="0.2">
      <c r="A204" s="5"/>
    </row>
    <row r="205" spans="1:1" ht="15.75" customHeight="1" x14ac:dyDescent="0.2">
      <c r="A205" s="5"/>
    </row>
    <row r="206" spans="1:1" ht="15.75" customHeight="1" x14ac:dyDescent="0.2">
      <c r="A206" s="5"/>
    </row>
    <row r="207" spans="1:1" ht="15.75" customHeight="1" x14ac:dyDescent="0.2">
      <c r="A207" s="5"/>
    </row>
    <row r="208" spans="1:1" ht="15.75" customHeight="1" x14ac:dyDescent="0.2">
      <c r="A208" s="5"/>
    </row>
    <row r="209" spans="1:1" ht="15.75" customHeight="1" x14ac:dyDescent="0.2">
      <c r="A209" s="5"/>
    </row>
    <row r="210" spans="1:1" ht="15.75" customHeight="1" x14ac:dyDescent="0.2">
      <c r="A210" s="5"/>
    </row>
    <row r="211" spans="1:1" ht="15.75" customHeight="1" x14ac:dyDescent="0.2">
      <c r="A211" s="5"/>
    </row>
    <row r="212" spans="1:1" ht="15.75" customHeight="1" x14ac:dyDescent="0.2">
      <c r="A212" s="5"/>
    </row>
    <row r="213" spans="1:1" ht="15.75" customHeight="1" x14ac:dyDescent="0.2">
      <c r="A213" s="5"/>
    </row>
    <row r="214" spans="1:1" ht="15.75" customHeight="1" x14ac:dyDescent="0.2">
      <c r="A214" s="5"/>
    </row>
    <row r="215" spans="1:1" ht="15.75" customHeight="1" x14ac:dyDescent="0.2">
      <c r="A215" s="5"/>
    </row>
    <row r="216" spans="1:1" ht="15.75" customHeight="1" x14ac:dyDescent="0.2">
      <c r="A216" s="5"/>
    </row>
    <row r="217" spans="1:1" ht="15.75" customHeight="1" x14ac:dyDescent="0.2">
      <c r="A217" s="5"/>
    </row>
    <row r="218" spans="1:1" ht="15.75" customHeight="1" x14ac:dyDescent="0.2">
      <c r="A218" s="5"/>
    </row>
    <row r="219" spans="1:1" ht="15.75" customHeight="1" x14ac:dyDescent="0.2">
      <c r="A219" s="5"/>
    </row>
    <row r="220" spans="1:1" ht="15.75" customHeight="1" x14ac:dyDescent="0.2">
      <c r="A220" s="5"/>
    </row>
    <row r="221" spans="1:1" ht="15.75" customHeight="1" x14ac:dyDescent="0.2">
      <c r="A221" s="5"/>
    </row>
    <row r="222" spans="1:1" ht="15.75" customHeight="1" x14ac:dyDescent="0.2">
      <c r="A222" s="5"/>
    </row>
    <row r="223" spans="1:1" ht="15.75" customHeight="1" x14ac:dyDescent="0.2">
      <c r="A223" s="5"/>
    </row>
    <row r="224" spans="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c r="A414" s="5"/>
    </row>
    <row r="415" spans="1:1" ht="15.75" customHeight="1" x14ac:dyDescent="0.2">
      <c r="A415" s="5"/>
    </row>
    <row r="416" spans="1:1" ht="15.75" customHeight="1" x14ac:dyDescent="0.2">
      <c r="A416" s="5"/>
    </row>
    <row r="417" spans="1:1" ht="15.75" customHeight="1" x14ac:dyDescent="0.2">
      <c r="A417" s="5"/>
    </row>
    <row r="418" spans="1:1" ht="15.75" customHeight="1" x14ac:dyDescent="0.2">
      <c r="A418" s="5"/>
    </row>
    <row r="419" spans="1:1" ht="15.75" customHeight="1" x14ac:dyDescent="0.2">
      <c r="A419" s="5"/>
    </row>
    <row r="420" spans="1:1" ht="15.75" customHeight="1" x14ac:dyDescent="0.2">
      <c r="A420" s="5"/>
    </row>
    <row r="421" spans="1:1" ht="15.75" customHeight="1" x14ac:dyDescent="0.2">
      <c r="A421" s="5"/>
    </row>
    <row r="422" spans="1:1" ht="15.75" customHeight="1" x14ac:dyDescent="0.2">
      <c r="A422" s="5"/>
    </row>
    <row r="423" spans="1:1" ht="15.75" customHeight="1" x14ac:dyDescent="0.2">
      <c r="A423" s="5"/>
    </row>
    <row r="424" spans="1:1" ht="15.75" customHeight="1" x14ac:dyDescent="0.2">
      <c r="A424" s="5"/>
    </row>
    <row r="425" spans="1:1" ht="15.75" customHeight="1" x14ac:dyDescent="0.2">
      <c r="A425" s="5"/>
    </row>
    <row r="426" spans="1:1" ht="15.75" customHeight="1" x14ac:dyDescent="0.2">
      <c r="A426" s="5"/>
    </row>
    <row r="427" spans="1:1" ht="15.75" customHeight="1" x14ac:dyDescent="0.2">
      <c r="A427" s="5"/>
    </row>
    <row r="428" spans="1:1" ht="15.75" customHeight="1" x14ac:dyDescent="0.2">
      <c r="A428" s="5"/>
    </row>
    <row r="429" spans="1:1" ht="15.75" customHeight="1" x14ac:dyDescent="0.2">
      <c r="A429" s="5"/>
    </row>
    <row r="430" spans="1:1" ht="15.75" customHeight="1" x14ac:dyDescent="0.2">
      <c r="A430" s="5"/>
    </row>
    <row r="431" spans="1:1" ht="15.75" customHeight="1" x14ac:dyDescent="0.2">
      <c r="A431" s="5"/>
    </row>
    <row r="432" spans="1:1" ht="15.75" customHeight="1" x14ac:dyDescent="0.2">
      <c r="A432" s="5"/>
    </row>
    <row r="433" spans="1:1" ht="15.75" customHeight="1" x14ac:dyDescent="0.2">
      <c r="A433" s="5"/>
    </row>
    <row r="434" spans="1:1" ht="15.75" customHeight="1" x14ac:dyDescent="0.2">
      <c r="A434" s="5"/>
    </row>
    <row r="435" spans="1:1" ht="15.75" customHeight="1" x14ac:dyDescent="0.2">
      <c r="A435" s="5"/>
    </row>
    <row r="436" spans="1:1" ht="15.75" customHeight="1" x14ac:dyDescent="0.2">
      <c r="A436" s="5"/>
    </row>
    <row r="437" spans="1:1" ht="15.75" customHeight="1" x14ac:dyDescent="0.2">
      <c r="A437" s="5"/>
    </row>
    <row r="438" spans="1:1" ht="15.75" customHeight="1" x14ac:dyDescent="0.2">
      <c r="A438" s="5"/>
    </row>
    <row r="439" spans="1:1" ht="15.75" customHeight="1" x14ac:dyDescent="0.2">
      <c r="A439" s="5"/>
    </row>
    <row r="440" spans="1:1" ht="15.75" customHeight="1" x14ac:dyDescent="0.2">
      <c r="A440" s="5"/>
    </row>
    <row r="441" spans="1:1" ht="15.75" customHeight="1" x14ac:dyDescent="0.2">
      <c r="A441" s="5"/>
    </row>
    <row r="442" spans="1:1" ht="15.75" customHeight="1" x14ac:dyDescent="0.2">
      <c r="A442" s="5"/>
    </row>
    <row r="443" spans="1:1" ht="15.75" customHeight="1" x14ac:dyDescent="0.2">
      <c r="A443" s="5"/>
    </row>
    <row r="444" spans="1:1" ht="15.75" customHeight="1" x14ac:dyDescent="0.2">
      <c r="A444" s="5"/>
    </row>
    <row r="445" spans="1:1" ht="15.75" customHeight="1" x14ac:dyDescent="0.2">
      <c r="A445" s="5"/>
    </row>
    <row r="446" spans="1:1" ht="15.75" customHeight="1" x14ac:dyDescent="0.2">
      <c r="A446" s="5"/>
    </row>
    <row r="447" spans="1:1" ht="15.75" customHeight="1" x14ac:dyDescent="0.2">
      <c r="A447" s="5"/>
    </row>
    <row r="448" spans="1:1" ht="15.75" customHeight="1" x14ac:dyDescent="0.2">
      <c r="A448" s="5"/>
    </row>
    <row r="449" spans="1:1" ht="15.75" customHeight="1" x14ac:dyDescent="0.2">
      <c r="A449" s="5"/>
    </row>
    <row r="450" spans="1:1" ht="15.75" customHeight="1" x14ac:dyDescent="0.2">
      <c r="A450" s="5"/>
    </row>
    <row r="451" spans="1:1" ht="15.75" customHeight="1" x14ac:dyDescent="0.2">
      <c r="A451" s="5"/>
    </row>
    <row r="452" spans="1:1" ht="15.75" customHeight="1" x14ac:dyDescent="0.2">
      <c r="A452" s="5"/>
    </row>
    <row r="453" spans="1:1" ht="15.75" customHeight="1" x14ac:dyDescent="0.2">
      <c r="A453" s="5"/>
    </row>
    <row r="454" spans="1:1" ht="15.75" customHeight="1" x14ac:dyDescent="0.2">
      <c r="A454" s="5"/>
    </row>
    <row r="455" spans="1:1" ht="15.75" customHeight="1" x14ac:dyDescent="0.2">
      <c r="A455" s="5"/>
    </row>
    <row r="456" spans="1:1" ht="15.75" customHeight="1" x14ac:dyDescent="0.2">
      <c r="A456" s="5"/>
    </row>
    <row r="457" spans="1:1" ht="15.75" customHeight="1" x14ac:dyDescent="0.2">
      <c r="A457" s="5"/>
    </row>
    <row r="458" spans="1:1" ht="15.75" customHeight="1" x14ac:dyDescent="0.2">
      <c r="A458" s="5"/>
    </row>
    <row r="459" spans="1:1" ht="15.75" customHeight="1" x14ac:dyDescent="0.2">
      <c r="A459" s="5"/>
    </row>
    <row r="460" spans="1:1" ht="15.75" customHeight="1" x14ac:dyDescent="0.2">
      <c r="A460" s="5"/>
    </row>
    <row r="461" spans="1:1" ht="15.75" customHeight="1" x14ac:dyDescent="0.2">
      <c r="A461" s="5"/>
    </row>
    <row r="462" spans="1:1" ht="15.75" customHeight="1" x14ac:dyDescent="0.2">
      <c r="A462" s="5"/>
    </row>
    <row r="463" spans="1:1" ht="15.75" customHeight="1" x14ac:dyDescent="0.2">
      <c r="A463" s="5"/>
    </row>
    <row r="464" spans="1:1" ht="15.75" customHeight="1" x14ac:dyDescent="0.2">
      <c r="A464" s="5"/>
    </row>
    <row r="465" spans="1:1" ht="15.75" customHeight="1" x14ac:dyDescent="0.2">
      <c r="A465" s="5"/>
    </row>
    <row r="466" spans="1:1" ht="15.75" customHeight="1" x14ac:dyDescent="0.2">
      <c r="A466" s="5"/>
    </row>
    <row r="467" spans="1:1" ht="15.75" customHeight="1" x14ac:dyDescent="0.2">
      <c r="A467" s="5"/>
    </row>
    <row r="468" spans="1:1" ht="15.75" customHeight="1" x14ac:dyDescent="0.2">
      <c r="A468" s="5"/>
    </row>
    <row r="469" spans="1:1" ht="15.75" customHeight="1" x14ac:dyDescent="0.2">
      <c r="A469" s="5"/>
    </row>
    <row r="470" spans="1:1" ht="15.75" customHeight="1" x14ac:dyDescent="0.2">
      <c r="A470" s="5"/>
    </row>
    <row r="471" spans="1:1" ht="15.75" customHeight="1" x14ac:dyDescent="0.2">
      <c r="A471" s="5"/>
    </row>
    <row r="472" spans="1:1" ht="15.75" customHeight="1" x14ac:dyDescent="0.2">
      <c r="A472" s="5"/>
    </row>
    <row r="473" spans="1:1" ht="15.75" customHeight="1" x14ac:dyDescent="0.2">
      <c r="A473" s="5"/>
    </row>
    <row r="474" spans="1:1" ht="15.75" customHeight="1" x14ac:dyDescent="0.2">
      <c r="A474" s="5"/>
    </row>
    <row r="475" spans="1:1" ht="15.75" customHeight="1" x14ac:dyDescent="0.2">
      <c r="A475" s="5"/>
    </row>
    <row r="476" spans="1:1" ht="15.75" customHeight="1" x14ac:dyDescent="0.2">
      <c r="A476" s="5"/>
    </row>
    <row r="477" spans="1:1" ht="15.75" customHeight="1" x14ac:dyDescent="0.2">
      <c r="A477" s="5"/>
    </row>
    <row r="478" spans="1:1" ht="15.75" customHeight="1" x14ac:dyDescent="0.2">
      <c r="A478" s="5"/>
    </row>
    <row r="479" spans="1:1" ht="15.75" customHeight="1" x14ac:dyDescent="0.2">
      <c r="A479" s="5"/>
    </row>
    <row r="480" spans="1:1" ht="15.75" customHeight="1" x14ac:dyDescent="0.2">
      <c r="A480" s="5"/>
    </row>
    <row r="481" spans="1:1" ht="15.75" customHeight="1" x14ac:dyDescent="0.2">
      <c r="A481" s="5"/>
    </row>
    <row r="482" spans="1:1" ht="15.75" customHeight="1" x14ac:dyDescent="0.2">
      <c r="A482" s="5"/>
    </row>
    <row r="483" spans="1:1" ht="15.75" customHeight="1" x14ac:dyDescent="0.2">
      <c r="A483" s="5"/>
    </row>
    <row r="484" spans="1:1" ht="15.75" customHeight="1" x14ac:dyDescent="0.2">
      <c r="A484" s="5"/>
    </row>
    <row r="485" spans="1:1" ht="15.75" customHeight="1" x14ac:dyDescent="0.2">
      <c r="A485" s="5"/>
    </row>
    <row r="486" spans="1:1" ht="15.75" customHeight="1" x14ac:dyDescent="0.2">
      <c r="A486" s="5"/>
    </row>
    <row r="487" spans="1:1" ht="15.75" customHeight="1" x14ac:dyDescent="0.2">
      <c r="A487" s="5"/>
    </row>
    <row r="488" spans="1:1" ht="15.75" customHeight="1" x14ac:dyDescent="0.2">
      <c r="A488" s="5"/>
    </row>
    <row r="489" spans="1:1" ht="15.75" customHeight="1" x14ac:dyDescent="0.2">
      <c r="A489" s="5"/>
    </row>
    <row r="490" spans="1:1" ht="15.75" customHeight="1" x14ac:dyDescent="0.2">
      <c r="A490" s="5"/>
    </row>
    <row r="491" spans="1:1" ht="15.75" customHeight="1" x14ac:dyDescent="0.2">
      <c r="A491" s="5"/>
    </row>
    <row r="492" spans="1:1" ht="15.75" customHeight="1" x14ac:dyDescent="0.2">
      <c r="A492" s="5"/>
    </row>
    <row r="493" spans="1:1" ht="15.75" customHeight="1" x14ac:dyDescent="0.2">
      <c r="A493" s="5"/>
    </row>
    <row r="494" spans="1:1" ht="15.75" customHeight="1" x14ac:dyDescent="0.2">
      <c r="A494" s="5"/>
    </row>
    <row r="495" spans="1:1" ht="15.75" customHeight="1" x14ac:dyDescent="0.2">
      <c r="A495" s="5"/>
    </row>
    <row r="496" spans="1:1" ht="15.75" customHeight="1" x14ac:dyDescent="0.2">
      <c r="A496" s="5"/>
    </row>
    <row r="497" spans="1:1" ht="15.75" customHeight="1" x14ac:dyDescent="0.2">
      <c r="A497" s="5"/>
    </row>
    <row r="498" spans="1:1" ht="15.75" customHeight="1" x14ac:dyDescent="0.2">
      <c r="A498" s="5"/>
    </row>
    <row r="499" spans="1:1" ht="15.75" customHeight="1" x14ac:dyDescent="0.2">
      <c r="A499" s="5"/>
    </row>
    <row r="500" spans="1:1" ht="15.75" customHeight="1" x14ac:dyDescent="0.2">
      <c r="A500" s="5"/>
    </row>
    <row r="501" spans="1:1" ht="15.75" customHeight="1" x14ac:dyDescent="0.2">
      <c r="A501" s="5"/>
    </row>
    <row r="502" spans="1:1" ht="15.75" customHeight="1" x14ac:dyDescent="0.2">
      <c r="A502" s="5"/>
    </row>
    <row r="503" spans="1:1" ht="15.75" customHeight="1" x14ac:dyDescent="0.2">
      <c r="A503" s="5"/>
    </row>
    <row r="504" spans="1:1" ht="15.75" customHeight="1" x14ac:dyDescent="0.2">
      <c r="A504" s="5"/>
    </row>
    <row r="505" spans="1:1" ht="15.75" customHeight="1" x14ac:dyDescent="0.2">
      <c r="A505" s="5"/>
    </row>
    <row r="506" spans="1:1" ht="15.75" customHeight="1" x14ac:dyDescent="0.2">
      <c r="A506" s="5"/>
    </row>
    <row r="507" spans="1:1" ht="15.75" customHeight="1" x14ac:dyDescent="0.2">
      <c r="A507" s="5"/>
    </row>
    <row r="508" spans="1:1" ht="15.75" customHeight="1" x14ac:dyDescent="0.2">
      <c r="A508" s="5"/>
    </row>
    <row r="509" spans="1:1" ht="15.75" customHeight="1" x14ac:dyDescent="0.2">
      <c r="A509" s="5"/>
    </row>
    <row r="510" spans="1:1" ht="15.75" customHeight="1" x14ac:dyDescent="0.2">
      <c r="A510" s="5"/>
    </row>
    <row r="511" spans="1:1" ht="15.75" customHeight="1" x14ac:dyDescent="0.2">
      <c r="A511" s="5"/>
    </row>
    <row r="512" spans="1:1" ht="15.75" customHeight="1" x14ac:dyDescent="0.2">
      <c r="A512" s="5"/>
    </row>
    <row r="513" spans="1:1" ht="15.75" customHeight="1" x14ac:dyDescent="0.2">
      <c r="A513" s="5"/>
    </row>
    <row r="514" spans="1:1" ht="15.75" customHeight="1" x14ac:dyDescent="0.2">
      <c r="A514" s="5"/>
    </row>
    <row r="515" spans="1:1" ht="15.75" customHeight="1" x14ac:dyDescent="0.2">
      <c r="A515" s="5"/>
    </row>
    <row r="516" spans="1:1" ht="15.75" customHeight="1" x14ac:dyDescent="0.2">
      <c r="A516" s="5"/>
    </row>
    <row r="517" spans="1:1" ht="15.75" customHeight="1" x14ac:dyDescent="0.2">
      <c r="A517" s="5"/>
    </row>
    <row r="518" spans="1:1" ht="15.75" customHeight="1" x14ac:dyDescent="0.2">
      <c r="A518" s="5"/>
    </row>
    <row r="519" spans="1:1" ht="15.75" customHeight="1" x14ac:dyDescent="0.2">
      <c r="A519" s="5"/>
    </row>
    <row r="520" spans="1:1" ht="15.75" customHeight="1" x14ac:dyDescent="0.2">
      <c r="A520" s="5"/>
    </row>
    <row r="521" spans="1:1" ht="15.75" customHeight="1" x14ac:dyDescent="0.2">
      <c r="A521" s="5"/>
    </row>
    <row r="522" spans="1:1" ht="15.75" customHeight="1" x14ac:dyDescent="0.2">
      <c r="A522" s="5"/>
    </row>
    <row r="523" spans="1:1" ht="15.75" customHeight="1" x14ac:dyDescent="0.2">
      <c r="A523" s="5"/>
    </row>
    <row r="524" spans="1:1" ht="15.75" customHeight="1" x14ac:dyDescent="0.2">
      <c r="A524" s="5"/>
    </row>
    <row r="525" spans="1:1" ht="15.75" customHeight="1" x14ac:dyDescent="0.2">
      <c r="A525" s="5"/>
    </row>
    <row r="526" spans="1:1" ht="15.75" customHeight="1" x14ac:dyDescent="0.2">
      <c r="A526" s="5"/>
    </row>
    <row r="527" spans="1:1" ht="15.75" customHeight="1" x14ac:dyDescent="0.2">
      <c r="A527" s="5"/>
    </row>
    <row r="528" spans="1:1" ht="15.75" customHeight="1" x14ac:dyDescent="0.2">
      <c r="A528" s="5"/>
    </row>
    <row r="529" spans="1:1" ht="15.75" customHeight="1" x14ac:dyDescent="0.2">
      <c r="A529" s="5"/>
    </row>
    <row r="530" spans="1:1" ht="15.75" customHeight="1" x14ac:dyDescent="0.2">
      <c r="A530" s="5"/>
    </row>
    <row r="531" spans="1:1" ht="15.75" customHeight="1" x14ac:dyDescent="0.2">
      <c r="A531" s="5"/>
    </row>
    <row r="532" spans="1:1" ht="15.75" customHeight="1" x14ac:dyDescent="0.2">
      <c r="A532" s="5"/>
    </row>
    <row r="533" spans="1:1" ht="15.75" customHeight="1" x14ac:dyDescent="0.2">
      <c r="A533" s="5"/>
    </row>
    <row r="534" spans="1:1" ht="15.75" customHeight="1" x14ac:dyDescent="0.2">
      <c r="A534" s="5"/>
    </row>
    <row r="535" spans="1:1" ht="15.75" customHeight="1" x14ac:dyDescent="0.2">
      <c r="A535" s="5"/>
    </row>
    <row r="536" spans="1:1" ht="15.75" customHeight="1" x14ac:dyDescent="0.2">
      <c r="A536" s="5"/>
    </row>
    <row r="537" spans="1:1" ht="15.75" customHeight="1" x14ac:dyDescent="0.2">
      <c r="A537" s="5"/>
    </row>
    <row r="538" spans="1:1" ht="15.75" customHeight="1" x14ac:dyDescent="0.2">
      <c r="A538" s="5"/>
    </row>
    <row r="539" spans="1:1" ht="15.75" customHeight="1" x14ac:dyDescent="0.2">
      <c r="A539" s="5"/>
    </row>
    <row r="540" spans="1:1" ht="15.75" customHeight="1" x14ac:dyDescent="0.2">
      <c r="A540" s="5"/>
    </row>
    <row r="541" spans="1:1" ht="15.75" customHeight="1" x14ac:dyDescent="0.2">
      <c r="A541" s="5"/>
    </row>
    <row r="542" spans="1:1" ht="15.75" customHeight="1" x14ac:dyDescent="0.2">
      <c r="A542" s="5"/>
    </row>
    <row r="543" spans="1:1" ht="15.75" customHeight="1" x14ac:dyDescent="0.2">
      <c r="A543" s="5"/>
    </row>
    <row r="544" spans="1:1" ht="15.75" customHeight="1" x14ac:dyDescent="0.2">
      <c r="A544" s="5"/>
    </row>
    <row r="545" spans="1:1" ht="15.75" customHeight="1" x14ac:dyDescent="0.2">
      <c r="A545" s="5"/>
    </row>
    <row r="546" spans="1:1" ht="15.75" customHeight="1" x14ac:dyDescent="0.2">
      <c r="A546" s="5"/>
    </row>
    <row r="547" spans="1:1" ht="15.75" customHeight="1" x14ac:dyDescent="0.2">
      <c r="A547" s="5"/>
    </row>
    <row r="548" spans="1:1" ht="15.75" customHeight="1" x14ac:dyDescent="0.2">
      <c r="A548" s="5"/>
    </row>
    <row r="549" spans="1:1" ht="15.75" customHeight="1" x14ac:dyDescent="0.2">
      <c r="A549" s="5"/>
    </row>
    <row r="550" spans="1:1" ht="15.75" customHeight="1" x14ac:dyDescent="0.2">
      <c r="A550" s="5"/>
    </row>
    <row r="551" spans="1:1" ht="15.75" customHeight="1" x14ac:dyDescent="0.2">
      <c r="A551" s="5"/>
    </row>
    <row r="552" spans="1:1" ht="15.75" customHeight="1" x14ac:dyDescent="0.2">
      <c r="A552" s="5"/>
    </row>
    <row r="553" spans="1:1" ht="15.75" customHeight="1" x14ac:dyDescent="0.2">
      <c r="A553" s="5"/>
    </row>
    <row r="554" spans="1:1" ht="15.75" customHeight="1" x14ac:dyDescent="0.2">
      <c r="A554" s="5"/>
    </row>
    <row r="555" spans="1:1" ht="15.75" customHeight="1" x14ac:dyDescent="0.2">
      <c r="A555" s="5"/>
    </row>
    <row r="556" spans="1:1" ht="15.75" customHeight="1" x14ac:dyDescent="0.2">
      <c r="A556" s="5"/>
    </row>
    <row r="557" spans="1:1" ht="15.75" customHeight="1" x14ac:dyDescent="0.2">
      <c r="A557" s="5"/>
    </row>
    <row r="558" spans="1:1" ht="15.75" customHeight="1" x14ac:dyDescent="0.2">
      <c r="A558" s="5"/>
    </row>
    <row r="559" spans="1:1" ht="15.75" customHeight="1" x14ac:dyDescent="0.2">
      <c r="A559" s="5"/>
    </row>
    <row r="560" spans="1:1" ht="15.75" customHeight="1" x14ac:dyDescent="0.2">
      <c r="A560" s="5"/>
    </row>
    <row r="561" spans="1:1" ht="15.75" customHeight="1" x14ac:dyDescent="0.2">
      <c r="A561" s="5"/>
    </row>
    <row r="562" spans="1:1" ht="15.75" customHeight="1" x14ac:dyDescent="0.2">
      <c r="A562" s="5"/>
    </row>
    <row r="563" spans="1:1" ht="15.75" customHeight="1" x14ac:dyDescent="0.2">
      <c r="A563" s="5"/>
    </row>
    <row r="564" spans="1:1" ht="15.75" customHeight="1" x14ac:dyDescent="0.2">
      <c r="A564" s="5"/>
    </row>
    <row r="565" spans="1:1" ht="15.75" customHeight="1" x14ac:dyDescent="0.2">
      <c r="A565" s="5"/>
    </row>
    <row r="566" spans="1:1" ht="15.75" customHeight="1" x14ac:dyDescent="0.2">
      <c r="A566" s="5"/>
    </row>
    <row r="567" spans="1:1" ht="15.75" customHeight="1" x14ac:dyDescent="0.2">
      <c r="A567" s="5"/>
    </row>
    <row r="568" spans="1:1" ht="15.75" customHeight="1" x14ac:dyDescent="0.2">
      <c r="A568" s="5"/>
    </row>
    <row r="569" spans="1:1" ht="15.75" customHeight="1" x14ac:dyDescent="0.2">
      <c r="A569" s="5"/>
    </row>
    <row r="570" spans="1:1" ht="15.75" customHeight="1" x14ac:dyDescent="0.2">
      <c r="A570" s="5"/>
    </row>
    <row r="571" spans="1:1" ht="15.75" customHeight="1" x14ac:dyDescent="0.2">
      <c r="A571" s="5"/>
    </row>
    <row r="572" spans="1:1" ht="15.75" customHeight="1" x14ac:dyDescent="0.2">
      <c r="A572" s="5"/>
    </row>
    <row r="573" spans="1:1" ht="15.75" customHeight="1" x14ac:dyDescent="0.2">
      <c r="A573" s="5"/>
    </row>
    <row r="574" spans="1:1" ht="15.75" customHeight="1" x14ac:dyDescent="0.2">
      <c r="A574" s="5"/>
    </row>
    <row r="575" spans="1:1" ht="15.75" customHeight="1" x14ac:dyDescent="0.2">
      <c r="A575" s="5"/>
    </row>
    <row r="576" spans="1:1" ht="15.75" customHeight="1" x14ac:dyDescent="0.2">
      <c r="A576" s="5"/>
    </row>
    <row r="577" spans="1:1" ht="15.75" customHeight="1" x14ac:dyDescent="0.2">
      <c r="A577" s="5"/>
    </row>
    <row r="578" spans="1:1" ht="15.75" customHeight="1" x14ac:dyDescent="0.2">
      <c r="A578" s="5"/>
    </row>
    <row r="579" spans="1:1" ht="15.75" customHeight="1" x14ac:dyDescent="0.2">
      <c r="A579" s="5"/>
    </row>
    <row r="580" spans="1:1" ht="15.75" customHeight="1" x14ac:dyDescent="0.2">
      <c r="A580" s="5"/>
    </row>
    <row r="581" spans="1:1" ht="15.75" customHeight="1" x14ac:dyDescent="0.2">
      <c r="A581" s="5"/>
    </row>
    <row r="582" spans="1:1" ht="15.75" customHeight="1" x14ac:dyDescent="0.2">
      <c r="A582" s="5"/>
    </row>
    <row r="583" spans="1:1" ht="15.75" customHeight="1" x14ac:dyDescent="0.2">
      <c r="A583" s="5"/>
    </row>
    <row r="584" spans="1:1" ht="15.75" customHeight="1" x14ac:dyDescent="0.2">
      <c r="A584" s="5"/>
    </row>
    <row r="585" spans="1:1" ht="15.75" customHeight="1" x14ac:dyDescent="0.2">
      <c r="A585" s="5"/>
    </row>
    <row r="586" spans="1:1" ht="15.75" customHeight="1" x14ac:dyDescent="0.2">
      <c r="A586" s="5"/>
    </row>
    <row r="587" spans="1:1" ht="15.75" customHeight="1" x14ac:dyDescent="0.2">
      <c r="A587" s="5"/>
    </row>
    <row r="588" spans="1:1" ht="15.75" customHeight="1" x14ac:dyDescent="0.2">
      <c r="A588" s="5"/>
    </row>
    <row r="589" spans="1:1" ht="15.75" customHeight="1" x14ac:dyDescent="0.2">
      <c r="A589" s="5"/>
    </row>
    <row r="590" spans="1:1" ht="15.75" customHeight="1" x14ac:dyDescent="0.2">
      <c r="A590" s="5"/>
    </row>
    <row r="591" spans="1:1" ht="15.75" customHeight="1" x14ac:dyDescent="0.2">
      <c r="A591" s="5"/>
    </row>
    <row r="592" spans="1:1" ht="15.75" customHeight="1" x14ac:dyDescent="0.2">
      <c r="A592" s="5"/>
    </row>
    <row r="593" spans="1:1" ht="15.75" customHeight="1" x14ac:dyDescent="0.2">
      <c r="A593" s="5"/>
    </row>
    <row r="594" spans="1:1" ht="15.75" customHeight="1" x14ac:dyDescent="0.2">
      <c r="A594" s="5"/>
    </row>
    <row r="595" spans="1:1" ht="15.75" customHeight="1" x14ac:dyDescent="0.2">
      <c r="A595" s="5"/>
    </row>
    <row r="596" spans="1:1" ht="15.75" customHeight="1" x14ac:dyDescent="0.2">
      <c r="A596" s="5"/>
    </row>
    <row r="597" spans="1:1" ht="15.75" customHeight="1" x14ac:dyDescent="0.2">
      <c r="A597" s="5"/>
    </row>
    <row r="598" spans="1:1" ht="15.75" customHeight="1" x14ac:dyDescent="0.2">
      <c r="A598" s="5"/>
    </row>
    <row r="599" spans="1:1" ht="15.75" customHeight="1" x14ac:dyDescent="0.2">
      <c r="A599" s="5"/>
    </row>
    <row r="600" spans="1:1" ht="15.75" customHeight="1" x14ac:dyDescent="0.2">
      <c r="A600" s="5"/>
    </row>
    <row r="601" spans="1:1" ht="15.75" customHeight="1" x14ac:dyDescent="0.2">
      <c r="A601" s="5"/>
    </row>
    <row r="602" spans="1:1" ht="15.75" customHeight="1" x14ac:dyDescent="0.2">
      <c r="A602" s="5"/>
    </row>
    <row r="603" spans="1:1" ht="15.75" customHeight="1" x14ac:dyDescent="0.2">
      <c r="A603" s="5"/>
    </row>
    <row r="604" spans="1:1" ht="15.75" customHeight="1" x14ac:dyDescent="0.2">
      <c r="A604" s="5"/>
    </row>
    <row r="605" spans="1:1" ht="15.75" customHeight="1" x14ac:dyDescent="0.2">
      <c r="A605" s="5"/>
    </row>
    <row r="606" spans="1:1" ht="15.75" customHeight="1" x14ac:dyDescent="0.2">
      <c r="A606" s="5"/>
    </row>
    <row r="607" spans="1:1" ht="15.75" customHeight="1" x14ac:dyDescent="0.2">
      <c r="A607" s="5"/>
    </row>
    <row r="608" spans="1:1" ht="15.75" customHeight="1" x14ac:dyDescent="0.2">
      <c r="A608" s="5"/>
    </row>
    <row r="609" spans="1:1" ht="15.75" customHeight="1" x14ac:dyDescent="0.2">
      <c r="A609" s="5"/>
    </row>
    <row r="610" spans="1:1" ht="15.75" customHeight="1" x14ac:dyDescent="0.2">
      <c r="A610" s="5"/>
    </row>
    <row r="611" spans="1:1" ht="15.75" customHeight="1" x14ac:dyDescent="0.2">
      <c r="A611" s="5"/>
    </row>
    <row r="612" spans="1:1" ht="15.75" customHeight="1" x14ac:dyDescent="0.2">
      <c r="A612" s="5"/>
    </row>
    <row r="613" spans="1:1" ht="15.75" customHeight="1" x14ac:dyDescent="0.2">
      <c r="A613" s="5"/>
    </row>
    <row r="614" spans="1:1" ht="15.75" customHeight="1" x14ac:dyDescent="0.2">
      <c r="A614" s="5"/>
    </row>
    <row r="615" spans="1:1" ht="15.75" customHeight="1" x14ac:dyDescent="0.2">
      <c r="A615" s="5"/>
    </row>
    <row r="616" spans="1:1" ht="15.75" customHeight="1" x14ac:dyDescent="0.2">
      <c r="A616" s="5"/>
    </row>
    <row r="617" spans="1:1" ht="15.75" customHeight="1" x14ac:dyDescent="0.2">
      <c r="A617" s="5"/>
    </row>
    <row r="618" spans="1:1" ht="15.75" customHeight="1" x14ac:dyDescent="0.2">
      <c r="A618" s="5"/>
    </row>
    <row r="619" spans="1:1" ht="15.75" customHeight="1" x14ac:dyDescent="0.2">
      <c r="A619" s="5"/>
    </row>
    <row r="620" spans="1:1" ht="15.75" customHeight="1" x14ac:dyDescent="0.2">
      <c r="A620" s="5"/>
    </row>
    <row r="621" spans="1:1" ht="15.75" customHeight="1" x14ac:dyDescent="0.2">
      <c r="A621" s="5"/>
    </row>
    <row r="622" spans="1:1" ht="15.75" customHeight="1" x14ac:dyDescent="0.2">
      <c r="A622" s="5"/>
    </row>
    <row r="623" spans="1:1" ht="15.75" customHeight="1" x14ac:dyDescent="0.2">
      <c r="A623" s="5"/>
    </row>
    <row r="624" spans="1:1" ht="15.75" customHeight="1" x14ac:dyDescent="0.2">
      <c r="A624" s="5"/>
    </row>
    <row r="625" spans="1:1" ht="15.75" customHeight="1" x14ac:dyDescent="0.2">
      <c r="A625" s="5"/>
    </row>
    <row r="626" spans="1:1" ht="15.75" customHeight="1" x14ac:dyDescent="0.2">
      <c r="A626" s="5"/>
    </row>
    <row r="627" spans="1:1" ht="15.75" customHeight="1" x14ac:dyDescent="0.2">
      <c r="A627" s="5"/>
    </row>
    <row r="628" spans="1:1" ht="15.75" customHeight="1" x14ac:dyDescent="0.2">
      <c r="A628" s="5"/>
    </row>
    <row r="629" spans="1:1" ht="15.75" customHeight="1" x14ac:dyDescent="0.2">
      <c r="A629" s="5"/>
    </row>
    <row r="630" spans="1:1" ht="15.75" customHeight="1" x14ac:dyDescent="0.2">
      <c r="A630" s="5"/>
    </row>
    <row r="631" spans="1:1" ht="15.75" customHeight="1" x14ac:dyDescent="0.2">
      <c r="A631" s="5"/>
    </row>
    <row r="632" spans="1:1" ht="15.75" customHeight="1" x14ac:dyDescent="0.2">
      <c r="A632" s="5"/>
    </row>
    <row r="633" spans="1:1" ht="15.75" customHeight="1" x14ac:dyDescent="0.2">
      <c r="A633" s="5"/>
    </row>
    <row r="634" spans="1:1" ht="15.75" customHeight="1" x14ac:dyDescent="0.2">
      <c r="A634" s="5"/>
    </row>
    <row r="635" spans="1:1" ht="15.75" customHeight="1" x14ac:dyDescent="0.2">
      <c r="A635" s="5"/>
    </row>
    <row r="636" spans="1:1" ht="15.75" customHeight="1" x14ac:dyDescent="0.2">
      <c r="A636" s="5"/>
    </row>
    <row r="637" spans="1:1" ht="15.75" customHeight="1" x14ac:dyDescent="0.2">
      <c r="A637" s="5"/>
    </row>
    <row r="638" spans="1:1" ht="15.75" customHeight="1" x14ac:dyDescent="0.2">
      <c r="A638" s="5"/>
    </row>
    <row r="639" spans="1:1" ht="15.75" customHeight="1" x14ac:dyDescent="0.2">
      <c r="A639" s="5"/>
    </row>
    <row r="640" spans="1:1" ht="15.75" customHeight="1" x14ac:dyDescent="0.2">
      <c r="A640" s="5"/>
    </row>
    <row r="641" spans="1:1" ht="15.75" customHeight="1" x14ac:dyDescent="0.2">
      <c r="A641" s="5"/>
    </row>
    <row r="642" spans="1:1" ht="15.75" customHeight="1" x14ac:dyDescent="0.2">
      <c r="A642" s="5"/>
    </row>
    <row r="643" spans="1:1" ht="15.75" customHeight="1" x14ac:dyDescent="0.2">
      <c r="A643" s="5"/>
    </row>
    <row r="644" spans="1:1" ht="15.75" customHeight="1" x14ac:dyDescent="0.2">
      <c r="A644" s="5"/>
    </row>
    <row r="645" spans="1:1" ht="15.75" customHeight="1" x14ac:dyDescent="0.2">
      <c r="A645" s="5"/>
    </row>
    <row r="646" spans="1:1" ht="15.75" customHeight="1" x14ac:dyDescent="0.2">
      <c r="A646" s="5"/>
    </row>
    <row r="647" spans="1:1" ht="15.75" customHeight="1" x14ac:dyDescent="0.2">
      <c r="A647" s="5"/>
    </row>
    <row r="648" spans="1:1" ht="15.75" customHeight="1" x14ac:dyDescent="0.2">
      <c r="A648" s="5"/>
    </row>
    <row r="649" spans="1:1" ht="15.75" customHeight="1" x14ac:dyDescent="0.2">
      <c r="A649" s="5"/>
    </row>
    <row r="650" spans="1:1" ht="15.75" customHeight="1" x14ac:dyDescent="0.2">
      <c r="A650" s="5"/>
    </row>
    <row r="651" spans="1:1" ht="15.75" customHeight="1" x14ac:dyDescent="0.2">
      <c r="A651" s="5"/>
    </row>
    <row r="652" spans="1:1" ht="15.75" customHeight="1" x14ac:dyDescent="0.2">
      <c r="A652" s="5"/>
    </row>
    <row r="653" spans="1:1" ht="15.75" customHeight="1" x14ac:dyDescent="0.2">
      <c r="A653" s="5"/>
    </row>
    <row r="654" spans="1:1" ht="15.75" customHeight="1" x14ac:dyDescent="0.2">
      <c r="A654" s="5"/>
    </row>
    <row r="655" spans="1:1" ht="15.75" customHeight="1" x14ac:dyDescent="0.2">
      <c r="A655" s="5"/>
    </row>
    <row r="656" spans="1:1" ht="15.75" customHeight="1" x14ac:dyDescent="0.2">
      <c r="A656" s="5"/>
    </row>
    <row r="657" spans="1:1" ht="15.75" customHeight="1" x14ac:dyDescent="0.2">
      <c r="A657" s="5"/>
    </row>
    <row r="658" spans="1:1" ht="15.75" customHeight="1" x14ac:dyDescent="0.2">
      <c r="A658" s="5"/>
    </row>
    <row r="659" spans="1:1" ht="15.75" customHeight="1" x14ac:dyDescent="0.2">
      <c r="A659" s="5"/>
    </row>
    <row r="660" spans="1:1" ht="15.75" customHeight="1" x14ac:dyDescent="0.2">
      <c r="A660" s="5"/>
    </row>
    <row r="661" spans="1:1" ht="15.75" customHeight="1" x14ac:dyDescent="0.2">
      <c r="A661" s="5"/>
    </row>
    <row r="662" spans="1:1" ht="15.75" customHeight="1" x14ac:dyDescent="0.2">
      <c r="A662" s="5"/>
    </row>
    <row r="663" spans="1:1" ht="15.75" customHeight="1" x14ac:dyDescent="0.2">
      <c r="A663" s="5"/>
    </row>
    <row r="664" spans="1:1" ht="15.75" customHeight="1" x14ac:dyDescent="0.2">
      <c r="A664" s="5"/>
    </row>
    <row r="665" spans="1:1" ht="15.75" customHeight="1" x14ac:dyDescent="0.2">
      <c r="A665" s="5"/>
    </row>
    <row r="666" spans="1:1" ht="15.75" customHeight="1" x14ac:dyDescent="0.2">
      <c r="A666" s="5"/>
    </row>
    <row r="667" spans="1:1" ht="15.75" customHeight="1" x14ac:dyDescent="0.2">
      <c r="A667" s="5"/>
    </row>
    <row r="668" spans="1:1" ht="15.75" customHeight="1" x14ac:dyDescent="0.2">
      <c r="A668" s="5"/>
    </row>
    <row r="669" spans="1:1" ht="15.75" customHeight="1" x14ac:dyDescent="0.2">
      <c r="A669" s="5"/>
    </row>
    <row r="670" spans="1:1" ht="15.75" customHeight="1" x14ac:dyDescent="0.2">
      <c r="A670" s="5"/>
    </row>
    <row r="671" spans="1:1" ht="15.75" customHeight="1" x14ac:dyDescent="0.2">
      <c r="A671" s="5"/>
    </row>
    <row r="672" spans="1:1" ht="15.75" customHeight="1" x14ac:dyDescent="0.2">
      <c r="A672" s="5"/>
    </row>
    <row r="673" spans="1:1" ht="15.75" customHeight="1" x14ac:dyDescent="0.2">
      <c r="A673" s="5"/>
    </row>
    <row r="674" spans="1:1" ht="15.75" customHeight="1" x14ac:dyDescent="0.2">
      <c r="A674" s="5"/>
    </row>
    <row r="675" spans="1:1" ht="15.75" customHeight="1" x14ac:dyDescent="0.2">
      <c r="A675" s="5"/>
    </row>
    <row r="676" spans="1:1" ht="15.75" customHeight="1" x14ac:dyDescent="0.2">
      <c r="A676" s="5"/>
    </row>
    <row r="677" spans="1:1" ht="15.75" customHeight="1" x14ac:dyDescent="0.2">
      <c r="A677" s="5"/>
    </row>
    <row r="678" spans="1:1" ht="15.75" customHeight="1" x14ac:dyDescent="0.2">
      <c r="A678" s="5"/>
    </row>
    <row r="679" spans="1:1" ht="15.75" customHeight="1" x14ac:dyDescent="0.2">
      <c r="A679" s="5"/>
    </row>
    <row r="680" spans="1:1" ht="15.75" customHeight="1" x14ac:dyDescent="0.2">
      <c r="A680" s="5"/>
    </row>
    <row r="681" spans="1:1" ht="15.75" customHeight="1" x14ac:dyDescent="0.2">
      <c r="A681" s="5"/>
    </row>
    <row r="682" spans="1:1" ht="15.75" customHeight="1" x14ac:dyDescent="0.2">
      <c r="A682" s="5"/>
    </row>
    <row r="683" spans="1:1" ht="15.75" customHeight="1" x14ac:dyDescent="0.2">
      <c r="A683" s="5"/>
    </row>
    <row r="684" spans="1:1" ht="15.75" customHeight="1" x14ac:dyDescent="0.2">
      <c r="A684" s="5"/>
    </row>
    <row r="685" spans="1:1" ht="15.75" customHeight="1" x14ac:dyDescent="0.2">
      <c r="A685" s="5"/>
    </row>
    <row r="686" spans="1:1" ht="15.75" customHeight="1" x14ac:dyDescent="0.2">
      <c r="A686" s="5"/>
    </row>
    <row r="687" spans="1:1" ht="15.75" customHeight="1" x14ac:dyDescent="0.2">
      <c r="A687" s="5"/>
    </row>
    <row r="688" spans="1:1" ht="15.75" customHeight="1" x14ac:dyDescent="0.2">
      <c r="A688" s="5"/>
    </row>
    <row r="689" spans="1:1" ht="15.75" customHeight="1" x14ac:dyDescent="0.2">
      <c r="A689" s="5"/>
    </row>
    <row r="690" spans="1:1" ht="15.75" customHeight="1" x14ac:dyDescent="0.2">
      <c r="A690" s="5"/>
    </row>
    <row r="691" spans="1:1" ht="15.75" customHeight="1" x14ac:dyDescent="0.2">
      <c r="A691" s="5"/>
    </row>
    <row r="692" spans="1:1" ht="15.75" customHeight="1" x14ac:dyDescent="0.2">
      <c r="A692" s="5"/>
    </row>
    <row r="693" spans="1:1" ht="15.75" customHeight="1" x14ac:dyDescent="0.2">
      <c r="A693" s="5"/>
    </row>
    <row r="694" spans="1:1" ht="15.75" customHeight="1" x14ac:dyDescent="0.2">
      <c r="A694" s="5"/>
    </row>
    <row r="695" spans="1:1" ht="15.75" customHeight="1" x14ac:dyDescent="0.2">
      <c r="A695" s="5"/>
    </row>
    <row r="696" spans="1:1" ht="15.75" customHeight="1" x14ac:dyDescent="0.2">
      <c r="A696" s="5"/>
    </row>
    <row r="697" spans="1:1" ht="15.75" customHeight="1" x14ac:dyDescent="0.2">
      <c r="A697" s="5"/>
    </row>
    <row r="698" spans="1:1" ht="15.75" customHeight="1" x14ac:dyDescent="0.2">
      <c r="A698" s="5"/>
    </row>
    <row r="699" spans="1:1" ht="15.75" customHeight="1" x14ac:dyDescent="0.2">
      <c r="A699" s="5"/>
    </row>
    <row r="700" spans="1:1" ht="15.75" customHeight="1" x14ac:dyDescent="0.2">
      <c r="A700" s="5"/>
    </row>
    <row r="701" spans="1:1" ht="15.75" customHeight="1" x14ac:dyDescent="0.2">
      <c r="A701" s="5"/>
    </row>
    <row r="702" spans="1:1" ht="15.75" customHeight="1" x14ac:dyDescent="0.2">
      <c r="A702" s="5"/>
    </row>
    <row r="703" spans="1:1" ht="15.75" customHeight="1" x14ac:dyDescent="0.2">
      <c r="A703" s="5"/>
    </row>
    <row r="704" spans="1:1" ht="15.75" customHeight="1" x14ac:dyDescent="0.2">
      <c r="A704" s="5"/>
    </row>
    <row r="705" spans="1:1" ht="15.75" customHeight="1" x14ac:dyDescent="0.2">
      <c r="A705" s="5"/>
    </row>
    <row r="706" spans="1:1" ht="15.75" customHeight="1" x14ac:dyDescent="0.2">
      <c r="A706" s="5"/>
    </row>
    <row r="707" spans="1:1" ht="15.75" customHeight="1" x14ac:dyDescent="0.2">
      <c r="A707" s="5"/>
    </row>
    <row r="708" spans="1:1" ht="15.75" customHeight="1" x14ac:dyDescent="0.2">
      <c r="A708" s="5"/>
    </row>
    <row r="709" spans="1:1" ht="15.75" customHeight="1" x14ac:dyDescent="0.2">
      <c r="A709" s="5"/>
    </row>
    <row r="710" spans="1:1" ht="15.75" customHeight="1" x14ac:dyDescent="0.2">
      <c r="A710" s="5"/>
    </row>
    <row r="711" spans="1:1" ht="15.75" customHeight="1" x14ac:dyDescent="0.2">
      <c r="A711" s="5"/>
    </row>
    <row r="712" spans="1:1" ht="15.75" customHeight="1" x14ac:dyDescent="0.2">
      <c r="A712" s="5"/>
    </row>
    <row r="713" spans="1:1" ht="15.75" customHeight="1" x14ac:dyDescent="0.2">
      <c r="A713" s="5"/>
    </row>
    <row r="714" spans="1:1" ht="15.75" customHeight="1" x14ac:dyDescent="0.2">
      <c r="A714" s="5"/>
    </row>
    <row r="715" spans="1:1" ht="15.75" customHeight="1" x14ac:dyDescent="0.2">
      <c r="A715" s="5"/>
    </row>
    <row r="716" spans="1:1" ht="15.75" customHeight="1" x14ac:dyDescent="0.2">
      <c r="A716" s="5"/>
    </row>
    <row r="717" spans="1:1" ht="15.75" customHeight="1" x14ac:dyDescent="0.2">
      <c r="A717" s="5"/>
    </row>
    <row r="718" spans="1:1" ht="15.75" customHeight="1" x14ac:dyDescent="0.2">
      <c r="A718" s="5"/>
    </row>
    <row r="719" spans="1:1" ht="15.75" customHeight="1" x14ac:dyDescent="0.2">
      <c r="A719" s="5"/>
    </row>
    <row r="720" spans="1:1" ht="15.75" customHeight="1" x14ac:dyDescent="0.2">
      <c r="A720" s="5"/>
    </row>
    <row r="721" spans="1:1" ht="15.75" customHeight="1" x14ac:dyDescent="0.2">
      <c r="A721" s="5"/>
    </row>
    <row r="722" spans="1:1" ht="15.75" customHeight="1" x14ac:dyDescent="0.2">
      <c r="A722" s="5"/>
    </row>
    <row r="723" spans="1:1" ht="15.75" customHeight="1" x14ac:dyDescent="0.2">
      <c r="A723" s="5"/>
    </row>
    <row r="724" spans="1:1" ht="15.75" customHeight="1" x14ac:dyDescent="0.2">
      <c r="A724" s="5"/>
    </row>
    <row r="725" spans="1:1" ht="15.75" customHeight="1" x14ac:dyDescent="0.2">
      <c r="A725" s="5"/>
    </row>
    <row r="726" spans="1:1" ht="15.75" customHeight="1" x14ac:dyDescent="0.2">
      <c r="A726" s="5"/>
    </row>
    <row r="727" spans="1:1" ht="15.75" customHeight="1" x14ac:dyDescent="0.2">
      <c r="A727" s="5"/>
    </row>
    <row r="728" spans="1:1" ht="15.75" customHeight="1" x14ac:dyDescent="0.2">
      <c r="A728" s="5"/>
    </row>
    <row r="729" spans="1:1" ht="15.75" customHeight="1" x14ac:dyDescent="0.2">
      <c r="A729" s="5"/>
    </row>
    <row r="730" spans="1:1" ht="15.75" customHeight="1" x14ac:dyDescent="0.2">
      <c r="A730" s="5"/>
    </row>
    <row r="731" spans="1:1" ht="15.75" customHeight="1" x14ac:dyDescent="0.2">
      <c r="A731" s="5"/>
    </row>
    <row r="732" spans="1:1" ht="15.75" customHeight="1" x14ac:dyDescent="0.2">
      <c r="A732" s="5"/>
    </row>
    <row r="733" spans="1:1" ht="15.75" customHeight="1" x14ac:dyDescent="0.2">
      <c r="A733" s="5"/>
    </row>
    <row r="734" spans="1:1" ht="15.75" customHeight="1" x14ac:dyDescent="0.2">
      <c r="A734" s="5"/>
    </row>
    <row r="735" spans="1:1" ht="15.75" customHeight="1" x14ac:dyDescent="0.2">
      <c r="A735" s="5"/>
    </row>
    <row r="736" spans="1:1" ht="15.75" customHeight="1" x14ac:dyDescent="0.2">
      <c r="A736" s="5"/>
    </row>
    <row r="737" spans="1:1" ht="15.75" customHeight="1" x14ac:dyDescent="0.2">
      <c r="A737" s="5"/>
    </row>
    <row r="738" spans="1:1" ht="15.75" customHeight="1" x14ac:dyDescent="0.2">
      <c r="A738" s="5"/>
    </row>
    <row r="739" spans="1:1" ht="15.75" customHeight="1" x14ac:dyDescent="0.2">
      <c r="A739" s="5"/>
    </row>
    <row r="740" spans="1:1" ht="15.75" customHeight="1" x14ac:dyDescent="0.2">
      <c r="A740" s="5"/>
    </row>
    <row r="741" spans="1:1" ht="15.75" customHeight="1" x14ac:dyDescent="0.2">
      <c r="A741" s="5"/>
    </row>
    <row r="742" spans="1:1" ht="15.75" customHeight="1" x14ac:dyDescent="0.2">
      <c r="A742" s="5"/>
    </row>
    <row r="743" spans="1:1" ht="15.75" customHeight="1" x14ac:dyDescent="0.2">
      <c r="A743" s="5"/>
    </row>
    <row r="744" spans="1:1" ht="15.75" customHeight="1" x14ac:dyDescent="0.2">
      <c r="A744" s="5"/>
    </row>
    <row r="745" spans="1:1" ht="15.75" customHeight="1" x14ac:dyDescent="0.2">
      <c r="A745" s="5"/>
    </row>
    <row r="746" spans="1:1" ht="15.75" customHeight="1" x14ac:dyDescent="0.2">
      <c r="A746" s="5"/>
    </row>
    <row r="747" spans="1:1" ht="15.75" customHeight="1" x14ac:dyDescent="0.2">
      <c r="A747" s="5"/>
    </row>
    <row r="748" spans="1:1" ht="15.75" customHeight="1" x14ac:dyDescent="0.2">
      <c r="A748" s="5"/>
    </row>
    <row r="749" spans="1:1" ht="15.75" customHeight="1" x14ac:dyDescent="0.2">
      <c r="A749" s="5"/>
    </row>
    <row r="750" spans="1:1" ht="15.75" customHeight="1" x14ac:dyDescent="0.2">
      <c r="A750" s="5"/>
    </row>
    <row r="751" spans="1:1" ht="15.75" customHeight="1" x14ac:dyDescent="0.2">
      <c r="A751" s="5"/>
    </row>
    <row r="752" spans="1:1" ht="15.75" customHeight="1" x14ac:dyDescent="0.2">
      <c r="A752" s="5"/>
    </row>
    <row r="753" spans="1:1" ht="15.75" customHeight="1" x14ac:dyDescent="0.2">
      <c r="A753" s="5"/>
    </row>
    <row r="754" spans="1:1" ht="15.75" customHeight="1" x14ac:dyDescent="0.2">
      <c r="A754" s="5"/>
    </row>
    <row r="755" spans="1:1" ht="15.75" customHeight="1" x14ac:dyDescent="0.2">
      <c r="A755" s="5"/>
    </row>
    <row r="756" spans="1:1" ht="15.75" customHeight="1" x14ac:dyDescent="0.2">
      <c r="A756" s="5"/>
    </row>
    <row r="757" spans="1:1" ht="15.75" customHeight="1" x14ac:dyDescent="0.2">
      <c r="A757" s="5"/>
    </row>
    <row r="758" spans="1:1" ht="15.75" customHeight="1" x14ac:dyDescent="0.2">
      <c r="A758" s="5"/>
    </row>
    <row r="759" spans="1:1" ht="15.75" customHeight="1" x14ac:dyDescent="0.2">
      <c r="A759" s="5"/>
    </row>
    <row r="760" spans="1:1" ht="15.75" customHeight="1" x14ac:dyDescent="0.2">
      <c r="A760" s="5"/>
    </row>
    <row r="761" spans="1:1" ht="15.75" customHeight="1" x14ac:dyDescent="0.2">
      <c r="A761" s="5"/>
    </row>
    <row r="762" spans="1:1" ht="15.75" customHeight="1" x14ac:dyDescent="0.2">
      <c r="A762" s="5"/>
    </row>
    <row r="763" spans="1:1" ht="15.75" customHeight="1" x14ac:dyDescent="0.2">
      <c r="A763" s="5"/>
    </row>
    <row r="764" spans="1:1" ht="15.75" customHeight="1" x14ac:dyDescent="0.2">
      <c r="A764" s="5"/>
    </row>
    <row r="765" spans="1:1" ht="15.75" customHeight="1" x14ac:dyDescent="0.2">
      <c r="A765" s="5"/>
    </row>
    <row r="766" spans="1:1" ht="15.75" customHeight="1" x14ac:dyDescent="0.2">
      <c r="A766" s="5"/>
    </row>
    <row r="767" spans="1:1" ht="15.75" customHeight="1" x14ac:dyDescent="0.2">
      <c r="A767" s="5"/>
    </row>
    <row r="768" spans="1:1" ht="15.75" customHeight="1" x14ac:dyDescent="0.2">
      <c r="A768" s="5"/>
    </row>
    <row r="769" spans="1:1" ht="15.75" customHeight="1" x14ac:dyDescent="0.2">
      <c r="A769" s="5"/>
    </row>
    <row r="770" spans="1:1" ht="15.75" customHeight="1" x14ac:dyDescent="0.2">
      <c r="A770" s="5"/>
    </row>
    <row r="771" spans="1:1" ht="15.75" customHeight="1" x14ac:dyDescent="0.2">
      <c r="A771" s="5"/>
    </row>
    <row r="772" spans="1:1" ht="15.75" customHeight="1" x14ac:dyDescent="0.2">
      <c r="A772" s="5"/>
    </row>
    <row r="773" spans="1:1" ht="15.75" customHeight="1" x14ac:dyDescent="0.2">
      <c r="A773" s="5"/>
    </row>
    <row r="774" spans="1:1" ht="15.75" customHeight="1" x14ac:dyDescent="0.2">
      <c r="A774" s="5"/>
    </row>
    <row r="775" spans="1:1" ht="15.75" customHeight="1" x14ac:dyDescent="0.2">
      <c r="A775" s="5"/>
    </row>
    <row r="776" spans="1:1" ht="15.75" customHeight="1" x14ac:dyDescent="0.2">
      <c r="A776" s="5"/>
    </row>
    <row r="777" spans="1:1" ht="15.75" customHeight="1" x14ac:dyDescent="0.2">
      <c r="A777" s="5"/>
    </row>
    <row r="778" spans="1:1" ht="15.75" customHeight="1" x14ac:dyDescent="0.2">
      <c r="A778" s="5"/>
    </row>
    <row r="779" spans="1:1" ht="15.75" customHeight="1" x14ac:dyDescent="0.2">
      <c r="A779" s="5"/>
    </row>
    <row r="780" spans="1:1" ht="15.75" customHeight="1" x14ac:dyDescent="0.2">
      <c r="A780" s="5"/>
    </row>
    <row r="781" spans="1:1" ht="15.75" customHeight="1" x14ac:dyDescent="0.2">
      <c r="A781" s="5"/>
    </row>
    <row r="782" spans="1:1" ht="15.75" customHeight="1" x14ac:dyDescent="0.2">
      <c r="A782" s="5"/>
    </row>
    <row r="783" spans="1:1" ht="15.75" customHeight="1" x14ac:dyDescent="0.2">
      <c r="A783" s="5"/>
    </row>
    <row r="784" spans="1:1" ht="15.75" customHeight="1" x14ac:dyDescent="0.2">
      <c r="A784" s="5"/>
    </row>
    <row r="785" spans="1:1" ht="15.75" customHeight="1" x14ac:dyDescent="0.2">
      <c r="A785" s="5"/>
    </row>
    <row r="786" spans="1:1" ht="15.75" customHeight="1" x14ac:dyDescent="0.2">
      <c r="A786" s="5"/>
    </row>
    <row r="787" spans="1:1" ht="15.75" customHeight="1" x14ac:dyDescent="0.2">
      <c r="A787" s="5"/>
    </row>
    <row r="788" spans="1:1" ht="15.75" customHeight="1" x14ac:dyDescent="0.2">
      <c r="A788" s="5"/>
    </row>
    <row r="789" spans="1:1" ht="15.75" customHeight="1" x14ac:dyDescent="0.2">
      <c r="A789" s="5"/>
    </row>
    <row r="790" spans="1:1" ht="15.75" customHeight="1" x14ac:dyDescent="0.2">
      <c r="A790" s="5"/>
    </row>
    <row r="791" spans="1:1" ht="15.75" customHeight="1" x14ac:dyDescent="0.2">
      <c r="A791" s="5"/>
    </row>
    <row r="792" spans="1:1" ht="15.75" customHeight="1" x14ac:dyDescent="0.2">
      <c r="A792" s="5"/>
    </row>
    <row r="793" spans="1:1" ht="15.75" customHeight="1" x14ac:dyDescent="0.2">
      <c r="A793" s="5"/>
    </row>
    <row r="794" spans="1:1" ht="15.75" customHeight="1" x14ac:dyDescent="0.2">
      <c r="A794" s="5"/>
    </row>
    <row r="795" spans="1:1" ht="15.75" customHeight="1" x14ac:dyDescent="0.2">
      <c r="A795" s="5"/>
    </row>
    <row r="796" spans="1:1" ht="15.75" customHeight="1" x14ac:dyDescent="0.2">
      <c r="A796" s="5"/>
    </row>
    <row r="797" spans="1:1" ht="15.75" customHeight="1" x14ac:dyDescent="0.2">
      <c r="A797" s="5"/>
    </row>
    <row r="798" spans="1:1" ht="15.75" customHeight="1" x14ac:dyDescent="0.2">
      <c r="A798" s="5"/>
    </row>
    <row r="799" spans="1:1" ht="15.75" customHeight="1" x14ac:dyDescent="0.2">
      <c r="A799" s="5"/>
    </row>
    <row r="800" spans="1:1" ht="15.75" customHeight="1" x14ac:dyDescent="0.2">
      <c r="A800" s="5"/>
    </row>
    <row r="801" spans="1:1" ht="15.75" customHeight="1" x14ac:dyDescent="0.2">
      <c r="A801" s="5"/>
    </row>
    <row r="802" spans="1:1" ht="15.75" customHeight="1" x14ac:dyDescent="0.2">
      <c r="A802" s="5"/>
    </row>
    <row r="803" spans="1:1" ht="15.75" customHeight="1" x14ac:dyDescent="0.2">
      <c r="A803" s="5"/>
    </row>
    <row r="804" spans="1:1" ht="15.75" customHeight="1" x14ac:dyDescent="0.2">
      <c r="A804" s="5"/>
    </row>
    <row r="805" spans="1:1" ht="15.75" customHeight="1" x14ac:dyDescent="0.2">
      <c r="A805" s="5"/>
    </row>
    <row r="806" spans="1:1" ht="15.75" customHeight="1" x14ac:dyDescent="0.2">
      <c r="A806" s="5"/>
    </row>
    <row r="807" spans="1:1" ht="15.75" customHeight="1" x14ac:dyDescent="0.2">
      <c r="A807" s="5"/>
    </row>
    <row r="808" spans="1:1" ht="15.75" customHeight="1" x14ac:dyDescent="0.2">
      <c r="A808" s="5"/>
    </row>
    <row r="809" spans="1:1" ht="15.75" customHeight="1" x14ac:dyDescent="0.2">
      <c r="A809" s="5"/>
    </row>
    <row r="810" spans="1:1" ht="15.75" customHeight="1" x14ac:dyDescent="0.2">
      <c r="A810" s="5"/>
    </row>
    <row r="811" spans="1:1" ht="15.75" customHeight="1" x14ac:dyDescent="0.2">
      <c r="A811" s="5"/>
    </row>
    <row r="812" spans="1:1" ht="15.75" customHeight="1" x14ac:dyDescent="0.2">
      <c r="A812" s="5"/>
    </row>
    <row r="813" spans="1:1" ht="15.75" customHeight="1" x14ac:dyDescent="0.2">
      <c r="A813" s="5"/>
    </row>
    <row r="814" spans="1:1" ht="15.75" customHeight="1" x14ac:dyDescent="0.2">
      <c r="A814" s="5"/>
    </row>
    <row r="815" spans="1:1" ht="15.75" customHeight="1" x14ac:dyDescent="0.2">
      <c r="A815" s="5"/>
    </row>
    <row r="816" spans="1:1" ht="15.75" customHeight="1" x14ac:dyDescent="0.2">
      <c r="A816" s="5"/>
    </row>
    <row r="817" spans="1:1" ht="15.75" customHeight="1" x14ac:dyDescent="0.2">
      <c r="A817" s="5"/>
    </row>
    <row r="818" spans="1:1" ht="15.75" customHeight="1" x14ac:dyDescent="0.2">
      <c r="A818" s="5"/>
    </row>
    <row r="819" spans="1:1" ht="15.75" customHeight="1" x14ac:dyDescent="0.2">
      <c r="A819" s="5"/>
    </row>
    <row r="820" spans="1:1" ht="15.75" customHeight="1" x14ac:dyDescent="0.2">
      <c r="A820" s="5"/>
    </row>
    <row r="821" spans="1:1" ht="15.75" customHeight="1" x14ac:dyDescent="0.2">
      <c r="A821" s="5"/>
    </row>
    <row r="822" spans="1:1" ht="15.75" customHeight="1" x14ac:dyDescent="0.2">
      <c r="A822" s="5"/>
    </row>
    <row r="823" spans="1:1" ht="15.75" customHeight="1" x14ac:dyDescent="0.2">
      <c r="A823" s="5"/>
    </row>
    <row r="824" spans="1:1" ht="15.75" customHeight="1" x14ac:dyDescent="0.2">
      <c r="A824" s="5"/>
    </row>
    <row r="825" spans="1:1" ht="15.75" customHeight="1" x14ac:dyDescent="0.2">
      <c r="A825" s="5"/>
    </row>
    <row r="826" spans="1:1" ht="15.75" customHeight="1" x14ac:dyDescent="0.2">
      <c r="A826" s="5"/>
    </row>
    <row r="827" spans="1:1" ht="15.75" customHeight="1" x14ac:dyDescent="0.2">
      <c r="A827" s="5"/>
    </row>
    <row r="828" spans="1:1" ht="15.75" customHeight="1" x14ac:dyDescent="0.2">
      <c r="A828" s="5"/>
    </row>
    <row r="829" spans="1:1" ht="15.75" customHeight="1" x14ac:dyDescent="0.2">
      <c r="A829" s="5"/>
    </row>
    <row r="830" spans="1:1" ht="15.75" customHeight="1" x14ac:dyDescent="0.2">
      <c r="A830" s="5"/>
    </row>
    <row r="831" spans="1:1" ht="15.75" customHeight="1" x14ac:dyDescent="0.2">
      <c r="A831" s="5"/>
    </row>
    <row r="832" spans="1:1" ht="15.75" customHeight="1" x14ac:dyDescent="0.2">
      <c r="A832" s="5"/>
    </row>
    <row r="833" spans="1:1" ht="15.75" customHeight="1" x14ac:dyDescent="0.2">
      <c r="A833" s="5"/>
    </row>
    <row r="834" spans="1:1" ht="15.75" customHeight="1" x14ac:dyDescent="0.2">
      <c r="A834" s="5"/>
    </row>
    <row r="835" spans="1:1" ht="15.75" customHeight="1" x14ac:dyDescent="0.2">
      <c r="A835" s="5"/>
    </row>
    <row r="836" spans="1:1" ht="15.75" customHeight="1" x14ac:dyDescent="0.2">
      <c r="A836" s="5"/>
    </row>
    <row r="837" spans="1:1" ht="15.75" customHeight="1" x14ac:dyDescent="0.2">
      <c r="A837" s="5"/>
    </row>
    <row r="838" spans="1:1" ht="15.75" customHeight="1" x14ac:dyDescent="0.2">
      <c r="A838" s="5"/>
    </row>
    <row r="839" spans="1:1" ht="15.75" customHeight="1" x14ac:dyDescent="0.2">
      <c r="A839" s="5"/>
    </row>
    <row r="840" spans="1:1" ht="15.75" customHeight="1" x14ac:dyDescent="0.2">
      <c r="A840" s="5"/>
    </row>
    <row r="841" spans="1:1" ht="15.75" customHeight="1" x14ac:dyDescent="0.2">
      <c r="A841" s="5"/>
    </row>
    <row r="842" spans="1:1" ht="15.75" customHeight="1" x14ac:dyDescent="0.2">
      <c r="A842" s="5"/>
    </row>
    <row r="843" spans="1:1" ht="15.75" customHeight="1" x14ac:dyDescent="0.2">
      <c r="A843" s="5"/>
    </row>
    <row r="844" spans="1:1" ht="15.75" customHeight="1" x14ac:dyDescent="0.2">
      <c r="A844" s="5"/>
    </row>
    <row r="845" spans="1:1" ht="15.75" customHeight="1" x14ac:dyDescent="0.2">
      <c r="A845" s="5"/>
    </row>
    <row r="846" spans="1:1" ht="15.75" customHeight="1" x14ac:dyDescent="0.2">
      <c r="A846" s="5"/>
    </row>
    <row r="847" spans="1:1" ht="15.75" customHeight="1" x14ac:dyDescent="0.2">
      <c r="A847" s="5"/>
    </row>
    <row r="848" spans="1:1" ht="15.75" customHeight="1" x14ac:dyDescent="0.2">
      <c r="A848" s="5"/>
    </row>
    <row r="849" spans="1:1" ht="15.75" customHeight="1" x14ac:dyDescent="0.2">
      <c r="A849" s="5"/>
    </row>
    <row r="850" spans="1:1" ht="15.75" customHeight="1" x14ac:dyDescent="0.2">
      <c r="A850" s="5"/>
    </row>
    <row r="851" spans="1:1" ht="15.75" customHeight="1" x14ac:dyDescent="0.2">
      <c r="A851" s="5"/>
    </row>
    <row r="852" spans="1:1" ht="15.75" customHeight="1" x14ac:dyDescent="0.2">
      <c r="A852" s="5"/>
    </row>
    <row r="853" spans="1:1" ht="15.75" customHeight="1" x14ac:dyDescent="0.2">
      <c r="A853" s="5"/>
    </row>
    <row r="854" spans="1:1" ht="15.75" customHeight="1" x14ac:dyDescent="0.2">
      <c r="A854" s="5"/>
    </row>
    <row r="855" spans="1:1" ht="15.75" customHeight="1" x14ac:dyDescent="0.2">
      <c r="A855" s="5"/>
    </row>
    <row r="856" spans="1:1" ht="15.75" customHeight="1" x14ac:dyDescent="0.2">
      <c r="A856" s="5"/>
    </row>
    <row r="857" spans="1:1" ht="15.75" customHeight="1" x14ac:dyDescent="0.2">
      <c r="A857" s="5"/>
    </row>
    <row r="858" spans="1:1" ht="15.75" customHeight="1" x14ac:dyDescent="0.2">
      <c r="A858" s="5"/>
    </row>
    <row r="859" spans="1:1" ht="15.75" customHeight="1" x14ac:dyDescent="0.2">
      <c r="A859" s="5"/>
    </row>
    <row r="860" spans="1:1" ht="15.75" customHeight="1" x14ac:dyDescent="0.2">
      <c r="A860" s="5"/>
    </row>
    <row r="861" spans="1:1" ht="15.75" customHeight="1" x14ac:dyDescent="0.2">
      <c r="A861" s="5"/>
    </row>
    <row r="862" spans="1:1" ht="15.75" customHeight="1" x14ac:dyDescent="0.2">
      <c r="A862" s="5"/>
    </row>
    <row r="863" spans="1:1" ht="15.75" customHeight="1" x14ac:dyDescent="0.2">
      <c r="A863" s="5"/>
    </row>
    <row r="864" spans="1:1" ht="15.75" customHeight="1" x14ac:dyDescent="0.2">
      <c r="A864" s="5"/>
    </row>
    <row r="865" spans="1:1" ht="15.75" customHeight="1" x14ac:dyDescent="0.2">
      <c r="A865" s="5"/>
    </row>
    <row r="866" spans="1:1" ht="15.75" customHeight="1" x14ac:dyDescent="0.2">
      <c r="A866" s="5"/>
    </row>
    <row r="867" spans="1:1" ht="15.75" customHeight="1" x14ac:dyDescent="0.2">
      <c r="A867" s="5"/>
    </row>
    <row r="868" spans="1:1" ht="15.75" customHeight="1" x14ac:dyDescent="0.2">
      <c r="A868" s="5"/>
    </row>
    <row r="869" spans="1:1" ht="15.75" customHeight="1" x14ac:dyDescent="0.2">
      <c r="A869" s="5"/>
    </row>
    <row r="870" spans="1:1" ht="15.75" customHeight="1" x14ac:dyDescent="0.2">
      <c r="A870" s="5"/>
    </row>
    <row r="871" spans="1:1" ht="15.75" customHeight="1" x14ac:dyDescent="0.2">
      <c r="A871" s="5"/>
    </row>
    <row r="872" spans="1:1" ht="15.75" customHeight="1" x14ac:dyDescent="0.2">
      <c r="A872" s="5"/>
    </row>
    <row r="873" spans="1:1" ht="15.75" customHeight="1" x14ac:dyDescent="0.2">
      <c r="A873" s="5"/>
    </row>
    <row r="874" spans="1:1" ht="15.75" customHeight="1" x14ac:dyDescent="0.2">
      <c r="A874" s="5"/>
    </row>
    <row r="875" spans="1:1" ht="15.75" customHeight="1" x14ac:dyDescent="0.2">
      <c r="A875" s="5"/>
    </row>
    <row r="876" spans="1:1" ht="15.75" customHeight="1" x14ac:dyDescent="0.2">
      <c r="A876" s="5"/>
    </row>
    <row r="877" spans="1:1" ht="15.75" customHeight="1" x14ac:dyDescent="0.2">
      <c r="A877" s="5"/>
    </row>
    <row r="878" spans="1:1" ht="15.75" customHeight="1" x14ac:dyDescent="0.2">
      <c r="A878" s="5"/>
    </row>
    <row r="879" spans="1:1" ht="15.75" customHeight="1" x14ac:dyDescent="0.2">
      <c r="A879" s="5"/>
    </row>
    <row r="880" spans="1:1" ht="15.75" customHeight="1" x14ac:dyDescent="0.2">
      <c r="A880" s="5"/>
    </row>
    <row r="881" spans="1:1" ht="15.75" customHeight="1" x14ac:dyDescent="0.2">
      <c r="A881" s="5"/>
    </row>
    <row r="882" spans="1:1" ht="15.75" customHeight="1" x14ac:dyDescent="0.2">
      <c r="A882" s="5"/>
    </row>
    <row r="883" spans="1:1" ht="15.75" customHeight="1" x14ac:dyDescent="0.2">
      <c r="A883" s="5"/>
    </row>
    <row r="884" spans="1:1" ht="15.75" customHeight="1" x14ac:dyDescent="0.2">
      <c r="A884" s="5"/>
    </row>
    <row r="885" spans="1:1" ht="15.75" customHeight="1" x14ac:dyDescent="0.2">
      <c r="A885" s="5"/>
    </row>
    <row r="886" spans="1:1" ht="15.75" customHeight="1" x14ac:dyDescent="0.2">
      <c r="A886" s="5"/>
    </row>
    <row r="887" spans="1:1" ht="15.75" customHeight="1" x14ac:dyDescent="0.2">
      <c r="A887" s="5"/>
    </row>
    <row r="888" spans="1:1" ht="15.75" customHeight="1" x14ac:dyDescent="0.2">
      <c r="A888" s="5"/>
    </row>
    <row r="889" spans="1:1" ht="15.75" customHeight="1" x14ac:dyDescent="0.2">
      <c r="A889" s="5"/>
    </row>
    <row r="890" spans="1:1" ht="15.75" customHeight="1" x14ac:dyDescent="0.2">
      <c r="A890" s="5"/>
    </row>
    <row r="891" spans="1:1" ht="15.75" customHeight="1" x14ac:dyDescent="0.2">
      <c r="A891" s="5"/>
    </row>
    <row r="892" spans="1:1" ht="15.75" customHeight="1" x14ac:dyDescent="0.2">
      <c r="A892" s="5"/>
    </row>
    <row r="893" spans="1:1" ht="15.75" customHeight="1" x14ac:dyDescent="0.2">
      <c r="A893" s="5"/>
    </row>
    <row r="894" spans="1:1" ht="15.75" customHeight="1" x14ac:dyDescent="0.2">
      <c r="A894" s="5"/>
    </row>
    <row r="895" spans="1:1" ht="15.75" customHeight="1" x14ac:dyDescent="0.2">
      <c r="A895" s="5"/>
    </row>
    <row r="896" spans="1:1" ht="15.75" customHeight="1" x14ac:dyDescent="0.2">
      <c r="A896" s="5"/>
    </row>
    <row r="897" spans="1:1" ht="15.75" customHeight="1" x14ac:dyDescent="0.2">
      <c r="A897" s="5"/>
    </row>
    <row r="898" spans="1:1" ht="15.75" customHeight="1" x14ac:dyDescent="0.2">
      <c r="A898" s="5"/>
    </row>
    <row r="899" spans="1:1" ht="15.75" customHeight="1" x14ac:dyDescent="0.2">
      <c r="A899" s="5"/>
    </row>
    <row r="900" spans="1:1" ht="15.75" customHeight="1" x14ac:dyDescent="0.2">
      <c r="A900" s="5"/>
    </row>
    <row r="901" spans="1:1" ht="15.75" customHeight="1" x14ac:dyDescent="0.2">
      <c r="A901" s="5"/>
    </row>
    <row r="902" spans="1:1" ht="15.75" customHeight="1" x14ac:dyDescent="0.2">
      <c r="A902" s="5"/>
    </row>
    <row r="903" spans="1:1" ht="15.75" customHeight="1" x14ac:dyDescent="0.2">
      <c r="A903" s="5"/>
    </row>
    <row r="904" spans="1:1" ht="15.75" customHeight="1" x14ac:dyDescent="0.2">
      <c r="A904" s="5"/>
    </row>
    <row r="905" spans="1:1" ht="15.75" customHeight="1" x14ac:dyDescent="0.2">
      <c r="A905" s="5"/>
    </row>
    <row r="906" spans="1:1" ht="15.75" customHeight="1" x14ac:dyDescent="0.2">
      <c r="A906" s="5"/>
    </row>
    <row r="907" spans="1:1" ht="15.75" customHeight="1" x14ac:dyDescent="0.2">
      <c r="A907" s="5"/>
    </row>
    <row r="908" spans="1:1" ht="15.75" customHeight="1" x14ac:dyDescent="0.2">
      <c r="A908" s="5"/>
    </row>
    <row r="909" spans="1:1" ht="15.75" customHeight="1" x14ac:dyDescent="0.2">
      <c r="A909" s="5"/>
    </row>
    <row r="910" spans="1:1" ht="15.75" customHeight="1" x14ac:dyDescent="0.2">
      <c r="A910" s="5"/>
    </row>
    <row r="911" spans="1:1" ht="15.75" customHeight="1" x14ac:dyDescent="0.2">
      <c r="A911" s="5"/>
    </row>
    <row r="912" spans="1:1" ht="15.75" customHeight="1" x14ac:dyDescent="0.2">
      <c r="A912" s="5"/>
    </row>
    <row r="913" spans="1:1" ht="15.75" customHeight="1" x14ac:dyDescent="0.2">
      <c r="A913" s="5"/>
    </row>
    <row r="914" spans="1:1" ht="15.75" customHeight="1" x14ac:dyDescent="0.2">
      <c r="A914" s="5"/>
    </row>
    <row r="915" spans="1:1" ht="15.75" customHeight="1" x14ac:dyDescent="0.2">
      <c r="A915" s="5"/>
    </row>
    <row r="916" spans="1:1" ht="15.75" customHeight="1" x14ac:dyDescent="0.2">
      <c r="A916" s="5"/>
    </row>
    <row r="917" spans="1:1" ht="15.75" customHeight="1" x14ac:dyDescent="0.2">
      <c r="A917" s="5"/>
    </row>
    <row r="918" spans="1:1" ht="15.75" customHeight="1" x14ac:dyDescent="0.2">
      <c r="A918" s="5"/>
    </row>
    <row r="919" spans="1:1" ht="15.75" customHeight="1" x14ac:dyDescent="0.2">
      <c r="A919" s="5"/>
    </row>
    <row r="920" spans="1:1" ht="15.75" customHeight="1" x14ac:dyDescent="0.2">
      <c r="A920" s="5"/>
    </row>
    <row r="921" spans="1:1" ht="15.75" customHeight="1" x14ac:dyDescent="0.2">
      <c r="A921" s="5"/>
    </row>
    <row r="922" spans="1:1" ht="15.75" customHeight="1" x14ac:dyDescent="0.2">
      <c r="A922" s="5"/>
    </row>
    <row r="923" spans="1:1" ht="15.75" customHeight="1" x14ac:dyDescent="0.2">
      <c r="A923" s="5"/>
    </row>
    <row r="924" spans="1:1" ht="15.75" customHeight="1" x14ac:dyDescent="0.2">
      <c r="A924" s="5"/>
    </row>
    <row r="925" spans="1:1" ht="15.75" customHeight="1" x14ac:dyDescent="0.2">
      <c r="A925" s="5"/>
    </row>
    <row r="926" spans="1:1" ht="15.75" customHeight="1" x14ac:dyDescent="0.2">
      <c r="A926" s="5"/>
    </row>
    <row r="927" spans="1:1" ht="15.75" customHeight="1" x14ac:dyDescent="0.2">
      <c r="A927" s="5"/>
    </row>
    <row r="928" spans="1:1" ht="15.75" customHeight="1" x14ac:dyDescent="0.2">
      <c r="A928" s="5"/>
    </row>
    <row r="929" spans="1:1" ht="15.75" customHeight="1" x14ac:dyDescent="0.2">
      <c r="A929" s="5"/>
    </row>
    <row r="930" spans="1:1" ht="15.75" customHeight="1" x14ac:dyDescent="0.2">
      <c r="A930" s="5"/>
    </row>
    <row r="931" spans="1:1" ht="15.75" customHeight="1" x14ac:dyDescent="0.2">
      <c r="A931" s="5"/>
    </row>
    <row r="932" spans="1:1" ht="15.75" customHeight="1" x14ac:dyDescent="0.2">
      <c r="A932" s="5"/>
    </row>
    <row r="933" spans="1:1" ht="15.75" customHeight="1" x14ac:dyDescent="0.2">
      <c r="A933" s="5"/>
    </row>
    <row r="934" spans="1:1" ht="15.75" customHeight="1" x14ac:dyDescent="0.2">
      <c r="A934" s="5"/>
    </row>
    <row r="935" spans="1:1" ht="15.75" customHeight="1" x14ac:dyDescent="0.2">
      <c r="A935" s="5"/>
    </row>
    <row r="936" spans="1:1" ht="15.75" customHeight="1" x14ac:dyDescent="0.2">
      <c r="A936" s="5"/>
    </row>
    <row r="937" spans="1:1" ht="15.75" customHeight="1" x14ac:dyDescent="0.2">
      <c r="A937" s="5"/>
    </row>
    <row r="938" spans="1:1" ht="15.75" customHeight="1" x14ac:dyDescent="0.2">
      <c r="A938" s="5"/>
    </row>
    <row r="939" spans="1:1" ht="15.75" customHeight="1" x14ac:dyDescent="0.2">
      <c r="A939" s="5"/>
    </row>
    <row r="940" spans="1:1" ht="15.75" customHeight="1" x14ac:dyDescent="0.2">
      <c r="A940" s="5"/>
    </row>
    <row r="941" spans="1:1" ht="15.75" customHeight="1" x14ac:dyDescent="0.2">
      <c r="A941" s="5"/>
    </row>
    <row r="942" spans="1:1" ht="15.75" customHeight="1" x14ac:dyDescent="0.2">
      <c r="A942" s="5"/>
    </row>
    <row r="943" spans="1:1" ht="15.75" customHeight="1" x14ac:dyDescent="0.2">
      <c r="A943" s="5"/>
    </row>
    <row r="944" spans="1:1" ht="15.75" customHeight="1" x14ac:dyDescent="0.2">
      <c r="A944" s="5"/>
    </row>
    <row r="945" spans="1:1" ht="15.75" customHeight="1" x14ac:dyDescent="0.2">
      <c r="A945" s="5"/>
    </row>
    <row r="946" spans="1:1" ht="15.75" customHeight="1" x14ac:dyDescent="0.2">
      <c r="A946" s="5"/>
    </row>
    <row r="947" spans="1:1" ht="15.75" customHeight="1" x14ac:dyDescent="0.2">
      <c r="A947" s="5"/>
    </row>
    <row r="948" spans="1:1" ht="15.75" customHeight="1" x14ac:dyDescent="0.2">
      <c r="A948" s="5"/>
    </row>
    <row r="949" spans="1:1" ht="15.75" customHeight="1" x14ac:dyDescent="0.2">
      <c r="A949" s="5"/>
    </row>
    <row r="950" spans="1:1" ht="15.75" customHeight="1" x14ac:dyDescent="0.2">
      <c r="A950" s="5"/>
    </row>
    <row r="951" spans="1:1" ht="15.75" customHeight="1" x14ac:dyDescent="0.2">
      <c r="A951" s="5"/>
    </row>
    <row r="952" spans="1:1" ht="15.75" customHeight="1" x14ac:dyDescent="0.2">
      <c r="A952" s="5"/>
    </row>
    <row r="953" spans="1:1" ht="15.75" customHeight="1" x14ac:dyDescent="0.2">
      <c r="A953" s="5"/>
    </row>
    <row r="954" spans="1:1" ht="15.75" customHeight="1" x14ac:dyDescent="0.2">
      <c r="A954" s="5"/>
    </row>
    <row r="955" spans="1:1" ht="15.75" customHeight="1" x14ac:dyDescent="0.2">
      <c r="A955" s="5"/>
    </row>
    <row r="956" spans="1:1" ht="15.75" customHeight="1" x14ac:dyDescent="0.2">
      <c r="A956" s="5"/>
    </row>
    <row r="957" spans="1:1" ht="15.75" customHeight="1" x14ac:dyDescent="0.2">
      <c r="A957" s="5"/>
    </row>
    <row r="958" spans="1:1" ht="15.75" customHeight="1" x14ac:dyDescent="0.2">
      <c r="A958" s="5"/>
    </row>
    <row r="959" spans="1:1" ht="15.75" customHeight="1" x14ac:dyDescent="0.2">
      <c r="A959" s="5"/>
    </row>
    <row r="960" spans="1:1" ht="15.75" customHeight="1" x14ac:dyDescent="0.2">
      <c r="A960" s="5"/>
    </row>
    <row r="961" spans="1:1" ht="15.75" customHeight="1" x14ac:dyDescent="0.2">
      <c r="A961" s="5"/>
    </row>
    <row r="962" spans="1:1" ht="15.75" customHeight="1" x14ac:dyDescent="0.2">
      <c r="A962" s="5"/>
    </row>
    <row r="963" spans="1:1" ht="15.75" customHeight="1" x14ac:dyDescent="0.2">
      <c r="A963" s="5"/>
    </row>
    <row r="964" spans="1:1" ht="15.75" customHeight="1" x14ac:dyDescent="0.2">
      <c r="A964" s="5"/>
    </row>
    <row r="965" spans="1:1" ht="15.75" customHeight="1" x14ac:dyDescent="0.2">
      <c r="A965" s="5"/>
    </row>
    <row r="966" spans="1:1" ht="15.75" customHeight="1" x14ac:dyDescent="0.2">
      <c r="A966" s="5"/>
    </row>
    <row r="967" spans="1:1" ht="15.75" customHeight="1" x14ac:dyDescent="0.2">
      <c r="A967" s="5"/>
    </row>
    <row r="968" spans="1:1" ht="15.75" customHeight="1" x14ac:dyDescent="0.2">
      <c r="A968" s="5"/>
    </row>
    <row r="969" spans="1:1" ht="15.75" customHeight="1" x14ac:dyDescent="0.2">
      <c r="A969" s="5"/>
    </row>
    <row r="970" spans="1:1" ht="15.75" customHeight="1" x14ac:dyDescent="0.2">
      <c r="A970" s="5"/>
    </row>
    <row r="971" spans="1:1" ht="15.75" customHeight="1" x14ac:dyDescent="0.2">
      <c r="A971" s="5"/>
    </row>
    <row r="972" spans="1:1" ht="15.75" customHeight="1" x14ac:dyDescent="0.2">
      <c r="A972" s="5"/>
    </row>
    <row r="973" spans="1:1" ht="15.75" customHeight="1" x14ac:dyDescent="0.2">
      <c r="A973" s="5"/>
    </row>
    <row r="974" spans="1:1" ht="15.75" customHeight="1" x14ac:dyDescent="0.2">
      <c r="A974" s="5"/>
    </row>
    <row r="975" spans="1:1" ht="15.75" customHeight="1" x14ac:dyDescent="0.2">
      <c r="A975" s="5"/>
    </row>
    <row r="976" spans="1:1" ht="15.75" customHeight="1" x14ac:dyDescent="0.2">
      <c r="A976" s="5"/>
    </row>
    <row r="977" spans="1:1" ht="15.75" customHeight="1" x14ac:dyDescent="0.2">
      <c r="A977" s="5"/>
    </row>
    <row r="978" spans="1:1" ht="15.75" customHeight="1" x14ac:dyDescent="0.2">
      <c r="A978" s="5"/>
    </row>
    <row r="979" spans="1:1" ht="15.75" customHeight="1" x14ac:dyDescent="0.2">
      <c r="A979" s="5"/>
    </row>
    <row r="980" spans="1:1" ht="15.75" customHeight="1" x14ac:dyDescent="0.2">
      <c r="A980" s="5"/>
    </row>
    <row r="981" spans="1:1" ht="15.75" customHeight="1" x14ac:dyDescent="0.2">
      <c r="A981" s="5"/>
    </row>
    <row r="982" spans="1:1" ht="15.75" customHeight="1" x14ac:dyDescent="0.2">
      <c r="A982" s="5"/>
    </row>
    <row r="983" spans="1:1" ht="15.75" customHeight="1" x14ac:dyDescent="0.2">
      <c r="A983" s="5"/>
    </row>
    <row r="984" spans="1:1" ht="15.75" customHeight="1" x14ac:dyDescent="0.2">
      <c r="A984" s="5"/>
    </row>
    <row r="985" spans="1:1" ht="15.75" customHeight="1" x14ac:dyDescent="0.2">
      <c r="A985" s="5"/>
    </row>
    <row r="986" spans="1:1" ht="15.75" customHeight="1" x14ac:dyDescent="0.2">
      <c r="A986" s="5"/>
    </row>
    <row r="987" spans="1:1" ht="15.75" customHeight="1" x14ac:dyDescent="0.2">
      <c r="A987" s="5"/>
    </row>
    <row r="988" spans="1:1" ht="15.75" customHeight="1" x14ac:dyDescent="0.2">
      <c r="A988" s="5"/>
    </row>
    <row r="989" spans="1:1" ht="15.75" customHeight="1" x14ac:dyDescent="0.2">
      <c r="A989" s="5"/>
    </row>
    <row r="990" spans="1:1" ht="15.75" customHeight="1" x14ac:dyDescent="0.2">
      <c r="A990" s="5"/>
    </row>
    <row r="991" spans="1:1" ht="15.75" customHeight="1" x14ac:dyDescent="0.2">
      <c r="A991" s="5"/>
    </row>
    <row r="992" spans="1:1" ht="15.75" customHeight="1" x14ac:dyDescent="0.2">
      <c r="A992" s="5"/>
    </row>
    <row r="993" spans="1:1" ht="15.75" customHeight="1" x14ac:dyDescent="0.2">
      <c r="A993" s="5"/>
    </row>
    <row r="994" spans="1:1" ht="15.75" customHeight="1" x14ac:dyDescent="0.2">
      <c r="A994" s="5"/>
    </row>
    <row r="995" spans="1:1" ht="15.75" customHeight="1" x14ac:dyDescent="0.2">
      <c r="A995" s="5"/>
    </row>
    <row r="996" spans="1:1" ht="15.75" customHeight="1" x14ac:dyDescent="0.2">
      <c r="A996" s="5"/>
    </row>
    <row r="997" spans="1:1" ht="15.75" customHeight="1" x14ac:dyDescent="0.2">
      <c r="A997" s="5"/>
    </row>
    <row r="998" spans="1:1" ht="15.75" customHeight="1" x14ac:dyDescent="0.2">
      <c r="A998" s="5"/>
    </row>
    <row r="999" spans="1:1" ht="15.75" customHeight="1" x14ac:dyDescent="0.2">
      <c r="A999" s="5"/>
    </row>
    <row r="1000" spans="1:1" ht="15.75" customHeight="1" x14ac:dyDescent="0.2">
      <c r="A1000" s="5"/>
    </row>
    <row r="1001" spans="1:1" ht="15.75" customHeight="1" x14ac:dyDescent="0.2">
      <c r="A1001" s="5"/>
    </row>
    <row r="1002" spans="1:1" ht="15.75" customHeight="1" x14ac:dyDescent="0.2">
      <c r="A1002" s="5"/>
    </row>
    <row r="1003" spans="1:1" ht="15.75" customHeight="1" x14ac:dyDescent="0.2">
      <c r="A1003" s="5"/>
    </row>
    <row r="1004" spans="1:1" ht="15.75" customHeight="1" x14ac:dyDescent="0.2">
      <c r="A1004" s="5"/>
    </row>
    <row r="1005" spans="1:1" ht="15.75" customHeight="1" x14ac:dyDescent="0.2">
      <c r="A1005" s="5"/>
    </row>
    <row r="1006" spans="1:1" ht="15.75" customHeight="1" x14ac:dyDescent="0.2">
      <c r="A1006" s="5"/>
    </row>
    <row r="1007" spans="1:1" ht="15.75" customHeight="1" x14ac:dyDescent="0.2">
      <c r="A1007" s="5"/>
    </row>
    <row r="1008" spans="1:1" ht="15.75" customHeight="1" x14ac:dyDescent="0.2">
      <c r="A1008" s="5"/>
    </row>
    <row r="1009" spans="1:1" ht="15.75" customHeight="1" x14ac:dyDescent="0.2">
      <c r="A1009" s="5"/>
    </row>
    <row r="1010" spans="1:1" ht="15.75" customHeight="1" x14ac:dyDescent="0.2">
      <c r="A1010" s="5"/>
    </row>
    <row r="1011" spans="1:1" ht="15.75" customHeight="1" x14ac:dyDescent="0.2">
      <c r="A1011" s="5"/>
    </row>
    <row r="1012" spans="1:1" ht="15.75" customHeight="1" x14ac:dyDescent="0.2">
      <c r="A1012" s="5"/>
    </row>
    <row r="1013" spans="1:1" ht="15.75" customHeight="1" x14ac:dyDescent="0.2">
      <c r="A1013" s="5"/>
    </row>
    <row r="1014" spans="1:1" ht="15.75" customHeight="1" x14ac:dyDescent="0.2">
      <c r="A1014" s="5"/>
    </row>
    <row r="1015" spans="1:1" ht="15.75" customHeight="1" x14ac:dyDescent="0.2">
      <c r="A1015" s="5"/>
    </row>
    <row r="1016" spans="1:1" ht="15.75" customHeight="1" x14ac:dyDescent="0.2">
      <c r="A1016" s="5"/>
    </row>
    <row r="1017" spans="1:1" ht="15.75" customHeight="1" x14ac:dyDescent="0.2">
      <c r="A1017" s="5"/>
    </row>
    <row r="1018" spans="1:1" ht="15.75" customHeight="1" x14ac:dyDescent="0.2">
      <c r="A1018" s="5"/>
    </row>
    <row r="1019" spans="1:1" ht="15.75" customHeight="1" x14ac:dyDescent="0.2">
      <c r="A1019" s="5"/>
    </row>
    <row r="1020" spans="1:1" ht="15.75" customHeight="1" x14ac:dyDescent="0.2">
      <c r="A1020" s="5"/>
    </row>
    <row r="1021" spans="1:1" ht="15.75" customHeight="1" x14ac:dyDescent="0.2">
      <c r="A1021" s="5"/>
    </row>
    <row r="1022" spans="1:1" ht="15.75" customHeight="1" x14ac:dyDescent="0.2">
      <c r="A1022" s="5"/>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0"/>
  <sheetViews>
    <sheetView workbookViewId="0">
      <selection activeCell="D21" sqref="D21"/>
    </sheetView>
  </sheetViews>
  <sheetFormatPr defaultColWidth="16.5703125" defaultRowHeight="15.75" customHeight="1" x14ac:dyDescent="0.25"/>
  <cols>
    <col min="1" max="1" width="47.42578125" style="25" customWidth="1"/>
    <col min="2" max="2" width="18.5703125" style="25" customWidth="1"/>
    <col min="3" max="3" width="18" style="25" customWidth="1"/>
    <col min="4" max="4" width="9.140625" style="25" customWidth="1"/>
    <col min="5" max="5" width="19.28515625" style="36" customWidth="1"/>
    <col min="6" max="6" width="17.28515625" style="25" customWidth="1"/>
    <col min="7" max="7" width="17.85546875" style="25" customWidth="1"/>
    <col min="8" max="8" width="14.85546875" style="25" customWidth="1"/>
    <col min="9" max="9" width="12.7109375" style="25" customWidth="1"/>
    <col min="10" max="16384" width="16.5703125" style="25"/>
  </cols>
  <sheetData>
    <row r="1" spans="1:23" s="17" customFormat="1" ht="30.95" customHeight="1" x14ac:dyDescent="0.25">
      <c r="A1" s="12" t="s">
        <v>52</v>
      </c>
      <c r="B1" s="13" t="s">
        <v>53</v>
      </c>
      <c r="C1" s="13" t="s">
        <v>54</v>
      </c>
      <c r="D1" s="13" t="s">
        <v>55</v>
      </c>
      <c r="E1" s="14" t="s">
        <v>56</v>
      </c>
      <c r="F1" s="13" t="s">
        <v>57</v>
      </c>
      <c r="G1" s="15" t="s">
        <v>58</v>
      </c>
      <c r="H1" s="15" t="s">
        <v>59</v>
      </c>
      <c r="I1" s="15" t="s">
        <v>60</v>
      </c>
      <c r="J1" s="16"/>
      <c r="K1" s="16"/>
      <c r="L1" s="16"/>
      <c r="M1" s="16"/>
      <c r="N1" s="16"/>
      <c r="O1" s="16"/>
      <c r="P1" s="16"/>
      <c r="Q1" s="16"/>
      <c r="R1" s="16"/>
      <c r="S1" s="16"/>
      <c r="T1" s="16"/>
      <c r="U1" s="16"/>
      <c r="V1" s="16"/>
      <c r="W1" s="16"/>
    </row>
    <row r="2" spans="1:23" ht="15.75" customHeight="1" x14ac:dyDescent="0.25">
      <c r="A2" s="18" t="s">
        <v>61</v>
      </c>
      <c r="B2" s="19">
        <v>474</v>
      </c>
      <c r="C2" s="19">
        <v>349</v>
      </c>
      <c r="D2" s="20">
        <f>C2/B2</f>
        <v>0.73628691983122363</v>
      </c>
      <c r="E2" s="21">
        <v>8.8000000000000007</v>
      </c>
      <c r="F2" s="22">
        <f t="shared" ref="F2:F20" si="0">C2/E2</f>
        <v>39.659090909090907</v>
      </c>
      <c r="G2" s="23">
        <v>1691</v>
      </c>
      <c r="H2" s="23">
        <v>22760</v>
      </c>
      <c r="I2" s="24" t="str">
        <f t="shared" ref="I2:I18" si="1">1&amp;":"&amp;(ROUNDUP((1*H2)/G2,0))</f>
        <v>1:14</v>
      </c>
    </row>
    <row r="3" spans="1:23" ht="15.75" customHeight="1" x14ac:dyDescent="0.25">
      <c r="A3" s="18" t="s">
        <v>62</v>
      </c>
      <c r="B3" s="19">
        <v>139</v>
      </c>
      <c r="C3" s="19">
        <v>76</v>
      </c>
      <c r="D3" s="20">
        <f t="shared" ref="D3:D21" si="2">C3/B3</f>
        <v>0.5467625899280576</v>
      </c>
      <c r="E3" s="21">
        <v>1.4</v>
      </c>
      <c r="F3" s="22">
        <f t="shared" si="0"/>
        <v>54.285714285714292</v>
      </c>
      <c r="G3" s="26">
        <v>877</v>
      </c>
      <c r="H3" s="23">
        <v>4880</v>
      </c>
      <c r="I3" s="24" t="str">
        <f t="shared" si="1"/>
        <v>1:6</v>
      </c>
    </row>
    <row r="4" spans="1:23" ht="15.75" customHeight="1" x14ac:dyDescent="0.25">
      <c r="A4" s="27" t="s">
        <v>63</v>
      </c>
      <c r="B4" s="19">
        <v>195</v>
      </c>
      <c r="C4" s="19">
        <v>103</v>
      </c>
      <c r="D4" s="20">
        <f t="shared" si="2"/>
        <v>0.52820512820512822</v>
      </c>
      <c r="E4" s="21">
        <v>1.6</v>
      </c>
      <c r="F4" s="22">
        <f t="shared" si="0"/>
        <v>64.375</v>
      </c>
      <c r="G4" s="23">
        <v>1997</v>
      </c>
      <c r="H4" s="23">
        <v>32056</v>
      </c>
      <c r="I4" s="24" t="str">
        <f t="shared" si="1"/>
        <v>1:17</v>
      </c>
    </row>
    <row r="5" spans="1:23" ht="15.75" customHeight="1" x14ac:dyDescent="0.25">
      <c r="A5" s="18" t="s">
        <v>64</v>
      </c>
      <c r="B5" s="19">
        <v>510</v>
      </c>
      <c r="C5" s="19">
        <v>298</v>
      </c>
      <c r="D5" s="20">
        <f t="shared" si="2"/>
        <v>0.58431372549019611</v>
      </c>
      <c r="E5" s="21">
        <v>4.2224440000000003</v>
      </c>
      <c r="F5" s="22">
        <f t="shared" si="0"/>
        <v>70.575240311061549</v>
      </c>
      <c r="G5" s="23">
        <v>1082</v>
      </c>
      <c r="H5" s="23">
        <v>7542</v>
      </c>
      <c r="I5" s="24" t="str">
        <f t="shared" si="1"/>
        <v>1:7</v>
      </c>
    </row>
    <row r="6" spans="1:23" ht="15.75" customHeight="1" x14ac:dyDescent="0.25">
      <c r="A6" s="18" t="s">
        <v>65</v>
      </c>
      <c r="B6" s="19">
        <v>70</v>
      </c>
      <c r="C6" s="19">
        <v>25</v>
      </c>
      <c r="D6" s="20">
        <f t="shared" si="2"/>
        <v>0.35714285714285715</v>
      </c>
      <c r="E6" s="21">
        <v>0.3</v>
      </c>
      <c r="F6" s="22">
        <f t="shared" si="0"/>
        <v>83.333333333333343</v>
      </c>
      <c r="G6" s="26">
        <v>293</v>
      </c>
      <c r="H6" s="23">
        <v>2130</v>
      </c>
      <c r="I6" s="24" t="str">
        <f t="shared" si="1"/>
        <v>1:8</v>
      </c>
    </row>
    <row r="7" spans="1:23" ht="15.75" customHeight="1" x14ac:dyDescent="0.25">
      <c r="A7" s="27" t="s">
        <v>66</v>
      </c>
      <c r="B7" s="19">
        <v>893</v>
      </c>
      <c r="C7" s="19">
        <v>630</v>
      </c>
      <c r="D7" s="20">
        <f t="shared" si="2"/>
        <v>0.70548712206047037</v>
      </c>
      <c r="E7" s="21">
        <v>14.7</v>
      </c>
      <c r="F7" s="22">
        <f t="shared" si="0"/>
        <v>42.857142857142861</v>
      </c>
      <c r="G7" s="23">
        <v>3631</v>
      </c>
      <c r="H7" s="23">
        <v>56749</v>
      </c>
      <c r="I7" s="24" t="str">
        <f t="shared" si="1"/>
        <v>1:16</v>
      </c>
    </row>
    <row r="8" spans="1:23" ht="15.75" customHeight="1" x14ac:dyDescent="0.25">
      <c r="A8" s="27" t="s">
        <v>67</v>
      </c>
      <c r="B8" s="19">
        <v>152</v>
      </c>
      <c r="C8" s="19">
        <v>70</v>
      </c>
      <c r="D8" s="20">
        <f t="shared" si="2"/>
        <v>0.46052631578947367</v>
      </c>
      <c r="E8" s="21">
        <v>0.9</v>
      </c>
      <c r="F8" s="22">
        <f t="shared" si="0"/>
        <v>77.777777777777771</v>
      </c>
      <c r="G8" s="23">
        <v>1341</v>
      </c>
      <c r="H8" s="23">
        <v>25678</v>
      </c>
      <c r="I8" s="24" t="str">
        <f t="shared" si="1"/>
        <v>1:20</v>
      </c>
    </row>
    <row r="9" spans="1:23" ht="15.75" customHeight="1" x14ac:dyDescent="0.25">
      <c r="A9" s="27" t="s">
        <v>68</v>
      </c>
      <c r="B9" s="19">
        <v>663</v>
      </c>
      <c r="C9" s="19">
        <v>370</v>
      </c>
      <c r="D9" s="20">
        <f t="shared" si="2"/>
        <v>0.55806938159879338</v>
      </c>
      <c r="E9" s="21">
        <v>1.7</v>
      </c>
      <c r="F9" s="22">
        <f t="shared" si="0"/>
        <v>217.64705882352942</v>
      </c>
      <c r="G9" s="23">
        <v>1481</v>
      </c>
      <c r="H9" s="23">
        <v>36978</v>
      </c>
      <c r="I9" s="24" t="str">
        <f t="shared" si="1"/>
        <v>1:25</v>
      </c>
    </row>
    <row r="10" spans="1:23" ht="15.75" customHeight="1" x14ac:dyDescent="0.25">
      <c r="A10" s="27" t="s">
        <v>69</v>
      </c>
      <c r="B10" s="19">
        <v>477</v>
      </c>
      <c r="C10" s="19">
        <v>264</v>
      </c>
      <c r="D10" s="20">
        <f t="shared" si="2"/>
        <v>0.55345911949685533</v>
      </c>
      <c r="E10" s="21">
        <v>3.9</v>
      </c>
      <c r="F10" s="22">
        <f t="shared" si="0"/>
        <v>67.692307692307693</v>
      </c>
      <c r="G10" s="23">
        <v>2898</v>
      </c>
      <c r="H10" s="23">
        <v>41829</v>
      </c>
      <c r="I10" s="24" t="str">
        <f t="shared" si="1"/>
        <v>1:15</v>
      </c>
    </row>
    <row r="11" spans="1:23" ht="15.75" customHeight="1" x14ac:dyDescent="0.25">
      <c r="A11" s="18" t="s">
        <v>70</v>
      </c>
      <c r="B11" s="19">
        <v>107</v>
      </c>
      <c r="C11" s="19">
        <v>88</v>
      </c>
      <c r="D11" s="20">
        <f t="shared" si="2"/>
        <v>0.82242990654205606</v>
      </c>
      <c r="E11" s="21">
        <v>0.42549500000000001</v>
      </c>
      <c r="F11" s="22">
        <f t="shared" si="0"/>
        <v>206.81794145642135</v>
      </c>
      <c r="G11" s="26">
        <v>761</v>
      </c>
      <c r="H11" s="23">
        <v>3378</v>
      </c>
      <c r="I11" s="24" t="str">
        <f t="shared" si="1"/>
        <v>1:5</v>
      </c>
    </row>
    <row r="12" spans="1:23" ht="15.75" customHeight="1" x14ac:dyDescent="0.25">
      <c r="A12" s="18" t="s">
        <v>71</v>
      </c>
      <c r="B12" s="19">
        <v>355</v>
      </c>
      <c r="C12" s="19">
        <v>287</v>
      </c>
      <c r="D12" s="20">
        <f t="shared" si="2"/>
        <v>0.80845070422535215</v>
      </c>
      <c r="E12" s="21">
        <v>1.8219380000000001</v>
      </c>
      <c r="F12" s="22">
        <f t="shared" si="0"/>
        <v>157.52456999085589</v>
      </c>
      <c r="G12" s="23">
        <v>1210</v>
      </c>
      <c r="H12" s="23">
        <v>7166</v>
      </c>
      <c r="I12" s="24" t="str">
        <f t="shared" si="1"/>
        <v>1:6</v>
      </c>
    </row>
    <row r="13" spans="1:23" ht="15.75" customHeight="1" x14ac:dyDescent="0.25">
      <c r="A13" s="18" t="s">
        <v>72</v>
      </c>
      <c r="B13" s="19">
        <v>401</v>
      </c>
      <c r="C13" s="19">
        <v>265</v>
      </c>
      <c r="D13" s="20">
        <f t="shared" si="2"/>
        <v>0.6608478802992519</v>
      </c>
      <c r="E13" s="21">
        <v>1.8</v>
      </c>
      <c r="F13" s="22">
        <f t="shared" si="0"/>
        <v>147.22222222222223</v>
      </c>
      <c r="G13" s="23">
        <v>1663</v>
      </c>
      <c r="H13" s="23">
        <v>12611</v>
      </c>
      <c r="I13" s="24" t="str">
        <f t="shared" si="1"/>
        <v>1:8</v>
      </c>
    </row>
    <row r="14" spans="1:23" ht="15.75" customHeight="1" x14ac:dyDescent="0.25">
      <c r="A14" s="27" t="s">
        <v>73</v>
      </c>
      <c r="B14" s="19">
        <v>95</v>
      </c>
      <c r="C14" s="19">
        <v>53</v>
      </c>
      <c r="D14" s="20">
        <f t="shared" si="2"/>
        <v>0.55789473684210522</v>
      </c>
      <c r="E14" s="21">
        <v>0.53</v>
      </c>
      <c r="F14" s="22">
        <f t="shared" si="0"/>
        <v>100</v>
      </c>
      <c r="G14" s="23">
        <v>3068</v>
      </c>
      <c r="H14" s="23">
        <v>39473</v>
      </c>
      <c r="I14" s="24" t="str">
        <f t="shared" si="1"/>
        <v>1:13</v>
      </c>
    </row>
    <row r="15" spans="1:23" ht="15.75" customHeight="1" x14ac:dyDescent="0.25">
      <c r="A15" s="18" t="s">
        <v>74</v>
      </c>
      <c r="B15" s="19">
        <v>1153</v>
      </c>
      <c r="C15" s="19">
        <v>585</v>
      </c>
      <c r="D15" s="20">
        <f t="shared" si="2"/>
        <v>0.50737207285342589</v>
      </c>
      <c r="E15" s="21">
        <v>3.8</v>
      </c>
      <c r="F15" s="22">
        <f t="shared" si="0"/>
        <v>153.94736842105263</v>
      </c>
      <c r="G15" s="23">
        <v>1754</v>
      </c>
      <c r="H15" s="23">
        <v>56953</v>
      </c>
      <c r="I15" s="24" t="str">
        <f t="shared" si="1"/>
        <v>1:33</v>
      </c>
    </row>
    <row r="16" spans="1:23" ht="15.75" customHeight="1" x14ac:dyDescent="0.25">
      <c r="A16" s="18" t="s">
        <v>75</v>
      </c>
      <c r="B16" s="19">
        <v>1072</v>
      </c>
      <c r="C16" s="19">
        <v>773</v>
      </c>
      <c r="D16" s="20">
        <f t="shared" si="2"/>
        <v>0.72108208955223885</v>
      </c>
      <c r="E16" s="21">
        <v>3</v>
      </c>
      <c r="F16" s="22">
        <f t="shared" si="0"/>
        <v>257.66666666666669</v>
      </c>
      <c r="G16" s="23">
        <v>2232</v>
      </c>
      <c r="H16" s="23">
        <v>62116</v>
      </c>
      <c r="I16" s="24" t="str">
        <f t="shared" si="1"/>
        <v>1:28</v>
      </c>
    </row>
    <row r="17" spans="1:9" x14ac:dyDescent="0.25">
      <c r="A17" s="18" t="s">
        <v>76</v>
      </c>
      <c r="B17" s="19">
        <v>985</v>
      </c>
      <c r="C17" s="19">
        <v>548</v>
      </c>
      <c r="D17" s="20">
        <f t="shared" si="2"/>
        <v>0.5563451776649746</v>
      </c>
      <c r="E17" s="21">
        <v>4.3</v>
      </c>
      <c r="F17" s="22">
        <f t="shared" si="0"/>
        <v>127.44186046511628</v>
      </c>
      <c r="G17" s="23">
        <v>2755</v>
      </c>
      <c r="H17" s="23">
        <v>32351</v>
      </c>
      <c r="I17" s="24" t="str">
        <f t="shared" si="1"/>
        <v>1:12</v>
      </c>
    </row>
    <row r="18" spans="1:9" ht="31.5" x14ac:dyDescent="0.25">
      <c r="A18" s="28" t="s">
        <v>77</v>
      </c>
      <c r="B18" s="19">
        <v>1409</v>
      </c>
      <c r="C18" s="19">
        <v>955</v>
      </c>
      <c r="D18" s="20">
        <f t="shared" si="2"/>
        <v>0.67778566359119941</v>
      </c>
      <c r="E18" s="21">
        <v>6.8</v>
      </c>
      <c r="F18" s="22">
        <f t="shared" si="0"/>
        <v>140.44117647058823</v>
      </c>
      <c r="G18" s="23">
        <v>4603</v>
      </c>
      <c r="H18" s="23">
        <v>113973</v>
      </c>
      <c r="I18" s="24" t="str">
        <f t="shared" si="1"/>
        <v>1:25</v>
      </c>
    </row>
    <row r="19" spans="1:9" x14ac:dyDescent="0.25">
      <c r="A19" s="27" t="s">
        <v>78</v>
      </c>
      <c r="B19" s="19">
        <v>2981</v>
      </c>
      <c r="C19" s="19">
        <v>2158</v>
      </c>
      <c r="D19" s="20">
        <f t="shared" si="2"/>
        <v>0.72391814827239176</v>
      </c>
      <c r="E19" s="21">
        <v>2.4700000000000002</v>
      </c>
      <c r="F19" s="22">
        <f t="shared" si="0"/>
        <v>873.68421052631572</v>
      </c>
      <c r="G19" s="29" t="s">
        <v>79</v>
      </c>
      <c r="H19" s="29" t="s">
        <v>79</v>
      </c>
      <c r="I19" s="24"/>
    </row>
    <row r="20" spans="1:9" x14ac:dyDescent="0.25">
      <c r="A20" s="18" t="s">
        <v>80</v>
      </c>
      <c r="B20" s="19">
        <v>706</v>
      </c>
      <c r="C20" s="19">
        <v>396</v>
      </c>
      <c r="D20" s="20">
        <f t="shared" si="2"/>
        <v>0.56090651558073656</v>
      </c>
      <c r="E20" s="21">
        <v>7.7</v>
      </c>
      <c r="F20" s="22">
        <f t="shared" si="0"/>
        <v>51.428571428571431</v>
      </c>
      <c r="G20" s="26">
        <v>928</v>
      </c>
      <c r="H20" s="23">
        <v>11402</v>
      </c>
      <c r="I20" s="24" t="str">
        <f>1&amp;":"&amp;(ROUNDUP((1*H20)/G20,0))</f>
        <v>1:13</v>
      </c>
    </row>
    <row r="21" spans="1:9" x14ac:dyDescent="0.25">
      <c r="A21" s="18" t="s">
        <v>81</v>
      </c>
      <c r="B21" s="19">
        <f>AVERAGE(B2:B20)</f>
        <v>675.63157894736844</v>
      </c>
      <c r="C21" s="19">
        <f>AVERAGE(C2:C20)</f>
        <v>436.4736842105263</v>
      </c>
      <c r="D21" s="20">
        <f t="shared" si="2"/>
        <v>0.64602321414660746</v>
      </c>
      <c r="E21" s="30">
        <f>AVERAGE(E2:E20)</f>
        <v>3.6931514210526308</v>
      </c>
      <c r="F21" s="31">
        <f>AVERAGE(F2:F20)</f>
        <v>154.44090808619836</v>
      </c>
      <c r="G21" s="32">
        <f t="shared" ref="G21:H21" si="3">AVERAGE(G2:G20)</f>
        <v>1903.6111111111111</v>
      </c>
      <c r="H21" s="32">
        <f t="shared" si="3"/>
        <v>31668.055555555555</v>
      </c>
      <c r="I21" s="24" t="str">
        <f>1&amp;":"&amp;(ROUNDUP((1*H21)/G21,0))</f>
        <v>1:17</v>
      </c>
    </row>
    <row r="23" spans="1:9" x14ac:dyDescent="0.25">
      <c r="A23" s="33"/>
      <c r="B23" s="34"/>
      <c r="C23" s="35"/>
    </row>
    <row r="24" spans="1:9" x14ac:dyDescent="0.25">
      <c r="A24" s="25" t="s">
        <v>82</v>
      </c>
    </row>
    <row r="25" spans="1:9" x14ac:dyDescent="0.25">
      <c r="A25" s="37"/>
    </row>
    <row r="26" spans="1:9" ht="15.75" customHeight="1" x14ac:dyDescent="0.25">
      <c r="A26" s="25" t="s">
        <v>83</v>
      </c>
    </row>
    <row r="27" spans="1:9" ht="46.5" customHeight="1" x14ac:dyDescent="0.25">
      <c r="A27" s="191" t="s">
        <v>84</v>
      </c>
      <c r="B27" s="191"/>
      <c r="C27" s="191"/>
      <c r="D27" s="191"/>
      <c r="E27" s="191"/>
      <c r="F27" s="191"/>
      <c r="G27" s="191"/>
      <c r="H27" s="191"/>
      <c r="I27" s="191"/>
    </row>
    <row r="28" spans="1:9" ht="30.75" customHeight="1" x14ac:dyDescent="0.25">
      <c r="A28" s="191" t="s">
        <v>85</v>
      </c>
      <c r="B28" s="191"/>
      <c r="C28" s="191"/>
      <c r="D28" s="191"/>
      <c r="E28" s="191"/>
      <c r="F28" s="191"/>
      <c r="G28" s="191"/>
      <c r="H28" s="191"/>
      <c r="I28" s="191"/>
    </row>
    <row r="29" spans="1:9" ht="32.25" customHeight="1" x14ac:dyDescent="0.25">
      <c r="A29" s="191" t="s">
        <v>86</v>
      </c>
      <c r="B29" s="191"/>
      <c r="C29" s="191"/>
      <c r="D29" s="191"/>
      <c r="E29" s="191"/>
      <c r="F29" s="191"/>
      <c r="G29" s="191"/>
      <c r="H29" s="191"/>
      <c r="I29" s="191"/>
    </row>
    <row r="30" spans="1:9" ht="15.75" customHeight="1" x14ac:dyDescent="0.25">
      <c r="A30" s="25" t="s">
        <v>87</v>
      </c>
    </row>
  </sheetData>
  <mergeCells count="3">
    <mergeCell ref="A27:I27"/>
    <mergeCell ref="A28:I28"/>
    <mergeCell ref="A29:I29"/>
  </mergeCells>
  <pageMargins left="0.75" right="0.75" top="1" bottom="1" header="0.5" footer="0.5"/>
  <pageSetup paperSize="1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workbookViewId="0">
      <pane xSplit="1" topLeftCell="B1" activePane="topRight" state="frozen"/>
      <selection pane="topRight" activeCell="G7" sqref="G7"/>
    </sheetView>
  </sheetViews>
  <sheetFormatPr defaultColWidth="14.42578125" defaultRowHeight="15.75" customHeight="1" x14ac:dyDescent="0.2"/>
  <cols>
    <col min="1" max="1" width="42.28515625" style="3" customWidth="1"/>
    <col min="2" max="2" width="14.5703125" style="3" customWidth="1"/>
    <col min="3" max="3" width="21.5703125" style="3" customWidth="1"/>
    <col min="4" max="16384" width="14.42578125" style="3"/>
  </cols>
  <sheetData>
    <row r="1" spans="1:28" ht="15.75" customHeight="1" x14ac:dyDescent="0.2">
      <c r="B1" s="192" t="s">
        <v>91</v>
      </c>
      <c r="C1" s="192"/>
      <c r="D1" s="192"/>
      <c r="E1" s="192"/>
      <c r="F1" s="192"/>
      <c r="G1" s="192"/>
      <c r="H1" s="192"/>
      <c r="I1" s="192"/>
      <c r="J1" s="192"/>
      <c r="K1" s="192"/>
      <c r="L1" s="192"/>
      <c r="M1" s="192"/>
      <c r="N1" s="192"/>
    </row>
    <row r="2" spans="1:28" ht="25.5" customHeight="1" x14ac:dyDescent="0.2">
      <c r="A2" s="38" t="s">
        <v>92</v>
      </c>
      <c r="B2" s="38" t="s">
        <v>93</v>
      </c>
      <c r="C2" s="38" t="s">
        <v>94</v>
      </c>
      <c r="D2" s="38" t="s">
        <v>95</v>
      </c>
      <c r="E2" s="38" t="s">
        <v>96</v>
      </c>
      <c r="F2" s="38" t="s">
        <v>97</v>
      </c>
      <c r="G2" s="38" t="s">
        <v>29</v>
      </c>
      <c r="H2" s="38" t="s">
        <v>31</v>
      </c>
      <c r="I2" s="38" t="s">
        <v>98</v>
      </c>
      <c r="J2" s="38" t="s">
        <v>99</v>
      </c>
      <c r="K2" s="38" t="s">
        <v>100</v>
      </c>
      <c r="L2" s="38" t="s">
        <v>101</v>
      </c>
      <c r="M2" s="38" t="s">
        <v>102</v>
      </c>
      <c r="N2" s="38" t="s">
        <v>103</v>
      </c>
      <c r="O2" s="39" t="s">
        <v>104</v>
      </c>
      <c r="P2" s="38"/>
      <c r="Q2" s="38"/>
      <c r="R2" s="38"/>
      <c r="S2" s="38"/>
      <c r="T2" s="38"/>
      <c r="U2" s="38"/>
      <c r="V2" s="38"/>
      <c r="W2" s="38"/>
      <c r="X2" s="38"/>
      <c r="Y2" s="38"/>
      <c r="Z2" s="38"/>
      <c r="AA2" s="38"/>
      <c r="AB2" s="38"/>
    </row>
    <row r="3" spans="1:28" ht="15.75" customHeight="1" x14ac:dyDescent="0.2">
      <c r="A3" s="40" t="s">
        <v>105</v>
      </c>
      <c r="B3" s="3">
        <v>866.5</v>
      </c>
      <c r="C3" s="3">
        <v>540.5</v>
      </c>
      <c r="D3" s="3">
        <v>491.8</v>
      </c>
      <c r="E3" s="3">
        <v>409.8</v>
      </c>
      <c r="F3" s="3">
        <v>2780.9</v>
      </c>
      <c r="G3" s="3">
        <v>1542.2</v>
      </c>
      <c r="H3" s="3">
        <v>54.5</v>
      </c>
      <c r="I3" s="3">
        <v>4139.3</v>
      </c>
      <c r="J3" s="3">
        <v>595.6</v>
      </c>
      <c r="K3" s="3">
        <v>35.6</v>
      </c>
      <c r="L3" s="3">
        <v>0</v>
      </c>
      <c r="M3" s="3">
        <v>682.4</v>
      </c>
      <c r="N3" s="3">
        <v>693.1</v>
      </c>
      <c r="O3" s="3">
        <f>SUM(B3:N3)</f>
        <v>12832.2</v>
      </c>
    </row>
    <row r="4" spans="1:28" ht="15.75" customHeight="1" x14ac:dyDescent="0.2">
      <c r="A4" s="41" t="s">
        <v>106</v>
      </c>
      <c r="B4" s="3">
        <v>274</v>
      </c>
      <c r="C4" s="3">
        <v>418.4</v>
      </c>
      <c r="D4" s="3">
        <v>160.9</v>
      </c>
      <c r="E4" s="3">
        <v>163</v>
      </c>
      <c r="F4" s="3">
        <v>2401.9</v>
      </c>
      <c r="G4" s="3">
        <v>894.5</v>
      </c>
      <c r="H4" s="3">
        <v>103.4</v>
      </c>
      <c r="I4" s="3">
        <v>2628.9</v>
      </c>
      <c r="J4" s="3">
        <v>179</v>
      </c>
      <c r="K4" s="3">
        <v>10.4</v>
      </c>
      <c r="L4" s="3">
        <v>452.6</v>
      </c>
      <c r="M4" s="3">
        <v>283.2</v>
      </c>
      <c r="N4" s="3">
        <v>333.2</v>
      </c>
      <c r="O4" s="3">
        <f t="shared" ref="O4:O7" si="0">SUM(B4:N4)</f>
        <v>8303.4</v>
      </c>
    </row>
    <row r="5" spans="1:28" ht="15.75" customHeight="1" x14ac:dyDescent="0.2">
      <c r="A5" s="41" t="s">
        <v>107</v>
      </c>
      <c r="B5" s="42">
        <v>0.31621465666474324</v>
      </c>
      <c r="C5" s="42">
        <v>0.77409805735430148</v>
      </c>
      <c r="D5" s="42">
        <v>0.32716551443676289</v>
      </c>
      <c r="E5" s="42">
        <v>0.39775500244021472</v>
      </c>
      <c r="F5" s="42">
        <v>0.86371318637851058</v>
      </c>
      <c r="G5" s="42">
        <v>0.58001556218389316</v>
      </c>
      <c r="H5" s="42">
        <v>1.8972477064220183</v>
      </c>
      <c r="I5" s="42">
        <v>0.63510738530669442</v>
      </c>
      <c r="J5" s="42">
        <v>0.30053727333781061</v>
      </c>
      <c r="K5" s="42">
        <v>0.29213483146067415</v>
      </c>
      <c r="L5" s="42"/>
      <c r="M5" s="42">
        <v>0.41500586166471276</v>
      </c>
      <c r="N5" s="42">
        <v>0.48073871014283648</v>
      </c>
      <c r="O5" s="42"/>
    </row>
    <row r="6" spans="1:28" ht="15.75" customHeight="1" x14ac:dyDescent="0.2">
      <c r="A6" s="6"/>
    </row>
    <row r="7" spans="1:28" ht="15.75" customHeight="1" x14ac:dyDescent="0.2">
      <c r="A7" s="43" t="s">
        <v>108</v>
      </c>
      <c r="B7" s="44">
        <v>39</v>
      </c>
      <c r="C7" s="44">
        <v>22.1</v>
      </c>
      <c r="D7" s="44">
        <v>1.5</v>
      </c>
      <c r="E7" s="44">
        <v>5.4</v>
      </c>
      <c r="F7" s="44">
        <v>113.7</v>
      </c>
      <c r="G7" s="44">
        <v>109.4</v>
      </c>
      <c r="H7" s="44">
        <v>3.3</v>
      </c>
      <c r="I7" s="44">
        <v>55.9</v>
      </c>
      <c r="J7" s="44">
        <v>24.6</v>
      </c>
      <c r="K7" s="44">
        <v>1.8</v>
      </c>
      <c r="L7" s="44">
        <v>0</v>
      </c>
      <c r="M7" s="44">
        <v>47.1</v>
      </c>
      <c r="N7" s="44">
        <v>58.2</v>
      </c>
      <c r="O7" s="3">
        <f t="shared" si="0"/>
        <v>482.00000000000006</v>
      </c>
    </row>
    <row r="8" spans="1:28" s="10" customFormat="1" ht="15.75" customHeight="1" x14ac:dyDescent="0.2">
      <c r="A8" s="43" t="s">
        <v>109</v>
      </c>
      <c r="B8" s="51">
        <f>B7/B4</f>
        <v>0.14233576642335766</v>
      </c>
      <c r="C8" s="51">
        <f t="shared" ref="C8:N8" si="1">C7/C4</f>
        <v>5.2820267686424484E-2</v>
      </c>
      <c r="D8" s="51">
        <f t="shared" si="1"/>
        <v>9.3225605966438772E-3</v>
      </c>
      <c r="E8" s="51">
        <f t="shared" si="1"/>
        <v>3.3128834355828224E-2</v>
      </c>
      <c r="F8" s="51">
        <f t="shared" si="1"/>
        <v>4.7337524459802653E-2</v>
      </c>
      <c r="G8" s="51">
        <f t="shared" si="1"/>
        <v>0.12230296254891002</v>
      </c>
      <c r="H8" s="51">
        <f t="shared" si="1"/>
        <v>3.1914893617021274E-2</v>
      </c>
      <c r="I8" s="51">
        <f t="shared" si="1"/>
        <v>2.1263646392027082E-2</v>
      </c>
      <c r="J8" s="51">
        <f t="shared" si="1"/>
        <v>0.13743016759776538</v>
      </c>
      <c r="K8" s="51">
        <f t="shared" si="1"/>
        <v>0.17307692307692307</v>
      </c>
      <c r="L8" s="51">
        <f t="shared" si="1"/>
        <v>0</v>
      </c>
      <c r="M8" s="51">
        <f t="shared" si="1"/>
        <v>0.1663135593220339</v>
      </c>
      <c r="N8" s="51">
        <f t="shared" si="1"/>
        <v>0.1746698679471789</v>
      </c>
      <c r="O8" s="51">
        <f>O7/O4</f>
        <v>5.8048510248813745E-2</v>
      </c>
    </row>
    <row r="9" spans="1:28" ht="15.75" customHeight="1" x14ac:dyDescent="0.2">
      <c r="A9" s="6"/>
    </row>
    <row r="10" spans="1:28" ht="15.75" customHeight="1" x14ac:dyDescent="0.2">
      <c r="A10" s="6"/>
    </row>
    <row r="11" spans="1:28" ht="15.75" customHeight="1" x14ac:dyDescent="0.2">
      <c r="A11" s="6"/>
      <c r="G11" s="8"/>
      <c r="K11" s="8"/>
    </row>
    <row r="12" spans="1:28" ht="15.75" customHeight="1" x14ac:dyDescent="0.2">
      <c r="A12" s="6"/>
      <c r="C12" s="44"/>
      <c r="K12" s="8"/>
    </row>
    <row r="13" spans="1:28" ht="15.75" customHeight="1" x14ac:dyDescent="0.2">
      <c r="A13" s="6"/>
      <c r="G13" s="8"/>
      <c r="K13" s="8"/>
    </row>
    <row r="14" spans="1:28" ht="15.75" customHeight="1" x14ac:dyDescent="0.2">
      <c r="A14" s="6"/>
      <c r="G14" s="8"/>
    </row>
    <row r="15" spans="1:28" ht="15.75" customHeight="1" x14ac:dyDescent="0.2">
      <c r="A15" s="6"/>
      <c r="C15" s="44"/>
      <c r="G15" s="8"/>
      <c r="K15" s="8"/>
    </row>
    <row r="16" spans="1:28" ht="15.75" customHeight="1" x14ac:dyDescent="0.2">
      <c r="A16" s="6"/>
      <c r="C16" s="44"/>
      <c r="K16" s="8"/>
    </row>
    <row r="17" spans="1:28" ht="15.75" customHeight="1" x14ac:dyDescent="0.2">
      <c r="A17" s="6"/>
      <c r="K17" s="8"/>
    </row>
    <row r="18" spans="1:28" ht="15.75" customHeight="1" x14ac:dyDescent="0.2">
      <c r="A18" s="6"/>
      <c r="G18" s="8"/>
    </row>
    <row r="19" spans="1:28" ht="15.75" customHeight="1" x14ac:dyDescent="0.2">
      <c r="A19" s="6"/>
      <c r="C19" s="44"/>
      <c r="K19" s="8"/>
    </row>
    <row r="20" spans="1:28" ht="15.75" customHeight="1" x14ac:dyDescent="0.2">
      <c r="A20" s="6"/>
      <c r="C20" s="44"/>
      <c r="K20" s="8"/>
    </row>
    <row r="21" spans="1:28" ht="15.75" customHeight="1" x14ac:dyDescent="0.2">
      <c r="A21" s="6"/>
      <c r="K21" s="8"/>
    </row>
    <row r="22" spans="1:28" ht="15.75" customHeight="1" x14ac:dyDescent="0.2">
      <c r="G22" s="8"/>
      <c r="K22" s="8"/>
    </row>
    <row r="23" spans="1:28" ht="15.75" customHeight="1" x14ac:dyDescent="0.2">
      <c r="C23" s="44"/>
      <c r="G23" s="8"/>
      <c r="P23" s="45"/>
      <c r="Q23" s="45"/>
      <c r="R23" s="45"/>
      <c r="S23" s="45"/>
      <c r="T23" s="45"/>
      <c r="U23" s="45"/>
      <c r="V23" s="45"/>
      <c r="W23" s="45"/>
      <c r="X23" s="45"/>
      <c r="Y23" s="45"/>
      <c r="Z23" s="45"/>
      <c r="AA23" s="45"/>
      <c r="AB23" s="45"/>
    </row>
    <row r="24" spans="1:28" ht="15.75" customHeight="1" x14ac:dyDescent="0.2">
      <c r="C24" s="44"/>
    </row>
    <row r="25" spans="1:28" ht="15.75" customHeight="1" x14ac:dyDescent="0.2">
      <c r="G25" s="8"/>
      <c r="O25" s="42"/>
    </row>
    <row r="26" spans="1:28" ht="15.75" customHeight="1" x14ac:dyDescent="0.2">
      <c r="C26" s="44"/>
      <c r="D26" s="42"/>
      <c r="G26" s="8"/>
    </row>
    <row r="27" spans="1:28" ht="15.75" customHeight="1" x14ac:dyDescent="0.2">
      <c r="A27" s="6"/>
      <c r="C27" s="38"/>
      <c r="D27" s="38"/>
      <c r="E27" s="38"/>
      <c r="F27" s="38"/>
      <c r="G27" s="46"/>
      <c r="H27" s="47"/>
      <c r="I27" s="38"/>
      <c r="J27" s="38"/>
      <c r="K27" s="38"/>
      <c r="L27" s="38"/>
      <c r="M27" s="38"/>
      <c r="N27" s="38"/>
      <c r="O27" s="38"/>
    </row>
    <row r="28" spans="1:28" ht="15.75" customHeight="1" x14ac:dyDescent="0.2">
      <c r="A28" s="6"/>
    </row>
    <row r="29" spans="1:28" ht="15.75" customHeight="1" x14ac:dyDescent="0.2">
      <c r="A29" s="6"/>
    </row>
    <row r="30" spans="1:28" ht="15.75" customHeight="1" x14ac:dyDescent="0.2">
      <c r="A30" s="6"/>
    </row>
    <row r="31" spans="1:28" ht="15.75" customHeight="1" x14ac:dyDescent="0.2">
      <c r="A31" s="6"/>
    </row>
    <row r="32" spans="1:28" ht="15.75" customHeight="1" x14ac:dyDescent="0.2">
      <c r="A32" s="6"/>
      <c r="B32" s="48"/>
    </row>
    <row r="33" spans="1:2" ht="15.75" customHeight="1" x14ac:dyDescent="0.2">
      <c r="A33" s="6"/>
      <c r="B33" s="48"/>
    </row>
    <row r="34" spans="1:2" ht="15.75" customHeight="1" x14ac:dyDescent="0.2">
      <c r="A34" s="6"/>
      <c r="B34" s="48"/>
    </row>
    <row r="35" spans="1:2" ht="15.75" customHeight="1" x14ac:dyDescent="0.2">
      <c r="A35" s="6"/>
      <c r="B35" s="48"/>
    </row>
    <row r="36" spans="1:2" ht="15.75" customHeight="1" x14ac:dyDescent="0.2">
      <c r="A36" s="6"/>
      <c r="B36" s="48"/>
    </row>
    <row r="37" spans="1:2" ht="15.75" customHeight="1" x14ac:dyDescent="0.2">
      <c r="A37" s="49" t="s">
        <v>110</v>
      </c>
      <c r="B37" s="48"/>
    </row>
    <row r="38" spans="1:2" ht="185.25" customHeight="1" x14ac:dyDescent="0.2">
      <c r="A38" s="50" t="s">
        <v>111</v>
      </c>
      <c r="B38" s="48"/>
    </row>
    <row r="39" spans="1:2" ht="15.75" customHeight="1" x14ac:dyDescent="0.2">
      <c r="A39" s="6"/>
      <c r="B39" s="48"/>
    </row>
    <row r="40" spans="1:2" ht="15.75" customHeight="1" x14ac:dyDescent="0.2">
      <c r="A40" s="6"/>
      <c r="B40" s="48"/>
    </row>
    <row r="41" spans="1:2" ht="15.75" customHeight="1" x14ac:dyDescent="0.2">
      <c r="A41" s="6"/>
      <c r="B41" s="48"/>
    </row>
    <row r="42" spans="1:2" ht="15.75" customHeight="1" x14ac:dyDescent="0.2">
      <c r="A42" s="6"/>
      <c r="B42" s="48"/>
    </row>
    <row r="43" spans="1:2" ht="15.75" customHeight="1" x14ac:dyDescent="0.2">
      <c r="A43" s="6"/>
      <c r="B43" s="48"/>
    </row>
    <row r="44" spans="1:2" ht="15.75" customHeight="1" x14ac:dyDescent="0.2">
      <c r="A44" s="6"/>
      <c r="B44" s="48"/>
    </row>
    <row r="45" spans="1:2" ht="15.75" customHeight="1" x14ac:dyDescent="0.2">
      <c r="A45" s="6"/>
    </row>
    <row r="46" spans="1:2" ht="15.75" customHeight="1" x14ac:dyDescent="0.2">
      <c r="A46" s="6"/>
    </row>
    <row r="48" spans="1:2" ht="15.75" customHeight="1" x14ac:dyDescent="0.2">
      <c r="A48" s="40"/>
    </row>
  </sheetData>
  <mergeCells count="1">
    <mergeCell ref="B1:N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A17" sqref="A17"/>
    </sheetView>
  </sheetViews>
  <sheetFormatPr defaultRowHeight="15.75" x14ac:dyDescent="0.25"/>
  <cols>
    <col min="1" max="1" width="44" style="61" customWidth="1"/>
    <col min="2" max="2" width="17" style="53" customWidth="1"/>
    <col min="3" max="16384" width="9.140625" style="54"/>
  </cols>
  <sheetData>
    <row r="1" spans="1:2" x14ac:dyDescent="0.25">
      <c r="A1" s="52" t="s">
        <v>155</v>
      </c>
    </row>
    <row r="2" spans="1:2" ht="60" x14ac:dyDescent="0.25">
      <c r="A2" s="63" t="s">
        <v>145</v>
      </c>
      <c r="B2" s="64" t="s">
        <v>15</v>
      </c>
    </row>
    <row r="3" spans="1:2" x14ac:dyDescent="0.25">
      <c r="A3" t="s">
        <v>146</v>
      </c>
      <c r="B3" s="64" t="s">
        <v>147</v>
      </c>
    </row>
    <row r="4" spans="1:2" x14ac:dyDescent="0.25">
      <c r="A4" t="s">
        <v>148</v>
      </c>
      <c r="B4" s="64" t="s">
        <v>149</v>
      </c>
    </row>
    <row r="5" spans="1:2" x14ac:dyDescent="0.25">
      <c r="A5" t="s">
        <v>150</v>
      </c>
      <c r="B5" s="64" t="s">
        <v>151</v>
      </c>
    </row>
    <row r="6" spans="1:2" x14ac:dyDescent="0.25">
      <c r="A6"/>
      <c r="B6" s="64"/>
    </row>
    <row r="7" spans="1:2" x14ac:dyDescent="0.25">
      <c r="A7" t="s">
        <v>152</v>
      </c>
      <c r="B7" s="65">
        <v>414</v>
      </c>
    </row>
    <row r="8" spans="1:2" x14ac:dyDescent="0.25">
      <c r="A8" s="63" t="s">
        <v>153</v>
      </c>
      <c r="B8">
        <v>45</v>
      </c>
    </row>
    <row r="9" spans="1:2" x14ac:dyDescent="0.25">
      <c r="A9"/>
      <c r="B9"/>
    </row>
    <row r="10" spans="1:2" x14ac:dyDescent="0.25">
      <c r="A10"/>
      <c r="B10"/>
    </row>
    <row r="11" spans="1:2" x14ac:dyDescent="0.25">
      <c r="A11" s="63"/>
      <c r="B11"/>
    </row>
    <row r="12" spans="1:2" x14ac:dyDescent="0.25">
      <c r="A12"/>
      <c r="B12"/>
    </row>
    <row r="13" spans="1:2" x14ac:dyDescent="0.25">
      <c r="A13" t="s">
        <v>154</v>
      </c>
      <c r="B13"/>
    </row>
    <row r="14" spans="1:2" x14ac:dyDescent="0.25">
      <c r="A14" s="54"/>
      <c r="B14" s="54"/>
    </row>
    <row r="15" spans="1:2" x14ac:dyDescent="0.25">
      <c r="A15" s="54"/>
      <c r="B15" s="54"/>
    </row>
    <row r="16" spans="1:2" x14ac:dyDescent="0.25">
      <c r="A16" s="52" t="s">
        <v>114</v>
      </c>
    </row>
    <row r="17" spans="1:2" x14ac:dyDescent="0.25">
      <c r="A17" s="55"/>
    </row>
    <row r="18" spans="1:2" x14ac:dyDescent="0.25">
      <c r="A18" s="55" t="s">
        <v>115</v>
      </c>
      <c r="B18" s="56" t="s">
        <v>116</v>
      </c>
    </row>
    <row r="19" spans="1:2" ht="31.5" x14ac:dyDescent="0.25">
      <c r="A19" s="57" t="s">
        <v>117</v>
      </c>
      <c r="B19" s="53" t="s">
        <v>118</v>
      </c>
    </row>
    <row r="20" spans="1:2" ht="64.5" customHeight="1" x14ac:dyDescent="0.25">
      <c r="A20" s="55" t="s">
        <v>119</v>
      </c>
      <c r="B20" s="58">
        <v>0.93</v>
      </c>
    </row>
    <row r="21" spans="1:2" ht="36" customHeight="1" x14ac:dyDescent="0.25">
      <c r="A21" s="55" t="s">
        <v>120</v>
      </c>
    </row>
    <row r="22" spans="1:2" x14ac:dyDescent="0.25">
      <c r="A22" s="55"/>
    </row>
    <row r="23" spans="1:2" x14ac:dyDescent="0.25">
      <c r="A23" s="59" t="s">
        <v>121</v>
      </c>
    </row>
    <row r="24" spans="1:2" ht="31.5" x14ac:dyDescent="0.25">
      <c r="A24" s="55" t="s">
        <v>122</v>
      </c>
    </row>
    <row r="25" spans="1:2" ht="31.5" x14ac:dyDescent="0.25">
      <c r="A25" s="55" t="s">
        <v>123</v>
      </c>
      <c r="B25" s="58">
        <v>0.8</v>
      </c>
    </row>
    <row r="26" spans="1:2" ht="31.5" x14ac:dyDescent="0.25">
      <c r="A26" s="55" t="s">
        <v>124</v>
      </c>
      <c r="B26" s="53">
        <v>460</v>
      </c>
    </row>
    <row r="27" spans="1:2" x14ac:dyDescent="0.25">
      <c r="A27" s="55" t="s">
        <v>125</v>
      </c>
      <c r="B27" s="60">
        <v>437000</v>
      </c>
    </row>
    <row r="28" spans="1:2" ht="31.5" x14ac:dyDescent="0.25">
      <c r="A28" s="55" t="s">
        <v>126</v>
      </c>
      <c r="B28" s="58">
        <v>0.36</v>
      </c>
    </row>
    <row r="29" spans="1:2" ht="31.5" x14ac:dyDescent="0.25">
      <c r="A29" s="55" t="s">
        <v>127</v>
      </c>
      <c r="B29" s="56" t="s">
        <v>128</v>
      </c>
    </row>
    <row r="30" spans="1:2" ht="31.5" x14ac:dyDescent="0.25">
      <c r="A30" s="61" t="s">
        <v>129</v>
      </c>
      <c r="B30" s="56" t="s">
        <v>130</v>
      </c>
    </row>
    <row r="31" spans="1:2" ht="31.5" x14ac:dyDescent="0.25">
      <c r="A31" s="61" t="s">
        <v>131</v>
      </c>
      <c r="B31" s="56" t="s">
        <v>132</v>
      </c>
    </row>
    <row r="32" spans="1:2" ht="31.5" x14ac:dyDescent="0.25">
      <c r="A32" s="55" t="s">
        <v>133</v>
      </c>
      <c r="B32" s="58">
        <v>0.3</v>
      </c>
    </row>
    <row r="33" spans="1:2" ht="78.75" x14ac:dyDescent="0.25">
      <c r="A33" s="55" t="s">
        <v>134</v>
      </c>
      <c r="B33" s="58"/>
    </row>
    <row r="34" spans="1:2" ht="31.5" x14ac:dyDescent="0.25">
      <c r="A34" s="55" t="s">
        <v>135</v>
      </c>
      <c r="B34" s="58">
        <v>0.11</v>
      </c>
    </row>
    <row r="36" spans="1:2" ht="31.5" x14ac:dyDescent="0.25">
      <c r="A36" s="62" t="s">
        <v>136</v>
      </c>
    </row>
    <row r="37" spans="1:2" x14ac:dyDescent="0.25">
      <c r="A37" s="55" t="s">
        <v>137</v>
      </c>
      <c r="B37" s="53">
        <v>90.4</v>
      </c>
    </row>
    <row r="38" spans="1:2" x14ac:dyDescent="0.25">
      <c r="A38" s="61" t="s">
        <v>138</v>
      </c>
      <c r="B38" s="53">
        <v>53.7</v>
      </c>
    </row>
    <row r="39" spans="1:2" x14ac:dyDescent="0.25">
      <c r="A39" s="61" t="s">
        <v>139</v>
      </c>
      <c r="B39" s="53">
        <v>44.7</v>
      </c>
    </row>
    <row r="40" spans="1:2" x14ac:dyDescent="0.25">
      <c r="A40" s="61" t="s">
        <v>140</v>
      </c>
      <c r="B40" s="53">
        <v>41.2</v>
      </c>
    </row>
    <row r="44" spans="1:2" x14ac:dyDescent="0.25">
      <c r="A44" s="55" t="s">
        <v>141</v>
      </c>
    </row>
    <row r="45" spans="1:2" x14ac:dyDescent="0.25">
      <c r="A45" s="61" t="s">
        <v>142</v>
      </c>
    </row>
    <row r="46" spans="1:2" x14ac:dyDescent="0.25">
      <c r="A46" s="61" t="s">
        <v>143</v>
      </c>
    </row>
    <row r="47" spans="1:2" x14ac:dyDescent="0.25">
      <c r="A47" s="61" t="s">
        <v>144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45" workbookViewId="0">
      <selection activeCell="A52" sqref="A52"/>
    </sheetView>
  </sheetViews>
  <sheetFormatPr defaultColWidth="12.5703125" defaultRowHeight="15.75" x14ac:dyDescent="0.25"/>
  <cols>
    <col min="1" max="1" width="37" style="54" customWidth="1"/>
    <col min="2" max="2" width="15.42578125" style="54" customWidth="1"/>
    <col min="3" max="16384" width="12.5703125" style="54"/>
  </cols>
  <sheetData>
    <row r="1" spans="1:2" x14ac:dyDescent="0.25">
      <c r="A1" s="66" t="s">
        <v>158</v>
      </c>
    </row>
    <row r="3" spans="1:2" x14ac:dyDescent="0.25">
      <c r="A3" s="54" t="s">
        <v>159</v>
      </c>
      <c r="B3" s="54">
        <v>352</v>
      </c>
    </row>
    <row r="4" spans="1:2" x14ac:dyDescent="0.25">
      <c r="A4" s="54" t="s">
        <v>160</v>
      </c>
      <c r="B4" s="54">
        <v>109</v>
      </c>
    </row>
    <row r="5" spans="1:2" x14ac:dyDescent="0.25">
      <c r="A5" s="54" t="s">
        <v>161</v>
      </c>
      <c r="B5" s="60" t="s">
        <v>13</v>
      </c>
    </row>
    <row r="6" spans="1:2" x14ac:dyDescent="0.25">
      <c r="A6" s="54" t="s">
        <v>162</v>
      </c>
      <c r="B6" s="60" t="s">
        <v>163</v>
      </c>
    </row>
    <row r="7" spans="1:2" x14ac:dyDescent="0.25">
      <c r="B7" s="60"/>
    </row>
    <row r="8" spans="1:2" ht="30" customHeight="1" x14ac:dyDescent="0.25">
      <c r="A8" s="55" t="s">
        <v>164</v>
      </c>
      <c r="B8" s="67"/>
    </row>
    <row r="9" spans="1:2" x14ac:dyDescent="0.25">
      <c r="A9" s="54" t="s">
        <v>165</v>
      </c>
      <c r="B9" s="53" t="s">
        <v>166</v>
      </c>
    </row>
    <row r="10" spans="1:2" x14ac:dyDescent="0.25">
      <c r="A10" s="54" t="s">
        <v>167</v>
      </c>
      <c r="B10" s="53" t="s">
        <v>168</v>
      </c>
    </row>
    <row r="11" spans="1:2" x14ac:dyDescent="0.25">
      <c r="A11" s="54" t="s">
        <v>169</v>
      </c>
      <c r="B11" s="53" t="s">
        <v>149</v>
      </c>
    </row>
    <row r="12" spans="1:2" x14ac:dyDescent="0.25">
      <c r="A12" s="54" t="s">
        <v>170</v>
      </c>
      <c r="B12" s="53" t="s">
        <v>171</v>
      </c>
    </row>
    <row r="13" spans="1:2" x14ac:dyDescent="0.25">
      <c r="A13" s="54" t="s">
        <v>172</v>
      </c>
      <c r="B13" s="53" t="s">
        <v>173</v>
      </c>
    </row>
    <row r="15" spans="1:2" x14ac:dyDescent="0.25">
      <c r="A15" s="54" t="s">
        <v>174</v>
      </c>
      <c r="B15" s="54" t="s">
        <v>175</v>
      </c>
    </row>
    <row r="16" spans="1:2" x14ac:dyDescent="0.25">
      <c r="A16" s="54" t="s">
        <v>176</v>
      </c>
      <c r="B16" s="68">
        <v>3275</v>
      </c>
    </row>
    <row r="17" spans="1:5" x14ac:dyDescent="0.25">
      <c r="A17" s="54" t="s">
        <v>177</v>
      </c>
      <c r="B17" s="68">
        <v>1856</v>
      </c>
    </row>
    <row r="18" spans="1:5" x14ac:dyDescent="0.25">
      <c r="A18" s="54" t="s">
        <v>178</v>
      </c>
      <c r="B18" s="54">
        <v>467</v>
      </c>
    </row>
    <row r="20" spans="1:5" x14ac:dyDescent="0.25">
      <c r="A20" s="54" t="s">
        <v>179</v>
      </c>
      <c r="B20" s="54" t="s">
        <v>180</v>
      </c>
    </row>
    <row r="21" spans="1:5" x14ac:dyDescent="0.25">
      <c r="A21" s="54" t="s">
        <v>177</v>
      </c>
      <c r="B21" s="68">
        <v>48053</v>
      </c>
    </row>
    <row r="22" spans="1:5" x14ac:dyDescent="0.25">
      <c r="A22" s="54" t="s">
        <v>176</v>
      </c>
      <c r="B22" s="68">
        <v>14202</v>
      </c>
    </row>
    <row r="23" spans="1:5" x14ac:dyDescent="0.25">
      <c r="A23" s="54" t="s">
        <v>181</v>
      </c>
      <c r="B23" s="68">
        <v>8249</v>
      </c>
    </row>
    <row r="28" spans="1:5" x14ac:dyDescent="0.25">
      <c r="A28" s="66" t="s">
        <v>182</v>
      </c>
    </row>
    <row r="29" spans="1:5" x14ac:dyDescent="0.25">
      <c r="B29" s="54">
        <v>2010</v>
      </c>
      <c r="C29" s="54">
        <v>2011</v>
      </c>
      <c r="D29" s="54">
        <v>2012</v>
      </c>
      <c r="E29" s="54">
        <v>2013</v>
      </c>
    </row>
    <row r="30" spans="1:5" x14ac:dyDescent="0.25">
      <c r="A30" s="54" t="s">
        <v>183</v>
      </c>
      <c r="B30" s="54">
        <v>25</v>
      </c>
      <c r="C30" s="54">
        <v>30</v>
      </c>
      <c r="D30" s="54">
        <v>29</v>
      </c>
      <c r="E30" s="54">
        <v>28</v>
      </c>
    </row>
    <row r="31" spans="1:5" x14ac:dyDescent="0.25">
      <c r="A31" s="54" t="s">
        <v>184</v>
      </c>
      <c r="B31" s="54">
        <v>184</v>
      </c>
      <c r="C31" s="54">
        <v>155</v>
      </c>
      <c r="D31" s="54">
        <v>137</v>
      </c>
      <c r="E31" s="54">
        <v>148</v>
      </c>
    </row>
    <row r="32" spans="1:5" x14ac:dyDescent="0.25">
      <c r="A32" s="54" t="s">
        <v>185</v>
      </c>
      <c r="B32" s="54">
        <v>95</v>
      </c>
      <c r="C32" s="54">
        <v>84</v>
      </c>
      <c r="D32" s="54">
        <v>90</v>
      </c>
      <c r="E32" s="54">
        <v>106</v>
      </c>
    </row>
    <row r="33" spans="1:5" x14ac:dyDescent="0.25">
      <c r="A33" s="54" t="s">
        <v>186</v>
      </c>
      <c r="B33" s="54">
        <v>20</v>
      </c>
      <c r="C33" s="54">
        <v>16</v>
      </c>
      <c r="D33" s="54">
        <v>16</v>
      </c>
      <c r="E33" s="54">
        <v>9</v>
      </c>
    </row>
    <row r="35" spans="1:5" x14ac:dyDescent="0.25">
      <c r="A35" s="54" t="s">
        <v>187</v>
      </c>
    </row>
    <row r="37" spans="1:5" x14ac:dyDescent="0.25">
      <c r="A37" s="54" t="s">
        <v>188</v>
      </c>
    </row>
    <row r="38" spans="1:5" x14ac:dyDescent="0.25">
      <c r="A38" s="54" t="s">
        <v>189</v>
      </c>
    </row>
    <row r="39" spans="1:5" x14ac:dyDescent="0.25">
      <c r="A39" s="54" t="s">
        <v>190</v>
      </c>
    </row>
    <row r="40" spans="1:5" x14ac:dyDescent="0.25">
      <c r="A40" s="54" t="s">
        <v>191</v>
      </c>
    </row>
    <row r="42" spans="1:5" x14ac:dyDescent="0.25">
      <c r="A42" s="66" t="s">
        <v>192</v>
      </c>
    </row>
    <row r="43" spans="1:5" x14ac:dyDescent="0.25">
      <c r="B43" s="54">
        <v>2010</v>
      </c>
      <c r="C43" s="54">
        <v>2011</v>
      </c>
      <c r="D43" s="54">
        <v>2012</v>
      </c>
      <c r="E43" s="54">
        <v>2013</v>
      </c>
    </row>
    <row r="44" spans="1:5" x14ac:dyDescent="0.25">
      <c r="A44" s="54" t="s">
        <v>183</v>
      </c>
      <c r="B44" s="68">
        <v>7246</v>
      </c>
      <c r="C44" s="68">
        <v>4208</v>
      </c>
      <c r="D44" s="68">
        <v>2389</v>
      </c>
      <c r="E44" s="68">
        <v>1995</v>
      </c>
    </row>
    <row r="45" spans="1:5" x14ac:dyDescent="0.25">
      <c r="A45" s="54" t="s">
        <v>184</v>
      </c>
      <c r="B45" s="68">
        <v>7310</v>
      </c>
      <c r="C45" s="68">
        <v>7638</v>
      </c>
      <c r="D45" s="68">
        <v>10233</v>
      </c>
      <c r="E45" s="68">
        <v>13772</v>
      </c>
    </row>
    <row r="46" spans="1:5" x14ac:dyDescent="0.25">
      <c r="A46" s="54" t="s">
        <v>185</v>
      </c>
      <c r="B46" s="68">
        <v>2134</v>
      </c>
      <c r="C46" s="68">
        <v>2705</v>
      </c>
      <c r="D46" s="68">
        <v>3614</v>
      </c>
      <c r="E46" s="68">
        <v>5953</v>
      </c>
    </row>
    <row r="47" spans="1:5" x14ac:dyDescent="0.25">
      <c r="A47" s="54" t="s">
        <v>186</v>
      </c>
      <c r="B47" s="54">
        <v>385</v>
      </c>
      <c r="C47" s="68">
        <v>3556</v>
      </c>
      <c r="D47" s="68">
        <v>7161</v>
      </c>
      <c r="E47" s="68">
        <v>4702</v>
      </c>
    </row>
    <row r="49" spans="1:3" x14ac:dyDescent="0.25">
      <c r="A49" s="54" t="s">
        <v>193</v>
      </c>
    </row>
    <row r="50" spans="1:3" x14ac:dyDescent="0.25">
      <c r="A50" s="54" t="s">
        <v>194</v>
      </c>
    </row>
    <row r="51" spans="1:3" x14ac:dyDescent="0.25">
      <c r="A51" s="54" t="s">
        <v>195</v>
      </c>
    </row>
    <row r="52" spans="1:3" x14ac:dyDescent="0.25">
      <c r="A52" s="54" t="s">
        <v>196</v>
      </c>
    </row>
    <row r="54" spans="1:3" x14ac:dyDescent="0.25">
      <c r="A54" s="66" t="s">
        <v>197</v>
      </c>
    </row>
    <row r="56" spans="1:3" x14ac:dyDescent="0.25">
      <c r="A56" s="54" t="s">
        <v>198</v>
      </c>
      <c r="B56" s="54" t="s">
        <v>199</v>
      </c>
      <c r="C56" s="54" t="s">
        <v>200</v>
      </c>
    </row>
    <row r="57" spans="1:3" x14ac:dyDescent="0.25">
      <c r="A57" s="54" t="s">
        <v>201</v>
      </c>
      <c r="B57" s="54" t="s">
        <v>202</v>
      </c>
      <c r="C57" s="69">
        <v>15.2</v>
      </c>
    </row>
    <row r="58" spans="1:3" x14ac:dyDescent="0.25">
      <c r="A58" s="54" t="s">
        <v>203</v>
      </c>
      <c r="B58" s="54" t="s">
        <v>204</v>
      </c>
      <c r="C58" s="69">
        <v>10.5</v>
      </c>
    </row>
    <row r="59" spans="1:3" x14ac:dyDescent="0.25">
      <c r="A59" s="54" t="s">
        <v>183</v>
      </c>
      <c r="B59" s="54" t="s">
        <v>205</v>
      </c>
      <c r="C59" s="69">
        <v>6.8</v>
      </c>
    </row>
    <row r="60" spans="1:3" x14ac:dyDescent="0.25">
      <c r="A60" s="54" t="s">
        <v>206</v>
      </c>
      <c r="B60" s="54" t="s">
        <v>207</v>
      </c>
      <c r="C60" s="69">
        <v>5.7</v>
      </c>
    </row>
    <row r="61" spans="1:3" x14ac:dyDescent="0.25">
      <c r="A61" s="54" t="s">
        <v>208</v>
      </c>
      <c r="B61" s="54" t="s">
        <v>209</v>
      </c>
      <c r="C61" s="69">
        <v>5.7</v>
      </c>
    </row>
    <row r="63" spans="1:3" x14ac:dyDescent="0.25">
      <c r="A63" s="54" t="s">
        <v>210</v>
      </c>
    </row>
  </sheetData>
  <pageMargins left="0.75" right="0.75" top="1" bottom="1"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7"/>
  <sheetViews>
    <sheetView topLeftCell="C45" workbookViewId="0">
      <selection activeCell="A59" sqref="A59"/>
    </sheetView>
  </sheetViews>
  <sheetFormatPr defaultColWidth="11.42578125" defaultRowHeight="12.75" x14ac:dyDescent="0.2"/>
  <cols>
    <col min="1" max="1" width="19.42578125" style="71" customWidth="1"/>
    <col min="2" max="2" width="24.28515625" style="71" customWidth="1"/>
    <col min="3" max="3" width="17" style="71" customWidth="1"/>
    <col min="4" max="4" width="16.28515625" style="71" customWidth="1"/>
    <col min="5" max="16384" width="11.42578125" style="71"/>
  </cols>
  <sheetData>
    <row r="2" spans="1:4" x14ac:dyDescent="0.2">
      <c r="A2" s="70" t="s">
        <v>217</v>
      </c>
    </row>
    <row r="4" spans="1:4" s="74" customFormat="1" ht="25.5" x14ac:dyDescent="0.2">
      <c r="A4" s="72" t="s">
        <v>6</v>
      </c>
      <c r="B4" s="73" t="s">
        <v>218</v>
      </c>
      <c r="C4" s="73" t="s">
        <v>219</v>
      </c>
      <c r="D4" s="73" t="s">
        <v>220</v>
      </c>
    </row>
    <row r="5" spans="1:4" x14ac:dyDescent="0.2">
      <c r="A5" s="75">
        <v>2011</v>
      </c>
      <c r="B5" s="76">
        <v>19900</v>
      </c>
      <c r="C5" s="77" t="s">
        <v>221</v>
      </c>
      <c r="D5" s="77" t="s">
        <v>221</v>
      </c>
    </row>
    <row r="6" spans="1:4" x14ac:dyDescent="0.2">
      <c r="A6" s="75">
        <v>2012</v>
      </c>
      <c r="B6" s="76">
        <v>729000</v>
      </c>
      <c r="C6" s="78">
        <v>4000000</v>
      </c>
      <c r="D6" s="78">
        <v>2000000</v>
      </c>
    </row>
    <row r="7" spans="1:4" x14ac:dyDescent="0.2">
      <c r="A7" s="75">
        <v>2013</v>
      </c>
      <c r="B7" s="76">
        <v>2468400</v>
      </c>
      <c r="C7" s="78">
        <v>6800000</v>
      </c>
      <c r="D7" s="78">
        <v>6500000</v>
      </c>
    </row>
    <row r="8" spans="1:4" x14ac:dyDescent="0.2">
      <c r="A8" s="79">
        <v>2014</v>
      </c>
      <c r="B8" s="76">
        <v>2815209</v>
      </c>
      <c r="C8" s="78">
        <v>9300000</v>
      </c>
      <c r="D8" s="78">
        <v>6500000</v>
      </c>
    </row>
    <row r="9" spans="1:4" x14ac:dyDescent="0.2">
      <c r="A9" s="77"/>
      <c r="B9" s="80"/>
      <c r="C9" s="77"/>
      <c r="D9" s="77"/>
    </row>
    <row r="10" spans="1:4" x14ac:dyDescent="0.2">
      <c r="A10" s="81" t="s">
        <v>222</v>
      </c>
      <c r="B10" s="77"/>
      <c r="C10" s="77"/>
      <c r="D10" s="77"/>
    </row>
    <row r="30" spans="1:2" x14ac:dyDescent="0.2">
      <c r="A30" s="82" t="s">
        <v>223</v>
      </c>
      <c r="B30" s="83"/>
    </row>
    <row r="31" spans="1:2" x14ac:dyDescent="0.2">
      <c r="A31" s="84"/>
      <c r="B31" s="83"/>
    </row>
    <row r="32" spans="1:2" ht="45" x14ac:dyDescent="0.25">
      <c r="A32" s="85" t="s">
        <v>224</v>
      </c>
      <c r="B32" s="86">
        <v>191369</v>
      </c>
    </row>
    <row r="33" spans="1:2" ht="15" x14ac:dyDescent="0.25">
      <c r="A33" s="85" t="s">
        <v>225</v>
      </c>
      <c r="B33" s="87">
        <v>650000</v>
      </c>
    </row>
    <row r="34" spans="1:2" ht="30" x14ac:dyDescent="0.25">
      <c r="A34" s="85" t="s">
        <v>226</v>
      </c>
      <c r="B34" s="88" t="s">
        <v>227</v>
      </c>
    </row>
    <row r="35" spans="1:2" ht="30" x14ac:dyDescent="0.25">
      <c r="A35" s="85" t="s">
        <v>228</v>
      </c>
      <c r="B35" s="89">
        <v>0.54</v>
      </c>
    </row>
    <row r="36" spans="1:2" ht="30" x14ac:dyDescent="0.25">
      <c r="A36" s="85" t="s">
        <v>229</v>
      </c>
      <c r="B36" s="89">
        <v>0.2</v>
      </c>
    </row>
    <row r="37" spans="1:2" ht="25.5" x14ac:dyDescent="0.2">
      <c r="A37" s="90" t="s">
        <v>230</v>
      </c>
      <c r="B37" s="83" t="s">
        <v>231</v>
      </c>
    </row>
    <row r="38" spans="1:2" x14ac:dyDescent="0.2">
      <c r="A38" s="90" t="s">
        <v>232</v>
      </c>
      <c r="B38" s="83" t="s">
        <v>233</v>
      </c>
    </row>
    <row r="39" spans="1:2" ht="25.5" x14ac:dyDescent="0.2">
      <c r="A39" s="90" t="s">
        <v>234</v>
      </c>
      <c r="B39" s="83" t="s">
        <v>235</v>
      </c>
    </row>
    <row r="40" spans="1:2" ht="15" x14ac:dyDescent="0.25">
      <c r="A40"/>
      <c r="B40"/>
    </row>
    <row r="41" spans="1:2" ht="15" x14ac:dyDescent="0.25">
      <c r="A41" s="91" t="s">
        <v>236</v>
      </c>
      <c r="B41"/>
    </row>
    <row r="42" spans="1:2" ht="15" x14ac:dyDescent="0.25">
      <c r="A42"/>
      <c r="B42"/>
    </row>
    <row r="43" spans="1:2" ht="15" x14ac:dyDescent="0.25">
      <c r="A43"/>
      <c r="B43"/>
    </row>
    <row r="44" spans="1:2" ht="15" x14ac:dyDescent="0.25">
      <c r="A44"/>
      <c r="B44"/>
    </row>
    <row r="45" spans="1:2" ht="15" x14ac:dyDescent="0.2">
      <c r="A45" s="92" t="s">
        <v>237</v>
      </c>
    </row>
    <row r="46" spans="1:2" ht="15" x14ac:dyDescent="0.25">
      <c r="A46" s="93" t="s">
        <v>238</v>
      </c>
    </row>
    <row r="49" spans="1:4" ht="15" x14ac:dyDescent="0.25">
      <c r="A49" s="94" t="s">
        <v>239</v>
      </c>
      <c r="B49"/>
      <c r="C49" s="95"/>
      <c r="D49" s="95"/>
    </row>
    <row r="50" spans="1:4" ht="15" x14ac:dyDescent="0.25">
      <c r="A50"/>
      <c r="B50"/>
      <c r="C50" s="95"/>
      <c r="D50" s="95"/>
    </row>
    <row r="51" spans="1:4" ht="51" x14ac:dyDescent="0.2">
      <c r="A51" s="96" t="s">
        <v>6</v>
      </c>
      <c r="B51" s="97" t="s">
        <v>240</v>
      </c>
      <c r="C51" s="98" t="s">
        <v>241</v>
      </c>
      <c r="D51" s="98" t="s">
        <v>242</v>
      </c>
    </row>
    <row r="52" spans="1:4" ht="15" x14ac:dyDescent="0.25">
      <c r="A52" s="99">
        <v>2011</v>
      </c>
      <c r="B52" t="s">
        <v>221</v>
      </c>
      <c r="C52" s="95" t="s">
        <v>221</v>
      </c>
      <c r="D52">
        <v>542</v>
      </c>
    </row>
    <row r="53" spans="1:4" ht="15" x14ac:dyDescent="0.25">
      <c r="A53" s="99">
        <v>2012</v>
      </c>
      <c r="B53" s="100">
        <v>348</v>
      </c>
      <c r="C53" s="95" t="s">
        <v>221</v>
      </c>
      <c r="D53">
        <v>419</v>
      </c>
    </row>
    <row r="54" spans="1:4" ht="15" x14ac:dyDescent="0.25">
      <c r="A54" s="99">
        <v>2013</v>
      </c>
      <c r="B54" s="100">
        <v>141000</v>
      </c>
      <c r="C54" s="95">
        <v>298000</v>
      </c>
      <c r="D54">
        <v>676</v>
      </c>
    </row>
    <row r="55" spans="1:4" ht="15" x14ac:dyDescent="0.25">
      <c r="A55" s="99">
        <v>2014</v>
      </c>
      <c r="B55" s="100">
        <v>228000</v>
      </c>
      <c r="C55" s="95">
        <v>374000</v>
      </c>
      <c r="D55">
        <v>595</v>
      </c>
    </row>
    <row r="56" spans="1:4" ht="15" x14ac:dyDescent="0.25">
      <c r="A56"/>
      <c r="B56"/>
      <c r="C56" s="101"/>
      <c r="D56"/>
    </row>
    <row r="57" spans="1:4" ht="15" x14ac:dyDescent="0.25">
      <c r="A57" s="102" t="s">
        <v>243</v>
      </c>
      <c r="B57"/>
      <c r="C57"/>
      <c r="D57"/>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9"/>
  <sheetViews>
    <sheetView topLeftCell="A39" workbookViewId="0">
      <selection activeCell="B56" sqref="B56"/>
    </sheetView>
  </sheetViews>
  <sheetFormatPr defaultColWidth="14.42578125" defaultRowHeight="15.75" customHeight="1" x14ac:dyDescent="0.2"/>
  <cols>
    <col min="1" max="1" width="31" style="71" customWidth="1"/>
    <col min="2" max="16384" width="14.42578125" style="71"/>
  </cols>
  <sheetData>
    <row r="1" spans="1:26" ht="15.75" customHeight="1" x14ac:dyDescent="0.2">
      <c r="C1" s="77"/>
      <c r="D1" s="77"/>
      <c r="E1" s="77"/>
      <c r="F1" s="77"/>
      <c r="G1" s="77"/>
      <c r="H1" s="77"/>
      <c r="I1" s="77"/>
      <c r="J1" s="77"/>
      <c r="K1" s="77"/>
      <c r="L1" s="77"/>
      <c r="M1" s="77"/>
      <c r="N1" s="77"/>
      <c r="O1" s="77"/>
      <c r="P1" s="77"/>
      <c r="Q1" s="77"/>
      <c r="R1" s="77"/>
      <c r="S1" s="77"/>
      <c r="T1" s="77"/>
      <c r="U1" s="77"/>
      <c r="V1" s="77"/>
      <c r="W1" s="77"/>
      <c r="X1" s="77"/>
      <c r="Y1" s="77"/>
      <c r="Z1" s="77"/>
    </row>
    <row r="2" spans="1:26" ht="15.75" customHeight="1" x14ac:dyDescent="0.2">
      <c r="A2" s="70" t="s">
        <v>244</v>
      </c>
      <c r="C2" s="77"/>
      <c r="D2" s="77"/>
      <c r="E2" s="77"/>
      <c r="F2" s="77"/>
      <c r="G2" s="77"/>
      <c r="H2" s="77"/>
      <c r="I2" s="77"/>
      <c r="J2" s="77"/>
      <c r="K2" s="77"/>
      <c r="L2" s="77"/>
      <c r="M2" s="77"/>
      <c r="N2" s="77"/>
      <c r="O2" s="77"/>
      <c r="P2" s="77"/>
      <c r="Q2" s="77"/>
      <c r="R2" s="77"/>
      <c r="S2" s="77"/>
      <c r="T2" s="77"/>
      <c r="U2" s="77"/>
      <c r="V2" s="77"/>
      <c r="W2" s="77"/>
      <c r="X2" s="77"/>
      <c r="Y2" s="77"/>
      <c r="Z2" s="77"/>
    </row>
    <row r="3" spans="1:26" ht="15.75" customHeight="1" x14ac:dyDescent="0.2">
      <c r="A3" s="70"/>
      <c r="C3" s="77"/>
      <c r="D3" s="77"/>
      <c r="E3" s="77"/>
      <c r="F3" s="77"/>
      <c r="G3" s="77"/>
      <c r="H3" s="77"/>
      <c r="I3" s="77"/>
      <c r="J3" s="77"/>
      <c r="K3" s="77"/>
      <c r="L3" s="77"/>
      <c r="M3" s="77"/>
      <c r="N3" s="77"/>
      <c r="O3" s="77"/>
      <c r="P3" s="77"/>
      <c r="Q3" s="77"/>
      <c r="R3" s="77"/>
      <c r="S3" s="77"/>
      <c r="T3" s="77"/>
      <c r="U3" s="77"/>
      <c r="V3" s="77"/>
      <c r="W3" s="77"/>
      <c r="X3" s="77"/>
      <c r="Y3" s="77"/>
      <c r="Z3" s="77"/>
    </row>
    <row r="4" spans="1:26" ht="15.75" customHeight="1" x14ac:dyDescent="0.2">
      <c r="A4" s="103" t="s">
        <v>245</v>
      </c>
      <c r="B4" s="104">
        <v>2.4700000000000002</v>
      </c>
      <c r="C4" s="77"/>
      <c r="D4" s="77"/>
      <c r="E4" s="77"/>
      <c r="F4" s="77"/>
      <c r="G4" s="77"/>
      <c r="H4" s="77"/>
      <c r="I4" s="77"/>
      <c r="J4" s="77"/>
      <c r="K4" s="77"/>
      <c r="L4" s="77"/>
      <c r="M4" s="77"/>
      <c r="N4" s="77"/>
      <c r="O4" s="77"/>
      <c r="P4" s="77"/>
      <c r="Q4" s="77"/>
      <c r="R4" s="77"/>
      <c r="S4" s="77"/>
      <c r="T4" s="77"/>
      <c r="U4" s="77"/>
      <c r="V4" s="77"/>
      <c r="W4" s="77"/>
      <c r="X4" s="77"/>
      <c r="Y4" s="77"/>
      <c r="Z4" s="77"/>
    </row>
    <row r="5" spans="1:26" ht="15.75" customHeight="1" x14ac:dyDescent="0.2">
      <c r="A5" s="103" t="s">
        <v>246</v>
      </c>
      <c r="B5" s="105">
        <v>4.3899999999999997</v>
      </c>
      <c r="C5" s="77"/>
      <c r="D5" s="77"/>
      <c r="E5" s="77"/>
      <c r="F5" s="77"/>
      <c r="G5" s="77"/>
      <c r="H5" s="77"/>
      <c r="I5" s="77"/>
      <c r="J5" s="77"/>
      <c r="K5" s="77"/>
      <c r="L5" s="77"/>
      <c r="M5" s="77"/>
      <c r="N5" s="77"/>
      <c r="O5" s="77"/>
      <c r="P5" s="77"/>
      <c r="Q5" s="77"/>
      <c r="R5" s="77"/>
      <c r="S5" s="77"/>
      <c r="T5" s="77"/>
      <c r="U5" s="77"/>
      <c r="V5" s="77"/>
      <c r="W5" s="77"/>
      <c r="X5" s="77"/>
      <c r="Y5" s="77"/>
      <c r="Z5" s="77"/>
    </row>
    <row r="6" spans="1:26" ht="15.75" customHeight="1" x14ac:dyDescent="0.2">
      <c r="A6" s="103"/>
      <c r="B6" s="106"/>
      <c r="C6" s="77"/>
      <c r="D6" s="77"/>
      <c r="E6" s="77"/>
      <c r="F6" s="77"/>
      <c r="G6" s="77"/>
      <c r="H6" s="77"/>
      <c r="I6" s="77"/>
      <c r="J6" s="77"/>
      <c r="K6" s="77"/>
      <c r="L6" s="77"/>
      <c r="M6" s="77"/>
      <c r="N6" s="77"/>
      <c r="O6" s="77"/>
      <c r="P6" s="77"/>
      <c r="Q6" s="77"/>
      <c r="R6" s="77"/>
      <c r="S6" s="77"/>
      <c r="T6" s="77"/>
      <c r="U6" s="77"/>
      <c r="V6" s="77"/>
      <c r="W6" s="77"/>
      <c r="X6" s="77"/>
      <c r="Y6" s="77"/>
      <c r="Z6" s="77"/>
    </row>
    <row r="7" spans="1:26" ht="15.75" customHeight="1" x14ac:dyDescent="0.2">
      <c r="A7" s="107" t="s">
        <v>247</v>
      </c>
      <c r="B7" s="106"/>
      <c r="C7" s="77"/>
      <c r="D7" s="77"/>
      <c r="E7" s="77"/>
      <c r="F7" s="77"/>
      <c r="G7" s="77"/>
      <c r="H7" s="77"/>
      <c r="I7" s="77"/>
      <c r="J7" s="77"/>
      <c r="K7" s="77"/>
      <c r="L7" s="77"/>
      <c r="M7" s="77"/>
      <c r="N7" s="77"/>
      <c r="O7" s="77"/>
      <c r="P7" s="77"/>
      <c r="Q7" s="77"/>
      <c r="R7" s="77"/>
      <c r="S7" s="77"/>
      <c r="T7" s="77"/>
      <c r="U7" s="77"/>
      <c r="V7" s="77"/>
      <c r="W7" s="77"/>
      <c r="X7" s="77"/>
      <c r="Y7" s="77"/>
      <c r="Z7" s="77"/>
    </row>
    <row r="8" spans="1:26" ht="15.75" customHeight="1" x14ac:dyDescent="0.2">
      <c r="A8" s="103" t="s">
        <v>248</v>
      </c>
      <c r="B8" s="106" t="s">
        <v>249</v>
      </c>
      <c r="C8" s="77"/>
      <c r="D8" s="77"/>
      <c r="E8" s="77"/>
      <c r="F8" s="77"/>
      <c r="G8" s="77"/>
      <c r="H8" s="77"/>
      <c r="I8" s="77"/>
      <c r="J8" s="77"/>
      <c r="K8" s="77"/>
      <c r="L8" s="77"/>
      <c r="M8" s="77"/>
      <c r="N8" s="77"/>
      <c r="O8" s="77"/>
      <c r="P8" s="77"/>
      <c r="Q8" s="77"/>
      <c r="R8" s="77"/>
      <c r="S8" s="77"/>
      <c r="T8" s="77"/>
      <c r="U8" s="77"/>
      <c r="V8" s="77"/>
      <c r="W8" s="77"/>
      <c r="X8" s="77"/>
      <c r="Y8" s="77"/>
      <c r="Z8" s="77"/>
    </row>
    <row r="9" spans="1:26" ht="15.75" customHeight="1" x14ac:dyDescent="0.2">
      <c r="A9" s="103" t="s">
        <v>97</v>
      </c>
      <c r="B9" s="106" t="s">
        <v>250</v>
      </c>
      <c r="C9" s="77"/>
      <c r="D9" s="77"/>
      <c r="E9" s="77"/>
      <c r="F9" s="77"/>
      <c r="G9" s="77"/>
      <c r="H9" s="77"/>
      <c r="I9" s="77"/>
      <c r="J9" s="77"/>
      <c r="K9" s="77"/>
      <c r="L9" s="77"/>
      <c r="M9" s="77"/>
      <c r="N9" s="77"/>
      <c r="O9" s="77"/>
      <c r="P9" s="77"/>
      <c r="Q9" s="77"/>
      <c r="R9" s="77"/>
      <c r="S9" s="77"/>
      <c r="T9" s="77"/>
      <c r="U9" s="77"/>
      <c r="V9" s="77"/>
      <c r="W9" s="77"/>
      <c r="X9" s="77"/>
      <c r="Y9" s="77"/>
      <c r="Z9" s="77"/>
    </row>
    <row r="10" spans="1:26" ht="15.75" customHeight="1" x14ac:dyDescent="0.2">
      <c r="A10" s="103" t="s">
        <v>96</v>
      </c>
      <c r="B10" s="106" t="s">
        <v>251</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spans="1:26" ht="15.75" customHeight="1" x14ac:dyDescent="0.2">
      <c r="A11" s="103" t="s">
        <v>29</v>
      </c>
      <c r="B11" s="106" t="s">
        <v>252</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spans="1:26" ht="15.75" customHeight="1" x14ac:dyDescent="0.2">
      <c r="A12" s="108" t="s">
        <v>253</v>
      </c>
      <c r="B12" s="106" t="s">
        <v>254</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spans="1:26" ht="15.75" customHeight="1" x14ac:dyDescent="0.2">
      <c r="A13" s="108" t="s">
        <v>255</v>
      </c>
      <c r="B13" s="106" t="s">
        <v>256</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spans="1:26" ht="15.75" customHeight="1" x14ac:dyDescent="0.2">
      <c r="A14" s="108" t="s">
        <v>257</v>
      </c>
      <c r="B14" s="106" t="s">
        <v>258</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spans="1:26" ht="15.75" customHeight="1" x14ac:dyDescent="0.2">
      <c r="A15" s="108"/>
      <c r="C15" s="77"/>
      <c r="D15" s="77"/>
      <c r="E15" s="77"/>
      <c r="F15" s="77"/>
      <c r="G15" s="77"/>
      <c r="H15" s="77"/>
      <c r="I15" s="77"/>
      <c r="J15" s="77"/>
      <c r="K15" s="77"/>
      <c r="L15" s="77"/>
      <c r="M15" s="77"/>
      <c r="N15" s="77"/>
      <c r="O15" s="77"/>
      <c r="P15" s="77"/>
      <c r="Q15" s="77"/>
      <c r="R15" s="77"/>
      <c r="S15" s="77"/>
      <c r="T15" s="77"/>
      <c r="U15" s="77"/>
      <c r="V15" s="77"/>
      <c r="W15" s="77"/>
      <c r="X15" s="77"/>
      <c r="Y15" s="77"/>
      <c r="Z15" s="77"/>
    </row>
    <row r="16" spans="1:26" ht="15.75" customHeight="1" x14ac:dyDescent="0.2">
      <c r="A16" s="109" t="s">
        <v>259</v>
      </c>
      <c r="B16" s="80"/>
      <c r="C16" s="77"/>
      <c r="D16" s="77"/>
      <c r="E16" s="77"/>
      <c r="F16" s="77"/>
      <c r="G16" s="77"/>
      <c r="H16" s="77"/>
      <c r="I16" s="77"/>
      <c r="J16" s="77"/>
      <c r="K16" s="77"/>
      <c r="L16" s="77"/>
      <c r="M16" s="77"/>
      <c r="N16" s="77"/>
      <c r="O16" s="77"/>
      <c r="P16" s="77"/>
      <c r="Q16" s="77"/>
      <c r="R16" s="77"/>
      <c r="S16" s="77"/>
      <c r="T16" s="77"/>
      <c r="U16" s="77"/>
      <c r="V16" s="77"/>
      <c r="W16" s="77"/>
      <c r="X16" s="77"/>
      <c r="Y16" s="77"/>
      <c r="Z16" s="77"/>
    </row>
    <row r="17" spans="1:26" ht="15.75" customHeight="1" x14ac:dyDescent="0.2">
      <c r="A17" s="79"/>
      <c r="B17" s="110" t="s">
        <v>260</v>
      </c>
      <c r="C17" s="110" t="s">
        <v>261</v>
      </c>
      <c r="D17" s="110" t="s">
        <v>262</v>
      </c>
      <c r="E17" s="110" t="s">
        <v>263</v>
      </c>
      <c r="F17" s="110" t="s">
        <v>264</v>
      </c>
      <c r="G17" s="110" t="s">
        <v>265</v>
      </c>
      <c r="H17" s="111"/>
      <c r="I17" s="112"/>
      <c r="J17" s="77"/>
      <c r="K17" s="77"/>
      <c r="L17" s="77"/>
      <c r="M17" s="77"/>
      <c r="N17" s="77"/>
      <c r="O17" s="77"/>
      <c r="P17" s="77"/>
      <c r="Q17" s="77"/>
      <c r="R17" s="77"/>
      <c r="S17" s="77"/>
      <c r="T17" s="77"/>
      <c r="U17" s="77"/>
      <c r="V17" s="77"/>
      <c r="W17" s="77"/>
      <c r="X17" s="77"/>
      <c r="Y17" s="77"/>
      <c r="Z17" s="77"/>
    </row>
    <row r="18" spans="1:26" ht="15.75" customHeight="1" x14ac:dyDescent="0.2">
      <c r="A18" s="79" t="s">
        <v>266</v>
      </c>
      <c r="B18" s="76">
        <v>2981</v>
      </c>
      <c r="C18" s="113">
        <v>1216</v>
      </c>
      <c r="D18" s="113">
        <v>976</v>
      </c>
      <c r="E18" s="113">
        <v>372</v>
      </c>
      <c r="F18" s="113">
        <v>311</v>
      </c>
      <c r="G18" s="113">
        <v>67</v>
      </c>
      <c r="H18" s="114"/>
      <c r="I18" s="114"/>
      <c r="J18" s="77"/>
      <c r="K18" s="77"/>
      <c r="L18" s="77"/>
      <c r="M18" s="77"/>
      <c r="N18" s="77"/>
      <c r="O18" s="77"/>
      <c r="P18" s="77"/>
      <c r="Q18" s="77"/>
      <c r="R18" s="77"/>
      <c r="S18" s="77"/>
      <c r="T18" s="77"/>
      <c r="U18" s="77"/>
      <c r="V18" s="77"/>
      <c r="W18" s="77"/>
      <c r="X18" s="77"/>
      <c r="Y18" s="77"/>
      <c r="Z18" s="77"/>
    </row>
    <row r="19" spans="1:26" ht="15.75" customHeight="1" x14ac:dyDescent="0.2">
      <c r="A19" s="79" t="s">
        <v>267</v>
      </c>
      <c r="B19" s="76">
        <v>2118</v>
      </c>
      <c r="C19" s="113">
        <v>882</v>
      </c>
      <c r="D19" s="113">
        <v>737</v>
      </c>
      <c r="E19" s="113">
        <v>138</v>
      </c>
      <c r="F19" s="113">
        <v>165</v>
      </c>
      <c r="G19" s="113">
        <v>35</v>
      </c>
      <c r="H19" s="115"/>
      <c r="I19" s="114"/>
      <c r="J19" s="77"/>
      <c r="K19" s="77"/>
      <c r="L19" s="77"/>
      <c r="M19" s="77"/>
      <c r="N19" s="77"/>
      <c r="O19" s="77"/>
      <c r="P19" s="77"/>
      <c r="Q19" s="77"/>
      <c r="R19" s="77"/>
      <c r="S19" s="77"/>
      <c r="T19" s="77"/>
      <c r="U19" s="77"/>
      <c r="V19" s="77"/>
      <c r="W19" s="77"/>
      <c r="X19" s="77"/>
      <c r="Y19" s="77"/>
      <c r="Z19" s="77"/>
    </row>
    <row r="20" spans="1:26" ht="15.75" customHeight="1" x14ac:dyDescent="0.2">
      <c r="A20" s="79" t="s">
        <v>268</v>
      </c>
      <c r="B20" s="116">
        <v>0.71</v>
      </c>
      <c r="C20" s="117">
        <v>0.73</v>
      </c>
      <c r="D20" s="117">
        <v>0.75</v>
      </c>
      <c r="E20" s="117">
        <v>0.37</v>
      </c>
      <c r="F20" s="117">
        <v>0.53</v>
      </c>
      <c r="G20" s="117">
        <v>0.52</v>
      </c>
      <c r="H20" s="112"/>
      <c r="I20" s="112"/>
      <c r="J20" s="77"/>
      <c r="K20" s="77"/>
      <c r="L20" s="77"/>
      <c r="M20" s="77"/>
      <c r="N20" s="77"/>
      <c r="O20" s="77"/>
      <c r="P20" s="77"/>
      <c r="Q20" s="77"/>
      <c r="R20" s="77"/>
      <c r="S20" s="77"/>
      <c r="T20" s="77"/>
      <c r="U20" s="77"/>
      <c r="V20" s="77"/>
      <c r="W20" s="77"/>
      <c r="X20" s="77"/>
      <c r="Y20" s="77"/>
      <c r="Z20" s="77"/>
    </row>
    <row r="21" spans="1:26" ht="15.75" customHeight="1" x14ac:dyDescent="0.2">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ht="15.75" customHeight="1" x14ac:dyDescent="0.2">
      <c r="A22" s="77" t="s">
        <v>269</v>
      </c>
      <c r="B22" s="80"/>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6" ht="15.75" customHeight="1" x14ac:dyDescent="0.2">
      <c r="A23" s="77"/>
      <c r="B23" s="80"/>
      <c r="C23" s="77"/>
      <c r="D23" s="77"/>
      <c r="E23" s="77"/>
      <c r="F23" s="77"/>
      <c r="G23" s="77"/>
      <c r="H23" s="77"/>
      <c r="I23" s="77"/>
      <c r="J23" s="77"/>
      <c r="K23" s="77"/>
      <c r="L23" s="77"/>
      <c r="M23" s="77"/>
      <c r="N23" s="77"/>
      <c r="O23" s="77"/>
      <c r="P23" s="77"/>
      <c r="Q23" s="77"/>
      <c r="R23" s="77"/>
      <c r="S23" s="77"/>
      <c r="T23" s="77"/>
      <c r="U23" s="77"/>
      <c r="V23" s="77"/>
      <c r="W23" s="77"/>
      <c r="X23" s="77"/>
      <c r="Y23" s="77"/>
      <c r="Z23" s="77"/>
    </row>
    <row r="24" spans="1:26" ht="15.75" customHeight="1" x14ac:dyDescent="0.2">
      <c r="A24" s="77"/>
      <c r="B24" s="80"/>
      <c r="C24" s="118"/>
      <c r="D24" s="118"/>
      <c r="E24" s="77"/>
      <c r="F24" s="77"/>
      <c r="G24" s="77"/>
      <c r="H24" s="77"/>
      <c r="I24" s="77"/>
      <c r="J24" s="77"/>
      <c r="K24" s="77"/>
      <c r="L24" s="77"/>
      <c r="M24" s="77"/>
      <c r="N24" s="77"/>
      <c r="O24" s="77"/>
      <c r="P24" s="77"/>
      <c r="Q24" s="77"/>
      <c r="R24" s="77"/>
      <c r="S24" s="77"/>
      <c r="T24" s="77"/>
      <c r="U24" s="77"/>
      <c r="V24" s="77"/>
      <c r="W24" s="77"/>
      <c r="X24" s="77"/>
      <c r="Y24" s="77"/>
      <c r="Z24" s="77"/>
    </row>
    <row r="25" spans="1:26" ht="15.75" customHeight="1" x14ac:dyDescent="0.2">
      <c r="A25" s="77"/>
      <c r="B25" s="80"/>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ht="171" customHeight="1" x14ac:dyDescent="0.2">
      <c r="A26" s="119" t="s">
        <v>270</v>
      </c>
      <c r="B26" s="80"/>
      <c r="C26" s="77"/>
      <c r="E26" s="77"/>
      <c r="F26" s="77"/>
      <c r="G26" s="77"/>
      <c r="H26" s="77"/>
      <c r="I26" s="77"/>
      <c r="J26" s="77"/>
      <c r="K26" s="77"/>
      <c r="L26" s="77"/>
      <c r="M26" s="77"/>
      <c r="N26" s="77"/>
      <c r="O26" s="77"/>
      <c r="P26" s="77"/>
      <c r="Q26" s="77"/>
      <c r="R26" s="77"/>
      <c r="S26" s="77"/>
      <c r="T26" s="77"/>
      <c r="U26" s="77"/>
      <c r="V26" s="77"/>
      <c r="W26" s="77"/>
      <c r="X26" s="77"/>
      <c r="Y26" s="77"/>
      <c r="Z26" s="77"/>
    </row>
    <row r="27" spans="1:26" ht="15.75" customHeight="1" x14ac:dyDescent="0.2">
      <c r="A27" s="77"/>
      <c r="B27" s="80"/>
      <c r="C27" s="77"/>
      <c r="D27" s="77"/>
      <c r="E27" s="77"/>
      <c r="F27" s="77"/>
      <c r="G27" s="77"/>
      <c r="H27" s="77"/>
      <c r="I27" s="77"/>
      <c r="J27" s="77"/>
      <c r="K27" s="77"/>
      <c r="L27" s="77"/>
      <c r="M27" s="77"/>
      <c r="N27" s="77"/>
      <c r="O27" s="77"/>
      <c r="P27" s="77"/>
      <c r="Q27" s="77"/>
      <c r="R27" s="77"/>
      <c r="S27" s="77"/>
      <c r="T27" s="77"/>
      <c r="U27" s="77"/>
      <c r="V27" s="77"/>
      <c r="W27" s="77"/>
      <c r="X27" s="77"/>
      <c r="Y27" s="77"/>
      <c r="Z27" s="77"/>
    </row>
    <row r="28" spans="1:26" ht="15.75" customHeight="1" x14ac:dyDescent="0.25">
      <c r="A28" t="s">
        <v>217</v>
      </c>
      <c r="B28"/>
      <c r="C28"/>
      <c r="D28"/>
      <c r="E28"/>
      <c r="F28"/>
      <c r="G28"/>
      <c r="H28"/>
      <c r="I28"/>
      <c r="J28" s="77"/>
      <c r="K28" s="77"/>
      <c r="L28" s="77"/>
      <c r="M28" s="77"/>
      <c r="N28" s="77"/>
      <c r="O28" s="77"/>
      <c r="P28" s="77"/>
      <c r="Q28" s="77"/>
      <c r="R28" s="77"/>
      <c r="S28" s="77"/>
      <c r="T28" s="77"/>
      <c r="U28" s="77"/>
      <c r="V28" s="77"/>
      <c r="W28" s="77"/>
      <c r="X28" s="77"/>
      <c r="Y28" s="77"/>
      <c r="Z28" s="77"/>
    </row>
    <row r="29" spans="1:26" ht="15.75" customHeight="1" x14ac:dyDescent="0.25">
      <c r="A29" t="s">
        <v>6</v>
      </c>
      <c r="B29" t="s">
        <v>218</v>
      </c>
      <c r="C29" t="s">
        <v>286</v>
      </c>
      <c r="D29" t="s">
        <v>220</v>
      </c>
      <c r="E29"/>
      <c r="F29"/>
      <c r="G29"/>
      <c r="H29"/>
      <c r="I29"/>
      <c r="J29" s="77"/>
      <c r="K29" s="77"/>
      <c r="L29" s="77"/>
      <c r="M29" s="77"/>
      <c r="N29" s="77"/>
      <c r="O29" s="77"/>
      <c r="P29" s="77"/>
      <c r="Q29" s="77"/>
      <c r="R29" s="77"/>
      <c r="S29" s="77"/>
      <c r="T29" s="77"/>
      <c r="U29" s="77"/>
      <c r="V29" s="77"/>
      <c r="W29" s="77"/>
      <c r="X29" s="77"/>
      <c r="Y29" s="77"/>
      <c r="Z29" s="77"/>
    </row>
    <row r="30" spans="1:26" ht="15.75" customHeight="1" x14ac:dyDescent="0.25">
      <c r="A30">
        <v>2011</v>
      </c>
      <c r="B30" s="126">
        <v>19900</v>
      </c>
      <c r="C30" t="s">
        <v>221</v>
      </c>
      <c r="D30" t="s">
        <v>221</v>
      </c>
      <c r="E30"/>
      <c r="F30"/>
      <c r="G30"/>
      <c r="H30"/>
      <c r="I30"/>
      <c r="J30" s="77"/>
      <c r="K30" s="77"/>
      <c r="L30" s="77"/>
      <c r="M30" s="77"/>
      <c r="N30" s="77"/>
      <c r="O30" s="77"/>
      <c r="P30" s="77"/>
      <c r="Q30" s="77"/>
      <c r="R30" s="77"/>
      <c r="S30" s="77"/>
      <c r="T30" s="77"/>
      <c r="U30" s="77"/>
      <c r="V30" s="77"/>
      <c r="W30" s="77"/>
      <c r="X30" s="77"/>
      <c r="Y30" s="77"/>
      <c r="Z30" s="77"/>
    </row>
    <row r="31" spans="1:26" ht="15.75" customHeight="1" x14ac:dyDescent="0.25">
      <c r="A31">
        <v>2012</v>
      </c>
      <c r="B31" s="126">
        <v>729000</v>
      </c>
      <c r="C31" s="126">
        <v>4000000</v>
      </c>
      <c r="D31" s="126">
        <v>2000000</v>
      </c>
      <c r="E31"/>
      <c r="F31"/>
      <c r="G31"/>
      <c r="H31"/>
      <c r="I31"/>
      <c r="J31" s="77"/>
      <c r="K31" s="77"/>
      <c r="L31" s="77"/>
      <c r="M31" s="77"/>
      <c r="N31" s="77"/>
      <c r="O31" s="77"/>
      <c r="P31" s="77"/>
      <c r="Q31" s="77"/>
      <c r="R31" s="77"/>
      <c r="S31" s="77"/>
      <c r="T31" s="77"/>
      <c r="U31" s="77"/>
      <c r="V31" s="77"/>
      <c r="W31" s="77"/>
      <c r="X31" s="77"/>
      <c r="Y31" s="77"/>
      <c r="Z31" s="77"/>
    </row>
    <row r="32" spans="1:26" ht="15.75" customHeight="1" x14ac:dyDescent="0.25">
      <c r="A32" s="102">
        <v>2013</v>
      </c>
      <c r="B32" s="127">
        <v>2468400</v>
      </c>
      <c r="C32" s="127">
        <v>6800000</v>
      </c>
      <c r="D32" s="127">
        <v>6500000</v>
      </c>
      <c r="E32"/>
      <c r="F32"/>
      <c r="G32"/>
      <c r="H32"/>
      <c r="I32"/>
      <c r="J32" s="77"/>
      <c r="K32" s="77"/>
      <c r="L32" s="77"/>
      <c r="M32" s="77"/>
      <c r="N32" s="77"/>
      <c r="O32" s="77"/>
      <c r="P32" s="77"/>
      <c r="Q32" s="77"/>
      <c r="R32" s="77"/>
      <c r="S32" s="77"/>
      <c r="T32" s="77"/>
      <c r="U32" s="77"/>
      <c r="V32" s="77"/>
      <c r="W32" s="77"/>
      <c r="X32" s="77"/>
      <c r="Y32" s="77"/>
      <c r="Z32" s="77"/>
    </row>
    <row r="33" spans="1:26" ht="15.75" customHeight="1" x14ac:dyDescent="0.25">
      <c r="A33" s="102">
        <v>2014</v>
      </c>
      <c r="B33" s="127">
        <v>3018794</v>
      </c>
      <c r="C33" s="127">
        <v>10800000</v>
      </c>
      <c r="D33" s="127">
        <v>6450000</v>
      </c>
      <c r="E33"/>
      <c r="F33"/>
      <c r="G33"/>
      <c r="H33"/>
      <c r="I33"/>
      <c r="J33" s="77"/>
      <c r="K33" s="77"/>
      <c r="L33" s="77"/>
      <c r="M33" s="77"/>
      <c r="N33" s="77"/>
      <c r="O33" s="77"/>
      <c r="P33" s="77"/>
      <c r="Q33" s="77"/>
      <c r="R33" s="77"/>
      <c r="S33" s="77"/>
      <c r="T33" s="77"/>
      <c r="U33" s="77"/>
      <c r="V33" s="77"/>
      <c r="W33" s="77"/>
      <c r="X33" s="77"/>
      <c r="Y33" s="77"/>
      <c r="Z33" s="77"/>
    </row>
    <row r="34" spans="1:26" ht="15.75" customHeight="1" x14ac:dyDescent="0.25">
      <c r="A34" s="102"/>
      <c r="B34" s="102"/>
      <c r="C34" s="102"/>
      <c r="D34" s="102"/>
      <c r="E34"/>
      <c r="F34"/>
      <c r="G34"/>
      <c r="H34"/>
      <c r="I34"/>
      <c r="J34" s="77"/>
      <c r="K34" s="77"/>
      <c r="L34" s="77"/>
      <c r="M34" s="77"/>
      <c r="N34" s="77"/>
      <c r="O34" s="77"/>
      <c r="P34" s="77"/>
      <c r="Q34" s="77"/>
      <c r="R34" s="77"/>
      <c r="S34" s="77"/>
      <c r="T34" s="77"/>
      <c r="U34" s="77"/>
      <c r="V34" s="77"/>
      <c r="W34" s="77"/>
      <c r="X34" s="77"/>
      <c r="Y34" s="77"/>
      <c r="Z34" s="77"/>
    </row>
    <row r="35" spans="1:26" ht="15.75" customHeight="1" x14ac:dyDescent="0.25">
      <c r="A35"/>
      <c r="B35"/>
      <c r="C35"/>
      <c r="D35"/>
      <c r="E35"/>
      <c r="F35"/>
      <c r="G35"/>
      <c r="H35"/>
      <c r="I35"/>
      <c r="J35" s="77"/>
      <c r="K35" s="77"/>
      <c r="L35" s="77"/>
      <c r="M35" s="77"/>
      <c r="N35" s="77"/>
      <c r="O35" s="77"/>
      <c r="P35" s="77"/>
      <c r="Q35" s="77"/>
      <c r="R35" s="77"/>
      <c r="S35" s="77"/>
      <c r="T35" s="77"/>
      <c r="U35" s="77"/>
      <c r="V35" s="77"/>
      <c r="W35" s="77"/>
      <c r="X35" s="77"/>
      <c r="Y35" s="77"/>
      <c r="Z35" s="77"/>
    </row>
    <row r="36" spans="1:26" ht="15.75" customHeight="1" x14ac:dyDescent="0.25">
      <c r="A36" s="2" t="s">
        <v>287</v>
      </c>
      <c r="B36"/>
      <c r="C36"/>
      <c r="D36"/>
      <c r="E36"/>
      <c r="F36"/>
      <c r="G36"/>
      <c r="H36"/>
      <c r="I36"/>
      <c r="J36" s="77"/>
      <c r="K36" s="77"/>
      <c r="L36" s="77"/>
      <c r="M36" s="77"/>
      <c r="N36" s="77"/>
      <c r="O36" s="77"/>
      <c r="P36" s="77"/>
      <c r="Q36" s="77"/>
      <c r="R36" s="77"/>
      <c r="S36" s="77"/>
      <c r="T36" s="77"/>
      <c r="U36" s="77"/>
      <c r="V36" s="77"/>
      <c r="W36" s="77"/>
      <c r="X36" s="77"/>
      <c r="Y36" s="77"/>
      <c r="Z36" s="77"/>
    </row>
    <row r="37" spans="1:26" ht="15.75" customHeight="1" x14ac:dyDescent="0.25">
      <c r="A37"/>
      <c r="B37"/>
      <c r="C37"/>
      <c r="D37"/>
      <c r="E37"/>
      <c r="F37"/>
      <c r="G37"/>
      <c r="H37"/>
      <c r="I37"/>
      <c r="J37" s="77"/>
      <c r="K37" s="77"/>
      <c r="L37" s="77"/>
      <c r="M37" s="77"/>
      <c r="N37" s="77"/>
      <c r="O37" s="77"/>
      <c r="P37" s="77"/>
      <c r="Q37" s="77"/>
      <c r="R37" s="77"/>
      <c r="S37" s="77"/>
      <c r="T37" s="77"/>
      <c r="U37" s="77"/>
      <c r="V37" s="77"/>
      <c r="W37" s="77"/>
      <c r="X37" s="77"/>
      <c r="Y37" s="77"/>
      <c r="Z37" s="77"/>
    </row>
    <row r="38" spans="1:26" ht="15.75" customHeight="1" x14ac:dyDescent="0.25">
      <c r="A38" t="s">
        <v>288</v>
      </c>
      <c r="B38"/>
      <c r="C38"/>
      <c r="D38"/>
      <c r="E38"/>
      <c r="F38"/>
      <c r="G38"/>
      <c r="H38"/>
      <c r="I38"/>
      <c r="J38" s="77"/>
      <c r="K38" s="77"/>
      <c r="L38" s="77"/>
      <c r="M38" s="77"/>
      <c r="N38" s="77"/>
      <c r="O38" s="77"/>
      <c r="P38" s="77"/>
      <c r="Q38" s="77"/>
      <c r="R38" s="77"/>
      <c r="S38" s="77"/>
      <c r="T38" s="77"/>
      <c r="U38" s="77"/>
      <c r="V38" s="77"/>
      <c r="W38" s="77"/>
      <c r="X38" s="77"/>
      <c r="Y38" s="77"/>
      <c r="Z38" s="77"/>
    </row>
    <row r="39" spans="1:26" ht="15.75" customHeight="1" x14ac:dyDescent="0.25">
      <c r="A39"/>
      <c r="B39">
        <v>2010</v>
      </c>
      <c r="C39">
        <v>2011</v>
      </c>
      <c r="D39">
        <v>2012</v>
      </c>
      <c r="E39">
        <v>2013</v>
      </c>
      <c r="F39">
        <v>2014</v>
      </c>
      <c r="G39"/>
      <c r="H39"/>
      <c r="I39"/>
      <c r="J39" s="77"/>
      <c r="K39" s="77"/>
      <c r="L39" s="77"/>
      <c r="M39" s="77"/>
      <c r="N39" s="77"/>
      <c r="O39" s="77"/>
      <c r="P39" s="77"/>
      <c r="Q39" s="77"/>
      <c r="R39" s="77"/>
      <c r="S39" s="77"/>
      <c r="T39" s="77"/>
      <c r="U39" s="77"/>
      <c r="V39" s="77"/>
      <c r="W39" s="77"/>
      <c r="X39" s="77"/>
      <c r="Y39" s="77"/>
      <c r="Z39" s="77"/>
    </row>
    <row r="40" spans="1:26" ht="15.75" customHeight="1" x14ac:dyDescent="0.25">
      <c r="A40" t="s">
        <v>218</v>
      </c>
      <c r="B40">
        <v>64</v>
      </c>
      <c r="C40">
        <v>124</v>
      </c>
      <c r="D40" s="126">
        <v>12936</v>
      </c>
      <c r="E40" s="126">
        <v>851284</v>
      </c>
      <c r="F40" s="126">
        <v>1125122</v>
      </c>
      <c r="G40"/>
      <c r="H40"/>
      <c r="I40"/>
      <c r="J40" s="77"/>
      <c r="K40" s="77"/>
      <c r="L40" s="77"/>
      <c r="M40" s="77"/>
      <c r="N40" s="77"/>
      <c r="O40" s="77"/>
      <c r="P40" s="77"/>
      <c r="Q40" s="77"/>
      <c r="R40" s="77"/>
      <c r="S40" s="77"/>
      <c r="T40" s="77"/>
      <c r="U40" s="77"/>
      <c r="V40" s="77"/>
      <c r="W40" s="77"/>
      <c r="X40" s="77"/>
      <c r="Y40" s="77"/>
      <c r="Z40" s="77"/>
    </row>
    <row r="41" spans="1:26" ht="15.75" customHeight="1" x14ac:dyDescent="0.25">
      <c r="A41" t="s">
        <v>289</v>
      </c>
      <c r="B41">
        <v>141</v>
      </c>
      <c r="C41">
        <v>367</v>
      </c>
      <c r="D41">
        <v>242</v>
      </c>
      <c r="E41">
        <v>331</v>
      </c>
      <c r="F41"/>
      <c r="G41"/>
      <c r="H41"/>
      <c r="I41"/>
      <c r="J41" s="77"/>
      <c r="K41" s="77"/>
      <c r="L41" s="77"/>
      <c r="M41" s="77"/>
      <c r="N41" s="77"/>
      <c r="O41" s="77"/>
      <c r="P41" s="77"/>
      <c r="Q41" s="77"/>
      <c r="R41" s="77"/>
      <c r="S41" s="77"/>
      <c r="T41" s="77"/>
      <c r="U41" s="77"/>
      <c r="V41" s="77"/>
      <c r="W41" s="77"/>
      <c r="X41" s="77"/>
      <c r="Y41" s="77"/>
      <c r="Z41" s="77"/>
    </row>
    <row r="42" spans="1:26" ht="15.75" customHeight="1" x14ac:dyDescent="0.25">
      <c r="A42"/>
      <c r="B42"/>
      <c r="C42"/>
      <c r="D42"/>
      <c r="E42"/>
      <c r="F42"/>
      <c r="G42"/>
      <c r="H42"/>
      <c r="I42"/>
      <c r="J42" s="77"/>
      <c r="K42" s="77"/>
      <c r="L42" s="77"/>
      <c r="M42" s="77"/>
      <c r="N42" s="77"/>
      <c r="O42" s="77"/>
      <c r="P42" s="77"/>
      <c r="Q42" s="77"/>
      <c r="R42" s="77"/>
      <c r="S42" s="77"/>
      <c r="T42" s="77"/>
      <c r="U42" s="77"/>
      <c r="V42" s="77"/>
      <c r="W42" s="77"/>
      <c r="X42" s="77"/>
      <c r="Y42" s="77"/>
      <c r="Z42" s="77"/>
    </row>
    <row r="43" spans="1:26" ht="15.75" customHeight="1" x14ac:dyDescent="0.25">
      <c r="A43" s="193" t="s">
        <v>290</v>
      </c>
      <c r="B43" s="193"/>
      <c r="C43" s="193"/>
      <c r="D43"/>
      <c r="E43"/>
      <c r="F43"/>
      <c r="G43"/>
      <c r="H43"/>
      <c r="I43"/>
      <c r="J43" s="77"/>
      <c r="K43" s="77"/>
      <c r="L43" s="77"/>
      <c r="M43" s="77"/>
      <c r="N43" s="77"/>
      <c r="O43" s="77"/>
      <c r="P43" s="77"/>
      <c r="Q43" s="77"/>
      <c r="R43" s="77"/>
      <c r="S43" s="77"/>
      <c r="T43" s="77"/>
      <c r="U43" s="77"/>
      <c r="V43" s="77"/>
      <c r="W43" s="77"/>
      <c r="X43" s="77"/>
      <c r="Y43" s="77"/>
      <c r="Z43" s="77"/>
    </row>
    <row r="44" spans="1:26" ht="15.75" customHeight="1" x14ac:dyDescent="0.25">
      <c r="A44" s="193" t="s">
        <v>291</v>
      </c>
      <c r="B44" s="193"/>
      <c r="C44" s="193"/>
      <c r="D44"/>
      <c r="E44"/>
      <c r="F44"/>
      <c r="G44"/>
      <c r="H44"/>
      <c r="I44"/>
      <c r="J44" s="77"/>
      <c r="K44" s="77"/>
      <c r="L44" s="77"/>
      <c r="M44" s="77"/>
      <c r="N44" s="77"/>
      <c r="O44" s="77"/>
      <c r="P44" s="77"/>
      <c r="Q44" s="77"/>
      <c r="R44" s="77"/>
      <c r="S44" s="77"/>
      <c r="T44" s="77"/>
      <c r="U44" s="77"/>
      <c r="V44" s="77"/>
      <c r="W44" s="77"/>
      <c r="X44" s="77"/>
      <c r="Y44" s="77"/>
      <c r="Z44" s="77"/>
    </row>
    <row r="45" spans="1:26" ht="15.75" customHeight="1" x14ac:dyDescent="0.25">
      <c r="A45" s="193" t="s">
        <v>292</v>
      </c>
      <c r="B45" s="193"/>
      <c r="C45" s="193"/>
      <c r="D45"/>
      <c r="E45"/>
      <c r="F45"/>
      <c r="G45"/>
      <c r="H45"/>
      <c r="I45"/>
      <c r="J45" s="77"/>
      <c r="K45" s="77"/>
      <c r="L45" s="77"/>
      <c r="M45" s="77"/>
      <c r="N45" s="77"/>
      <c r="O45" s="77"/>
      <c r="P45" s="77"/>
      <c r="Q45" s="77"/>
      <c r="R45" s="77"/>
      <c r="S45" s="77"/>
      <c r="T45" s="77"/>
      <c r="U45" s="77"/>
      <c r="V45" s="77"/>
      <c r="W45" s="77"/>
      <c r="X45" s="77"/>
      <c r="Y45" s="77"/>
      <c r="Z45" s="77"/>
    </row>
    <row r="46" spans="1:26" ht="15.75" customHeight="1" x14ac:dyDescent="0.25">
      <c r="A46" s="193" t="s">
        <v>293</v>
      </c>
      <c r="B46" s="193"/>
      <c r="C46" s="193"/>
      <c r="D46"/>
      <c r="E46"/>
      <c r="F46"/>
      <c r="G46"/>
      <c r="H46"/>
      <c r="I46"/>
      <c r="J46" s="77"/>
      <c r="K46" s="77"/>
      <c r="L46" s="77"/>
      <c r="M46" s="77"/>
      <c r="N46" s="77"/>
      <c r="O46" s="77"/>
      <c r="P46" s="77"/>
      <c r="Q46" s="77"/>
      <c r="R46" s="77"/>
      <c r="S46" s="77"/>
      <c r="T46" s="77"/>
      <c r="U46" s="77"/>
      <c r="V46" s="77"/>
      <c r="W46" s="77"/>
      <c r="X46" s="77"/>
      <c r="Y46" s="77"/>
      <c r="Z46" s="77"/>
    </row>
    <row r="47" spans="1:26" ht="15.75" customHeight="1" x14ac:dyDescent="0.25">
      <c r="A47"/>
      <c r="B47"/>
      <c r="C47"/>
      <c r="D47"/>
      <c r="E47"/>
      <c r="F47"/>
      <c r="G47"/>
      <c r="H47"/>
      <c r="I47"/>
      <c r="J47" s="77"/>
      <c r="K47" s="77"/>
      <c r="L47" s="77"/>
      <c r="M47" s="77"/>
      <c r="N47" s="77"/>
      <c r="O47" s="77"/>
      <c r="P47" s="77"/>
      <c r="Q47" s="77"/>
      <c r="R47" s="77"/>
      <c r="S47" s="77"/>
      <c r="T47" s="77"/>
      <c r="U47" s="77"/>
      <c r="V47" s="77"/>
      <c r="W47" s="77"/>
      <c r="X47" s="77"/>
      <c r="Y47" s="77"/>
      <c r="Z47" s="77"/>
    </row>
    <row r="48" spans="1:26" ht="15.75" customHeight="1" x14ac:dyDescent="0.25">
      <c r="A48" t="s">
        <v>294</v>
      </c>
      <c r="B48"/>
      <c r="C48"/>
      <c r="D48"/>
      <c r="E48"/>
      <c r="F48"/>
      <c r="G48"/>
      <c r="H48"/>
      <c r="I48"/>
      <c r="J48" s="77"/>
      <c r="K48" s="77"/>
      <c r="L48" s="77"/>
      <c r="M48" s="77"/>
      <c r="N48" s="77"/>
      <c r="O48" s="77"/>
      <c r="P48" s="77"/>
      <c r="Q48" s="77"/>
      <c r="R48" s="77"/>
      <c r="S48" s="77"/>
      <c r="T48" s="77"/>
      <c r="U48" s="77"/>
      <c r="V48" s="77"/>
      <c r="W48" s="77"/>
      <c r="X48" s="77"/>
      <c r="Y48" s="77"/>
      <c r="Z48" s="77"/>
    </row>
    <row r="49" spans="1:26" ht="15.75" customHeight="1" x14ac:dyDescent="0.25">
      <c r="A49" t="s">
        <v>295</v>
      </c>
      <c r="B49"/>
      <c r="C49"/>
      <c r="D49"/>
      <c r="E49"/>
      <c r="F49"/>
      <c r="G49"/>
      <c r="H49"/>
      <c r="I49"/>
      <c r="J49" s="77"/>
      <c r="K49" s="77"/>
      <c r="L49" s="77"/>
      <c r="M49" s="77"/>
      <c r="N49" s="77"/>
      <c r="O49" s="77"/>
      <c r="P49" s="77"/>
      <c r="Q49" s="77"/>
      <c r="R49" s="77"/>
      <c r="S49" s="77"/>
      <c r="T49" s="77"/>
      <c r="U49" s="77"/>
      <c r="V49" s="77"/>
      <c r="W49" s="77"/>
      <c r="X49" s="77"/>
      <c r="Y49" s="77"/>
      <c r="Z49" s="77"/>
    </row>
    <row r="50" spans="1:26" ht="15.75" customHeight="1" x14ac:dyDescent="0.25">
      <c r="A50" t="s">
        <v>296</v>
      </c>
      <c r="B50"/>
      <c r="C50"/>
      <c r="D50"/>
      <c r="E50"/>
      <c r="F50"/>
      <c r="G50"/>
      <c r="H50"/>
      <c r="I50"/>
      <c r="J50" s="77"/>
      <c r="K50" s="77"/>
      <c r="L50" s="77"/>
      <c r="M50" s="77"/>
      <c r="N50" s="77"/>
      <c r="O50" s="77"/>
      <c r="P50" s="77"/>
      <c r="Q50" s="77"/>
      <c r="R50" s="77"/>
      <c r="S50" s="77"/>
      <c r="T50" s="77"/>
      <c r="U50" s="77"/>
      <c r="V50" s="77"/>
      <c r="W50" s="77"/>
      <c r="X50" s="77"/>
      <c r="Y50" s="77"/>
      <c r="Z50" s="77"/>
    </row>
    <row r="51" spans="1:26" ht="15.75" customHeight="1" x14ac:dyDescent="0.25">
      <c r="A51" s="63" t="s">
        <v>297</v>
      </c>
      <c r="B51">
        <v>41</v>
      </c>
      <c r="C51"/>
      <c r="D51"/>
      <c r="E51"/>
      <c r="F51"/>
      <c r="G51"/>
      <c r="H51"/>
      <c r="I51"/>
      <c r="J51" s="77"/>
      <c r="K51" s="77"/>
      <c r="L51" s="77"/>
      <c r="M51" s="77"/>
      <c r="N51" s="77"/>
      <c r="O51" s="77"/>
      <c r="P51" s="77"/>
      <c r="Q51" s="77"/>
      <c r="R51" s="77"/>
      <c r="S51" s="77"/>
      <c r="T51" s="77"/>
      <c r="U51" s="77"/>
      <c r="V51" s="77"/>
      <c r="W51" s="77"/>
      <c r="X51" s="77"/>
      <c r="Y51" s="77"/>
      <c r="Z51" s="77"/>
    </row>
    <row r="52" spans="1:26" ht="15.75" customHeight="1" x14ac:dyDescent="0.25">
      <c r="A52" s="63" t="s">
        <v>298</v>
      </c>
      <c r="B52">
        <v>5</v>
      </c>
      <c r="C52"/>
      <c r="D52"/>
      <c r="E52"/>
      <c r="F52"/>
      <c r="G52"/>
      <c r="H52"/>
      <c r="I52"/>
      <c r="J52" s="77"/>
      <c r="K52" s="77"/>
      <c r="L52" s="77"/>
      <c r="M52" s="77"/>
      <c r="N52" s="77"/>
      <c r="O52" s="77"/>
      <c r="P52" s="77"/>
      <c r="Q52" s="77"/>
      <c r="R52" s="77"/>
      <c r="S52" s="77"/>
      <c r="T52" s="77"/>
      <c r="U52" s="77"/>
      <c r="V52" s="77"/>
      <c r="W52" s="77"/>
      <c r="X52" s="77"/>
      <c r="Y52" s="77"/>
      <c r="Z52" s="77"/>
    </row>
    <row r="53" spans="1:26" ht="15.75" customHeight="1" x14ac:dyDescent="0.2">
      <c r="A53" s="77"/>
      <c r="B53" s="80"/>
      <c r="C53" s="77"/>
      <c r="D53" s="77"/>
      <c r="E53" s="77"/>
      <c r="F53" s="77"/>
      <c r="G53" s="77"/>
      <c r="H53" s="77"/>
      <c r="I53" s="77"/>
      <c r="J53" s="77"/>
      <c r="K53" s="77"/>
      <c r="L53" s="77"/>
      <c r="M53" s="77"/>
      <c r="N53" s="77"/>
      <c r="O53" s="77"/>
      <c r="P53" s="77"/>
      <c r="Q53" s="77"/>
      <c r="R53" s="77"/>
      <c r="S53" s="77"/>
      <c r="T53" s="77"/>
      <c r="U53" s="77"/>
      <c r="V53" s="77"/>
      <c r="W53" s="77"/>
      <c r="X53" s="77"/>
      <c r="Y53" s="77"/>
      <c r="Z53" s="77"/>
    </row>
    <row r="54" spans="1:26" ht="15.75" customHeight="1" x14ac:dyDescent="0.2">
      <c r="A54" s="77"/>
      <c r="B54" s="80"/>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ht="15.75" customHeight="1" x14ac:dyDescent="0.2">
      <c r="A55" s="77" t="s">
        <v>222</v>
      </c>
      <c r="B55" s="80"/>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ht="15.75" customHeight="1" x14ac:dyDescent="0.2">
      <c r="A56" s="77"/>
      <c r="B56" s="80"/>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ht="15.75" customHeight="1" x14ac:dyDescent="0.2">
      <c r="A57" s="77"/>
      <c r="B57" s="80"/>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ht="15.75" customHeight="1" x14ac:dyDescent="0.2">
      <c r="A58" s="77"/>
      <c r="B58" s="80"/>
      <c r="C58" s="77"/>
      <c r="D58" s="77"/>
      <c r="E58" s="77"/>
      <c r="F58" s="77"/>
      <c r="G58" s="77"/>
      <c r="H58" s="77"/>
      <c r="I58" s="77"/>
      <c r="J58" s="77"/>
      <c r="K58" s="77"/>
      <c r="L58" s="77"/>
      <c r="M58" s="77"/>
      <c r="N58" s="77"/>
      <c r="O58" s="77"/>
      <c r="P58" s="77"/>
      <c r="Q58" s="77"/>
      <c r="R58" s="77"/>
      <c r="S58" s="77"/>
      <c r="T58" s="77"/>
      <c r="U58" s="77"/>
      <c r="V58" s="77"/>
      <c r="W58" s="77"/>
      <c r="X58" s="77"/>
      <c r="Y58" s="77"/>
      <c r="Z58" s="77"/>
    </row>
    <row r="59" spans="1:26" ht="15.75" customHeight="1" x14ac:dyDescent="0.2">
      <c r="A59" s="77"/>
      <c r="B59" s="80"/>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ht="15.75" customHeight="1" x14ac:dyDescent="0.2">
      <c r="A60" s="77"/>
      <c r="B60" s="80"/>
      <c r="C60" s="77"/>
      <c r="D60" s="77"/>
      <c r="E60" s="77"/>
      <c r="F60" s="77"/>
      <c r="G60" s="77"/>
      <c r="H60" s="77"/>
      <c r="I60" s="77"/>
      <c r="J60" s="77"/>
      <c r="K60" s="77"/>
      <c r="L60" s="77"/>
      <c r="M60" s="77"/>
      <c r="N60" s="77"/>
      <c r="O60" s="77"/>
      <c r="P60" s="77"/>
      <c r="Q60" s="77"/>
      <c r="R60" s="77"/>
      <c r="S60" s="77"/>
      <c r="T60" s="77"/>
      <c r="U60" s="77"/>
      <c r="V60" s="77"/>
      <c r="W60" s="77"/>
      <c r="X60" s="77"/>
      <c r="Y60" s="77"/>
      <c r="Z60" s="77"/>
    </row>
    <row r="61" spans="1:26" ht="15.75" customHeight="1" x14ac:dyDescent="0.2">
      <c r="A61" s="77"/>
      <c r="B61" s="80"/>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ht="15.75" customHeight="1" x14ac:dyDescent="0.2">
      <c r="A62" s="77"/>
      <c r="B62" s="80"/>
      <c r="C62" s="77"/>
      <c r="D62" s="77"/>
      <c r="E62" s="77"/>
      <c r="F62" s="77"/>
      <c r="G62" s="77"/>
      <c r="H62" s="77"/>
      <c r="I62" s="77"/>
      <c r="J62" s="77"/>
      <c r="K62" s="77"/>
      <c r="L62" s="77"/>
      <c r="M62" s="77"/>
      <c r="N62" s="77"/>
      <c r="O62" s="77"/>
      <c r="P62" s="77"/>
      <c r="Q62" s="77"/>
      <c r="R62" s="77"/>
      <c r="S62" s="77"/>
      <c r="T62" s="77"/>
      <c r="U62" s="77"/>
      <c r="V62" s="77"/>
      <c r="W62" s="77"/>
      <c r="X62" s="77"/>
      <c r="Y62" s="77"/>
      <c r="Z62" s="77"/>
    </row>
    <row r="63" spans="1:26" ht="15.75" customHeight="1" x14ac:dyDescent="0.2">
      <c r="A63" s="77"/>
      <c r="B63" s="80"/>
      <c r="C63" s="77"/>
      <c r="D63" s="77"/>
      <c r="E63" s="77"/>
      <c r="F63" s="77"/>
      <c r="G63" s="77"/>
      <c r="H63" s="77"/>
      <c r="I63" s="77"/>
      <c r="J63" s="77"/>
      <c r="K63" s="77"/>
      <c r="L63" s="77"/>
      <c r="M63" s="77"/>
      <c r="N63" s="77"/>
      <c r="O63" s="77"/>
      <c r="P63" s="77"/>
      <c r="Q63" s="77"/>
      <c r="R63" s="77"/>
      <c r="S63" s="77"/>
      <c r="T63" s="77"/>
      <c r="U63" s="77"/>
      <c r="V63" s="77"/>
      <c r="W63" s="77"/>
      <c r="X63" s="77"/>
      <c r="Y63" s="77"/>
      <c r="Z63" s="77"/>
    </row>
    <row r="64" spans="1:26" ht="15.75" customHeight="1" x14ac:dyDescent="0.2">
      <c r="A64" s="77"/>
      <c r="B64" s="80"/>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ht="15.75" customHeight="1" x14ac:dyDescent="0.2">
      <c r="A65" s="77"/>
      <c r="B65" s="80"/>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ht="15.75" customHeight="1" x14ac:dyDescent="0.2">
      <c r="A66" s="77"/>
      <c r="B66" s="80"/>
      <c r="C66" s="77"/>
      <c r="D66" s="77"/>
      <c r="E66" s="77"/>
      <c r="F66" s="77"/>
      <c r="G66" s="77"/>
      <c r="H66" s="77"/>
      <c r="I66" s="77"/>
      <c r="J66" s="77"/>
      <c r="K66" s="77"/>
      <c r="L66" s="77"/>
      <c r="M66" s="77"/>
      <c r="N66" s="77"/>
      <c r="O66" s="77"/>
      <c r="P66" s="77"/>
      <c r="Q66" s="77"/>
      <c r="R66" s="77"/>
      <c r="S66" s="77"/>
      <c r="T66" s="77"/>
      <c r="U66" s="77"/>
      <c r="V66" s="77"/>
      <c r="W66" s="77"/>
      <c r="X66" s="77"/>
      <c r="Y66" s="77"/>
      <c r="Z66" s="77"/>
    </row>
    <row r="67" spans="1:26" ht="15.75" customHeight="1" x14ac:dyDescent="0.2">
      <c r="A67" s="77"/>
      <c r="B67" s="80"/>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ht="15.75" customHeight="1" x14ac:dyDescent="0.2">
      <c r="A68" s="77"/>
      <c r="B68" s="80"/>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ht="15.75" customHeight="1" x14ac:dyDescent="0.2">
      <c r="A69" s="77"/>
      <c r="B69" s="80"/>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ht="15.75" customHeight="1" x14ac:dyDescent="0.2">
      <c r="A70" s="77"/>
      <c r="B70" s="80"/>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ht="15.75" customHeight="1" x14ac:dyDescent="0.2">
      <c r="A71" s="77"/>
      <c r="B71" s="80"/>
      <c r="C71" s="77"/>
      <c r="D71" s="77"/>
      <c r="E71" s="77"/>
      <c r="F71" s="77"/>
      <c r="G71" s="77"/>
      <c r="H71" s="77"/>
      <c r="I71" s="77"/>
      <c r="J71" s="77"/>
      <c r="K71" s="77"/>
      <c r="L71" s="77"/>
      <c r="M71" s="77"/>
      <c r="N71" s="77"/>
      <c r="O71" s="77"/>
      <c r="P71" s="77"/>
      <c r="Q71" s="77"/>
      <c r="R71" s="77"/>
      <c r="S71" s="77"/>
      <c r="T71" s="77"/>
      <c r="U71" s="77"/>
      <c r="V71" s="77"/>
      <c r="W71" s="77"/>
      <c r="X71" s="77"/>
      <c r="Y71" s="77"/>
      <c r="Z71" s="77"/>
    </row>
    <row r="72" spans="1:26" ht="15.75" customHeight="1" x14ac:dyDescent="0.2">
      <c r="A72" s="77"/>
      <c r="B72" s="80"/>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ht="15.75" customHeight="1" x14ac:dyDescent="0.2">
      <c r="A73" s="77"/>
      <c r="B73" s="80"/>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ht="15.75" customHeight="1" x14ac:dyDescent="0.2">
      <c r="A74" s="77"/>
      <c r="B74" s="80"/>
      <c r="C74" s="77"/>
      <c r="D74" s="77"/>
      <c r="E74" s="77"/>
      <c r="F74" s="77"/>
      <c r="G74" s="77"/>
      <c r="H74" s="77"/>
      <c r="I74" s="77"/>
      <c r="J74" s="77"/>
      <c r="K74" s="77"/>
      <c r="L74" s="77"/>
      <c r="M74" s="77"/>
      <c r="N74" s="77"/>
      <c r="O74" s="77"/>
      <c r="P74" s="77"/>
      <c r="Q74" s="77"/>
      <c r="R74" s="77"/>
      <c r="S74" s="77"/>
      <c r="T74" s="77"/>
      <c r="U74" s="77"/>
      <c r="V74" s="77"/>
      <c r="W74" s="77"/>
      <c r="X74" s="77"/>
      <c r="Y74" s="77"/>
      <c r="Z74" s="77"/>
    </row>
    <row r="75" spans="1:26" ht="15.75" customHeight="1" x14ac:dyDescent="0.2">
      <c r="A75" s="77"/>
      <c r="B75" s="80"/>
      <c r="C75" s="77"/>
      <c r="D75" s="77"/>
      <c r="E75" s="77"/>
      <c r="F75" s="77"/>
      <c r="G75" s="77"/>
      <c r="H75" s="77"/>
      <c r="I75" s="77"/>
      <c r="J75" s="77"/>
      <c r="K75" s="77"/>
      <c r="L75" s="77"/>
      <c r="M75" s="77"/>
      <c r="N75" s="77"/>
      <c r="O75" s="77"/>
      <c r="P75" s="77"/>
      <c r="Q75" s="77"/>
      <c r="R75" s="77"/>
      <c r="S75" s="77"/>
      <c r="T75" s="77"/>
      <c r="U75" s="77"/>
      <c r="V75" s="77"/>
      <c r="W75" s="77"/>
      <c r="X75" s="77"/>
      <c r="Y75" s="77"/>
      <c r="Z75" s="77"/>
    </row>
    <row r="76" spans="1:26" ht="15.75" customHeight="1" x14ac:dyDescent="0.2">
      <c r="A76" s="77"/>
      <c r="B76" s="80"/>
      <c r="C76" s="77"/>
      <c r="D76" s="77"/>
      <c r="E76" s="77"/>
      <c r="F76" s="77"/>
      <c r="G76" s="77"/>
      <c r="H76" s="77"/>
      <c r="I76" s="77"/>
      <c r="J76" s="77"/>
      <c r="K76" s="77"/>
      <c r="L76" s="77"/>
      <c r="M76" s="77"/>
      <c r="N76" s="77"/>
      <c r="O76" s="77"/>
      <c r="P76" s="77"/>
      <c r="Q76" s="77"/>
      <c r="R76" s="77"/>
      <c r="S76" s="77"/>
      <c r="T76" s="77"/>
      <c r="U76" s="77"/>
      <c r="V76" s="77"/>
      <c r="W76" s="77"/>
      <c r="X76" s="77"/>
      <c r="Y76" s="77"/>
      <c r="Z76" s="77"/>
    </row>
    <row r="77" spans="1:26" ht="15.75" customHeight="1" x14ac:dyDescent="0.2">
      <c r="A77" s="77"/>
      <c r="B77" s="80"/>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ht="15.75" customHeight="1" x14ac:dyDescent="0.2">
      <c r="A78" s="77"/>
      <c r="B78" s="80"/>
      <c r="C78" s="77"/>
      <c r="D78" s="77"/>
      <c r="E78" s="77"/>
      <c r="F78" s="77"/>
      <c r="G78" s="77"/>
      <c r="H78" s="77"/>
      <c r="I78" s="77"/>
      <c r="J78" s="77"/>
      <c r="K78" s="77"/>
      <c r="L78" s="77"/>
      <c r="M78" s="77"/>
      <c r="N78" s="77"/>
      <c r="O78" s="77"/>
      <c r="P78" s="77"/>
      <c r="Q78" s="77"/>
      <c r="R78" s="77"/>
      <c r="S78" s="77"/>
      <c r="T78" s="77"/>
      <c r="U78" s="77"/>
      <c r="V78" s="77"/>
      <c r="W78" s="77"/>
      <c r="X78" s="77"/>
      <c r="Y78" s="77"/>
      <c r="Z78" s="77"/>
    </row>
    <row r="79" spans="1:26" ht="15.75" customHeight="1" x14ac:dyDescent="0.2">
      <c r="A79" s="77"/>
      <c r="B79" s="80"/>
      <c r="C79" s="77"/>
      <c r="D79" s="77"/>
      <c r="E79" s="77"/>
      <c r="F79" s="77"/>
      <c r="G79" s="77"/>
      <c r="H79" s="77"/>
      <c r="I79" s="77"/>
      <c r="J79" s="77"/>
      <c r="K79" s="77"/>
      <c r="L79" s="77"/>
      <c r="M79" s="77"/>
      <c r="N79" s="77"/>
      <c r="O79" s="77"/>
      <c r="P79" s="77"/>
      <c r="Q79" s="77"/>
      <c r="R79" s="77"/>
      <c r="S79" s="77"/>
      <c r="T79" s="77"/>
      <c r="U79" s="77"/>
      <c r="V79" s="77"/>
      <c r="W79" s="77"/>
      <c r="X79" s="77"/>
      <c r="Y79" s="77"/>
      <c r="Z79" s="77"/>
    </row>
    <row r="80" spans="1:26" ht="15.75" customHeight="1" x14ac:dyDescent="0.2">
      <c r="A80" s="77"/>
      <c r="B80" s="80"/>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ht="15.75" customHeight="1" x14ac:dyDescent="0.2">
      <c r="A81" s="77"/>
      <c r="B81" s="80"/>
      <c r="C81" s="77"/>
      <c r="D81" s="77"/>
      <c r="E81" s="77"/>
      <c r="F81" s="77"/>
      <c r="G81" s="77"/>
      <c r="H81" s="77"/>
      <c r="I81" s="77"/>
      <c r="J81" s="77"/>
      <c r="K81" s="77"/>
      <c r="L81" s="77"/>
      <c r="M81" s="77"/>
      <c r="N81" s="77"/>
      <c r="O81" s="77"/>
      <c r="P81" s="77"/>
      <c r="Q81" s="77"/>
      <c r="R81" s="77"/>
      <c r="S81" s="77"/>
      <c r="T81" s="77"/>
      <c r="U81" s="77"/>
      <c r="V81" s="77"/>
      <c r="W81" s="77"/>
      <c r="X81" s="77"/>
      <c r="Y81" s="77"/>
      <c r="Z81" s="77"/>
    </row>
    <row r="82" spans="1:26" ht="15.75" customHeight="1" x14ac:dyDescent="0.2">
      <c r="A82" s="77"/>
      <c r="B82" s="80"/>
      <c r="C82" s="77"/>
      <c r="D82" s="77"/>
      <c r="E82" s="77"/>
      <c r="F82" s="77"/>
      <c r="G82" s="77"/>
      <c r="H82" s="77"/>
      <c r="I82" s="77"/>
      <c r="J82" s="77"/>
      <c r="K82" s="77"/>
      <c r="L82" s="77"/>
      <c r="M82" s="77"/>
      <c r="N82" s="77"/>
      <c r="O82" s="77"/>
      <c r="P82" s="77"/>
      <c r="Q82" s="77"/>
      <c r="R82" s="77"/>
      <c r="S82" s="77"/>
      <c r="T82" s="77"/>
      <c r="U82" s="77"/>
      <c r="V82" s="77"/>
      <c r="W82" s="77"/>
      <c r="X82" s="77"/>
      <c r="Y82" s="77"/>
      <c r="Z82" s="77"/>
    </row>
    <row r="83" spans="1:26" ht="15.75" customHeight="1" x14ac:dyDescent="0.2">
      <c r="A83" s="77"/>
      <c r="B83" s="80"/>
      <c r="C83" s="77"/>
      <c r="D83" s="77"/>
      <c r="E83" s="77"/>
      <c r="F83" s="77"/>
      <c r="G83" s="77"/>
      <c r="H83" s="77"/>
      <c r="I83" s="77"/>
      <c r="J83" s="77"/>
      <c r="K83" s="77"/>
      <c r="L83" s="77"/>
      <c r="M83" s="77"/>
      <c r="N83" s="77"/>
      <c r="O83" s="77"/>
      <c r="P83" s="77"/>
      <c r="Q83" s="77"/>
      <c r="R83" s="77"/>
      <c r="S83" s="77"/>
      <c r="T83" s="77"/>
      <c r="U83" s="77"/>
      <c r="V83" s="77"/>
      <c r="W83" s="77"/>
      <c r="X83" s="77"/>
      <c r="Y83" s="77"/>
      <c r="Z83" s="77"/>
    </row>
    <row r="84" spans="1:26" ht="15.75" customHeight="1" x14ac:dyDescent="0.2">
      <c r="A84" s="77"/>
      <c r="B84" s="80"/>
      <c r="C84" s="77"/>
      <c r="D84" s="77"/>
      <c r="E84" s="77"/>
      <c r="F84" s="77"/>
      <c r="G84" s="77"/>
      <c r="H84" s="77"/>
      <c r="I84" s="77"/>
      <c r="J84" s="77"/>
      <c r="K84" s="77"/>
      <c r="L84" s="77"/>
      <c r="M84" s="77"/>
      <c r="N84" s="77"/>
      <c r="O84" s="77"/>
      <c r="P84" s="77"/>
      <c r="Q84" s="77"/>
      <c r="R84" s="77"/>
      <c r="S84" s="77"/>
      <c r="T84" s="77"/>
      <c r="U84" s="77"/>
      <c r="V84" s="77"/>
      <c r="W84" s="77"/>
      <c r="X84" s="77"/>
      <c r="Y84" s="77"/>
      <c r="Z84" s="77"/>
    </row>
    <row r="85" spans="1:26" ht="15.75" customHeight="1" x14ac:dyDescent="0.2">
      <c r="A85" s="77"/>
      <c r="B85" s="80"/>
      <c r="C85" s="77"/>
      <c r="D85" s="77"/>
      <c r="E85" s="77"/>
      <c r="F85" s="77"/>
      <c r="G85" s="77"/>
      <c r="H85" s="77"/>
      <c r="I85" s="77"/>
      <c r="J85" s="77"/>
      <c r="K85" s="77"/>
      <c r="L85" s="77"/>
      <c r="M85" s="77"/>
      <c r="N85" s="77"/>
      <c r="O85" s="77"/>
      <c r="P85" s="77"/>
      <c r="Q85" s="77"/>
      <c r="R85" s="77"/>
      <c r="S85" s="77"/>
      <c r="T85" s="77"/>
      <c r="U85" s="77"/>
      <c r="V85" s="77"/>
      <c r="W85" s="77"/>
      <c r="X85" s="77"/>
      <c r="Y85" s="77"/>
      <c r="Z85" s="77"/>
    </row>
    <row r="86" spans="1:26" ht="15.75" customHeight="1" x14ac:dyDescent="0.2">
      <c r="A86" s="77"/>
      <c r="B86" s="80"/>
      <c r="C86" s="77"/>
      <c r="D86" s="77"/>
      <c r="E86" s="77"/>
      <c r="F86" s="77"/>
      <c r="G86" s="77"/>
      <c r="H86" s="77"/>
      <c r="I86" s="77"/>
      <c r="J86" s="77"/>
      <c r="K86" s="77"/>
      <c r="L86" s="77"/>
      <c r="M86" s="77"/>
      <c r="N86" s="77"/>
      <c r="O86" s="77"/>
      <c r="P86" s="77"/>
      <c r="Q86" s="77"/>
      <c r="R86" s="77"/>
      <c r="S86" s="77"/>
      <c r="T86" s="77"/>
      <c r="U86" s="77"/>
      <c r="V86" s="77"/>
      <c r="W86" s="77"/>
      <c r="X86" s="77"/>
      <c r="Y86" s="77"/>
      <c r="Z86" s="77"/>
    </row>
    <row r="87" spans="1:26" ht="15.75" customHeight="1" x14ac:dyDescent="0.2">
      <c r="A87" s="77"/>
      <c r="B87" s="80"/>
      <c r="C87" s="77"/>
      <c r="D87" s="77"/>
      <c r="E87" s="77"/>
      <c r="F87" s="77"/>
      <c r="G87" s="77"/>
      <c r="H87" s="77"/>
      <c r="I87" s="77"/>
      <c r="J87" s="77"/>
      <c r="K87" s="77"/>
      <c r="L87" s="77"/>
      <c r="M87" s="77"/>
      <c r="N87" s="77"/>
      <c r="O87" s="77"/>
      <c r="P87" s="77"/>
      <c r="Q87" s="77"/>
      <c r="R87" s="77"/>
      <c r="S87" s="77"/>
      <c r="T87" s="77"/>
      <c r="U87" s="77"/>
      <c r="V87" s="77"/>
      <c r="W87" s="77"/>
      <c r="X87" s="77"/>
      <c r="Y87" s="77"/>
      <c r="Z87" s="77"/>
    </row>
    <row r="88" spans="1:26" ht="15.75" customHeight="1" x14ac:dyDescent="0.2">
      <c r="A88" s="77"/>
      <c r="B88" s="80"/>
      <c r="C88" s="77"/>
      <c r="D88" s="77"/>
      <c r="E88" s="77"/>
      <c r="F88" s="77"/>
      <c r="G88" s="77"/>
      <c r="H88" s="77"/>
      <c r="I88" s="77"/>
      <c r="J88" s="77"/>
      <c r="K88" s="77"/>
      <c r="L88" s="77"/>
      <c r="M88" s="77"/>
      <c r="N88" s="77"/>
      <c r="O88" s="77"/>
      <c r="P88" s="77"/>
      <c r="Q88" s="77"/>
      <c r="R88" s="77"/>
      <c r="S88" s="77"/>
      <c r="T88" s="77"/>
      <c r="U88" s="77"/>
      <c r="V88" s="77"/>
      <c r="W88" s="77"/>
      <c r="X88" s="77"/>
      <c r="Y88" s="77"/>
      <c r="Z88" s="77"/>
    </row>
    <row r="89" spans="1:26" ht="15.75" customHeight="1" x14ac:dyDescent="0.2">
      <c r="A89" s="77"/>
      <c r="B89" s="80"/>
      <c r="C89" s="77"/>
      <c r="D89" s="77"/>
      <c r="E89" s="77"/>
      <c r="F89" s="77"/>
      <c r="G89" s="77"/>
      <c r="H89" s="77"/>
      <c r="I89" s="77"/>
      <c r="J89" s="77"/>
      <c r="K89" s="77"/>
      <c r="L89" s="77"/>
      <c r="M89" s="77"/>
      <c r="N89" s="77"/>
      <c r="O89" s="77"/>
      <c r="P89" s="77"/>
      <c r="Q89" s="77"/>
      <c r="R89" s="77"/>
      <c r="S89" s="77"/>
      <c r="T89" s="77"/>
      <c r="U89" s="77"/>
      <c r="V89" s="77"/>
      <c r="W89" s="77"/>
      <c r="X89" s="77"/>
      <c r="Y89" s="77"/>
      <c r="Z89" s="77"/>
    </row>
    <row r="90" spans="1:26" ht="15.75" customHeight="1" x14ac:dyDescent="0.2">
      <c r="A90" s="77"/>
      <c r="B90" s="80"/>
      <c r="C90" s="77"/>
      <c r="D90" s="77"/>
      <c r="E90" s="77"/>
      <c r="F90" s="77"/>
      <c r="G90" s="77"/>
      <c r="H90" s="77"/>
      <c r="I90" s="77"/>
      <c r="J90" s="77"/>
      <c r="K90" s="77"/>
      <c r="L90" s="77"/>
      <c r="M90" s="77"/>
      <c r="N90" s="77"/>
      <c r="O90" s="77"/>
      <c r="P90" s="77"/>
      <c r="Q90" s="77"/>
      <c r="R90" s="77"/>
      <c r="S90" s="77"/>
      <c r="T90" s="77"/>
      <c r="U90" s="77"/>
      <c r="V90" s="77"/>
      <c r="W90" s="77"/>
      <c r="X90" s="77"/>
      <c r="Y90" s="77"/>
      <c r="Z90" s="77"/>
    </row>
    <row r="91" spans="1:26" ht="15.75" customHeight="1" x14ac:dyDescent="0.2">
      <c r="A91" s="77"/>
      <c r="B91" s="80"/>
      <c r="C91" s="77"/>
      <c r="D91" s="77"/>
      <c r="E91" s="77"/>
      <c r="F91" s="77"/>
      <c r="G91" s="77"/>
      <c r="H91" s="77"/>
      <c r="I91" s="77"/>
      <c r="J91" s="77"/>
      <c r="K91" s="77"/>
      <c r="L91" s="77"/>
      <c r="M91" s="77"/>
      <c r="N91" s="77"/>
      <c r="O91" s="77"/>
      <c r="P91" s="77"/>
      <c r="Q91" s="77"/>
      <c r="R91" s="77"/>
      <c r="S91" s="77"/>
      <c r="T91" s="77"/>
      <c r="U91" s="77"/>
      <c r="V91" s="77"/>
      <c r="W91" s="77"/>
      <c r="X91" s="77"/>
      <c r="Y91" s="77"/>
      <c r="Z91" s="77"/>
    </row>
    <row r="92" spans="1:26" ht="15.75" customHeight="1" x14ac:dyDescent="0.2">
      <c r="A92" s="77"/>
      <c r="B92" s="80"/>
      <c r="C92" s="77"/>
      <c r="D92" s="77"/>
      <c r="E92" s="77"/>
      <c r="F92" s="77"/>
      <c r="G92" s="77"/>
      <c r="H92" s="77"/>
      <c r="I92" s="77"/>
      <c r="J92" s="77"/>
      <c r="K92" s="77"/>
      <c r="L92" s="77"/>
      <c r="M92" s="77"/>
      <c r="N92" s="77"/>
      <c r="O92" s="77"/>
      <c r="P92" s="77"/>
      <c r="Q92" s="77"/>
      <c r="R92" s="77"/>
      <c r="S92" s="77"/>
      <c r="T92" s="77"/>
      <c r="U92" s="77"/>
      <c r="V92" s="77"/>
      <c r="W92" s="77"/>
      <c r="X92" s="77"/>
      <c r="Y92" s="77"/>
      <c r="Z92" s="77"/>
    </row>
    <row r="93" spans="1:26" ht="15.75" customHeight="1" x14ac:dyDescent="0.2">
      <c r="A93" s="77"/>
      <c r="B93" s="80"/>
      <c r="C93" s="77"/>
      <c r="D93" s="77"/>
      <c r="E93" s="77"/>
      <c r="F93" s="77"/>
      <c r="G93" s="77"/>
      <c r="H93" s="77"/>
      <c r="I93" s="77"/>
      <c r="J93" s="77"/>
      <c r="K93" s="77"/>
      <c r="L93" s="77"/>
      <c r="M93" s="77"/>
      <c r="N93" s="77"/>
      <c r="O93" s="77"/>
      <c r="P93" s="77"/>
      <c r="Q93" s="77"/>
      <c r="R93" s="77"/>
      <c r="S93" s="77"/>
      <c r="T93" s="77"/>
      <c r="U93" s="77"/>
      <c r="V93" s="77"/>
      <c r="W93" s="77"/>
      <c r="X93" s="77"/>
      <c r="Y93" s="77"/>
      <c r="Z93" s="77"/>
    </row>
    <row r="94" spans="1:26" ht="15.75" customHeight="1" x14ac:dyDescent="0.2">
      <c r="A94" s="77"/>
      <c r="B94" s="80"/>
      <c r="C94" s="77"/>
      <c r="D94" s="77"/>
      <c r="E94" s="77"/>
      <c r="F94" s="77"/>
      <c r="G94" s="77"/>
      <c r="H94" s="77"/>
      <c r="I94" s="77"/>
      <c r="J94" s="77"/>
      <c r="K94" s="77"/>
      <c r="L94" s="77"/>
      <c r="M94" s="77"/>
      <c r="N94" s="77"/>
      <c r="O94" s="77"/>
      <c r="P94" s="77"/>
      <c r="Q94" s="77"/>
      <c r="R94" s="77"/>
      <c r="S94" s="77"/>
      <c r="T94" s="77"/>
      <c r="U94" s="77"/>
      <c r="V94" s="77"/>
      <c r="W94" s="77"/>
      <c r="X94" s="77"/>
      <c r="Y94" s="77"/>
      <c r="Z94" s="77"/>
    </row>
    <row r="95" spans="1:26" ht="15.75" customHeight="1" x14ac:dyDescent="0.2">
      <c r="A95" s="77"/>
      <c r="B95" s="80"/>
      <c r="C95" s="77"/>
      <c r="D95" s="77"/>
      <c r="E95" s="77"/>
      <c r="F95" s="77"/>
      <c r="G95" s="77"/>
      <c r="H95" s="77"/>
      <c r="I95" s="77"/>
      <c r="J95" s="77"/>
      <c r="K95" s="77"/>
      <c r="L95" s="77"/>
      <c r="M95" s="77"/>
      <c r="N95" s="77"/>
      <c r="O95" s="77"/>
      <c r="P95" s="77"/>
      <c r="Q95" s="77"/>
      <c r="R95" s="77"/>
      <c r="S95" s="77"/>
      <c r="T95" s="77"/>
      <c r="U95" s="77"/>
      <c r="V95" s="77"/>
      <c r="W95" s="77"/>
      <c r="X95" s="77"/>
      <c r="Y95" s="77"/>
      <c r="Z95" s="77"/>
    </row>
    <row r="96" spans="1:26" ht="15.75" customHeight="1" x14ac:dyDescent="0.2">
      <c r="A96" s="77"/>
      <c r="B96" s="80"/>
      <c r="C96" s="77"/>
      <c r="D96" s="77"/>
      <c r="E96" s="77"/>
      <c r="F96" s="77"/>
      <c r="G96" s="77"/>
      <c r="H96" s="77"/>
      <c r="I96" s="77"/>
      <c r="J96" s="77"/>
      <c r="K96" s="77"/>
      <c r="L96" s="77"/>
      <c r="M96" s="77"/>
      <c r="N96" s="77"/>
      <c r="O96" s="77"/>
      <c r="P96" s="77"/>
      <c r="Q96" s="77"/>
      <c r="R96" s="77"/>
      <c r="S96" s="77"/>
      <c r="T96" s="77"/>
      <c r="U96" s="77"/>
      <c r="V96" s="77"/>
      <c r="W96" s="77"/>
      <c r="X96" s="77"/>
      <c r="Y96" s="77"/>
      <c r="Z96" s="77"/>
    </row>
    <row r="97" spans="1:26" ht="15.75" customHeight="1" x14ac:dyDescent="0.2">
      <c r="A97" s="77"/>
      <c r="B97" s="80"/>
      <c r="C97" s="77"/>
      <c r="D97" s="77"/>
      <c r="E97" s="77"/>
      <c r="F97" s="77"/>
      <c r="G97" s="77"/>
      <c r="H97" s="77"/>
      <c r="I97" s="77"/>
      <c r="J97" s="77"/>
      <c r="K97" s="77"/>
      <c r="L97" s="77"/>
      <c r="M97" s="77"/>
      <c r="N97" s="77"/>
      <c r="O97" s="77"/>
      <c r="P97" s="77"/>
      <c r="Q97" s="77"/>
      <c r="R97" s="77"/>
      <c r="S97" s="77"/>
      <c r="T97" s="77"/>
      <c r="U97" s="77"/>
      <c r="V97" s="77"/>
      <c r="W97" s="77"/>
      <c r="X97" s="77"/>
      <c r="Y97" s="77"/>
      <c r="Z97" s="77"/>
    </row>
    <row r="98" spans="1:26" ht="15.75" customHeight="1" x14ac:dyDescent="0.2">
      <c r="A98" s="77"/>
      <c r="B98" s="80"/>
      <c r="C98" s="77"/>
      <c r="D98" s="77"/>
      <c r="E98" s="77"/>
      <c r="F98" s="77"/>
      <c r="G98" s="77"/>
      <c r="H98" s="77"/>
      <c r="I98" s="77"/>
      <c r="J98" s="77"/>
      <c r="K98" s="77"/>
      <c r="L98" s="77"/>
      <c r="M98" s="77"/>
      <c r="N98" s="77"/>
      <c r="O98" s="77"/>
      <c r="P98" s="77"/>
      <c r="Q98" s="77"/>
      <c r="R98" s="77"/>
      <c r="S98" s="77"/>
      <c r="T98" s="77"/>
      <c r="U98" s="77"/>
      <c r="V98" s="77"/>
      <c r="W98" s="77"/>
      <c r="X98" s="77"/>
      <c r="Y98" s="77"/>
      <c r="Z98" s="77"/>
    </row>
    <row r="99" spans="1:26" ht="15.75" customHeight="1" x14ac:dyDescent="0.2">
      <c r="A99" s="77"/>
      <c r="B99" s="80"/>
      <c r="C99" s="77"/>
      <c r="D99" s="77"/>
      <c r="E99" s="77"/>
      <c r="F99" s="77"/>
      <c r="G99" s="77"/>
      <c r="H99" s="77"/>
      <c r="I99" s="77"/>
      <c r="J99" s="77"/>
      <c r="K99" s="77"/>
      <c r="L99" s="77"/>
      <c r="M99" s="77"/>
      <c r="N99" s="77"/>
      <c r="O99" s="77"/>
      <c r="P99" s="77"/>
      <c r="Q99" s="77"/>
      <c r="R99" s="77"/>
      <c r="S99" s="77"/>
      <c r="T99" s="77"/>
      <c r="U99" s="77"/>
      <c r="V99" s="77"/>
      <c r="W99" s="77"/>
      <c r="X99" s="77"/>
      <c r="Y99" s="77"/>
      <c r="Z99" s="77"/>
    </row>
    <row r="100" spans="1:26" ht="15.75" customHeight="1" x14ac:dyDescent="0.2">
      <c r="A100" s="77"/>
      <c r="B100" s="80"/>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spans="1:26" ht="15.75" customHeight="1" x14ac:dyDescent="0.2">
      <c r="A101" s="77"/>
      <c r="B101" s="80"/>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spans="1:26" ht="15.75" customHeight="1" x14ac:dyDescent="0.2">
      <c r="A102" s="77"/>
      <c r="B102" s="80"/>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spans="1:26" ht="15.75" customHeight="1" x14ac:dyDescent="0.2">
      <c r="A103" s="77"/>
      <c r="B103" s="80"/>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spans="1:26" ht="15.75" customHeight="1" x14ac:dyDescent="0.2">
      <c r="A104" s="77"/>
      <c r="B104" s="80"/>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spans="1:26" ht="15.75" customHeight="1" x14ac:dyDescent="0.2">
      <c r="A105" s="77"/>
      <c r="B105" s="80"/>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ht="15.75" customHeight="1" x14ac:dyDescent="0.2">
      <c r="A106" s="77"/>
      <c r="B106" s="80"/>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spans="1:26" ht="15.75" customHeight="1" x14ac:dyDescent="0.2">
      <c r="A107" s="77"/>
      <c r="B107" s="80"/>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spans="1:26" ht="15.75" customHeight="1" x14ac:dyDescent="0.2">
      <c r="A108" s="77"/>
      <c r="B108" s="80"/>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spans="1:26" ht="15.75" customHeight="1" x14ac:dyDescent="0.2">
      <c r="A109" s="77"/>
      <c r="B109" s="80"/>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spans="1:26" ht="15.75" customHeight="1" x14ac:dyDescent="0.2">
      <c r="A110" s="77"/>
      <c r="B110" s="80"/>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spans="1:26" ht="15.75" customHeight="1" x14ac:dyDescent="0.2">
      <c r="A111" s="77"/>
      <c r="B111" s="80"/>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spans="1:26" ht="15.75" customHeight="1" x14ac:dyDescent="0.2">
      <c r="A112" s="77"/>
      <c r="B112" s="80"/>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spans="1:26" ht="15.75" customHeight="1" x14ac:dyDescent="0.2">
      <c r="A113" s="77"/>
      <c r="B113" s="80"/>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spans="1:26" ht="15.75" customHeight="1" x14ac:dyDescent="0.2">
      <c r="A114" s="77"/>
      <c r="B114" s="80"/>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spans="1:26" ht="15.75" customHeight="1" x14ac:dyDescent="0.2">
      <c r="A115" s="77"/>
      <c r="B115" s="80"/>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5.75" customHeight="1" x14ac:dyDescent="0.2">
      <c r="A116" s="77"/>
      <c r="B116" s="80"/>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5.75" customHeight="1" x14ac:dyDescent="0.2">
      <c r="A117" s="77"/>
      <c r="B117" s="80"/>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5.75" customHeight="1" x14ac:dyDescent="0.2">
      <c r="A118" s="77"/>
      <c r="B118" s="80"/>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5.75" customHeight="1" x14ac:dyDescent="0.2">
      <c r="A119" s="77"/>
      <c r="B119" s="80"/>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customHeight="1" x14ac:dyDescent="0.2">
      <c r="A120" s="77"/>
      <c r="B120" s="80"/>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customHeight="1" x14ac:dyDescent="0.2">
      <c r="A121" s="77"/>
      <c r="B121" s="80"/>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customHeight="1" x14ac:dyDescent="0.2">
      <c r="A122" s="77"/>
      <c r="B122" s="80"/>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customHeight="1" x14ac:dyDescent="0.2">
      <c r="A123" s="77"/>
      <c r="B123" s="80"/>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customHeight="1" x14ac:dyDescent="0.2">
      <c r="A124" s="77"/>
      <c r="B124" s="80"/>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customHeight="1" x14ac:dyDescent="0.2">
      <c r="A125" s="77"/>
      <c r="B125" s="80"/>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customHeight="1" x14ac:dyDescent="0.2">
      <c r="A126" s="77"/>
      <c r="B126" s="80"/>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customHeight="1" x14ac:dyDescent="0.2">
      <c r="A127" s="77"/>
      <c r="B127" s="80"/>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customHeight="1" x14ac:dyDescent="0.2">
      <c r="A128" s="77"/>
      <c r="B128" s="80"/>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customHeight="1" x14ac:dyDescent="0.2">
      <c r="A129" s="77"/>
      <c r="B129" s="80"/>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customHeight="1" x14ac:dyDescent="0.2">
      <c r="A130" s="77"/>
      <c r="B130" s="80"/>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customHeight="1" x14ac:dyDescent="0.2">
      <c r="A131" s="77"/>
      <c r="B131" s="80"/>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customHeight="1" x14ac:dyDescent="0.2">
      <c r="A132" s="77"/>
      <c r="B132" s="80"/>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customHeight="1" x14ac:dyDescent="0.2">
      <c r="A133" s="77"/>
      <c r="B133" s="80"/>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customHeight="1" x14ac:dyDescent="0.2">
      <c r="A134" s="77"/>
      <c r="B134" s="80"/>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customHeight="1" x14ac:dyDescent="0.2">
      <c r="A135" s="77"/>
      <c r="B135" s="80"/>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customHeight="1" x14ac:dyDescent="0.2">
      <c r="A136" s="77"/>
      <c r="B136" s="80"/>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customHeight="1" x14ac:dyDescent="0.2">
      <c r="A137" s="77"/>
      <c r="B137" s="80"/>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customHeight="1" x14ac:dyDescent="0.2">
      <c r="A138" s="77"/>
      <c r="B138" s="80"/>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customHeight="1" x14ac:dyDescent="0.2">
      <c r="A139" s="77"/>
      <c r="B139" s="80"/>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customHeight="1" x14ac:dyDescent="0.2">
      <c r="A140" s="77"/>
      <c r="B140" s="80"/>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customHeight="1" x14ac:dyDescent="0.2">
      <c r="A141" s="77"/>
      <c r="B141" s="80"/>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customHeight="1" x14ac:dyDescent="0.2">
      <c r="A142" s="77"/>
      <c r="B142" s="80"/>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customHeight="1" x14ac:dyDescent="0.2">
      <c r="A143" s="77"/>
      <c r="B143" s="80"/>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customHeight="1" x14ac:dyDescent="0.2">
      <c r="A144" s="77"/>
      <c r="B144" s="80"/>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customHeight="1" x14ac:dyDescent="0.2">
      <c r="A145" s="77"/>
      <c r="B145" s="80"/>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customHeight="1" x14ac:dyDescent="0.2">
      <c r="A146" s="77"/>
      <c r="B146" s="80"/>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customHeight="1" x14ac:dyDescent="0.2">
      <c r="A147" s="77"/>
      <c r="B147" s="80"/>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customHeight="1" x14ac:dyDescent="0.2">
      <c r="A148" s="77"/>
      <c r="B148" s="80"/>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customHeight="1" x14ac:dyDescent="0.2">
      <c r="A149" s="77"/>
      <c r="B149" s="80"/>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customHeight="1" x14ac:dyDescent="0.2">
      <c r="A150" s="77"/>
      <c r="B150" s="80"/>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customHeight="1" x14ac:dyDescent="0.2">
      <c r="A151" s="77"/>
      <c r="B151" s="80"/>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customHeight="1" x14ac:dyDescent="0.2">
      <c r="A152" s="77"/>
      <c r="B152" s="80"/>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customHeight="1" x14ac:dyDescent="0.2">
      <c r="A153" s="77"/>
      <c r="B153" s="80"/>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customHeight="1" x14ac:dyDescent="0.2">
      <c r="A154" s="77"/>
      <c r="B154" s="80"/>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customHeight="1" x14ac:dyDescent="0.2">
      <c r="A155" s="77"/>
      <c r="B155" s="80"/>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customHeight="1" x14ac:dyDescent="0.2">
      <c r="A156" s="77"/>
      <c r="B156" s="80"/>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customHeight="1" x14ac:dyDescent="0.2">
      <c r="A157" s="77"/>
      <c r="B157" s="80"/>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customHeight="1" x14ac:dyDescent="0.2">
      <c r="A158" s="77"/>
      <c r="B158" s="80"/>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customHeight="1" x14ac:dyDescent="0.2">
      <c r="A159" s="77"/>
      <c r="B159" s="80"/>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customHeight="1" x14ac:dyDescent="0.2">
      <c r="A160" s="77"/>
      <c r="B160" s="80"/>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customHeight="1" x14ac:dyDescent="0.2">
      <c r="A161" s="77"/>
      <c r="B161" s="80"/>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customHeight="1" x14ac:dyDescent="0.2">
      <c r="A162" s="77"/>
      <c r="B162" s="80"/>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customHeight="1" x14ac:dyDescent="0.2">
      <c r="A163" s="77"/>
      <c r="B163" s="80"/>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customHeight="1" x14ac:dyDescent="0.2">
      <c r="A164" s="77"/>
      <c r="B164" s="80"/>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customHeight="1" x14ac:dyDescent="0.2">
      <c r="A165" s="77"/>
      <c r="B165" s="80"/>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customHeight="1" x14ac:dyDescent="0.2">
      <c r="A166" s="77"/>
      <c r="B166" s="80"/>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customHeight="1" x14ac:dyDescent="0.2">
      <c r="A167" s="77"/>
      <c r="B167" s="80"/>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customHeight="1" x14ac:dyDescent="0.2">
      <c r="A168" s="77"/>
      <c r="B168" s="80"/>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customHeight="1" x14ac:dyDescent="0.2">
      <c r="A169" s="77"/>
      <c r="B169" s="80"/>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customHeight="1" x14ac:dyDescent="0.2">
      <c r="A170" s="77"/>
      <c r="B170" s="80"/>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customHeight="1" x14ac:dyDescent="0.2">
      <c r="A171" s="77"/>
      <c r="B171" s="80"/>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customHeight="1" x14ac:dyDescent="0.2">
      <c r="A172" s="77"/>
      <c r="B172" s="80"/>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customHeight="1" x14ac:dyDescent="0.2">
      <c r="A173" s="77"/>
      <c r="B173" s="80"/>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customHeight="1" x14ac:dyDescent="0.2">
      <c r="A174" s="77"/>
      <c r="B174" s="80"/>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customHeight="1" x14ac:dyDescent="0.2">
      <c r="A175" s="77"/>
      <c r="B175" s="80"/>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customHeight="1" x14ac:dyDescent="0.2">
      <c r="A176" s="77"/>
      <c r="B176" s="80"/>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customHeight="1" x14ac:dyDescent="0.2">
      <c r="A177" s="77"/>
      <c r="B177" s="80"/>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customHeight="1" x14ac:dyDescent="0.2">
      <c r="A178" s="77"/>
      <c r="B178" s="80"/>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customHeight="1" x14ac:dyDescent="0.2">
      <c r="A179" s="77"/>
      <c r="B179" s="80"/>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customHeight="1" x14ac:dyDescent="0.2">
      <c r="A180" s="77"/>
      <c r="B180" s="80"/>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customHeight="1" x14ac:dyDescent="0.2">
      <c r="A181" s="77"/>
      <c r="B181" s="80"/>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customHeight="1" x14ac:dyDescent="0.2">
      <c r="A182" s="77"/>
      <c r="B182" s="80"/>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customHeight="1" x14ac:dyDescent="0.2">
      <c r="A183" s="77"/>
      <c r="B183" s="80"/>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customHeight="1" x14ac:dyDescent="0.2">
      <c r="A184" s="77"/>
      <c r="B184" s="80"/>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customHeight="1" x14ac:dyDescent="0.2">
      <c r="A185" s="77"/>
      <c r="B185" s="80"/>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customHeight="1" x14ac:dyDescent="0.2">
      <c r="A186" s="77"/>
      <c r="B186" s="80"/>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customHeight="1" x14ac:dyDescent="0.2">
      <c r="A187" s="77"/>
      <c r="B187" s="80"/>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customHeight="1" x14ac:dyDescent="0.2">
      <c r="A188" s="77"/>
      <c r="B188" s="80"/>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customHeight="1" x14ac:dyDescent="0.2">
      <c r="A189" s="77"/>
      <c r="B189" s="80"/>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customHeight="1" x14ac:dyDescent="0.2">
      <c r="A190" s="77"/>
      <c r="B190" s="80"/>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customHeight="1" x14ac:dyDescent="0.2">
      <c r="A191" s="77"/>
      <c r="B191" s="80"/>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customHeight="1" x14ac:dyDescent="0.2">
      <c r="A192" s="77"/>
      <c r="B192" s="80"/>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customHeight="1" x14ac:dyDescent="0.2">
      <c r="A193" s="77"/>
      <c r="B193" s="80"/>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customHeight="1" x14ac:dyDescent="0.2">
      <c r="A194" s="77"/>
      <c r="B194" s="80"/>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customHeight="1" x14ac:dyDescent="0.2">
      <c r="A195" s="77"/>
      <c r="B195" s="80"/>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customHeight="1" x14ac:dyDescent="0.2">
      <c r="A196" s="77"/>
      <c r="B196" s="80"/>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customHeight="1" x14ac:dyDescent="0.2">
      <c r="A197" s="77"/>
      <c r="B197" s="80"/>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customHeight="1" x14ac:dyDescent="0.2">
      <c r="A198" s="77"/>
      <c r="B198" s="80"/>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customHeight="1" x14ac:dyDescent="0.2">
      <c r="A199" s="77"/>
      <c r="B199" s="80"/>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customHeight="1" x14ac:dyDescent="0.2">
      <c r="A200" s="77"/>
      <c r="B200" s="80"/>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customHeight="1" x14ac:dyDescent="0.2">
      <c r="A201" s="77"/>
      <c r="B201" s="80"/>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customHeight="1" x14ac:dyDescent="0.2">
      <c r="A202" s="77"/>
      <c r="B202" s="80"/>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customHeight="1" x14ac:dyDescent="0.2">
      <c r="A203" s="77"/>
      <c r="B203" s="80"/>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customHeight="1" x14ac:dyDescent="0.2">
      <c r="A204" s="77"/>
      <c r="B204" s="80"/>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customHeight="1" x14ac:dyDescent="0.2">
      <c r="A205" s="77"/>
      <c r="B205" s="80"/>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customHeight="1" x14ac:dyDescent="0.2">
      <c r="A206" s="77"/>
      <c r="B206" s="80"/>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customHeight="1" x14ac:dyDescent="0.2">
      <c r="A207" s="77"/>
      <c r="B207" s="80"/>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customHeight="1" x14ac:dyDescent="0.2">
      <c r="A208" s="77"/>
      <c r="B208" s="80"/>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customHeight="1" x14ac:dyDescent="0.2">
      <c r="A209" s="77"/>
      <c r="B209" s="80"/>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customHeight="1" x14ac:dyDescent="0.2">
      <c r="A210" s="77"/>
      <c r="B210" s="80"/>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customHeight="1" x14ac:dyDescent="0.2">
      <c r="A211" s="77"/>
      <c r="B211" s="80"/>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customHeight="1" x14ac:dyDescent="0.2">
      <c r="A212" s="77"/>
      <c r="B212" s="80"/>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customHeight="1" x14ac:dyDescent="0.2">
      <c r="A213" s="77"/>
      <c r="B213" s="80"/>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customHeight="1" x14ac:dyDescent="0.2">
      <c r="A214" s="77"/>
      <c r="B214" s="80"/>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customHeight="1" x14ac:dyDescent="0.2">
      <c r="A215" s="77"/>
      <c r="B215" s="80"/>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customHeight="1" x14ac:dyDescent="0.2">
      <c r="A216" s="77"/>
      <c r="B216" s="80"/>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customHeight="1" x14ac:dyDescent="0.2">
      <c r="A217" s="77"/>
      <c r="B217" s="80"/>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customHeight="1" x14ac:dyDescent="0.2">
      <c r="A218" s="77"/>
      <c r="B218" s="80"/>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customHeight="1" x14ac:dyDescent="0.2">
      <c r="A219" s="77"/>
      <c r="B219" s="80"/>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customHeight="1" x14ac:dyDescent="0.2">
      <c r="A220" s="77"/>
      <c r="B220" s="80"/>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customHeight="1" x14ac:dyDescent="0.2">
      <c r="A221" s="77"/>
      <c r="B221" s="80"/>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customHeight="1" x14ac:dyDescent="0.2">
      <c r="A222" s="77"/>
      <c r="B222" s="80"/>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customHeight="1" x14ac:dyDescent="0.2">
      <c r="A223" s="77"/>
      <c r="B223" s="80"/>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customHeight="1" x14ac:dyDescent="0.2">
      <c r="A224" s="77"/>
      <c r="B224" s="80"/>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customHeight="1" x14ac:dyDescent="0.2">
      <c r="A225" s="77"/>
      <c r="B225" s="80"/>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customHeight="1" x14ac:dyDescent="0.2">
      <c r="A226" s="77"/>
      <c r="B226" s="80"/>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customHeight="1" x14ac:dyDescent="0.2">
      <c r="A227" s="77"/>
      <c r="B227" s="80"/>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customHeight="1" x14ac:dyDescent="0.2">
      <c r="A228" s="77"/>
      <c r="B228" s="80"/>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customHeight="1" x14ac:dyDescent="0.2">
      <c r="A229" s="77"/>
      <c r="B229" s="80"/>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customHeight="1" x14ac:dyDescent="0.2">
      <c r="A230" s="77"/>
      <c r="B230" s="80"/>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customHeight="1" x14ac:dyDescent="0.2">
      <c r="A231" s="77"/>
      <c r="B231" s="80"/>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customHeight="1" x14ac:dyDescent="0.2">
      <c r="A232" s="77"/>
      <c r="B232" s="80"/>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customHeight="1" x14ac:dyDescent="0.2">
      <c r="A233" s="77"/>
      <c r="B233" s="80"/>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customHeight="1" x14ac:dyDescent="0.2">
      <c r="A234" s="77"/>
      <c r="B234" s="80"/>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customHeight="1" x14ac:dyDescent="0.2">
      <c r="A235" s="77"/>
      <c r="B235" s="80"/>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customHeight="1" x14ac:dyDescent="0.2">
      <c r="A236" s="77"/>
      <c r="B236" s="80"/>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customHeight="1" x14ac:dyDescent="0.2">
      <c r="A237" s="77"/>
      <c r="B237" s="80"/>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customHeight="1" x14ac:dyDescent="0.2">
      <c r="A238" s="77"/>
      <c r="B238" s="80"/>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customHeight="1" x14ac:dyDescent="0.2">
      <c r="A239" s="77"/>
      <c r="B239" s="80"/>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customHeight="1" x14ac:dyDescent="0.2">
      <c r="A240" s="77"/>
      <c r="B240" s="80"/>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customHeight="1" x14ac:dyDescent="0.2">
      <c r="A241" s="77"/>
      <c r="B241" s="80"/>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customHeight="1" x14ac:dyDescent="0.2">
      <c r="A242" s="77"/>
      <c r="B242" s="80"/>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customHeight="1" x14ac:dyDescent="0.2">
      <c r="A243" s="77"/>
      <c r="B243" s="80"/>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customHeight="1" x14ac:dyDescent="0.2">
      <c r="A244" s="77"/>
      <c r="B244" s="80"/>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customHeight="1" x14ac:dyDescent="0.2">
      <c r="A245" s="77"/>
      <c r="B245" s="80"/>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customHeight="1" x14ac:dyDescent="0.2">
      <c r="A246" s="77"/>
      <c r="B246" s="80"/>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customHeight="1" x14ac:dyDescent="0.2">
      <c r="A247" s="77"/>
      <c r="B247" s="80"/>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customHeight="1" x14ac:dyDescent="0.2">
      <c r="A248" s="77"/>
      <c r="B248" s="80"/>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customHeight="1" x14ac:dyDescent="0.2">
      <c r="A249" s="77"/>
      <c r="B249" s="80"/>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customHeight="1" x14ac:dyDescent="0.2">
      <c r="A250" s="77"/>
      <c r="B250" s="80"/>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customHeight="1" x14ac:dyDescent="0.2">
      <c r="A251" s="77"/>
      <c r="B251" s="80"/>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customHeight="1" x14ac:dyDescent="0.2">
      <c r="A252" s="77"/>
      <c r="B252" s="80"/>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customHeight="1" x14ac:dyDescent="0.2">
      <c r="A253" s="77"/>
      <c r="B253" s="80"/>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customHeight="1" x14ac:dyDescent="0.2">
      <c r="A254" s="77"/>
      <c r="B254" s="80"/>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customHeight="1" x14ac:dyDescent="0.2">
      <c r="A255" s="77"/>
      <c r="B255" s="80"/>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customHeight="1" x14ac:dyDescent="0.2">
      <c r="A256" s="77"/>
      <c r="B256" s="80"/>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customHeight="1" x14ac:dyDescent="0.2">
      <c r="A257" s="77"/>
      <c r="B257" s="80"/>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customHeight="1" x14ac:dyDescent="0.2">
      <c r="A258" s="77"/>
      <c r="B258" s="80"/>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customHeight="1" x14ac:dyDescent="0.2">
      <c r="A259" s="77"/>
      <c r="B259" s="80"/>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customHeight="1" x14ac:dyDescent="0.2">
      <c r="A260" s="77"/>
      <c r="B260" s="80"/>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customHeight="1" x14ac:dyDescent="0.2">
      <c r="A261" s="77"/>
      <c r="B261" s="80"/>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customHeight="1" x14ac:dyDescent="0.2">
      <c r="A262" s="77"/>
      <c r="B262" s="80"/>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customHeight="1" x14ac:dyDescent="0.2">
      <c r="A263" s="77"/>
      <c r="B263" s="80"/>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customHeight="1" x14ac:dyDescent="0.2">
      <c r="A264" s="77"/>
      <c r="B264" s="80"/>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customHeight="1" x14ac:dyDescent="0.2">
      <c r="A265" s="77"/>
      <c r="B265" s="80"/>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customHeight="1" x14ac:dyDescent="0.2">
      <c r="A266" s="77"/>
      <c r="B266" s="80"/>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customHeight="1" x14ac:dyDescent="0.2">
      <c r="A267" s="77"/>
      <c r="B267" s="80"/>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customHeight="1" x14ac:dyDescent="0.2">
      <c r="A268" s="77"/>
      <c r="B268" s="80"/>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customHeight="1" x14ac:dyDescent="0.2">
      <c r="A269" s="77"/>
      <c r="B269" s="80"/>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customHeight="1" x14ac:dyDescent="0.2">
      <c r="A270" s="77"/>
      <c r="B270" s="80"/>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customHeight="1" x14ac:dyDescent="0.2">
      <c r="A271" s="77"/>
      <c r="B271" s="80"/>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customHeight="1" x14ac:dyDescent="0.2">
      <c r="A272" s="77"/>
      <c r="B272" s="80"/>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customHeight="1" x14ac:dyDescent="0.2">
      <c r="A273" s="77"/>
      <c r="B273" s="80"/>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customHeight="1" x14ac:dyDescent="0.2">
      <c r="A274" s="77"/>
      <c r="B274" s="80"/>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customHeight="1" x14ac:dyDescent="0.2">
      <c r="A275" s="77"/>
      <c r="B275" s="80"/>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customHeight="1" x14ac:dyDescent="0.2">
      <c r="A276" s="77"/>
      <c r="B276" s="80"/>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customHeight="1" x14ac:dyDescent="0.2">
      <c r="A277" s="77"/>
      <c r="B277" s="80"/>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customHeight="1" x14ac:dyDescent="0.2">
      <c r="A278" s="77"/>
      <c r="B278" s="80"/>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customHeight="1" x14ac:dyDescent="0.2">
      <c r="A279" s="77"/>
      <c r="B279" s="80"/>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customHeight="1" x14ac:dyDescent="0.2">
      <c r="A280" s="77"/>
      <c r="B280" s="80"/>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customHeight="1" x14ac:dyDescent="0.2">
      <c r="A281" s="77"/>
      <c r="B281" s="80"/>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customHeight="1" x14ac:dyDescent="0.2">
      <c r="A282" s="77"/>
      <c r="B282" s="80"/>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customHeight="1" x14ac:dyDescent="0.2">
      <c r="A283" s="77"/>
      <c r="B283" s="80"/>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customHeight="1" x14ac:dyDescent="0.2">
      <c r="A284" s="77"/>
      <c r="B284" s="80"/>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customHeight="1" x14ac:dyDescent="0.2">
      <c r="A285" s="77"/>
      <c r="B285" s="80"/>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customHeight="1" x14ac:dyDescent="0.2">
      <c r="A286" s="77"/>
      <c r="B286" s="80"/>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customHeight="1" x14ac:dyDescent="0.2">
      <c r="A287" s="77"/>
      <c r="B287" s="80"/>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customHeight="1" x14ac:dyDescent="0.2">
      <c r="A288" s="77"/>
      <c r="B288" s="80"/>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customHeight="1" x14ac:dyDescent="0.2">
      <c r="A289" s="77"/>
      <c r="B289" s="80"/>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customHeight="1" x14ac:dyDescent="0.2">
      <c r="A290" s="77"/>
      <c r="B290" s="80"/>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customHeight="1" x14ac:dyDescent="0.2">
      <c r="A291" s="77"/>
      <c r="B291" s="80"/>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customHeight="1" x14ac:dyDescent="0.2">
      <c r="A292" s="77"/>
      <c r="B292" s="80"/>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customHeight="1" x14ac:dyDescent="0.2">
      <c r="A293" s="77"/>
      <c r="B293" s="80"/>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customHeight="1" x14ac:dyDescent="0.2">
      <c r="A294" s="77"/>
      <c r="B294" s="80"/>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customHeight="1" x14ac:dyDescent="0.2">
      <c r="A295" s="77"/>
      <c r="B295" s="80"/>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customHeight="1" x14ac:dyDescent="0.2">
      <c r="A296" s="77"/>
      <c r="B296" s="80"/>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customHeight="1" x14ac:dyDescent="0.2">
      <c r="A297" s="77"/>
      <c r="B297" s="80"/>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customHeight="1" x14ac:dyDescent="0.2">
      <c r="A298" s="77"/>
      <c r="B298" s="80"/>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customHeight="1" x14ac:dyDescent="0.2">
      <c r="A299" s="77"/>
      <c r="B299" s="80"/>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customHeight="1" x14ac:dyDescent="0.2">
      <c r="A300" s="77"/>
      <c r="B300" s="80"/>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customHeight="1" x14ac:dyDescent="0.2">
      <c r="A301" s="77"/>
      <c r="B301" s="80"/>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customHeight="1" x14ac:dyDescent="0.2">
      <c r="A302" s="77"/>
      <c r="B302" s="80"/>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customHeight="1" x14ac:dyDescent="0.2">
      <c r="A303" s="77"/>
      <c r="B303" s="80"/>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customHeight="1" x14ac:dyDescent="0.2">
      <c r="A304" s="77"/>
      <c r="B304" s="80"/>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customHeight="1" x14ac:dyDescent="0.2">
      <c r="A305" s="77"/>
      <c r="B305" s="80"/>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customHeight="1" x14ac:dyDescent="0.2">
      <c r="A306" s="77"/>
      <c r="B306" s="80"/>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customHeight="1" x14ac:dyDescent="0.2">
      <c r="A307" s="77"/>
      <c r="B307" s="80"/>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customHeight="1" x14ac:dyDescent="0.2">
      <c r="A308" s="77"/>
      <c r="B308" s="80"/>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customHeight="1" x14ac:dyDescent="0.2">
      <c r="A309" s="77"/>
      <c r="B309" s="80"/>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customHeight="1" x14ac:dyDescent="0.2">
      <c r="A310" s="77"/>
      <c r="B310" s="80"/>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customHeight="1" x14ac:dyDescent="0.2">
      <c r="A311" s="77"/>
      <c r="B311" s="80"/>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customHeight="1" x14ac:dyDescent="0.2">
      <c r="A312" s="77"/>
      <c r="B312" s="80"/>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customHeight="1" x14ac:dyDescent="0.2">
      <c r="A313" s="77"/>
      <c r="B313" s="80"/>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customHeight="1" x14ac:dyDescent="0.2">
      <c r="A314" s="77"/>
      <c r="B314" s="80"/>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customHeight="1" x14ac:dyDescent="0.2">
      <c r="A315" s="77"/>
      <c r="B315" s="80"/>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customHeight="1" x14ac:dyDescent="0.2">
      <c r="A316" s="77"/>
      <c r="B316" s="80"/>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customHeight="1" x14ac:dyDescent="0.2">
      <c r="A317" s="77"/>
      <c r="B317" s="80"/>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customHeight="1" x14ac:dyDescent="0.2">
      <c r="A318" s="77"/>
      <c r="B318" s="80"/>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customHeight="1" x14ac:dyDescent="0.2">
      <c r="A319" s="77"/>
      <c r="B319" s="80"/>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customHeight="1" x14ac:dyDescent="0.2">
      <c r="A320" s="77"/>
      <c r="B320" s="80"/>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customHeight="1" x14ac:dyDescent="0.2">
      <c r="A321" s="77"/>
      <c r="B321" s="80"/>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customHeight="1" x14ac:dyDescent="0.2">
      <c r="A322" s="77"/>
      <c r="B322" s="80"/>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customHeight="1" x14ac:dyDescent="0.2">
      <c r="A323" s="77"/>
      <c r="B323" s="80"/>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customHeight="1" x14ac:dyDescent="0.2">
      <c r="A324" s="77"/>
      <c r="B324" s="80"/>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customHeight="1" x14ac:dyDescent="0.2">
      <c r="A325" s="77"/>
      <c r="B325" s="80"/>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customHeight="1" x14ac:dyDescent="0.2">
      <c r="A326" s="77"/>
      <c r="B326" s="80"/>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customHeight="1" x14ac:dyDescent="0.2">
      <c r="A327" s="77"/>
      <c r="B327" s="80"/>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customHeight="1" x14ac:dyDescent="0.2">
      <c r="A328" s="77"/>
      <c r="B328" s="80"/>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customHeight="1" x14ac:dyDescent="0.2">
      <c r="A329" s="77"/>
      <c r="B329" s="80"/>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customHeight="1" x14ac:dyDescent="0.2">
      <c r="A330" s="77"/>
      <c r="B330" s="80"/>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customHeight="1" x14ac:dyDescent="0.2">
      <c r="A331" s="77"/>
      <c r="B331" s="80"/>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customHeight="1" x14ac:dyDescent="0.2">
      <c r="A332" s="77"/>
      <c r="B332" s="80"/>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customHeight="1" x14ac:dyDescent="0.2">
      <c r="A333" s="77"/>
      <c r="B333" s="80"/>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customHeight="1" x14ac:dyDescent="0.2">
      <c r="A334" s="77"/>
      <c r="B334" s="80"/>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customHeight="1" x14ac:dyDescent="0.2">
      <c r="A335" s="77"/>
      <c r="B335" s="80"/>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customHeight="1" x14ac:dyDescent="0.2">
      <c r="A336" s="77"/>
      <c r="B336" s="80"/>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customHeight="1" x14ac:dyDescent="0.2">
      <c r="A337" s="77"/>
      <c r="B337" s="80"/>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customHeight="1" x14ac:dyDescent="0.2">
      <c r="A338" s="77"/>
      <c r="B338" s="80"/>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customHeight="1" x14ac:dyDescent="0.2">
      <c r="A339" s="77"/>
      <c r="B339" s="80"/>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customHeight="1" x14ac:dyDescent="0.2">
      <c r="A340" s="77"/>
      <c r="B340" s="80"/>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customHeight="1" x14ac:dyDescent="0.2">
      <c r="A341" s="77"/>
      <c r="B341" s="80"/>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customHeight="1" x14ac:dyDescent="0.2">
      <c r="A342" s="77"/>
      <c r="B342" s="80"/>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customHeight="1" x14ac:dyDescent="0.2">
      <c r="A343" s="77"/>
      <c r="B343" s="80"/>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customHeight="1" x14ac:dyDescent="0.2">
      <c r="A344" s="77"/>
      <c r="B344" s="80"/>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customHeight="1" x14ac:dyDescent="0.2">
      <c r="A345" s="77"/>
      <c r="B345" s="80"/>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customHeight="1" x14ac:dyDescent="0.2">
      <c r="A346" s="77"/>
      <c r="B346" s="80"/>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customHeight="1" x14ac:dyDescent="0.2">
      <c r="A347" s="77"/>
      <c r="B347" s="80"/>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customHeight="1" x14ac:dyDescent="0.2">
      <c r="A348" s="77"/>
      <c r="B348" s="80"/>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customHeight="1" x14ac:dyDescent="0.2">
      <c r="A349" s="77"/>
      <c r="B349" s="80"/>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customHeight="1" x14ac:dyDescent="0.2">
      <c r="A350" s="77"/>
      <c r="B350" s="80"/>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customHeight="1" x14ac:dyDescent="0.2">
      <c r="A351" s="77"/>
      <c r="B351" s="80"/>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customHeight="1" x14ac:dyDescent="0.2">
      <c r="A352" s="77"/>
      <c r="B352" s="80"/>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customHeight="1" x14ac:dyDescent="0.2">
      <c r="A353" s="77"/>
      <c r="B353" s="80"/>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customHeight="1" x14ac:dyDescent="0.2">
      <c r="A354" s="77"/>
      <c r="B354" s="80"/>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customHeight="1" x14ac:dyDescent="0.2">
      <c r="A355" s="77"/>
      <c r="B355" s="80"/>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customHeight="1" x14ac:dyDescent="0.2">
      <c r="A356" s="77"/>
      <c r="B356" s="80"/>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customHeight="1" x14ac:dyDescent="0.2">
      <c r="A357" s="77"/>
      <c r="B357" s="80"/>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customHeight="1" x14ac:dyDescent="0.2">
      <c r="A358" s="77"/>
      <c r="B358" s="80"/>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customHeight="1" x14ac:dyDescent="0.2">
      <c r="A359" s="77"/>
      <c r="B359" s="80"/>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customHeight="1" x14ac:dyDescent="0.2">
      <c r="A360" s="77"/>
      <c r="B360" s="80"/>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customHeight="1" x14ac:dyDescent="0.2">
      <c r="A361" s="77"/>
      <c r="B361" s="80"/>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customHeight="1" x14ac:dyDescent="0.2">
      <c r="A362" s="77"/>
      <c r="B362" s="80"/>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customHeight="1" x14ac:dyDescent="0.2">
      <c r="A363" s="77"/>
      <c r="B363" s="80"/>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customHeight="1" x14ac:dyDescent="0.2">
      <c r="A364" s="77"/>
      <c r="B364" s="80"/>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customHeight="1" x14ac:dyDescent="0.2">
      <c r="A365" s="77"/>
      <c r="B365" s="80"/>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customHeight="1" x14ac:dyDescent="0.2">
      <c r="A366" s="77"/>
      <c r="B366" s="80"/>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customHeight="1" x14ac:dyDescent="0.2">
      <c r="A367" s="77"/>
      <c r="B367" s="80"/>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customHeight="1" x14ac:dyDescent="0.2">
      <c r="A368" s="77"/>
      <c r="B368" s="80"/>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customHeight="1" x14ac:dyDescent="0.2">
      <c r="A369" s="77"/>
      <c r="B369" s="80"/>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customHeight="1" x14ac:dyDescent="0.2">
      <c r="A370" s="77"/>
      <c r="B370" s="80"/>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customHeight="1" x14ac:dyDescent="0.2">
      <c r="A371" s="77"/>
      <c r="B371" s="80"/>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customHeight="1" x14ac:dyDescent="0.2">
      <c r="A372" s="77"/>
      <c r="B372" s="80"/>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customHeight="1" x14ac:dyDescent="0.2">
      <c r="A373" s="77"/>
      <c r="B373" s="80"/>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customHeight="1" x14ac:dyDescent="0.2">
      <c r="A374" s="77"/>
      <c r="B374" s="80"/>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customHeight="1" x14ac:dyDescent="0.2">
      <c r="A375" s="77"/>
      <c r="B375" s="80"/>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customHeight="1" x14ac:dyDescent="0.2">
      <c r="A376" s="77"/>
      <c r="B376" s="80"/>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customHeight="1" x14ac:dyDescent="0.2">
      <c r="A377" s="77"/>
      <c r="B377" s="80"/>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customHeight="1" x14ac:dyDescent="0.2">
      <c r="A378" s="77"/>
      <c r="B378" s="80"/>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customHeight="1" x14ac:dyDescent="0.2">
      <c r="A379" s="77"/>
      <c r="B379" s="80"/>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customHeight="1" x14ac:dyDescent="0.2">
      <c r="A380" s="77"/>
      <c r="B380" s="80"/>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customHeight="1" x14ac:dyDescent="0.2">
      <c r="A381" s="77"/>
      <c r="B381" s="80"/>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customHeight="1" x14ac:dyDescent="0.2">
      <c r="A382" s="77"/>
      <c r="B382" s="80"/>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customHeight="1" x14ac:dyDescent="0.2">
      <c r="A383" s="77"/>
      <c r="B383" s="80"/>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customHeight="1" x14ac:dyDescent="0.2">
      <c r="A384" s="77"/>
      <c r="B384" s="80"/>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customHeight="1" x14ac:dyDescent="0.2">
      <c r="A385" s="77"/>
      <c r="B385" s="80"/>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customHeight="1" x14ac:dyDescent="0.2">
      <c r="A386" s="77"/>
      <c r="B386" s="80"/>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customHeight="1" x14ac:dyDescent="0.2">
      <c r="A387" s="77"/>
      <c r="B387" s="80"/>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customHeight="1" x14ac:dyDescent="0.2">
      <c r="A388" s="77"/>
      <c r="B388" s="80"/>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customHeight="1" x14ac:dyDescent="0.2">
      <c r="A389" s="77"/>
      <c r="B389" s="80"/>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customHeight="1" x14ac:dyDescent="0.2">
      <c r="A390" s="77"/>
      <c r="B390" s="80"/>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customHeight="1" x14ac:dyDescent="0.2">
      <c r="A391" s="77"/>
      <c r="B391" s="80"/>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customHeight="1" x14ac:dyDescent="0.2">
      <c r="A392" s="77"/>
      <c r="B392" s="80"/>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customHeight="1" x14ac:dyDescent="0.2">
      <c r="A393" s="77"/>
      <c r="B393" s="80"/>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customHeight="1" x14ac:dyDescent="0.2">
      <c r="A394" s="77"/>
      <c r="B394" s="80"/>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customHeight="1" x14ac:dyDescent="0.2">
      <c r="A395" s="77"/>
      <c r="B395" s="80"/>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customHeight="1" x14ac:dyDescent="0.2">
      <c r="A396" s="77"/>
      <c r="B396" s="80"/>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customHeight="1" x14ac:dyDescent="0.2">
      <c r="A397" s="77"/>
      <c r="B397" s="80"/>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customHeight="1" x14ac:dyDescent="0.2">
      <c r="A398" s="77"/>
      <c r="B398" s="80"/>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customHeight="1" x14ac:dyDescent="0.2">
      <c r="A399" s="77"/>
      <c r="B399" s="80"/>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customHeight="1" x14ac:dyDescent="0.2">
      <c r="A400" s="77"/>
      <c r="B400" s="80"/>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customHeight="1" x14ac:dyDescent="0.2">
      <c r="A401" s="77"/>
      <c r="B401" s="80"/>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customHeight="1" x14ac:dyDescent="0.2">
      <c r="A402" s="77"/>
      <c r="B402" s="80"/>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customHeight="1" x14ac:dyDescent="0.2">
      <c r="A403" s="77"/>
      <c r="B403" s="80"/>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customHeight="1" x14ac:dyDescent="0.2">
      <c r="A404" s="77"/>
      <c r="B404" s="80"/>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customHeight="1" x14ac:dyDescent="0.2">
      <c r="A405" s="77"/>
      <c r="B405" s="80"/>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customHeight="1" x14ac:dyDescent="0.2">
      <c r="A406" s="77"/>
      <c r="B406" s="80"/>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customHeight="1" x14ac:dyDescent="0.2">
      <c r="A407" s="77"/>
      <c r="B407" s="80"/>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customHeight="1" x14ac:dyDescent="0.2">
      <c r="A408" s="77"/>
      <c r="B408" s="80"/>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customHeight="1" x14ac:dyDescent="0.2">
      <c r="A409" s="77"/>
      <c r="B409" s="80"/>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customHeight="1" x14ac:dyDescent="0.2">
      <c r="A410" s="77"/>
      <c r="B410" s="80"/>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customHeight="1" x14ac:dyDescent="0.2">
      <c r="A411" s="77"/>
      <c r="B411" s="80"/>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customHeight="1" x14ac:dyDescent="0.2">
      <c r="A412" s="77"/>
      <c r="B412" s="80"/>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customHeight="1" x14ac:dyDescent="0.2">
      <c r="A413" s="77"/>
      <c r="B413" s="80"/>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customHeight="1" x14ac:dyDescent="0.2">
      <c r="A414" s="77"/>
      <c r="B414" s="80"/>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customHeight="1" x14ac:dyDescent="0.2">
      <c r="A415" s="77"/>
      <c r="B415" s="80"/>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customHeight="1" x14ac:dyDescent="0.2">
      <c r="A416" s="77"/>
      <c r="B416" s="80"/>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customHeight="1" x14ac:dyDescent="0.2">
      <c r="A417" s="77"/>
      <c r="B417" s="80"/>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customHeight="1" x14ac:dyDescent="0.2">
      <c r="A418" s="77"/>
      <c r="B418" s="80"/>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customHeight="1" x14ac:dyDescent="0.2">
      <c r="A419" s="77"/>
      <c r="B419" s="80"/>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customHeight="1" x14ac:dyDescent="0.2">
      <c r="A420" s="77"/>
      <c r="B420" s="80"/>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customHeight="1" x14ac:dyDescent="0.2">
      <c r="A421" s="77"/>
      <c r="B421" s="80"/>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customHeight="1" x14ac:dyDescent="0.2">
      <c r="A422" s="77"/>
      <c r="B422" s="80"/>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customHeight="1" x14ac:dyDescent="0.2">
      <c r="A423" s="77"/>
      <c r="B423" s="80"/>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customHeight="1" x14ac:dyDescent="0.2">
      <c r="A424" s="77"/>
      <c r="B424" s="80"/>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customHeight="1" x14ac:dyDescent="0.2">
      <c r="A425" s="77"/>
      <c r="B425" s="80"/>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customHeight="1" x14ac:dyDescent="0.2">
      <c r="A426" s="77"/>
      <c r="B426" s="80"/>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customHeight="1" x14ac:dyDescent="0.2">
      <c r="A427" s="77"/>
      <c r="B427" s="80"/>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customHeight="1" x14ac:dyDescent="0.2">
      <c r="A428" s="77"/>
      <c r="B428" s="80"/>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customHeight="1" x14ac:dyDescent="0.2">
      <c r="A429" s="77"/>
      <c r="B429" s="80"/>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customHeight="1" x14ac:dyDescent="0.2">
      <c r="A430" s="77"/>
      <c r="B430" s="80"/>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customHeight="1" x14ac:dyDescent="0.2">
      <c r="A431" s="77"/>
      <c r="B431" s="80"/>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customHeight="1" x14ac:dyDescent="0.2">
      <c r="A432" s="77"/>
      <c r="B432" s="80"/>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customHeight="1" x14ac:dyDescent="0.2">
      <c r="A433" s="77"/>
      <c r="B433" s="80"/>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customHeight="1" x14ac:dyDescent="0.2">
      <c r="A434" s="77"/>
      <c r="B434" s="80"/>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customHeight="1" x14ac:dyDescent="0.2">
      <c r="A435" s="77"/>
      <c r="B435" s="80"/>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customHeight="1" x14ac:dyDescent="0.2">
      <c r="A436" s="77"/>
      <c r="B436" s="80"/>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customHeight="1" x14ac:dyDescent="0.2">
      <c r="A437" s="77"/>
      <c r="B437" s="80"/>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customHeight="1" x14ac:dyDescent="0.2">
      <c r="A438" s="77"/>
      <c r="B438" s="80"/>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customHeight="1" x14ac:dyDescent="0.2">
      <c r="A439" s="77"/>
      <c r="B439" s="80"/>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customHeight="1" x14ac:dyDescent="0.2">
      <c r="A440" s="77"/>
      <c r="B440" s="80"/>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customHeight="1" x14ac:dyDescent="0.2">
      <c r="A441" s="77"/>
      <c r="B441" s="80"/>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customHeight="1" x14ac:dyDescent="0.2">
      <c r="A442" s="77"/>
      <c r="B442" s="80"/>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customHeight="1" x14ac:dyDescent="0.2">
      <c r="A443" s="77"/>
      <c r="B443" s="80"/>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customHeight="1" x14ac:dyDescent="0.2">
      <c r="A444" s="77"/>
      <c r="B444" s="80"/>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customHeight="1" x14ac:dyDescent="0.2">
      <c r="A445" s="77"/>
      <c r="B445" s="80"/>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customHeight="1" x14ac:dyDescent="0.2">
      <c r="A446" s="77"/>
      <c r="B446" s="80"/>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customHeight="1" x14ac:dyDescent="0.2">
      <c r="A447" s="77"/>
      <c r="B447" s="80"/>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customHeight="1" x14ac:dyDescent="0.2">
      <c r="A448" s="77"/>
      <c r="B448" s="80"/>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customHeight="1" x14ac:dyDescent="0.2">
      <c r="A449" s="77"/>
      <c r="B449" s="80"/>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customHeight="1" x14ac:dyDescent="0.2">
      <c r="A450" s="77"/>
      <c r="B450" s="80"/>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customHeight="1" x14ac:dyDescent="0.2">
      <c r="A451" s="77"/>
      <c r="B451" s="80"/>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customHeight="1" x14ac:dyDescent="0.2">
      <c r="A452" s="77"/>
      <c r="B452" s="80"/>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customHeight="1" x14ac:dyDescent="0.2">
      <c r="A453" s="77"/>
      <c r="B453" s="80"/>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customHeight="1" x14ac:dyDescent="0.2">
      <c r="A454" s="77"/>
      <c r="B454" s="80"/>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customHeight="1" x14ac:dyDescent="0.2">
      <c r="A455" s="77"/>
      <c r="B455" s="80"/>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customHeight="1" x14ac:dyDescent="0.2">
      <c r="A456" s="77"/>
      <c r="B456" s="80"/>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customHeight="1" x14ac:dyDescent="0.2">
      <c r="A457" s="77"/>
      <c r="B457" s="80"/>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customHeight="1" x14ac:dyDescent="0.2">
      <c r="A458" s="77"/>
      <c r="B458" s="80"/>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customHeight="1" x14ac:dyDescent="0.2">
      <c r="A459" s="77"/>
      <c r="B459" s="80"/>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customHeight="1" x14ac:dyDescent="0.2">
      <c r="A460" s="77"/>
      <c r="B460" s="80"/>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customHeight="1" x14ac:dyDescent="0.2">
      <c r="A461" s="77"/>
      <c r="B461" s="80"/>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customHeight="1" x14ac:dyDescent="0.2">
      <c r="A462" s="77"/>
      <c r="B462" s="80"/>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customHeight="1" x14ac:dyDescent="0.2">
      <c r="A463" s="77"/>
      <c r="B463" s="80"/>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customHeight="1" x14ac:dyDescent="0.2">
      <c r="A464" s="77"/>
      <c r="B464" s="80"/>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customHeight="1" x14ac:dyDescent="0.2">
      <c r="A465" s="77"/>
      <c r="B465" s="80"/>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customHeight="1" x14ac:dyDescent="0.2">
      <c r="A466" s="77"/>
      <c r="B466" s="80"/>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customHeight="1" x14ac:dyDescent="0.2">
      <c r="A467" s="77"/>
      <c r="B467" s="80"/>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customHeight="1" x14ac:dyDescent="0.2">
      <c r="A468" s="77"/>
      <c r="B468" s="80"/>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customHeight="1" x14ac:dyDescent="0.2">
      <c r="A469" s="77"/>
      <c r="B469" s="80"/>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customHeight="1" x14ac:dyDescent="0.2">
      <c r="A470" s="77"/>
      <c r="B470" s="80"/>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customHeight="1" x14ac:dyDescent="0.2">
      <c r="A471" s="77"/>
      <c r="B471" s="80"/>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customHeight="1" x14ac:dyDescent="0.2">
      <c r="A472" s="77"/>
      <c r="B472" s="80"/>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customHeight="1" x14ac:dyDescent="0.2">
      <c r="A473" s="77"/>
      <c r="B473" s="80"/>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customHeight="1" x14ac:dyDescent="0.2">
      <c r="A474" s="77"/>
      <c r="B474" s="80"/>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customHeight="1" x14ac:dyDescent="0.2">
      <c r="A475" s="77"/>
      <c r="B475" s="80"/>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customHeight="1" x14ac:dyDescent="0.2">
      <c r="A476" s="77"/>
      <c r="B476" s="80"/>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customHeight="1" x14ac:dyDescent="0.2">
      <c r="A477" s="77"/>
      <c r="B477" s="80"/>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customHeight="1" x14ac:dyDescent="0.2">
      <c r="A478" s="77"/>
      <c r="B478" s="80"/>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customHeight="1" x14ac:dyDescent="0.2">
      <c r="A479" s="77"/>
      <c r="B479" s="80"/>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customHeight="1" x14ac:dyDescent="0.2">
      <c r="A480" s="77"/>
      <c r="B480" s="80"/>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customHeight="1" x14ac:dyDescent="0.2">
      <c r="A481" s="77"/>
      <c r="B481" s="80"/>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customHeight="1" x14ac:dyDescent="0.2">
      <c r="A482" s="77"/>
      <c r="B482" s="80"/>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customHeight="1" x14ac:dyDescent="0.2">
      <c r="A483" s="77"/>
      <c r="B483" s="80"/>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customHeight="1" x14ac:dyDescent="0.2">
      <c r="A484" s="77"/>
      <c r="B484" s="80"/>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customHeight="1" x14ac:dyDescent="0.2">
      <c r="A485" s="77"/>
      <c r="B485" s="80"/>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customHeight="1" x14ac:dyDescent="0.2">
      <c r="A486" s="77"/>
      <c r="B486" s="80"/>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customHeight="1" x14ac:dyDescent="0.2">
      <c r="A487" s="77"/>
      <c r="B487" s="80"/>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customHeight="1" x14ac:dyDescent="0.2">
      <c r="A488" s="77"/>
      <c r="B488" s="80"/>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customHeight="1" x14ac:dyDescent="0.2">
      <c r="A489" s="77"/>
      <c r="B489" s="80"/>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customHeight="1" x14ac:dyDescent="0.2">
      <c r="A490" s="77"/>
      <c r="B490" s="80"/>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customHeight="1" x14ac:dyDescent="0.2">
      <c r="A491" s="77"/>
      <c r="B491" s="80"/>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customHeight="1" x14ac:dyDescent="0.2">
      <c r="A492" s="77"/>
      <c r="B492" s="80"/>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customHeight="1" x14ac:dyDescent="0.2">
      <c r="A493" s="77"/>
      <c r="B493" s="80"/>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customHeight="1" x14ac:dyDescent="0.2">
      <c r="A494" s="77"/>
      <c r="B494" s="80"/>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customHeight="1" x14ac:dyDescent="0.2">
      <c r="A495" s="77"/>
      <c r="B495" s="80"/>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customHeight="1" x14ac:dyDescent="0.2">
      <c r="A496" s="77"/>
      <c r="B496" s="80"/>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customHeight="1" x14ac:dyDescent="0.2">
      <c r="A497" s="77"/>
      <c r="B497" s="80"/>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customHeight="1" x14ac:dyDescent="0.2">
      <c r="A498" s="77"/>
      <c r="B498" s="80"/>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customHeight="1" x14ac:dyDescent="0.2">
      <c r="A499" s="77"/>
      <c r="B499" s="80"/>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customHeight="1" x14ac:dyDescent="0.2">
      <c r="A500" s="77"/>
      <c r="B500" s="80"/>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customHeight="1" x14ac:dyDescent="0.2">
      <c r="A501" s="77"/>
      <c r="B501" s="80"/>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customHeight="1" x14ac:dyDescent="0.2">
      <c r="A502" s="77"/>
      <c r="B502" s="80"/>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customHeight="1" x14ac:dyDescent="0.2">
      <c r="A503" s="77"/>
      <c r="B503" s="80"/>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customHeight="1" x14ac:dyDescent="0.2">
      <c r="A504" s="77"/>
      <c r="B504" s="80"/>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customHeight="1" x14ac:dyDescent="0.2">
      <c r="A505" s="77"/>
      <c r="B505" s="80"/>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customHeight="1" x14ac:dyDescent="0.2">
      <c r="A506" s="77"/>
      <c r="B506" s="80"/>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customHeight="1" x14ac:dyDescent="0.2">
      <c r="A507" s="77"/>
      <c r="B507" s="80"/>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customHeight="1" x14ac:dyDescent="0.2">
      <c r="A508" s="77"/>
      <c r="B508" s="80"/>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customHeight="1" x14ac:dyDescent="0.2">
      <c r="A509" s="77"/>
      <c r="B509" s="80"/>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customHeight="1" x14ac:dyDescent="0.2">
      <c r="A510" s="77"/>
      <c r="B510" s="80"/>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customHeight="1" x14ac:dyDescent="0.2">
      <c r="A511" s="77"/>
      <c r="B511" s="80"/>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customHeight="1" x14ac:dyDescent="0.2">
      <c r="A512" s="77"/>
      <c r="B512" s="80"/>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customHeight="1" x14ac:dyDescent="0.2">
      <c r="A513" s="77"/>
      <c r="B513" s="80"/>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customHeight="1" x14ac:dyDescent="0.2">
      <c r="A514" s="77"/>
      <c r="B514" s="80"/>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customHeight="1" x14ac:dyDescent="0.2">
      <c r="A515" s="77"/>
      <c r="B515" s="80"/>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customHeight="1" x14ac:dyDescent="0.2">
      <c r="A516" s="77"/>
      <c r="B516" s="80"/>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customHeight="1" x14ac:dyDescent="0.2">
      <c r="A517" s="77"/>
      <c r="B517" s="80"/>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customHeight="1" x14ac:dyDescent="0.2">
      <c r="A518" s="77"/>
      <c r="B518" s="80"/>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customHeight="1" x14ac:dyDescent="0.2">
      <c r="A519" s="77"/>
      <c r="B519" s="80"/>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customHeight="1" x14ac:dyDescent="0.2">
      <c r="A520" s="77"/>
      <c r="B520" s="80"/>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customHeight="1" x14ac:dyDescent="0.2">
      <c r="A521" s="77"/>
      <c r="B521" s="80"/>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customHeight="1" x14ac:dyDescent="0.2">
      <c r="A522" s="77"/>
      <c r="B522" s="80"/>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customHeight="1" x14ac:dyDescent="0.2">
      <c r="A523" s="77"/>
      <c r="B523" s="80"/>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customHeight="1" x14ac:dyDescent="0.2">
      <c r="A524" s="77"/>
      <c r="B524" s="80"/>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customHeight="1" x14ac:dyDescent="0.2">
      <c r="A525" s="77"/>
      <c r="B525" s="80"/>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customHeight="1" x14ac:dyDescent="0.2">
      <c r="A526" s="77"/>
      <c r="B526" s="80"/>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customHeight="1" x14ac:dyDescent="0.2">
      <c r="A527" s="77"/>
      <c r="B527" s="80"/>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customHeight="1" x14ac:dyDescent="0.2">
      <c r="A528" s="77"/>
      <c r="B528" s="80"/>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customHeight="1" x14ac:dyDescent="0.2">
      <c r="A529" s="77"/>
      <c r="B529" s="80"/>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customHeight="1" x14ac:dyDescent="0.2">
      <c r="A530" s="77"/>
      <c r="B530" s="80"/>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customHeight="1" x14ac:dyDescent="0.2">
      <c r="A531" s="77"/>
      <c r="B531" s="80"/>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customHeight="1" x14ac:dyDescent="0.2">
      <c r="A532" s="77"/>
      <c r="B532" s="80"/>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customHeight="1" x14ac:dyDescent="0.2">
      <c r="A533" s="77"/>
      <c r="B533" s="80"/>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customHeight="1" x14ac:dyDescent="0.2">
      <c r="A534" s="77"/>
      <c r="B534" s="80"/>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customHeight="1" x14ac:dyDescent="0.2">
      <c r="A535" s="77"/>
      <c r="B535" s="80"/>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customHeight="1" x14ac:dyDescent="0.2">
      <c r="A536" s="77"/>
      <c r="B536" s="80"/>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customHeight="1" x14ac:dyDescent="0.2">
      <c r="A537" s="77"/>
      <c r="B537" s="80"/>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customHeight="1" x14ac:dyDescent="0.2">
      <c r="A538" s="77"/>
      <c r="B538" s="80"/>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customHeight="1" x14ac:dyDescent="0.2">
      <c r="A539" s="77"/>
      <c r="B539" s="80"/>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customHeight="1" x14ac:dyDescent="0.2">
      <c r="A540" s="77"/>
      <c r="B540" s="80"/>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customHeight="1" x14ac:dyDescent="0.2">
      <c r="A541" s="77"/>
      <c r="B541" s="80"/>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customHeight="1" x14ac:dyDescent="0.2">
      <c r="A542" s="77"/>
      <c r="B542" s="80"/>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customHeight="1" x14ac:dyDescent="0.2">
      <c r="A543" s="77"/>
      <c r="B543" s="80"/>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customHeight="1" x14ac:dyDescent="0.2">
      <c r="A544" s="77"/>
      <c r="B544" s="80"/>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customHeight="1" x14ac:dyDescent="0.2">
      <c r="A545" s="77"/>
      <c r="B545" s="80"/>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customHeight="1" x14ac:dyDescent="0.2">
      <c r="A546" s="77"/>
      <c r="B546" s="80"/>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customHeight="1" x14ac:dyDescent="0.2">
      <c r="A547" s="77"/>
      <c r="B547" s="80"/>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customHeight="1" x14ac:dyDescent="0.2">
      <c r="A548" s="77"/>
      <c r="B548" s="80"/>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customHeight="1" x14ac:dyDescent="0.2">
      <c r="A549" s="77"/>
      <c r="B549" s="80"/>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customHeight="1" x14ac:dyDescent="0.2">
      <c r="A550" s="77"/>
      <c r="B550" s="80"/>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customHeight="1" x14ac:dyDescent="0.2">
      <c r="A551" s="77"/>
      <c r="B551" s="80"/>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customHeight="1" x14ac:dyDescent="0.2">
      <c r="A552" s="77"/>
      <c r="B552" s="80"/>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customHeight="1" x14ac:dyDescent="0.2">
      <c r="A553" s="77"/>
      <c r="B553" s="80"/>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customHeight="1" x14ac:dyDescent="0.2">
      <c r="A554" s="77"/>
      <c r="B554" s="80"/>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customHeight="1" x14ac:dyDescent="0.2">
      <c r="A555" s="77"/>
      <c r="B555" s="80"/>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customHeight="1" x14ac:dyDescent="0.2">
      <c r="A556" s="77"/>
      <c r="B556" s="80"/>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customHeight="1" x14ac:dyDescent="0.2">
      <c r="A557" s="77"/>
      <c r="B557" s="80"/>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customHeight="1" x14ac:dyDescent="0.2">
      <c r="A558" s="77"/>
      <c r="B558" s="80"/>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customHeight="1" x14ac:dyDescent="0.2">
      <c r="A559" s="77"/>
      <c r="B559" s="80"/>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customHeight="1" x14ac:dyDescent="0.2">
      <c r="A560" s="77"/>
      <c r="B560" s="80"/>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customHeight="1" x14ac:dyDescent="0.2">
      <c r="A561" s="77"/>
      <c r="B561" s="80"/>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customHeight="1" x14ac:dyDescent="0.2">
      <c r="A562" s="77"/>
      <c r="B562" s="80"/>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customHeight="1" x14ac:dyDescent="0.2">
      <c r="A563" s="77"/>
      <c r="B563" s="80"/>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customHeight="1" x14ac:dyDescent="0.2">
      <c r="A564" s="77"/>
      <c r="B564" s="80"/>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customHeight="1" x14ac:dyDescent="0.2">
      <c r="A565" s="77"/>
      <c r="B565" s="80"/>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customHeight="1" x14ac:dyDescent="0.2">
      <c r="A566" s="77"/>
      <c r="B566" s="80"/>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customHeight="1" x14ac:dyDescent="0.2">
      <c r="A567" s="77"/>
      <c r="B567" s="80"/>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customHeight="1" x14ac:dyDescent="0.2">
      <c r="A568" s="77"/>
      <c r="B568" s="80"/>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customHeight="1" x14ac:dyDescent="0.2">
      <c r="A569" s="77"/>
      <c r="B569" s="80"/>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customHeight="1" x14ac:dyDescent="0.2">
      <c r="A570" s="77"/>
      <c r="B570" s="80"/>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customHeight="1" x14ac:dyDescent="0.2">
      <c r="A571" s="77"/>
      <c r="B571" s="80"/>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customHeight="1" x14ac:dyDescent="0.2">
      <c r="A572" s="77"/>
      <c r="B572" s="80"/>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customHeight="1" x14ac:dyDescent="0.2">
      <c r="A573" s="77"/>
      <c r="B573" s="80"/>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customHeight="1" x14ac:dyDescent="0.2">
      <c r="A574" s="77"/>
      <c r="B574" s="80"/>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customHeight="1" x14ac:dyDescent="0.2">
      <c r="A575" s="77"/>
      <c r="B575" s="80"/>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customHeight="1" x14ac:dyDescent="0.2">
      <c r="A576" s="77"/>
      <c r="B576" s="80"/>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customHeight="1" x14ac:dyDescent="0.2">
      <c r="A577" s="77"/>
      <c r="B577" s="80"/>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customHeight="1" x14ac:dyDescent="0.2">
      <c r="A578" s="77"/>
      <c r="B578" s="80"/>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customHeight="1" x14ac:dyDescent="0.2">
      <c r="A579" s="77"/>
      <c r="B579" s="80"/>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customHeight="1" x14ac:dyDescent="0.2">
      <c r="A580" s="77"/>
      <c r="B580" s="80"/>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customHeight="1" x14ac:dyDescent="0.2">
      <c r="A581" s="77"/>
      <c r="B581" s="80"/>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customHeight="1" x14ac:dyDescent="0.2">
      <c r="A582" s="77"/>
      <c r="B582" s="80"/>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customHeight="1" x14ac:dyDescent="0.2">
      <c r="A583" s="77"/>
      <c r="B583" s="80"/>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customHeight="1" x14ac:dyDescent="0.2">
      <c r="A584" s="77"/>
      <c r="B584" s="80"/>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customHeight="1" x14ac:dyDescent="0.2">
      <c r="A585" s="77"/>
      <c r="B585" s="80"/>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customHeight="1" x14ac:dyDescent="0.2">
      <c r="A586" s="77"/>
      <c r="B586" s="80"/>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customHeight="1" x14ac:dyDescent="0.2">
      <c r="A587" s="77"/>
      <c r="B587" s="80"/>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customHeight="1" x14ac:dyDescent="0.2">
      <c r="A588" s="77"/>
      <c r="B588" s="80"/>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customHeight="1" x14ac:dyDescent="0.2">
      <c r="A589" s="77"/>
      <c r="B589" s="80"/>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customHeight="1" x14ac:dyDescent="0.2">
      <c r="A590" s="77"/>
      <c r="B590" s="80"/>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customHeight="1" x14ac:dyDescent="0.2">
      <c r="A591" s="77"/>
      <c r="B591" s="80"/>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customHeight="1" x14ac:dyDescent="0.2">
      <c r="A592" s="77"/>
      <c r="B592" s="80"/>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customHeight="1" x14ac:dyDescent="0.2">
      <c r="A593" s="77"/>
      <c r="B593" s="80"/>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customHeight="1" x14ac:dyDescent="0.2">
      <c r="A594" s="77"/>
      <c r="B594" s="80"/>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customHeight="1" x14ac:dyDescent="0.2">
      <c r="A595" s="77"/>
      <c r="B595" s="80"/>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customHeight="1" x14ac:dyDescent="0.2">
      <c r="A596" s="77"/>
      <c r="B596" s="80"/>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customHeight="1" x14ac:dyDescent="0.2">
      <c r="A597" s="77"/>
      <c r="B597" s="80"/>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customHeight="1" x14ac:dyDescent="0.2">
      <c r="A598" s="77"/>
      <c r="B598" s="80"/>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customHeight="1" x14ac:dyDescent="0.2">
      <c r="A599" s="77"/>
      <c r="B599" s="80"/>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customHeight="1" x14ac:dyDescent="0.2">
      <c r="A600" s="77"/>
      <c r="B600" s="80"/>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customHeight="1" x14ac:dyDescent="0.2">
      <c r="A601" s="77"/>
      <c r="B601" s="80"/>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customHeight="1" x14ac:dyDescent="0.2">
      <c r="A602" s="77"/>
      <c r="B602" s="80"/>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customHeight="1" x14ac:dyDescent="0.2">
      <c r="A603" s="77"/>
      <c r="B603" s="80"/>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customHeight="1" x14ac:dyDescent="0.2">
      <c r="A604" s="77"/>
      <c r="B604" s="80"/>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customHeight="1" x14ac:dyDescent="0.2">
      <c r="A605" s="77"/>
      <c r="B605" s="80"/>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customHeight="1" x14ac:dyDescent="0.2">
      <c r="A606" s="77"/>
      <c r="B606" s="80"/>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customHeight="1" x14ac:dyDescent="0.2">
      <c r="A607" s="77"/>
      <c r="B607" s="80"/>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customHeight="1" x14ac:dyDescent="0.2">
      <c r="A608" s="77"/>
      <c r="B608" s="80"/>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customHeight="1" x14ac:dyDescent="0.2">
      <c r="A609" s="77"/>
      <c r="B609" s="80"/>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customHeight="1" x14ac:dyDescent="0.2">
      <c r="A610" s="77"/>
      <c r="B610" s="80"/>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customHeight="1" x14ac:dyDescent="0.2">
      <c r="A611" s="77"/>
      <c r="B611" s="80"/>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customHeight="1" x14ac:dyDescent="0.2">
      <c r="A612" s="77"/>
      <c r="B612" s="80"/>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customHeight="1" x14ac:dyDescent="0.2">
      <c r="A613" s="77"/>
      <c r="B613" s="80"/>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customHeight="1" x14ac:dyDescent="0.2">
      <c r="A614" s="77"/>
      <c r="B614" s="80"/>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customHeight="1" x14ac:dyDescent="0.2">
      <c r="A615" s="77"/>
      <c r="B615" s="80"/>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customHeight="1" x14ac:dyDescent="0.2">
      <c r="A616" s="77"/>
      <c r="B616" s="80"/>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customHeight="1" x14ac:dyDescent="0.2">
      <c r="A617" s="77"/>
      <c r="B617" s="80"/>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customHeight="1" x14ac:dyDescent="0.2">
      <c r="A618" s="77"/>
      <c r="B618" s="80"/>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customHeight="1" x14ac:dyDescent="0.2">
      <c r="A619" s="77"/>
      <c r="B619" s="80"/>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customHeight="1" x14ac:dyDescent="0.2">
      <c r="A620" s="77"/>
      <c r="B620" s="80"/>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customHeight="1" x14ac:dyDescent="0.2">
      <c r="A621" s="77"/>
      <c r="B621" s="80"/>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customHeight="1" x14ac:dyDescent="0.2">
      <c r="A622" s="77"/>
      <c r="B622" s="80"/>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customHeight="1" x14ac:dyDescent="0.2">
      <c r="A623" s="77"/>
      <c r="B623" s="80"/>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customHeight="1" x14ac:dyDescent="0.2">
      <c r="A624" s="77"/>
      <c r="B624" s="80"/>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customHeight="1" x14ac:dyDescent="0.2">
      <c r="A625" s="77"/>
      <c r="B625" s="80"/>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customHeight="1" x14ac:dyDescent="0.2">
      <c r="A626" s="77"/>
      <c r="B626" s="80"/>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customHeight="1" x14ac:dyDescent="0.2">
      <c r="A627" s="77"/>
      <c r="B627" s="80"/>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customHeight="1" x14ac:dyDescent="0.2">
      <c r="A628" s="77"/>
      <c r="B628" s="80"/>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customHeight="1" x14ac:dyDescent="0.2">
      <c r="A629" s="77"/>
      <c r="B629" s="80"/>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customHeight="1" x14ac:dyDescent="0.2">
      <c r="A630" s="77"/>
      <c r="B630" s="80"/>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customHeight="1" x14ac:dyDescent="0.2">
      <c r="A631" s="77"/>
      <c r="B631" s="80"/>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customHeight="1" x14ac:dyDescent="0.2">
      <c r="A632" s="77"/>
      <c r="B632" s="80"/>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customHeight="1" x14ac:dyDescent="0.2">
      <c r="A633" s="77"/>
      <c r="B633" s="80"/>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customHeight="1" x14ac:dyDescent="0.2">
      <c r="A634" s="77"/>
      <c r="B634" s="80"/>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customHeight="1" x14ac:dyDescent="0.2">
      <c r="A635" s="77"/>
      <c r="B635" s="80"/>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customHeight="1" x14ac:dyDescent="0.2">
      <c r="A636" s="77"/>
      <c r="B636" s="80"/>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customHeight="1" x14ac:dyDescent="0.2">
      <c r="A637" s="77"/>
      <c r="B637" s="80"/>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customHeight="1" x14ac:dyDescent="0.2">
      <c r="A638" s="77"/>
      <c r="B638" s="80"/>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customHeight="1" x14ac:dyDescent="0.2">
      <c r="A639" s="77"/>
      <c r="B639" s="80"/>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customHeight="1" x14ac:dyDescent="0.2">
      <c r="A640" s="77"/>
      <c r="B640" s="80"/>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customHeight="1" x14ac:dyDescent="0.2">
      <c r="A641" s="77"/>
      <c r="B641" s="80"/>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customHeight="1" x14ac:dyDescent="0.2">
      <c r="A642" s="77"/>
      <c r="B642" s="80"/>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customHeight="1" x14ac:dyDescent="0.2">
      <c r="A643" s="77"/>
      <c r="B643" s="80"/>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customHeight="1" x14ac:dyDescent="0.2">
      <c r="A644" s="77"/>
      <c r="B644" s="80"/>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customHeight="1" x14ac:dyDescent="0.2">
      <c r="A645" s="77"/>
      <c r="B645" s="80"/>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customHeight="1" x14ac:dyDescent="0.2">
      <c r="A646" s="77"/>
      <c r="B646" s="80"/>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customHeight="1" x14ac:dyDescent="0.2">
      <c r="A647" s="77"/>
      <c r="B647" s="80"/>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customHeight="1" x14ac:dyDescent="0.2">
      <c r="A648" s="77"/>
      <c r="B648" s="80"/>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customHeight="1" x14ac:dyDescent="0.2">
      <c r="A649" s="77"/>
      <c r="B649" s="80"/>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customHeight="1" x14ac:dyDescent="0.2">
      <c r="A650" s="77"/>
      <c r="B650" s="80"/>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customHeight="1" x14ac:dyDescent="0.2">
      <c r="A651" s="77"/>
      <c r="B651" s="80"/>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customHeight="1" x14ac:dyDescent="0.2">
      <c r="A652" s="77"/>
      <c r="B652" s="80"/>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customHeight="1" x14ac:dyDescent="0.2">
      <c r="A653" s="77"/>
      <c r="B653" s="80"/>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customHeight="1" x14ac:dyDescent="0.2">
      <c r="A654" s="77"/>
      <c r="B654" s="80"/>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customHeight="1" x14ac:dyDescent="0.2">
      <c r="A655" s="77"/>
      <c r="B655" s="80"/>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customHeight="1" x14ac:dyDescent="0.2">
      <c r="A656" s="77"/>
      <c r="B656" s="80"/>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customHeight="1" x14ac:dyDescent="0.2">
      <c r="A657" s="77"/>
      <c r="B657" s="80"/>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customHeight="1" x14ac:dyDescent="0.2">
      <c r="A658" s="77"/>
      <c r="B658" s="80"/>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customHeight="1" x14ac:dyDescent="0.2">
      <c r="A659" s="77"/>
      <c r="B659" s="80"/>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customHeight="1" x14ac:dyDescent="0.2">
      <c r="A660" s="77"/>
      <c r="B660" s="80"/>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customHeight="1" x14ac:dyDescent="0.2">
      <c r="A661" s="77"/>
      <c r="B661" s="80"/>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customHeight="1" x14ac:dyDescent="0.2">
      <c r="A662" s="77"/>
      <c r="B662" s="80"/>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customHeight="1" x14ac:dyDescent="0.2">
      <c r="A663" s="77"/>
      <c r="B663" s="80"/>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customHeight="1" x14ac:dyDescent="0.2">
      <c r="A664" s="77"/>
      <c r="B664" s="80"/>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customHeight="1" x14ac:dyDescent="0.2">
      <c r="A665" s="77"/>
      <c r="B665" s="80"/>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customHeight="1" x14ac:dyDescent="0.2">
      <c r="A666" s="77"/>
      <c r="B666" s="80"/>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customHeight="1" x14ac:dyDescent="0.2">
      <c r="A667" s="77"/>
      <c r="B667" s="80"/>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customHeight="1" x14ac:dyDescent="0.2">
      <c r="A668" s="77"/>
      <c r="B668" s="80"/>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customHeight="1" x14ac:dyDescent="0.2">
      <c r="A669" s="77"/>
      <c r="B669" s="80"/>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customHeight="1" x14ac:dyDescent="0.2">
      <c r="A670" s="77"/>
      <c r="B670" s="80"/>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customHeight="1" x14ac:dyDescent="0.2">
      <c r="A671" s="77"/>
      <c r="B671" s="80"/>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customHeight="1" x14ac:dyDescent="0.2">
      <c r="A672" s="77"/>
      <c r="B672" s="80"/>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customHeight="1" x14ac:dyDescent="0.2">
      <c r="A673" s="77"/>
      <c r="B673" s="80"/>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customHeight="1" x14ac:dyDescent="0.2">
      <c r="A674" s="77"/>
      <c r="B674" s="80"/>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customHeight="1" x14ac:dyDescent="0.2">
      <c r="A675" s="77"/>
      <c r="B675" s="80"/>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customHeight="1" x14ac:dyDescent="0.2">
      <c r="A676" s="77"/>
      <c r="B676" s="80"/>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customHeight="1" x14ac:dyDescent="0.2">
      <c r="A677" s="77"/>
      <c r="B677" s="80"/>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customHeight="1" x14ac:dyDescent="0.2">
      <c r="A678" s="77"/>
      <c r="B678" s="80"/>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customHeight="1" x14ac:dyDescent="0.2">
      <c r="A679" s="77"/>
      <c r="B679" s="80"/>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customHeight="1" x14ac:dyDescent="0.2">
      <c r="A680" s="77"/>
      <c r="B680" s="80"/>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customHeight="1" x14ac:dyDescent="0.2">
      <c r="A681" s="77"/>
      <c r="B681" s="80"/>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customHeight="1" x14ac:dyDescent="0.2">
      <c r="A682" s="77"/>
      <c r="B682" s="80"/>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customHeight="1" x14ac:dyDescent="0.2">
      <c r="A683" s="77"/>
      <c r="B683" s="80"/>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customHeight="1" x14ac:dyDescent="0.2">
      <c r="A684" s="77"/>
      <c r="B684" s="80"/>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customHeight="1" x14ac:dyDescent="0.2">
      <c r="A685" s="77"/>
      <c r="B685" s="80"/>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customHeight="1" x14ac:dyDescent="0.2">
      <c r="A686" s="77"/>
      <c r="B686" s="80"/>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customHeight="1" x14ac:dyDescent="0.2">
      <c r="A687" s="77"/>
      <c r="B687" s="80"/>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customHeight="1" x14ac:dyDescent="0.2">
      <c r="A688" s="77"/>
      <c r="B688" s="80"/>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customHeight="1" x14ac:dyDescent="0.2">
      <c r="A689" s="77"/>
      <c r="B689" s="80"/>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customHeight="1" x14ac:dyDescent="0.2">
      <c r="A690" s="77"/>
      <c r="B690" s="80"/>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customHeight="1" x14ac:dyDescent="0.2">
      <c r="A691" s="77"/>
      <c r="B691" s="80"/>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customHeight="1" x14ac:dyDescent="0.2">
      <c r="A692" s="77"/>
      <c r="B692" s="80"/>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customHeight="1" x14ac:dyDescent="0.2">
      <c r="A693" s="77"/>
      <c r="B693" s="80"/>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customHeight="1" x14ac:dyDescent="0.2">
      <c r="A694" s="77"/>
      <c r="B694" s="80"/>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customHeight="1" x14ac:dyDescent="0.2">
      <c r="A695" s="77"/>
      <c r="B695" s="80"/>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customHeight="1" x14ac:dyDescent="0.2">
      <c r="A696" s="77"/>
      <c r="B696" s="80"/>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customHeight="1" x14ac:dyDescent="0.2">
      <c r="A697" s="77"/>
      <c r="B697" s="80"/>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customHeight="1" x14ac:dyDescent="0.2">
      <c r="A698" s="77"/>
      <c r="B698" s="80"/>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customHeight="1" x14ac:dyDescent="0.2">
      <c r="A699" s="77"/>
      <c r="B699" s="80"/>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customHeight="1" x14ac:dyDescent="0.2">
      <c r="A700" s="77"/>
      <c r="B700" s="80"/>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customHeight="1" x14ac:dyDescent="0.2">
      <c r="A701" s="77"/>
      <c r="B701" s="80"/>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customHeight="1" x14ac:dyDescent="0.2">
      <c r="A702" s="77"/>
      <c r="B702" s="80"/>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customHeight="1" x14ac:dyDescent="0.2">
      <c r="A703" s="77"/>
      <c r="B703" s="80"/>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customHeight="1" x14ac:dyDescent="0.2">
      <c r="A704" s="77"/>
      <c r="B704" s="80"/>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customHeight="1" x14ac:dyDescent="0.2">
      <c r="A705" s="77"/>
      <c r="B705" s="80"/>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customHeight="1" x14ac:dyDescent="0.2">
      <c r="A706" s="77"/>
      <c r="B706" s="80"/>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customHeight="1" x14ac:dyDescent="0.2">
      <c r="A707" s="77"/>
      <c r="B707" s="80"/>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customHeight="1" x14ac:dyDescent="0.2">
      <c r="A708" s="77"/>
      <c r="B708" s="80"/>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customHeight="1" x14ac:dyDescent="0.2">
      <c r="A709" s="77"/>
      <c r="B709" s="80"/>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customHeight="1" x14ac:dyDescent="0.2">
      <c r="A710" s="77"/>
      <c r="B710" s="80"/>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customHeight="1" x14ac:dyDescent="0.2">
      <c r="A711" s="77"/>
      <c r="B711" s="80"/>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customHeight="1" x14ac:dyDescent="0.2">
      <c r="A712" s="77"/>
      <c r="B712" s="80"/>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customHeight="1" x14ac:dyDescent="0.2">
      <c r="A713" s="77"/>
      <c r="B713" s="80"/>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customHeight="1" x14ac:dyDescent="0.2">
      <c r="A714" s="77"/>
      <c r="B714" s="80"/>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customHeight="1" x14ac:dyDescent="0.2">
      <c r="A715" s="77"/>
      <c r="B715" s="80"/>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customHeight="1" x14ac:dyDescent="0.2">
      <c r="A716" s="77"/>
      <c r="B716" s="80"/>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customHeight="1" x14ac:dyDescent="0.2">
      <c r="A717" s="77"/>
      <c r="B717" s="80"/>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customHeight="1" x14ac:dyDescent="0.2">
      <c r="A718" s="77"/>
      <c r="B718" s="80"/>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customHeight="1" x14ac:dyDescent="0.2">
      <c r="A719" s="77"/>
      <c r="B719" s="80"/>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customHeight="1" x14ac:dyDescent="0.2">
      <c r="A720" s="77"/>
      <c r="B720" s="80"/>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customHeight="1" x14ac:dyDescent="0.2">
      <c r="A721" s="77"/>
      <c r="B721" s="80"/>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customHeight="1" x14ac:dyDescent="0.2">
      <c r="A722" s="77"/>
      <c r="B722" s="80"/>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customHeight="1" x14ac:dyDescent="0.2">
      <c r="A723" s="77"/>
      <c r="B723" s="80"/>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customHeight="1" x14ac:dyDescent="0.2">
      <c r="A724" s="77"/>
      <c r="B724" s="80"/>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customHeight="1" x14ac:dyDescent="0.2">
      <c r="A725" s="77"/>
      <c r="B725" s="80"/>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customHeight="1" x14ac:dyDescent="0.2">
      <c r="A726" s="77"/>
      <c r="B726" s="80"/>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customHeight="1" x14ac:dyDescent="0.2">
      <c r="A727" s="77"/>
      <c r="B727" s="80"/>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customHeight="1" x14ac:dyDescent="0.2">
      <c r="A728" s="77"/>
      <c r="B728" s="80"/>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customHeight="1" x14ac:dyDescent="0.2">
      <c r="A729" s="77"/>
      <c r="B729" s="80"/>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customHeight="1" x14ac:dyDescent="0.2">
      <c r="A730" s="77"/>
      <c r="B730" s="80"/>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customHeight="1" x14ac:dyDescent="0.2">
      <c r="A731" s="77"/>
      <c r="B731" s="80"/>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customHeight="1" x14ac:dyDescent="0.2">
      <c r="A732" s="77"/>
      <c r="B732" s="80"/>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customHeight="1" x14ac:dyDescent="0.2">
      <c r="A733" s="77"/>
      <c r="B733" s="80"/>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customHeight="1" x14ac:dyDescent="0.2">
      <c r="A734" s="77"/>
      <c r="B734" s="80"/>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customHeight="1" x14ac:dyDescent="0.2">
      <c r="A735" s="77"/>
      <c r="B735" s="80"/>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customHeight="1" x14ac:dyDescent="0.2">
      <c r="A736" s="77"/>
      <c r="B736" s="80"/>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customHeight="1" x14ac:dyDescent="0.2">
      <c r="A737" s="77"/>
      <c r="B737" s="80"/>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customHeight="1" x14ac:dyDescent="0.2">
      <c r="A738" s="77"/>
      <c r="B738" s="80"/>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customHeight="1" x14ac:dyDescent="0.2">
      <c r="A739" s="77"/>
      <c r="B739" s="80"/>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customHeight="1" x14ac:dyDescent="0.2">
      <c r="A740" s="77"/>
      <c r="B740" s="80"/>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customHeight="1" x14ac:dyDescent="0.2">
      <c r="A741" s="77"/>
      <c r="B741" s="80"/>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customHeight="1" x14ac:dyDescent="0.2">
      <c r="A742" s="77"/>
      <c r="B742" s="80"/>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customHeight="1" x14ac:dyDescent="0.2">
      <c r="A743" s="77"/>
      <c r="B743" s="80"/>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customHeight="1" x14ac:dyDescent="0.2">
      <c r="A744" s="77"/>
      <c r="B744" s="80"/>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customHeight="1" x14ac:dyDescent="0.2">
      <c r="A745" s="77"/>
      <c r="B745" s="80"/>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customHeight="1" x14ac:dyDescent="0.2">
      <c r="A746" s="77"/>
      <c r="B746" s="80"/>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customHeight="1" x14ac:dyDescent="0.2">
      <c r="A747" s="77"/>
      <c r="B747" s="80"/>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customHeight="1" x14ac:dyDescent="0.2">
      <c r="A748" s="77"/>
      <c r="B748" s="80"/>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customHeight="1" x14ac:dyDescent="0.2">
      <c r="A749" s="77"/>
      <c r="B749" s="80"/>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customHeight="1" x14ac:dyDescent="0.2">
      <c r="A750" s="77"/>
      <c r="B750" s="80"/>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customHeight="1" x14ac:dyDescent="0.2">
      <c r="A751" s="77"/>
      <c r="B751" s="80"/>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customHeight="1" x14ac:dyDescent="0.2">
      <c r="A752" s="77"/>
      <c r="B752" s="80"/>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customHeight="1" x14ac:dyDescent="0.2">
      <c r="A753" s="77"/>
      <c r="B753" s="80"/>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customHeight="1" x14ac:dyDescent="0.2">
      <c r="A754" s="77"/>
      <c r="B754" s="80"/>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customHeight="1" x14ac:dyDescent="0.2">
      <c r="A755" s="77"/>
      <c r="B755" s="80"/>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customHeight="1" x14ac:dyDescent="0.2">
      <c r="A756" s="77"/>
      <c r="B756" s="80"/>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customHeight="1" x14ac:dyDescent="0.2">
      <c r="A757" s="77"/>
      <c r="B757" s="80"/>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customHeight="1" x14ac:dyDescent="0.2">
      <c r="A758" s="77"/>
      <c r="B758" s="80"/>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customHeight="1" x14ac:dyDescent="0.2">
      <c r="A759" s="77"/>
      <c r="B759" s="80"/>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customHeight="1" x14ac:dyDescent="0.2">
      <c r="A760" s="77"/>
      <c r="B760" s="80"/>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customHeight="1" x14ac:dyDescent="0.2">
      <c r="A761" s="77"/>
      <c r="B761" s="80"/>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customHeight="1" x14ac:dyDescent="0.2">
      <c r="A762" s="77"/>
      <c r="B762" s="80"/>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customHeight="1" x14ac:dyDescent="0.2">
      <c r="A763" s="77"/>
      <c r="B763" s="80"/>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customHeight="1" x14ac:dyDescent="0.2">
      <c r="A764" s="77"/>
      <c r="B764" s="80"/>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customHeight="1" x14ac:dyDescent="0.2">
      <c r="A765" s="77"/>
      <c r="B765" s="80"/>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customHeight="1" x14ac:dyDescent="0.2">
      <c r="A766" s="77"/>
      <c r="B766" s="80"/>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customHeight="1" x14ac:dyDescent="0.2">
      <c r="A767" s="77"/>
      <c r="B767" s="80"/>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customHeight="1" x14ac:dyDescent="0.2">
      <c r="A768" s="77"/>
      <c r="B768" s="80"/>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customHeight="1" x14ac:dyDescent="0.2">
      <c r="A769" s="77"/>
      <c r="B769" s="80"/>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customHeight="1" x14ac:dyDescent="0.2">
      <c r="A770" s="77"/>
      <c r="B770" s="80"/>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customHeight="1" x14ac:dyDescent="0.2">
      <c r="A771" s="77"/>
      <c r="B771" s="80"/>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customHeight="1" x14ac:dyDescent="0.2">
      <c r="A772" s="77"/>
      <c r="B772" s="80"/>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customHeight="1" x14ac:dyDescent="0.2">
      <c r="A773" s="77"/>
      <c r="B773" s="80"/>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customHeight="1" x14ac:dyDescent="0.2">
      <c r="A774" s="77"/>
      <c r="B774" s="80"/>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customHeight="1" x14ac:dyDescent="0.2">
      <c r="A775" s="77"/>
      <c r="B775" s="80"/>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customHeight="1" x14ac:dyDescent="0.2">
      <c r="A776" s="77"/>
      <c r="B776" s="80"/>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customHeight="1" x14ac:dyDescent="0.2">
      <c r="A777" s="77"/>
      <c r="B777" s="80"/>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customHeight="1" x14ac:dyDescent="0.2">
      <c r="A778" s="77"/>
      <c r="B778" s="80"/>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customHeight="1" x14ac:dyDescent="0.2">
      <c r="A779" s="77"/>
      <c r="B779" s="80"/>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customHeight="1" x14ac:dyDescent="0.2">
      <c r="A780" s="77"/>
      <c r="B780" s="80"/>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customHeight="1" x14ac:dyDescent="0.2">
      <c r="A781" s="77"/>
      <c r="B781" s="80"/>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customHeight="1" x14ac:dyDescent="0.2">
      <c r="A782" s="77"/>
      <c r="B782" s="80"/>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customHeight="1" x14ac:dyDescent="0.2">
      <c r="A783" s="77"/>
      <c r="B783" s="80"/>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customHeight="1" x14ac:dyDescent="0.2">
      <c r="A784" s="77"/>
      <c r="B784" s="80"/>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customHeight="1" x14ac:dyDescent="0.2">
      <c r="A785" s="77"/>
      <c r="B785" s="80"/>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customHeight="1" x14ac:dyDescent="0.2">
      <c r="A786" s="77"/>
      <c r="B786" s="80"/>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customHeight="1" x14ac:dyDescent="0.2">
      <c r="A787" s="77"/>
      <c r="B787" s="80"/>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customHeight="1" x14ac:dyDescent="0.2">
      <c r="A788" s="77"/>
      <c r="B788" s="80"/>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customHeight="1" x14ac:dyDescent="0.2">
      <c r="A789" s="77"/>
      <c r="B789" s="80"/>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customHeight="1" x14ac:dyDescent="0.2">
      <c r="A790" s="77"/>
      <c r="B790" s="80"/>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customHeight="1" x14ac:dyDescent="0.2">
      <c r="A791" s="77"/>
      <c r="B791" s="80"/>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customHeight="1" x14ac:dyDescent="0.2">
      <c r="A792" s="77"/>
      <c r="B792" s="80"/>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customHeight="1" x14ac:dyDescent="0.2">
      <c r="A793" s="77"/>
      <c r="B793" s="80"/>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customHeight="1" x14ac:dyDescent="0.2">
      <c r="A794" s="77"/>
      <c r="B794" s="80"/>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customHeight="1" x14ac:dyDescent="0.2">
      <c r="A795" s="77"/>
      <c r="B795" s="80"/>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customHeight="1" x14ac:dyDescent="0.2">
      <c r="A796" s="77"/>
      <c r="B796" s="80"/>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customHeight="1" x14ac:dyDescent="0.2">
      <c r="A797" s="77"/>
      <c r="B797" s="80"/>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customHeight="1" x14ac:dyDescent="0.2">
      <c r="A798" s="77"/>
      <c r="B798" s="80"/>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customHeight="1" x14ac:dyDescent="0.2">
      <c r="A799" s="77"/>
      <c r="B799" s="80"/>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customHeight="1" x14ac:dyDescent="0.2">
      <c r="A800" s="77"/>
      <c r="B800" s="80"/>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customHeight="1" x14ac:dyDescent="0.2">
      <c r="A801" s="77"/>
      <c r="B801" s="80"/>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customHeight="1" x14ac:dyDescent="0.2">
      <c r="A802" s="77"/>
      <c r="B802" s="80"/>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customHeight="1" x14ac:dyDescent="0.2">
      <c r="A803" s="77"/>
      <c r="B803" s="80"/>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customHeight="1" x14ac:dyDescent="0.2">
      <c r="A804" s="77"/>
      <c r="B804" s="80"/>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customHeight="1" x14ac:dyDescent="0.2">
      <c r="A805" s="77"/>
      <c r="B805" s="80"/>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customHeight="1" x14ac:dyDescent="0.2">
      <c r="A806" s="77"/>
      <c r="B806" s="80"/>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customHeight="1" x14ac:dyDescent="0.2">
      <c r="A807" s="77"/>
      <c r="B807" s="80"/>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customHeight="1" x14ac:dyDescent="0.2">
      <c r="A808" s="77"/>
      <c r="B808" s="80"/>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customHeight="1" x14ac:dyDescent="0.2">
      <c r="A809" s="77"/>
      <c r="B809" s="80"/>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customHeight="1" x14ac:dyDescent="0.2">
      <c r="A810" s="77"/>
      <c r="B810" s="80"/>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customHeight="1" x14ac:dyDescent="0.2">
      <c r="A811" s="77"/>
      <c r="B811" s="80"/>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customHeight="1" x14ac:dyDescent="0.2">
      <c r="A812" s="77"/>
      <c r="B812" s="80"/>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customHeight="1" x14ac:dyDescent="0.2">
      <c r="A813" s="77"/>
      <c r="B813" s="80"/>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customHeight="1" x14ac:dyDescent="0.2">
      <c r="A814" s="77"/>
      <c r="B814" s="80"/>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customHeight="1" x14ac:dyDescent="0.2">
      <c r="A815" s="77"/>
      <c r="B815" s="80"/>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customHeight="1" x14ac:dyDescent="0.2">
      <c r="A816" s="77"/>
      <c r="B816" s="80"/>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customHeight="1" x14ac:dyDescent="0.2">
      <c r="A817" s="77"/>
      <c r="B817" s="80"/>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customHeight="1" x14ac:dyDescent="0.2">
      <c r="A818" s="77"/>
      <c r="B818" s="80"/>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customHeight="1" x14ac:dyDescent="0.2">
      <c r="A819" s="77"/>
      <c r="B819" s="80"/>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customHeight="1" x14ac:dyDescent="0.2">
      <c r="A820" s="77"/>
      <c r="B820" s="80"/>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customHeight="1" x14ac:dyDescent="0.2">
      <c r="A821" s="77"/>
      <c r="B821" s="80"/>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customHeight="1" x14ac:dyDescent="0.2">
      <c r="A822" s="77"/>
      <c r="B822" s="80"/>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customHeight="1" x14ac:dyDescent="0.2">
      <c r="A823" s="77"/>
      <c r="B823" s="80"/>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customHeight="1" x14ac:dyDescent="0.2">
      <c r="A824" s="77"/>
      <c r="B824" s="80"/>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customHeight="1" x14ac:dyDescent="0.2">
      <c r="A825" s="77"/>
      <c r="B825" s="80"/>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customHeight="1" x14ac:dyDescent="0.2">
      <c r="A826" s="77"/>
      <c r="B826" s="80"/>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customHeight="1" x14ac:dyDescent="0.2">
      <c r="A827" s="77"/>
      <c r="B827" s="80"/>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customHeight="1" x14ac:dyDescent="0.2">
      <c r="A828" s="77"/>
      <c r="B828" s="80"/>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customHeight="1" x14ac:dyDescent="0.2">
      <c r="A829" s="77"/>
      <c r="B829" s="80"/>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customHeight="1" x14ac:dyDescent="0.2">
      <c r="A830" s="77"/>
      <c r="B830" s="80"/>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customHeight="1" x14ac:dyDescent="0.2">
      <c r="A831" s="77"/>
      <c r="B831" s="80"/>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customHeight="1" x14ac:dyDescent="0.2">
      <c r="A832" s="77"/>
      <c r="B832" s="80"/>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customHeight="1" x14ac:dyDescent="0.2">
      <c r="A833" s="77"/>
      <c r="B833" s="80"/>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customHeight="1" x14ac:dyDescent="0.2">
      <c r="A834" s="77"/>
      <c r="B834" s="80"/>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customHeight="1" x14ac:dyDescent="0.2">
      <c r="A835" s="77"/>
      <c r="B835" s="80"/>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customHeight="1" x14ac:dyDescent="0.2">
      <c r="A836" s="77"/>
      <c r="B836" s="80"/>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customHeight="1" x14ac:dyDescent="0.2">
      <c r="A837" s="77"/>
      <c r="B837" s="80"/>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customHeight="1" x14ac:dyDescent="0.2">
      <c r="A838" s="77"/>
      <c r="B838" s="80"/>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customHeight="1" x14ac:dyDescent="0.2">
      <c r="A839" s="77"/>
      <c r="B839" s="80"/>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customHeight="1" x14ac:dyDescent="0.2">
      <c r="A840" s="77"/>
      <c r="B840" s="80"/>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customHeight="1" x14ac:dyDescent="0.2">
      <c r="A841" s="77"/>
      <c r="B841" s="80"/>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customHeight="1" x14ac:dyDescent="0.2">
      <c r="A842" s="77"/>
      <c r="B842" s="80"/>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customHeight="1" x14ac:dyDescent="0.2">
      <c r="A843" s="77"/>
      <c r="B843" s="80"/>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customHeight="1" x14ac:dyDescent="0.2">
      <c r="A844" s="77"/>
      <c r="B844" s="80"/>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customHeight="1" x14ac:dyDescent="0.2">
      <c r="A845" s="77"/>
      <c r="B845" s="80"/>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customHeight="1" x14ac:dyDescent="0.2">
      <c r="A846" s="77"/>
      <c r="B846" s="80"/>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customHeight="1" x14ac:dyDescent="0.2">
      <c r="A847" s="77"/>
      <c r="B847" s="80"/>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customHeight="1" x14ac:dyDescent="0.2">
      <c r="A848" s="77"/>
      <c r="B848" s="80"/>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customHeight="1" x14ac:dyDescent="0.2">
      <c r="A849" s="77"/>
      <c r="B849" s="80"/>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customHeight="1" x14ac:dyDescent="0.2">
      <c r="A850" s="77"/>
      <c r="B850" s="80"/>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customHeight="1" x14ac:dyDescent="0.2">
      <c r="A851" s="77"/>
      <c r="B851" s="80"/>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customHeight="1" x14ac:dyDescent="0.2">
      <c r="A852" s="77"/>
      <c r="B852" s="80"/>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customHeight="1" x14ac:dyDescent="0.2">
      <c r="A853" s="77"/>
      <c r="B853" s="80"/>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customHeight="1" x14ac:dyDescent="0.2">
      <c r="A854" s="77"/>
      <c r="B854" s="80"/>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customHeight="1" x14ac:dyDescent="0.2">
      <c r="A855" s="77"/>
      <c r="B855" s="80"/>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customHeight="1" x14ac:dyDescent="0.2">
      <c r="A856" s="77"/>
      <c r="B856" s="80"/>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customHeight="1" x14ac:dyDescent="0.2">
      <c r="A857" s="77"/>
      <c r="B857" s="80"/>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customHeight="1" x14ac:dyDescent="0.2">
      <c r="A858" s="77"/>
      <c r="B858" s="80"/>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customHeight="1" x14ac:dyDescent="0.2">
      <c r="A859" s="77"/>
      <c r="B859" s="80"/>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customHeight="1" x14ac:dyDescent="0.2">
      <c r="A860" s="77"/>
      <c r="B860" s="80"/>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customHeight="1" x14ac:dyDescent="0.2">
      <c r="A861" s="77"/>
      <c r="B861" s="80"/>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customHeight="1" x14ac:dyDescent="0.2">
      <c r="A862" s="77"/>
      <c r="B862" s="80"/>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customHeight="1" x14ac:dyDescent="0.2">
      <c r="A863" s="77"/>
      <c r="B863" s="80"/>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customHeight="1" x14ac:dyDescent="0.2">
      <c r="A864" s="77"/>
      <c r="B864" s="80"/>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customHeight="1" x14ac:dyDescent="0.2">
      <c r="A865" s="77"/>
      <c r="B865" s="80"/>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customHeight="1" x14ac:dyDescent="0.2">
      <c r="A866" s="77"/>
      <c r="B866" s="80"/>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customHeight="1" x14ac:dyDescent="0.2">
      <c r="A867" s="77"/>
      <c r="B867" s="80"/>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customHeight="1" x14ac:dyDescent="0.2">
      <c r="A868" s="77"/>
      <c r="B868" s="80"/>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customHeight="1" x14ac:dyDescent="0.2">
      <c r="A869" s="77"/>
      <c r="B869" s="80"/>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customHeight="1" x14ac:dyDescent="0.2">
      <c r="A870" s="77"/>
      <c r="B870" s="80"/>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customHeight="1" x14ac:dyDescent="0.2">
      <c r="A871" s="77"/>
      <c r="B871" s="80"/>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customHeight="1" x14ac:dyDescent="0.2">
      <c r="A872" s="77"/>
      <c r="B872" s="80"/>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customHeight="1" x14ac:dyDescent="0.2">
      <c r="A873" s="77"/>
      <c r="B873" s="80"/>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customHeight="1" x14ac:dyDescent="0.2">
      <c r="A874" s="77"/>
      <c r="B874" s="80"/>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customHeight="1" x14ac:dyDescent="0.2">
      <c r="A875" s="77"/>
      <c r="B875" s="80"/>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customHeight="1" x14ac:dyDescent="0.2">
      <c r="A876" s="77"/>
      <c r="B876" s="80"/>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customHeight="1" x14ac:dyDescent="0.2">
      <c r="A877" s="77"/>
      <c r="B877" s="80"/>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customHeight="1" x14ac:dyDescent="0.2">
      <c r="A878" s="77"/>
      <c r="B878" s="80"/>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customHeight="1" x14ac:dyDescent="0.2">
      <c r="A879" s="77"/>
      <c r="B879" s="80"/>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customHeight="1" x14ac:dyDescent="0.2">
      <c r="A880" s="77"/>
      <c r="B880" s="80"/>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customHeight="1" x14ac:dyDescent="0.2">
      <c r="A881" s="77"/>
      <c r="B881" s="80"/>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customHeight="1" x14ac:dyDescent="0.2">
      <c r="A882" s="77"/>
      <c r="B882" s="80"/>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customHeight="1" x14ac:dyDescent="0.2">
      <c r="A883" s="77"/>
      <c r="B883" s="80"/>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customHeight="1" x14ac:dyDescent="0.2">
      <c r="A884" s="77"/>
      <c r="B884" s="80"/>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customHeight="1" x14ac:dyDescent="0.2">
      <c r="A885" s="77"/>
      <c r="B885" s="80"/>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customHeight="1" x14ac:dyDescent="0.2">
      <c r="A886" s="77"/>
      <c r="B886" s="80"/>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customHeight="1" x14ac:dyDescent="0.2">
      <c r="A887" s="77"/>
      <c r="B887" s="80"/>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customHeight="1" x14ac:dyDescent="0.2">
      <c r="A888" s="77"/>
      <c r="B888" s="80"/>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customHeight="1" x14ac:dyDescent="0.2">
      <c r="A889" s="77"/>
      <c r="B889" s="80"/>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customHeight="1" x14ac:dyDescent="0.2">
      <c r="A890" s="77"/>
      <c r="B890" s="80"/>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customHeight="1" x14ac:dyDescent="0.2">
      <c r="A891" s="77"/>
      <c r="B891" s="80"/>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customHeight="1" x14ac:dyDescent="0.2">
      <c r="A892" s="77"/>
      <c r="B892" s="80"/>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customHeight="1" x14ac:dyDescent="0.2">
      <c r="A893" s="77"/>
      <c r="B893" s="80"/>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customHeight="1" x14ac:dyDescent="0.2">
      <c r="A894" s="77"/>
      <c r="B894" s="80"/>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customHeight="1" x14ac:dyDescent="0.2">
      <c r="A895" s="77"/>
      <c r="B895" s="80"/>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customHeight="1" x14ac:dyDescent="0.2">
      <c r="A896" s="77"/>
      <c r="B896" s="80"/>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customHeight="1" x14ac:dyDescent="0.2">
      <c r="A897" s="77"/>
      <c r="B897" s="80"/>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customHeight="1" x14ac:dyDescent="0.2">
      <c r="A898" s="77"/>
      <c r="B898" s="80"/>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customHeight="1" x14ac:dyDescent="0.2">
      <c r="A899" s="77"/>
      <c r="B899" s="80"/>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customHeight="1" x14ac:dyDescent="0.2">
      <c r="A900" s="77"/>
      <c r="B900" s="80"/>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customHeight="1" x14ac:dyDescent="0.2">
      <c r="A901" s="77"/>
      <c r="B901" s="80"/>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customHeight="1" x14ac:dyDescent="0.2">
      <c r="A902" s="77"/>
      <c r="B902" s="80"/>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customHeight="1" x14ac:dyDescent="0.2">
      <c r="A903" s="77"/>
      <c r="B903" s="80"/>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customHeight="1" x14ac:dyDescent="0.2">
      <c r="A904" s="77"/>
      <c r="B904" s="80"/>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customHeight="1" x14ac:dyDescent="0.2">
      <c r="A905" s="77"/>
      <c r="B905" s="80"/>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customHeight="1" x14ac:dyDescent="0.2">
      <c r="A906" s="77"/>
      <c r="B906" s="80"/>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customHeight="1" x14ac:dyDescent="0.2">
      <c r="A907" s="77"/>
      <c r="B907" s="80"/>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customHeight="1" x14ac:dyDescent="0.2">
      <c r="A908" s="77"/>
      <c r="B908" s="80"/>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customHeight="1" x14ac:dyDescent="0.2">
      <c r="A909" s="77"/>
      <c r="B909" s="80"/>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customHeight="1" x14ac:dyDescent="0.2">
      <c r="A910" s="77"/>
      <c r="B910" s="80"/>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customHeight="1" x14ac:dyDescent="0.2">
      <c r="A911" s="77"/>
      <c r="B911" s="80"/>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customHeight="1" x14ac:dyDescent="0.2">
      <c r="A912" s="77"/>
      <c r="B912" s="80"/>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customHeight="1" x14ac:dyDescent="0.2">
      <c r="A913" s="77"/>
      <c r="B913" s="80"/>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customHeight="1" x14ac:dyDescent="0.2">
      <c r="A914" s="77"/>
      <c r="B914" s="80"/>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customHeight="1" x14ac:dyDescent="0.2">
      <c r="A915" s="77"/>
      <c r="B915" s="80"/>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customHeight="1" x14ac:dyDescent="0.2">
      <c r="A916" s="77"/>
      <c r="B916" s="80"/>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customHeight="1" x14ac:dyDescent="0.2">
      <c r="A917" s="77"/>
      <c r="B917" s="80"/>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spans="1:26" ht="15.75" customHeight="1" x14ac:dyDescent="0.2">
      <c r="A918" s="77"/>
      <c r="B918" s="80"/>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spans="1:26" ht="15.75" customHeight="1" x14ac:dyDescent="0.2">
      <c r="A919" s="77"/>
      <c r="B919" s="80"/>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spans="1:26" ht="15.75" customHeight="1" x14ac:dyDescent="0.2">
      <c r="A920" s="77"/>
      <c r="B920" s="80"/>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spans="1:26" ht="15.75" customHeight="1" x14ac:dyDescent="0.2">
      <c r="A921" s="77"/>
      <c r="B921" s="80"/>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spans="1:26" ht="15.75" customHeight="1" x14ac:dyDescent="0.2">
      <c r="A922" s="77"/>
      <c r="B922" s="80"/>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spans="1:26" ht="15.75" customHeight="1" x14ac:dyDescent="0.2">
      <c r="A923" s="77"/>
      <c r="B923" s="80"/>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spans="1:26" ht="15.75" customHeight="1" x14ac:dyDescent="0.2">
      <c r="A924" s="77"/>
      <c r="B924" s="80"/>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spans="1:26" ht="15.75" customHeight="1" x14ac:dyDescent="0.2">
      <c r="A925" s="77"/>
      <c r="B925" s="80"/>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spans="1:26" ht="15.75" customHeight="1" x14ac:dyDescent="0.2">
      <c r="A926" s="77"/>
      <c r="B926" s="80"/>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spans="1:26" ht="15.75" customHeight="1" x14ac:dyDescent="0.2">
      <c r="A927" s="77"/>
      <c r="B927" s="80"/>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spans="1:26" ht="15.75" customHeight="1" x14ac:dyDescent="0.2">
      <c r="A928" s="77"/>
      <c r="B928" s="80"/>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spans="1:26" ht="15.75" customHeight="1" x14ac:dyDescent="0.2">
      <c r="A929" s="77"/>
      <c r="B929" s="80"/>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spans="1:26" ht="15.75" customHeight="1" x14ac:dyDescent="0.2">
      <c r="A930" s="77"/>
      <c r="B930" s="80"/>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spans="1:26" ht="15.75" customHeight="1" x14ac:dyDescent="0.2">
      <c r="A931" s="77"/>
      <c r="B931" s="80"/>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spans="1:26" ht="15.75" customHeight="1" x14ac:dyDescent="0.2">
      <c r="A932" s="77"/>
      <c r="B932" s="80"/>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spans="1:26" ht="15.75" customHeight="1" x14ac:dyDescent="0.2">
      <c r="A933" s="77"/>
      <c r="B933" s="80"/>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spans="1:26" ht="15.75" customHeight="1" x14ac:dyDescent="0.2">
      <c r="A934" s="77"/>
      <c r="B934" s="80"/>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spans="1:26" ht="15.75" customHeight="1" x14ac:dyDescent="0.2">
      <c r="A935" s="77"/>
      <c r="B935" s="80"/>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spans="1:26" ht="15.75" customHeight="1" x14ac:dyDescent="0.2">
      <c r="A936" s="77"/>
      <c r="B936" s="80"/>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spans="1:26" ht="15.75" customHeight="1" x14ac:dyDescent="0.2">
      <c r="A937" s="77"/>
      <c r="B937" s="80"/>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spans="1:26" ht="15.75" customHeight="1" x14ac:dyDescent="0.2">
      <c r="A938" s="77"/>
      <c r="B938" s="80"/>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spans="1:26" ht="15.75" customHeight="1" x14ac:dyDescent="0.2">
      <c r="A939" s="77"/>
      <c r="B939" s="80"/>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spans="1:26" ht="15.75" customHeight="1" x14ac:dyDescent="0.2">
      <c r="A940" s="77"/>
      <c r="B940" s="80"/>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spans="1:26" ht="15.75" customHeight="1" x14ac:dyDescent="0.2">
      <c r="A941" s="77"/>
      <c r="B941" s="80"/>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spans="1:26" ht="15.75" customHeight="1" x14ac:dyDescent="0.2">
      <c r="A942" s="77"/>
      <c r="B942" s="80"/>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spans="1:26" ht="15.75" customHeight="1" x14ac:dyDescent="0.2">
      <c r="A943" s="77"/>
      <c r="B943" s="80"/>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spans="1:26" ht="15.75" customHeight="1" x14ac:dyDescent="0.2">
      <c r="A944" s="77"/>
      <c r="B944" s="80"/>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spans="1:26" ht="15.75" customHeight="1" x14ac:dyDescent="0.2">
      <c r="A945" s="77"/>
      <c r="B945" s="80"/>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spans="1:26" ht="15.75" customHeight="1" x14ac:dyDescent="0.2">
      <c r="A946" s="77"/>
      <c r="B946" s="80"/>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spans="1:26" ht="15.75" customHeight="1" x14ac:dyDescent="0.2">
      <c r="A947" s="77"/>
      <c r="B947" s="80"/>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spans="1:26" ht="15.75" customHeight="1" x14ac:dyDescent="0.2">
      <c r="A948" s="77"/>
      <c r="B948" s="80"/>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spans="1:26" ht="15.75" customHeight="1" x14ac:dyDescent="0.2">
      <c r="A949" s="77"/>
      <c r="B949" s="80"/>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spans="1:26" ht="15.75" customHeight="1" x14ac:dyDescent="0.2">
      <c r="A950" s="77"/>
      <c r="B950" s="80"/>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spans="1:26" ht="15.75" customHeight="1" x14ac:dyDescent="0.2">
      <c r="A951" s="77"/>
      <c r="B951" s="80"/>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spans="1:26" ht="15.75" customHeight="1" x14ac:dyDescent="0.2">
      <c r="A952" s="77"/>
      <c r="B952" s="80"/>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spans="1:26" ht="15.75" customHeight="1" x14ac:dyDescent="0.2">
      <c r="A953" s="77"/>
      <c r="B953" s="80"/>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spans="1:26" ht="15.75" customHeight="1" x14ac:dyDescent="0.2">
      <c r="A954" s="77"/>
      <c r="B954" s="80"/>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spans="1:26" ht="15.75" customHeight="1" x14ac:dyDescent="0.2">
      <c r="A955" s="77"/>
      <c r="B955" s="80"/>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spans="1:26" ht="15.75" customHeight="1" x14ac:dyDescent="0.2">
      <c r="A956" s="77"/>
      <c r="B956" s="80"/>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spans="1:26" ht="15.75" customHeight="1" x14ac:dyDescent="0.2">
      <c r="A957" s="77"/>
      <c r="B957" s="80"/>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spans="1:26" ht="15.75" customHeight="1" x14ac:dyDescent="0.2">
      <c r="A958" s="77"/>
      <c r="B958" s="80"/>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spans="1:26" ht="15.75" customHeight="1" x14ac:dyDescent="0.2">
      <c r="A959" s="77"/>
      <c r="B959" s="80"/>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spans="1:26" ht="15.75" customHeight="1" x14ac:dyDescent="0.2">
      <c r="A960" s="77"/>
      <c r="B960" s="80"/>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spans="1:26" ht="15.75" customHeight="1" x14ac:dyDescent="0.2">
      <c r="A961" s="77"/>
      <c r="B961" s="80"/>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spans="1:26" ht="15.75" customHeight="1" x14ac:dyDescent="0.2">
      <c r="A962" s="77"/>
      <c r="B962" s="80"/>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spans="1:26" ht="15.75" customHeight="1" x14ac:dyDescent="0.2">
      <c r="A963" s="77"/>
      <c r="B963" s="80"/>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spans="1:26" ht="15.75" customHeight="1" x14ac:dyDescent="0.2">
      <c r="A964" s="77"/>
      <c r="B964" s="80"/>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spans="1:26" ht="15.75" customHeight="1" x14ac:dyDescent="0.2">
      <c r="A965" s="77"/>
      <c r="B965" s="80"/>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spans="1:26" ht="15.75" customHeight="1" x14ac:dyDescent="0.2">
      <c r="A966" s="77"/>
      <c r="B966" s="80"/>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spans="1:26" ht="15.75" customHeight="1" x14ac:dyDescent="0.2">
      <c r="A967" s="77"/>
      <c r="B967" s="80"/>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spans="1:26" ht="15.75" customHeight="1" x14ac:dyDescent="0.2">
      <c r="A968" s="77"/>
      <c r="B968" s="80"/>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spans="1:26" ht="15.75" customHeight="1" x14ac:dyDescent="0.2">
      <c r="A969" s="77"/>
      <c r="B969" s="80"/>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sheetData>
  <mergeCells count="4">
    <mergeCell ref="A43:C43"/>
    <mergeCell ref="A44:C44"/>
    <mergeCell ref="A45:C45"/>
    <mergeCell ref="A46:C46"/>
  </mergeCells>
  <pageMargins left="0.75" right="0.75" top="1" bottom="1" header="0.5" footer="0.5"/>
  <pageSetup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1A348BA6CD1B45829982F8D6A1B7E1" ma:contentTypeVersion="2" ma:contentTypeDescription="Create a new document." ma:contentTypeScope="" ma:versionID="d264671918825ab727a5a6cdaef7ce1e">
  <xsd:schema xmlns:xsd="http://www.w3.org/2001/XMLSchema" xmlns:xs="http://www.w3.org/2001/XMLSchema" xmlns:p="http://schemas.microsoft.com/office/2006/metadata/properties" xmlns:ns2="1b9b97e0-3b75-473b-9eb1-50a06fbc0377" xmlns:ns3="9212e917-3817-49d9-8ab1-3deaf2f9007a" targetNamespace="http://schemas.microsoft.com/office/2006/metadata/properties" ma:root="true" ma:fieldsID="90ef5a3fdb17f68eaed1fd74690b28fb" ns2:_="" ns3:_="">
    <xsd:import namespace="1b9b97e0-3b75-473b-9eb1-50a06fbc0377"/>
    <xsd:import namespace="9212e917-3817-49d9-8ab1-3deaf2f9007a"/>
    <xsd:element name="properties">
      <xsd:complexType>
        <xsd:sequence>
          <xsd:element name="documentManagement">
            <xsd:complexType>
              <xsd:all>
                <xsd:element ref="ns2:Security_x0020_Classification"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9b97e0-3b75-473b-9eb1-50a06fbc0377"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Unclassified" ma:description="United Nations standard security classification for documents." ma:format="Dropdown" ma:internalName="Security_x0020_Classification">
      <xsd:simpleType>
        <xsd:restriction base="dms:Choice">
          <xsd:enumeration value="Unclassified"/>
          <xsd:enumeration value="Confidential"/>
          <xsd:enumeration value="Strictly Confidential"/>
        </xsd:restriction>
      </xsd:simpleType>
    </xsd:element>
  </xsd:schema>
  <xsd:schema xmlns:xsd="http://www.w3.org/2001/XMLSchema" xmlns:xs="http://www.w3.org/2001/XMLSchema" xmlns:dms="http://schemas.microsoft.com/office/2006/documentManagement/types" xmlns:pc="http://schemas.microsoft.com/office/infopath/2007/PartnerControls" targetNamespace="9212e917-3817-49d9-8ab1-3deaf2f9007a"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urity_x0020_Classification xmlns="1b9b97e0-3b75-473b-9eb1-50a06fbc0377">Unclassified</Security_x0020_Classification>
  </documentManagement>
</p:properties>
</file>

<file path=customXml/itemProps1.xml><?xml version="1.0" encoding="utf-8"?>
<ds:datastoreItem xmlns:ds="http://schemas.openxmlformats.org/officeDocument/2006/customXml" ds:itemID="{BBD35AA7-92AA-4097-830C-2FD6D73D42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9b97e0-3b75-473b-9eb1-50a06fbc0377"/>
    <ds:schemaRef ds:uri="9212e917-3817-49d9-8ab1-3deaf2f9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490C68-B8FD-46A4-8209-45363653A0B2}">
  <ds:schemaRefs>
    <ds:schemaRef ds:uri="http://schemas.microsoft.com/sharepoint/v3/contenttype/forms"/>
  </ds:schemaRefs>
</ds:datastoreItem>
</file>

<file path=customXml/itemProps3.xml><?xml version="1.0" encoding="utf-8"?>
<ds:datastoreItem xmlns:ds="http://schemas.openxmlformats.org/officeDocument/2006/customXml" ds:itemID="{0815766D-B828-4F18-9AD1-899F85DF9D19}">
  <ds:schemaRefs>
    <ds:schemaRef ds:uri="http://www.w3.org/XML/1998/namespac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purl.org/dc/dcmitype/"/>
    <ds:schemaRef ds:uri="9212e917-3817-49d9-8ab1-3deaf2f9007a"/>
    <ds:schemaRef ds:uri="1b9b97e0-3b75-473b-9eb1-50a06fbc037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 Content</vt:lpstr>
      <vt:lpstr>Fig A</vt:lpstr>
      <vt:lpstr>Fig 1</vt:lpstr>
      <vt:lpstr>Fig 2</vt:lpstr>
      <vt:lpstr>Fig 3</vt:lpstr>
      <vt:lpstr>Fig 4</vt:lpstr>
      <vt:lpstr>Fig 5</vt:lpstr>
      <vt:lpstr>Fig 7</vt:lpstr>
      <vt:lpstr>Fig 8</vt:lpstr>
      <vt:lpstr>Fig 9</vt:lpstr>
      <vt:lpstr>Fig 10</vt:lpstr>
      <vt:lpstr>Fig 11</vt:lpstr>
      <vt:lpstr>Fig 12</vt:lpstr>
      <vt:lpstr>Fig 13</vt:lpstr>
      <vt:lpstr>Fig 14</vt:lpstr>
      <vt:lpstr>Fig 15</vt:lpstr>
      <vt:lpstr>Fig 16</vt:lpstr>
      <vt:lpstr>Fig 17</vt:lpstr>
      <vt:lpstr>Fig 18</vt:lpstr>
      <vt:lpstr>Fig 19</vt:lpstr>
      <vt:lpstr>Annex A1</vt:lpstr>
      <vt:lpstr>Annex A2</vt:lpstr>
      <vt:lpstr>Annex A3</vt:lpstr>
      <vt:lpstr>Annex 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 Barajas</dc:creator>
  <cp:lastModifiedBy>Lilian Barajas</cp:lastModifiedBy>
  <dcterms:created xsi:type="dcterms:W3CDTF">2014-12-04T19:04:37Z</dcterms:created>
  <dcterms:modified xsi:type="dcterms:W3CDTF">2014-12-04T22:36:44Z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0x010100211A348BA6CD1B45829982F8D6A1B7E1</vt:lpwstr>
  </property>
</Properties>
</file>