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COS\Desktop\muestra\"/>
    </mc:Choice>
  </mc:AlternateContent>
  <bookViews>
    <workbookView xWindow="0" yWindow="0" windowWidth="20490" windowHeight="7800" tabRatio="692" firstSheet="1" activeTab="1"/>
  </bookViews>
  <sheets>
    <sheet name="LIC. CHRISTIAN" sheetId="1" r:id="rId1"/>
    <sheet name="LIC. SAMUEL" sheetId="5" r:id="rId2"/>
    <sheet name="LIC. JUAN CARLOS" sheetId="4" r:id="rId3"/>
    <sheet name="MTRA. MARIELA" sheetId="2" r:id="rId4"/>
    <sheet name="LIC. MAURICIO" sheetId="6" r:id="rId5"/>
    <sheet name="LIC. JOEL" sheetId="3" r:id="rId6"/>
    <sheet name="LIC. AARON" sheetId="8" r:id="rId7"/>
  </sheets>
  <calcPr calcId="162913"/>
</workbook>
</file>

<file path=xl/calcChain.xml><?xml version="1.0" encoding="utf-8"?>
<calcChain xmlns="http://schemas.openxmlformats.org/spreadsheetml/2006/main">
  <c r="E89" i="3" l="1"/>
  <c r="J26" i="8" l="1"/>
  <c r="J25" i="8"/>
  <c r="J24" i="8"/>
  <c r="J23" i="8"/>
  <c r="J22" i="8"/>
  <c r="J21" i="8"/>
  <c r="J20" i="8"/>
  <c r="J19" i="8"/>
  <c r="J18" i="8"/>
  <c r="J17" i="8"/>
  <c r="K22" i="8" l="1"/>
  <c r="K32" i="8" l="1"/>
  <c r="K39" i="8" s="1"/>
  <c r="G29" i="8"/>
  <c r="E31" i="8" s="1"/>
  <c r="E29" i="8"/>
  <c r="E30" i="8" s="1"/>
  <c r="E32" i="8" l="1"/>
  <c r="K38" i="8"/>
  <c r="K40" i="8" s="1"/>
  <c r="H43" i="8" s="1"/>
  <c r="K86" i="3"/>
  <c r="J86" i="3"/>
  <c r="J85" i="3"/>
  <c r="K85" i="3" l="1"/>
  <c r="K84" i="3"/>
  <c r="K91" i="3"/>
  <c r="K98" i="3" s="1"/>
  <c r="G88" i="3"/>
  <c r="E90" i="3" s="1"/>
  <c r="E88" i="3"/>
  <c r="K97" i="3" s="1"/>
  <c r="J84" i="3"/>
  <c r="K99" i="3" l="1"/>
  <c r="H102" i="3" s="1"/>
  <c r="E91" i="3"/>
  <c r="W39" i="6"/>
  <c r="R39" i="6"/>
  <c r="W32" i="6" l="1"/>
  <c r="S29" i="6"/>
  <c r="Q31" i="6" s="1"/>
  <c r="Q29" i="6"/>
  <c r="Q30" i="6" s="1"/>
  <c r="W38" i="6" s="1"/>
  <c r="V19" i="6"/>
  <c r="V18" i="6"/>
  <c r="V17" i="6"/>
  <c r="J17" i="6"/>
  <c r="G29" i="6"/>
  <c r="E31" i="6" s="1"/>
  <c r="E29" i="6"/>
  <c r="E30" i="6" s="1"/>
  <c r="W40" i="6" l="1"/>
  <c r="T43" i="6" s="1"/>
  <c r="Q32" i="6"/>
  <c r="R40" i="6" s="1"/>
  <c r="K38" i="6"/>
  <c r="E32" i="6"/>
  <c r="J19" i="3" l="1"/>
  <c r="J18" i="3"/>
  <c r="K43" i="2" l="1"/>
  <c r="K35" i="2" l="1"/>
  <c r="K42" i="2" s="1"/>
  <c r="J21" i="2"/>
  <c r="J20" i="2"/>
  <c r="J19" i="2"/>
  <c r="J18" i="2"/>
  <c r="J17" i="2"/>
  <c r="G32" i="2" l="1"/>
  <c r="E34" i="2" s="1"/>
  <c r="E32" i="2"/>
  <c r="E33" i="2" s="1"/>
  <c r="J18" i="4"/>
  <c r="K25" i="3"/>
  <c r="K32" i="3" s="1"/>
  <c r="G22" i="3"/>
  <c r="E24" i="3" s="1"/>
  <c r="E22" i="3"/>
  <c r="E23" i="3" s="1"/>
  <c r="K27" i="4"/>
  <c r="K34" i="4" s="1"/>
  <c r="K35" i="4" s="1"/>
  <c r="G24" i="4"/>
  <c r="E26" i="4" s="1"/>
  <c r="E24" i="4"/>
  <c r="E25" i="4" s="1"/>
  <c r="J17" i="4"/>
  <c r="J18" i="5"/>
  <c r="J17" i="5"/>
  <c r="K27" i="5"/>
  <c r="J19" i="5"/>
  <c r="E24" i="5"/>
  <c r="E35" i="2" l="1"/>
  <c r="H46" i="2" s="1"/>
  <c r="K41" i="2"/>
  <c r="E25" i="3"/>
  <c r="K31" i="3"/>
  <c r="K33" i="3" s="1"/>
  <c r="E27" i="4"/>
  <c r="H38" i="4" s="1"/>
  <c r="K33" i="4"/>
  <c r="H36" i="3" l="1"/>
  <c r="K34" i="5"/>
  <c r="G24" i="5"/>
  <c r="E26" i="5" s="1"/>
  <c r="E25" i="5"/>
  <c r="K33" i="5" l="1"/>
  <c r="E27" i="5"/>
  <c r="K35" i="5" s="1"/>
  <c r="H38" i="5" s="1"/>
  <c r="K26" i="1"/>
  <c r="K33" i="1" s="1"/>
  <c r="E23" i="1"/>
  <c r="G23" i="1"/>
  <c r="E25" i="1" s="1"/>
  <c r="E24" i="1" l="1"/>
  <c r="K32" i="1" s="1"/>
  <c r="E26" i="1" l="1"/>
  <c r="K34" i="1" s="1"/>
  <c r="H37" i="1" s="1"/>
  <c r="K32" i="6" l="1"/>
  <c r="K39" i="6" s="1"/>
  <c r="K40" i="6" s="1"/>
  <c r="H43" i="6" s="1"/>
</calcChain>
</file>

<file path=xl/sharedStrings.xml><?xml version="1.0" encoding="utf-8"?>
<sst xmlns="http://schemas.openxmlformats.org/spreadsheetml/2006/main" count="565" uniqueCount="79">
  <si>
    <t>NOMBRE</t>
  </si>
  <si>
    <t>PERÍODO DE DECLARACIÓN</t>
  </si>
  <si>
    <t>FECHA DE PAGO</t>
  </si>
  <si>
    <t>INGRESOS</t>
  </si>
  <si>
    <t>DEDUCCIONES</t>
  </si>
  <si>
    <t>TOTAL</t>
  </si>
  <si>
    <t>TOTAL HASTA LA FECHA</t>
  </si>
  <si>
    <t>BRUTO HASTA LA FECHA</t>
  </si>
  <si>
    <t>NETO HASTA LA FECHA</t>
  </si>
  <si>
    <t>NETO TOTAL</t>
  </si>
  <si>
    <t>Ajuste de horas trabajadas</t>
  </si>
  <si>
    <t>CHRISTIAN MARINO</t>
  </si>
  <si>
    <t xml:space="preserve">C. I. </t>
  </si>
  <si>
    <t>DIAS TRABAJADAS</t>
  </si>
  <si>
    <t>LUNES</t>
  </si>
  <si>
    <t>FECHA</t>
  </si>
  <si>
    <t>DIAS</t>
  </si>
  <si>
    <t>MATERIAS</t>
  </si>
  <si>
    <t>HORAS TRABAJADAS</t>
  </si>
  <si>
    <t>RETRASOS</t>
  </si>
  <si>
    <t>MODALIDAD</t>
  </si>
  <si>
    <t>SOLFEO</t>
  </si>
  <si>
    <t>DICTADO</t>
  </si>
  <si>
    <t>SOLDEO</t>
  </si>
  <si>
    <t>PRESENCIAL</t>
  </si>
  <si>
    <t>DESCUENTO</t>
  </si>
  <si>
    <t>TOTAL HORAS TRABAJADAS</t>
  </si>
  <si>
    <t>TOTAL GANADO</t>
  </si>
  <si>
    <t>DEDUCCIONES HASTA 
LA FECHA</t>
  </si>
  <si>
    <t>TOTAL DEDUCCIONES</t>
  </si>
  <si>
    <t>MONTO BS.</t>
  </si>
  <si>
    <t>DEDUCCION:</t>
  </si>
  <si>
    <t>PAGO POR HORA</t>
  </si>
  <si>
    <t>DESCUENTO BS.</t>
  </si>
  <si>
    <t>16/12/2024 al 27/01/2025</t>
  </si>
  <si>
    <t>INFORMACIÓN DEL DOCENTE</t>
  </si>
  <si>
    <t>SAMUEL BAUTISTA</t>
  </si>
  <si>
    <t>REEMPLAZO</t>
  </si>
  <si>
    <t>CANTO CORAL</t>
  </si>
  <si>
    <t>MARTES</t>
  </si>
  <si>
    <t>LUNES - MARTES</t>
  </si>
  <si>
    <t>06/01/2025 al 28/01/2025</t>
  </si>
  <si>
    <t>JUAN CARLOS PAXI</t>
  </si>
  <si>
    <t>LECTURA</t>
  </si>
  <si>
    <t>MARIELA MAMANI</t>
  </si>
  <si>
    <t>LUNES-MIERCOLES-JUEVES-VIERNES</t>
  </si>
  <si>
    <t>02/01/2025 al 28/01/2025</t>
  </si>
  <si>
    <t>JUEVES</t>
  </si>
  <si>
    <t>VIERNES</t>
  </si>
  <si>
    <t>MIERCOLES</t>
  </si>
  <si>
    <t>RITMICA</t>
  </si>
  <si>
    <t>PIANO</t>
  </si>
  <si>
    <t>ARMONIA - CORO</t>
  </si>
  <si>
    <t>JOEL RENDON</t>
  </si>
  <si>
    <t>AUDICION - ORGANOLOGIA</t>
  </si>
  <si>
    <t>N O   V I N O</t>
  </si>
  <si>
    <t>MAURICIO POMACUSI</t>
  </si>
  <si>
    <t>MARTES-MIERCOLES-VIERNES</t>
  </si>
  <si>
    <t>GUITARRA</t>
  </si>
  <si>
    <t>SOLFEO - RITMICA II</t>
  </si>
  <si>
    <t>ORGANOLOGIA</t>
  </si>
  <si>
    <t>CURSOS: VERANO - ENERO 2025</t>
  </si>
  <si>
    <t>17/12/2024 al 27/12/2024</t>
  </si>
  <si>
    <t>CURSOS: REGULARES - DICIEMBRE 2024</t>
  </si>
  <si>
    <t>ANTICIPO ERRONEO</t>
  </si>
  <si>
    <t>SALDO</t>
  </si>
  <si>
    <t>PAGO DE DICIEMBRE (17/12/2024 AL 31/12/2024)</t>
  </si>
  <si>
    <t>12/12/2024 al 09/01/2025</t>
  </si>
  <si>
    <t>CALIGRAFIA - ORGANOLOGIA</t>
  </si>
  <si>
    <t>CONCIERTO DE CLAUSURA</t>
  </si>
  <si>
    <t>CALIGRAFIA</t>
  </si>
  <si>
    <t>AARON LOZA</t>
  </si>
  <si>
    <t>03/01/2025 al 31/01/2025</t>
  </si>
  <si>
    <t>MONTO</t>
  </si>
  <si>
    <t>CORO</t>
  </si>
  <si>
    <t>LLEGÓ PUNTUAL</t>
  </si>
  <si>
    <t>JOEL RENDON - ABIGAIL PEREZ (REEMPLAZO)</t>
  </si>
  <si>
    <t>CLASE VIRUAL (RECUPERATORIO)</t>
  </si>
  <si>
    <t>16/01/2025 al 04/02/2025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</si>
</sst>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F800]dddd\,\ mmmm\ dd\,\ yyyy"/>
    <numFmt numFmtId="165" formatCode="&quot;Bs&quot;#,##0.00"/>
  </numFmts>
  <fonts count="27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7"/>
      <color rgb="FF000000"/>
      <name val="Arial"/>
      <family val="2"/>
      <scheme val="minor"/>
    </font>
    <font>
      <b/>
      <sz val="7"/>
      <color theme="1"/>
      <name val="Roboto"/>
    </font>
    <font>
      <sz val="7"/>
      <name val="Arial"/>
      <family val="2"/>
    </font>
    <font>
      <sz val="7"/>
      <color theme="1"/>
      <name val="Arial"/>
      <family val="2"/>
      <scheme val="minor"/>
    </font>
    <font>
      <sz val="7"/>
      <color theme="1"/>
      <name val="Roboto"/>
    </font>
    <font>
      <b/>
      <sz val="7"/>
      <name val="Arial"/>
      <family val="2"/>
    </font>
    <font>
      <b/>
      <sz val="7"/>
      <color rgb="FFFF0000"/>
      <name val="Roboto"/>
    </font>
    <font>
      <sz val="7"/>
      <color rgb="FFFF0000"/>
      <name val="Arial"/>
      <family val="2"/>
    </font>
    <font>
      <b/>
      <i/>
      <sz val="7"/>
      <color rgb="FFFF0000"/>
      <name val="Arial"/>
      <family val="2"/>
    </font>
    <font>
      <b/>
      <u/>
      <sz val="7"/>
      <color theme="1"/>
      <name val="Arial"/>
      <family val="2"/>
    </font>
    <font>
      <b/>
      <u val="singleAccounting"/>
      <sz val="7"/>
      <name val="Arial"/>
      <family val="2"/>
    </font>
    <font>
      <b/>
      <sz val="7"/>
      <color rgb="FFFFFFFF"/>
      <name val="Roboto"/>
    </font>
    <font>
      <b/>
      <u val="singleAccounting"/>
      <sz val="7"/>
      <color theme="1"/>
      <name val="Roboto"/>
    </font>
    <font>
      <b/>
      <sz val="6"/>
      <color theme="1"/>
      <name val="Roboto"/>
    </font>
    <font>
      <b/>
      <sz val="5"/>
      <color theme="1"/>
      <name val="Roboto"/>
    </font>
    <font>
      <sz val="11"/>
      <color rgb="FF002060"/>
      <name val="Brush Script MT"/>
      <family val="4"/>
    </font>
    <font>
      <sz val="6"/>
      <name val="Arial"/>
      <family val="2"/>
    </font>
    <font>
      <b/>
      <i/>
      <sz val="6"/>
      <color rgb="FFFF0000"/>
      <name val="Roboto"/>
    </font>
    <font>
      <sz val="6"/>
      <color theme="1"/>
      <name val="Roboto"/>
    </font>
    <font>
      <b/>
      <u val="singleAccounting"/>
      <sz val="8"/>
      <color theme="1"/>
      <name val="Roboto"/>
    </font>
    <font>
      <sz val="5"/>
      <color theme="1"/>
      <name val="Roboto"/>
    </font>
    <font>
      <b/>
      <u val="singleAccounting"/>
      <sz val="7"/>
      <color rgb="FF000000"/>
      <name val="Arial"/>
      <family val="2"/>
      <scheme val="minor"/>
    </font>
    <font>
      <b/>
      <u val="doubleAccounting"/>
      <sz val="7"/>
      <color rgb="FF000000"/>
      <name val="Arial"/>
      <family val="2"/>
      <scheme val="minor"/>
    </font>
    <font>
      <sz val="6"/>
      <color rgb="FF000000"/>
      <name val="Arial"/>
      <family val="2"/>
      <scheme val="minor"/>
    </font>
    <font>
      <sz val="5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D2D9"/>
        <bgColor rgb="FFC6D2D9"/>
      </patternFill>
    </fill>
    <fill>
      <patternFill patternType="solid">
        <fgColor rgb="FFEFF4F7"/>
        <bgColor rgb="FFEFF4F7"/>
      </patternFill>
    </fill>
    <fill>
      <patternFill patternType="solid">
        <fgColor theme="0"/>
        <bgColor theme="0"/>
      </patternFill>
    </fill>
    <fill>
      <patternFill patternType="solid">
        <fgColor rgb="FF81D4FA"/>
        <bgColor rgb="FF81D4FA"/>
      </patternFill>
    </fill>
    <fill>
      <patternFill patternType="solid">
        <fgColor rgb="FF03A9F4"/>
        <bgColor rgb="FF03A9F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C6D2D9"/>
      </left>
      <right/>
      <top style="thin">
        <color rgb="FFC6D2D9"/>
      </top>
      <bottom/>
      <diagonal/>
    </border>
    <border>
      <left/>
      <right/>
      <top style="thin">
        <color rgb="FFC6D2D9"/>
      </top>
      <bottom/>
      <diagonal/>
    </border>
    <border>
      <left/>
      <right style="thin">
        <color rgb="FFC6D2D9"/>
      </right>
      <top style="thin">
        <color rgb="FFC6D2D9"/>
      </top>
      <bottom/>
      <diagonal/>
    </border>
    <border>
      <left style="thin">
        <color rgb="FFC6D2D9"/>
      </left>
      <right/>
      <top/>
      <bottom/>
      <diagonal/>
    </border>
    <border>
      <left/>
      <right style="thin">
        <color rgb="FFC6D2D9"/>
      </right>
      <top/>
      <bottom/>
      <diagonal/>
    </border>
    <border>
      <left style="thin">
        <color rgb="FFC6D2D9"/>
      </left>
      <right/>
      <top/>
      <bottom style="thin">
        <color rgb="FFC6D2D9"/>
      </bottom>
      <diagonal/>
    </border>
    <border>
      <left/>
      <right/>
      <top/>
      <bottom style="thin">
        <color rgb="FFC6D2D9"/>
      </bottom>
      <diagonal/>
    </border>
    <border>
      <left/>
      <right style="thin">
        <color rgb="FFC6D2D9"/>
      </right>
      <top/>
      <bottom style="thin">
        <color rgb="FFC6D2D9"/>
      </bottom>
      <diagonal/>
    </border>
    <border>
      <left style="thin">
        <color rgb="FFC6D2D9"/>
      </left>
      <right/>
      <top style="thin">
        <color rgb="FFC6D2D9"/>
      </top>
      <bottom style="thin">
        <color rgb="FFC6D2D9"/>
      </bottom>
      <diagonal/>
    </border>
    <border>
      <left/>
      <right/>
      <top style="thin">
        <color rgb="FFC6D2D9"/>
      </top>
      <bottom style="thin">
        <color rgb="FFC6D2D9"/>
      </bottom>
      <diagonal/>
    </border>
    <border>
      <left/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rgb="FFC6D2D9"/>
      </left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C6D2D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6D2D9"/>
      </bottom>
      <diagonal/>
    </border>
    <border>
      <left/>
      <right/>
      <top style="thin">
        <color indexed="64"/>
      </top>
      <bottom style="thin">
        <color rgb="FFC6D2D9"/>
      </bottom>
      <diagonal/>
    </border>
    <border>
      <left/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C6D2D9"/>
      </top>
      <bottom/>
      <diagonal/>
    </border>
    <border>
      <left/>
      <right style="thin">
        <color indexed="64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4" borderId="0" xfId="0" applyFont="1" applyFill="1"/>
    <xf numFmtId="14" fontId="3" fillId="3" borderId="21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21" fontId="8" fillId="3" borderId="21" xfId="0" applyNumberFormat="1" applyFont="1" applyFill="1" applyBorder="1" applyAlignment="1">
      <alignment horizontal="center" vertical="center"/>
    </xf>
    <xf numFmtId="43" fontId="9" fillId="0" borderId="7" xfId="1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4" fontId="3" fillId="3" borderId="22" xfId="0" applyNumberFormat="1" applyFont="1" applyFill="1" applyBorder="1" applyAlignment="1">
      <alignment horizontal="right" vertical="center"/>
    </xf>
    <xf numFmtId="0" fontId="6" fillId="3" borderId="2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1" fontId="8" fillId="3" borderId="22" xfId="0" applyNumberFormat="1" applyFont="1" applyFill="1" applyBorder="1" applyAlignment="1">
      <alignment horizontal="center" vertical="center"/>
    </xf>
    <xf numFmtId="43" fontId="9" fillId="0" borderId="10" xfId="1" applyFont="1" applyBorder="1" applyAlignment="1">
      <alignment horizontal="center"/>
    </xf>
    <xf numFmtId="14" fontId="3" fillId="3" borderId="21" xfId="0" applyNumberFormat="1" applyFont="1" applyFill="1" applyBorder="1" applyAlignment="1">
      <alignment horizontal="center" vertical="center"/>
    </xf>
    <xf numFmtId="43" fontId="9" fillId="0" borderId="21" xfId="1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3" fillId="3" borderId="23" xfId="0" applyNumberFormat="1" applyFont="1" applyFill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21" fontId="8" fillId="3" borderId="23" xfId="0" applyNumberFormat="1" applyFont="1" applyFill="1" applyBorder="1" applyAlignment="1">
      <alignment horizontal="center" vertical="center"/>
    </xf>
    <xf numFmtId="43" fontId="9" fillId="0" borderId="17" xfId="1" applyFont="1" applyBorder="1" applyAlignment="1">
      <alignment horizontal="center"/>
    </xf>
    <xf numFmtId="43" fontId="10" fillId="0" borderId="29" xfId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5" fillId="4" borderId="14" xfId="0" applyFont="1" applyFill="1" applyBorder="1"/>
    <xf numFmtId="0" fontId="7" fillId="0" borderId="20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43" fontId="4" fillId="0" borderId="7" xfId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3" fontId="11" fillId="7" borderId="28" xfId="1" applyFont="1" applyFill="1" applyBorder="1" applyAlignment="1">
      <alignment horizontal="center" vertical="center"/>
    </xf>
    <xf numFmtId="43" fontId="12" fillId="0" borderId="16" xfId="0" applyNumberFormat="1" applyFont="1" applyBorder="1"/>
    <xf numFmtId="165" fontId="6" fillId="0" borderId="12" xfId="0" applyNumberFormat="1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6" fillId="3" borderId="16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Border="1" applyAlignment="1">
      <alignment horizontal="center"/>
    </xf>
    <xf numFmtId="0" fontId="20" fillId="3" borderId="21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14" fontId="3" fillId="3" borderId="22" xfId="0" applyNumberFormat="1" applyFont="1" applyFill="1" applyBorder="1" applyAlignment="1">
      <alignment horizontal="center" vertical="center"/>
    </xf>
    <xf numFmtId="165" fontId="9" fillId="0" borderId="21" xfId="1" applyNumberFormat="1" applyFont="1" applyBorder="1" applyAlignment="1">
      <alignment horizontal="center" vertical="center"/>
    </xf>
    <xf numFmtId="165" fontId="9" fillId="0" borderId="22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12" fillId="0" borderId="16" xfId="0" applyNumberFormat="1" applyFont="1" applyBorder="1"/>
    <xf numFmtId="0" fontId="18" fillId="0" borderId="7" xfId="0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2" fillId="3" borderId="21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165" fontId="9" fillId="0" borderId="22" xfId="0" applyNumberFormat="1" applyFont="1" applyBorder="1" applyAlignment="1">
      <alignment horizontal="right" vertical="center"/>
    </xf>
    <xf numFmtId="165" fontId="9" fillId="0" borderId="23" xfId="0" applyNumberFormat="1" applyFont="1" applyBorder="1" applyAlignment="1">
      <alignment horizontal="right" vertical="center"/>
    </xf>
    <xf numFmtId="43" fontId="9" fillId="0" borderId="15" xfId="1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0" xfId="0" applyFont="1" applyBorder="1" applyAlignment="1"/>
    <xf numFmtId="165" fontId="9" fillId="0" borderId="24" xfId="0" applyNumberFormat="1" applyFont="1" applyBorder="1" applyAlignment="1">
      <alignment horizontal="right" vertical="center"/>
    </xf>
    <xf numFmtId="43" fontId="9" fillId="0" borderId="32" xfId="1" applyFont="1" applyBorder="1" applyAlignment="1">
      <alignment horizontal="center" vertical="center"/>
    </xf>
    <xf numFmtId="14" fontId="3" fillId="3" borderId="20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43" fontId="23" fillId="0" borderId="0" xfId="0" applyNumberFormat="1" applyFont="1" applyAlignment="1"/>
    <xf numFmtId="43" fontId="24" fillId="8" borderId="0" xfId="0" applyNumberFormat="1" applyFont="1" applyFill="1" applyAlignment="1"/>
    <xf numFmtId="0" fontId="25" fillId="0" borderId="0" xfId="0" applyFont="1" applyAlignment="1"/>
    <xf numFmtId="0" fontId="3" fillId="3" borderId="13" xfId="0" applyFont="1" applyFill="1" applyBorder="1" applyAlignment="1">
      <alignment horizontal="center" vertical="center"/>
    </xf>
    <xf numFmtId="14" fontId="3" fillId="3" borderId="24" xfId="0" applyNumberFormat="1" applyFont="1" applyFill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4" fontId="3" fillId="3" borderId="13" xfId="0" applyNumberFormat="1" applyFont="1" applyFill="1" applyBorder="1" applyAlignment="1">
      <alignment horizontal="center" vertical="center"/>
    </xf>
    <xf numFmtId="165" fontId="9" fillId="0" borderId="13" xfId="1" applyNumberFormat="1" applyFont="1" applyBorder="1" applyAlignment="1">
      <alignment horizontal="center" vertical="center"/>
    </xf>
    <xf numFmtId="43" fontId="26" fillId="0" borderId="2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3" fillId="6" borderId="0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5" fillId="3" borderId="9" xfId="0" applyFont="1" applyFill="1" applyBorder="1" applyAlignment="1">
      <alignment horizontal="center" vertical="center"/>
    </xf>
    <xf numFmtId="0" fontId="18" fillId="0" borderId="11" xfId="0" applyFont="1" applyBorder="1"/>
    <xf numFmtId="0" fontId="3" fillId="3" borderId="9" xfId="0" applyFont="1" applyFill="1" applyBorder="1" applyAlignment="1">
      <alignment horizontal="center" vertical="center"/>
    </xf>
    <xf numFmtId="0" fontId="4" fillId="0" borderId="11" xfId="0" applyFont="1" applyBorder="1"/>
    <xf numFmtId="164" fontId="3" fillId="0" borderId="9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4" fillId="0" borderId="10" xfId="0" applyFont="1" applyBorder="1"/>
    <xf numFmtId="165" fontId="14" fillId="0" borderId="0" xfId="0" applyNumberFormat="1" applyFont="1" applyBorder="1" applyAlignment="1">
      <alignment horizontal="center"/>
    </xf>
    <xf numFmtId="165" fontId="14" fillId="0" borderId="5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65" fontId="3" fillId="4" borderId="9" xfId="1" applyNumberFormat="1" applyFont="1" applyFill="1" applyBorder="1" applyAlignment="1">
      <alignment horizontal="center" vertical="center"/>
    </xf>
    <xf numFmtId="165" fontId="3" fillId="4" borderId="11" xfId="1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4" fontId="3" fillId="3" borderId="19" xfId="0" applyNumberFormat="1" applyFont="1" applyFill="1" applyBorder="1" applyAlignment="1">
      <alignment horizontal="left" vertical="center"/>
    </xf>
    <xf numFmtId="14" fontId="3" fillId="3" borderId="25" xfId="0" applyNumberFormat="1" applyFont="1" applyFill="1" applyBorder="1" applyAlignment="1">
      <alignment horizontal="left" vertical="center"/>
    </xf>
    <xf numFmtId="14" fontId="3" fillId="3" borderId="26" xfId="0" applyNumberFormat="1" applyFont="1" applyFill="1" applyBorder="1" applyAlignment="1">
      <alignment horizontal="left" vertical="center"/>
    </xf>
    <xf numFmtId="14" fontId="3" fillId="3" borderId="27" xfId="0" applyNumberFormat="1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14" fontId="3" fillId="3" borderId="18" xfId="0" applyNumberFormat="1" applyFont="1" applyFill="1" applyBorder="1" applyAlignment="1">
      <alignment horizontal="center" vertical="center"/>
    </xf>
    <xf numFmtId="14" fontId="3" fillId="3" borderId="28" xfId="0" applyNumberFormat="1" applyFont="1" applyFill="1" applyBorder="1" applyAlignment="1">
      <alignment horizontal="center" vertical="center"/>
    </xf>
    <xf numFmtId="0" fontId="4" fillId="0" borderId="13" xfId="0" applyFont="1" applyBorder="1"/>
    <xf numFmtId="165" fontId="21" fillId="0" borderId="0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21" fontId="8" fillId="3" borderId="20" xfId="0" applyNumberFormat="1" applyFont="1" applyFill="1" applyBorder="1" applyAlignment="1">
      <alignment horizontal="center" vertical="center"/>
    </xf>
    <xf numFmtId="21" fontId="8" fillId="3" borderId="10" xfId="0" applyNumberFormat="1" applyFont="1" applyFill="1" applyBorder="1" applyAlignment="1">
      <alignment horizontal="center" vertical="center"/>
    </xf>
    <xf numFmtId="21" fontId="8" fillId="3" borderId="3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172510</xdr:colOff>
      <xdr:row>0</xdr:row>
      <xdr:rowOff>1</xdr:rowOff>
    </xdr:from>
    <xdr:to>
      <xdr:col>3</xdr:col>
      <xdr:colOff>198439</xdr:colOff>
      <xdr:row>3</xdr:row>
      <xdr:rowOff>71437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10" y="1"/>
          <a:ext cx="1153054" cy="49212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105835</xdr:colOff>
      <xdr:row>0</xdr:row>
      <xdr:rowOff>0</xdr:rowOff>
    </xdr:from>
    <xdr:to>
      <xdr:col>2</xdr:col>
      <xdr:colOff>381000</xdr:colOff>
      <xdr:row>2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5" y="0"/>
          <a:ext cx="1024465" cy="355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172510</xdr:colOff>
      <xdr:row>0</xdr:row>
      <xdr:rowOff>1</xdr:rowOff>
    </xdr:from>
    <xdr:to>
      <xdr:col>3</xdr:col>
      <xdr:colOff>40821</xdr:colOff>
      <xdr:row>2</xdr:row>
      <xdr:rowOff>43961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10" y="1"/>
          <a:ext cx="1201811" cy="35692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213332</xdr:colOff>
      <xdr:row>0</xdr:row>
      <xdr:rowOff>0</xdr:rowOff>
    </xdr:from>
    <xdr:to>
      <xdr:col>3</xdr:col>
      <xdr:colOff>27214</xdr:colOff>
      <xdr:row>2</xdr:row>
      <xdr:rowOff>43960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32" y="0"/>
          <a:ext cx="1052132" cy="35692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183697</xdr:colOff>
      <xdr:row>0</xdr:row>
      <xdr:rowOff>0</xdr:rowOff>
    </xdr:from>
    <xdr:to>
      <xdr:col>2</xdr:col>
      <xdr:colOff>306161</xdr:colOff>
      <xdr:row>2</xdr:row>
      <xdr:rowOff>34435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97" y="0"/>
          <a:ext cx="1027339" cy="347399"/>
        </a:xfrm>
        <a:prstGeom prst="rect">
          <a:avLst/>
        </a:prstGeom>
        <a:noFill/>
      </xdr:spPr>
    </xdr:pic>
    <xdr:clientData/>
  </xdr:twoCellAnchor>
  <xdr:oneCellAnchor>
    <xdr:from>
      <xdr:col>12</xdr:col>
      <xdr:colOff>165708</xdr:colOff>
      <xdr:row>0</xdr:row>
      <xdr:rowOff>0</xdr:rowOff>
    </xdr:from>
    <xdr:ext cx="916060" cy="347399"/>
    <xdr:pic>
      <xdr:nvPicPr>
        <xdr:cNvPr id="3" name="Imagen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797" y="0"/>
          <a:ext cx="916060" cy="347399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165707</xdr:colOff>
      <xdr:row>0</xdr:row>
      <xdr:rowOff>0</xdr:rowOff>
    </xdr:from>
    <xdr:to>
      <xdr:col>3</xdr:col>
      <xdr:colOff>124837</xdr:colOff>
      <xdr:row>3</xdr:row>
      <xdr:rowOff>68036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07" y="0"/>
          <a:ext cx="1156559" cy="496661"/>
        </a:xfrm>
        <a:prstGeom prst="rect">
          <a:avLst/>
        </a:prstGeom>
        <a:noFill/>
      </xdr:spPr>
    </xdr:pic>
    <xdr:clientData/>
  </xdr:twoCellAnchor>
  <xdr:oneCellAnchor>
    <xdr:from>
      <xdr:col>0</xdr:col>
      <xdr:colOff>118081</xdr:colOff>
      <xdr:row>66</xdr:row>
      <xdr:rowOff>20410</xdr:rowOff>
    </xdr:from>
    <xdr:ext cx="1156559" cy="476251"/>
    <xdr:pic>
      <xdr:nvPicPr>
        <xdr:cNvPr id="4" name="Imagen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81" y="10123714"/>
          <a:ext cx="1156559" cy="476251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213332</xdr:colOff>
      <xdr:row>0</xdr:row>
      <xdr:rowOff>0</xdr:rowOff>
    </xdr:from>
    <xdr:to>
      <xdr:col>3</xdr:col>
      <xdr:colOff>39221</xdr:colOff>
      <xdr:row>2</xdr:row>
      <xdr:rowOff>34435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32" y="0"/>
          <a:ext cx="1064139" cy="348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L38"/>
  <sheetViews>
    <sheetView showGridLines="0" showWhiteSpace="0" view="pageLayout" zoomScale="140" zoomScaleNormal="120" zoomScalePageLayoutView="140" workbookViewId="0">
      <selection activeCell="F24" sqref="F24:H26"/>
    </sheetView>
  </sheetViews>
  <sheetFormatPr baseColWidth="10" defaultColWidth="12.7109375" defaultRowHeight="15.75" customHeight="1"/>
  <cols>
    <col min="1" max="1" width="2.85546875" style="1" customWidth="1"/>
    <col min="2" max="2" width="7.7109375" style="1" customWidth="1"/>
    <col min="3" max="3" width="5.5703125" style="1" customWidth="1"/>
    <col min="4" max="4" width="8.5703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>
      <c r="A2" s="2"/>
    </row>
    <row r="3" spans="1:12" ht="9" customHeight="1"/>
    <row r="4" spans="1:12" ht="6" customHeight="1">
      <c r="A4" s="87" t="s">
        <v>35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9"/>
    </row>
    <row r="5" spans="1:12" ht="6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2" ht="4.5" customHeight="1">
      <c r="A6" s="3"/>
      <c r="B6" s="4"/>
      <c r="C6" s="4"/>
      <c r="D6" s="4"/>
      <c r="L6" s="5"/>
    </row>
    <row r="7" spans="1:12" ht="9">
      <c r="A7" s="3"/>
      <c r="B7" s="99" t="s">
        <v>0</v>
      </c>
      <c r="C7" s="105"/>
      <c r="D7" s="108" t="s">
        <v>11</v>
      </c>
      <c r="E7" s="109"/>
      <c r="F7" s="6"/>
      <c r="G7" s="7"/>
      <c r="H7" s="99" t="s">
        <v>12</v>
      </c>
      <c r="I7" s="100"/>
      <c r="J7" s="95">
        <v>7023684</v>
      </c>
      <c r="K7" s="96"/>
      <c r="L7" s="5"/>
    </row>
    <row r="8" spans="1:12" ht="3.75" customHeight="1">
      <c r="A8" s="3"/>
      <c r="D8" s="8"/>
      <c r="E8" s="9"/>
      <c r="F8" s="7"/>
      <c r="G8" s="7"/>
      <c r="H8" s="7"/>
      <c r="I8" s="7"/>
      <c r="J8" s="10"/>
      <c r="K8" s="10"/>
      <c r="L8" s="5"/>
    </row>
    <row r="9" spans="1:12" ht="9">
      <c r="A9" s="3"/>
      <c r="B9" s="99" t="s">
        <v>32</v>
      </c>
      <c r="C9" s="105"/>
      <c r="D9" s="110">
        <v>22</v>
      </c>
      <c r="E9" s="111"/>
      <c r="F9" s="6"/>
      <c r="G9" s="7"/>
      <c r="H9" s="97" t="s">
        <v>1</v>
      </c>
      <c r="I9" s="98"/>
      <c r="J9" s="95" t="s">
        <v>34</v>
      </c>
      <c r="K9" s="96"/>
      <c r="L9" s="5"/>
    </row>
    <row r="10" spans="1:12" ht="3.75" customHeight="1">
      <c r="A10" s="3"/>
      <c r="D10" s="8"/>
      <c r="E10" s="9"/>
      <c r="F10" s="7"/>
      <c r="G10" s="7"/>
      <c r="H10" s="7"/>
      <c r="I10" s="7"/>
      <c r="J10" s="10"/>
      <c r="K10" s="10"/>
      <c r="L10" s="5"/>
    </row>
    <row r="11" spans="1:12" ht="9">
      <c r="A11" s="3"/>
      <c r="B11" s="99" t="s">
        <v>13</v>
      </c>
      <c r="C11" s="105"/>
      <c r="D11" s="108" t="s">
        <v>14</v>
      </c>
      <c r="E11" s="109"/>
      <c r="F11" s="6"/>
      <c r="G11" s="7"/>
      <c r="H11" s="99" t="s">
        <v>2</v>
      </c>
      <c r="I11" s="100"/>
      <c r="J11" s="101">
        <v>45691</v>
      </c>
      <c r="K11" s="102"/>
      <c r="L11" s="5"/>
    </row>
    <row r="12" spans="1:12" ht="3.75" customHeight="1">
      <c r="A12" s="3"/>
      <c r="L12" s="5"/>
    </row>
    <row r="13" spans="1:12" ht="6.75" customHeight="1">
      <c r="A13" s="87" t="s">
        <v>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1:12" ht="6.75" customHeight="1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1:12" ht="4.5" customHeight="1">
      <c r="A15" s="3"/>
      <c r="L15" s="5"/>
    </row>
    <row r="16" spans="1:12" ht="18.75" customHeight="1">
      <c r="A16" s="3"/>
      <c r="B16" s="11" t="s">
        <v>15</v>
      </c>
      <c r="C16" s="12" t="s">
        <v>16</v>
      </c>
      <c r="D16" s="11" t="s">
        <v>17</v>
      </c>
      <c r="E16" s="12" t="s">
        <v>18</v>
      </c>
      <c r="F16" s="11" t="s">
        <v>19</v>
      </c>
      <c r="G16" s="12" t="s">
        <v>33</v>
      </c>
      <c r="H16" s="11" t="s">
        <v>20</v>
      </c>
      <c r="I16" s="13"/>
      <c r="J16" s="112" t="s">
        <v>4</v>
      </c>
      <c r="K16" s="124"/>
      <c r="L16" s="5"/>
    </row>
    <row r="17" spans="1:12" ht="9">
      <c r="A17" s="3"/>
      <c r="B17" s="14">
        <v>45642</v>
      </c>
      <c r="C17" s="15" t="s">
        <v>14</v>
      </c>
      <c r="D17" s="16" t="s">
        <v>21</v>
      </c>
      <c r="E17" s="15">
        <v>2</v>
      </c>
      <c r="F17" s="17">
        <v>3.472222222222222E-3</v>
      </c>
      <c r="G17" s="18">
        <v>5</v>
      </c>
      <c r="H17" s="16" t="s">
        <v>24</v>
      </c>
      <c r="I17" s="13"/>
      <c r="J17" s="19" t="s">
        <v>15</v>
      </c>
      <c r="K17" s="20" t="s">
        <v>30</v>
      </c>
      <c r="L17" s="5"/>
    </row>
    <row r="18" spans="1:12" ht="9">
      <c r="A18" s="3"/>
      <c r="B18" s="21">
        <v>45649</v>
      </c>
      <c r="C18" s="15" t="s">
        <v>14</v>
      </c>
      <c r="D18" s="22" t="s">
        <v>22</v>
      </c>
      <c r="E18" s="23">
        <v>2</v>
      </c>
      <c r="F18" s="24">
        <v>0</v>
      </c>
      <c r="G18" s="25">
        <v>0</v>
      </c>
      <c r="H18" s="22" t="s">
        <v>24</v>
      </c>
      <c r="I18" s="13"/>
      <c r="J18" s="26">
        <v>45642</v>
      </c>
      <c r="K18" s="27">
        <v>5</v>
      </c>
      <c r="L18" s="5"/>
    </row>
    <row r="19" spans="1:12" ht="9">
      <c r="A19" s="3"/>
      <c r="B19" s="21">
        <v>45663</v>
      </c>
      <c r="C19" s="15" t="s">
        <v>14</v>
      </c>
      <c r="D19" s="22" t="s">
        <v>22</v>
      </c>
      <c r="E19" s="23">
        <v>2</v>
      </c>
      <c r="F19" s="24">
        <v>0</v>
      </c>
      <c r="G19" s="25">
        <v>0</v>
      </c>
      <c r="H19" s="22" t="s">
        <v>24</v>
      </c>
      <c r="I19" s="13"/>
      <c r="J19" s="28"/>
      <c r="K19" s="29"/>
      <c r="L19" s="5"/>
    </row>
    <row r="20" spans="1:12" ht="9">
      <c r="A20" s="3"/>
      <c r="B20" s="21">
        <v>45670</v>
      </c>
      <c r="C20" s="15" t="s">
        <v>14</v>
      </c>
      <c r="D20" s="22" t="s">
        <v>23</v>
      </c>
      <c r="E20" s="23">
        <v>2</v>
      </c>
      <c r="F20" s="24">
        <v>0</v>
      </c>
      <c r="G20" s="25">
        <v>0</v>
      </c>
      <c r="H20" s="22" t="s">
        <v>24</v>
      </c>
      <c r="I20" s="13"/>
      <c r="J20" s="28"/>
      <c r="K20" s="29"/>
      <c r="L20" s="5"/>
    </row>
    <row r="21" spans="1:12" ht="9">
      <c r="A21" s="3"/>
      <c r="B21" s="21">
        <v>45677</v>
      </c>
      <c r="C21" s="15" t="s">
        <v>14</v>
      </c>
      <c r="D21" s="22" t="s">
        <v>22</v>
      </c>
      <c r="E21" s="23">
        <v>2</v>
      </c>
      <c r="F21" s="24">
        <v>6.9444444444444441E-3</v>
      </c>
      <c r="G21" s="25">
        <v>5</v>
      </c>
      <c r="H21" s="22" t="s">
        <v>24</v>
      </c>
      <c r="I21" s="13"/>
      <c r="J21" s="28"/>
      <c r="K21" s="29"/>
      <c r="L21" s="5"/>
    </row>
    <row r="22" spans="1:12" ht="9">
      <c r="A22" s="3"/>
      <c r="B22" s="30">
        <v>46414</v>
      </c>
      <c r="C22" s="31" t="s">
        <v>14</v>
      </c>
      <c r="D22" s="32" t="s">
        <v>23</v>
      </c>
      <c r="E22" s="31">
        <v>2</v>
      </c>
      <c r="F22" s="33">
        <v>0</v>
      </c>
      <c r="G22" s="34">
        <v>0</v>
      </c>
      <c r="H22" s="32" t="s">
        <v>24</v>
      </c>
      <c r="I22" s="13"/>
      <c r="J22" s="28"/>
      <c r="K22" s="29"/>
      <c r="L22" s="5"/>
    </row>
    <row r="23" spans="1:12" ht="9">
      <c r="A23" s="3"/>
      <c r="B23" s="117" t="s">
        <v>26</v>
      </c>
      <c r="C23" s="118"/>
      <c r="D23" s="119"/>
      <c r="E23" s="19">
        <f>SUM(E17:E22)</f>
        <v>12</v>
      </c>
      <c r="F23" s="53" t="s">
        <v>25</v>
      </c>
      <c r="G23" s="35">
        <f>SUM(G17:G22)</f>
        <v>10</v>
      </c>
      <c r="H23" s="36"/>
      <c r="I23" s="37"/>
      <c r="J23" s="28"/>
      <c r="K23" s="29"/>
      <c r="L23" s="5"/>
    </row>
    <row r="24" spans="1:12" ht="9">
      <c r="A24" s="3"/>
      <c r="B24" s="38" t="s">
        <v>27</v>
      </c>
      <c r="C24" s="39"/>
      <c r="D24" s="40"/>
      <c r="E24" s="41">
        <f>E23*D9</f>
        <v>264</v>
      </c>
      <c r="F24" s="112"/>
      <c r="G24" s="112"/>
      <c r="H24" s="112"/>
      <c r="I24" s="13"/>
      <c r="J24" s="42"/>
      <c r="K24" s="29"/>
      <c r="L24" s="5"/>
    </row>
    <row r="25" spans="1:12" ht="9">
      <c r="A25" s="3"/>
      <c r="B25" s="120" t="s">
        <v>31</v>
      </c>
      <c r="C25" s="121"/>
      <c r="D25" s="121"/>
      <c r="E25" s="43">
        <f>G23</f>
        <v>10</v>
      </c>
      <c r="F25" s="112"/>
      <c r="G25" s="112"/>
      <c r="H25" s="112"/>
      <c r="I25" s="13"/>
      <c r="J25" s="44"/>
      <c r="K25" s="45"/>
      <c r="L25" s="5"/>
    </row>
    <row r="26" spans="1:12" ht="11.25">
      <c r="A26" s="3"/>
      <c r="B26" s="122" t="s">
        <v>27</v>
      </c>
      <c r="C26" s="123"/>
      <c r="D26" s="123"/>
      <c r="E26" s="46">
        <f>E24-E25</f>
        <v>254</v>
      </c>
      <c r="F26" s="112"/>
      <c r="G26" s="112"/>
      <c r="H26" s="112"/>
      <c r="I26" s="13"/>
      <c r="J26" s="52" t="s">
        <v>29</v>
      </c>
      <c r="K26" s="47">
        <f>SUM(K18:K25)</f>
        <v>5</v>
      </c>
      <c r="L26" s="5"/>
    </row>
    <row r="27" spans="1:12" ht="9">
      <c r="A27" s="3"/>
      <c r="L27" s="5"/>
    </row>
    <row r="28" spans="1:12" ht="6" customHeight="1">
      <c r="A28" s="87" t="s">
        <v>5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9"/>
    </row>
    <row r="29" spans="1:12" ht="6" customHeight="1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2"/>
    </row>
    <row r="30" spans="1:12" ht="4.5" customHeight="1">
      <c r="A30" s="3"/>
      <c r="L30" s="5"/>
    </row>
    <row r="31" spans="1:12" ht="9">
      <c r="A31" s="3"/>
      <c r="H31" s="115" t="s">
        <v>6</v>
      </c>
      <c r="I31" s="115"/>
      <c r="J31" s="115"/>
      <c r="K31" s="116"/>
      <c r="L31" s="5"/>
    </row>
    <row r="32" spans="1:12" ht="10.5" customHeight="1">
      <c r="A32" s="3"/>
      <c r="H32" s="113" t="s">
        <v>7</v>
      </c>
      <c r="I32" s="113"/>
      <c r="J32" s="114"/>
      <c r="K32" s="48">
        <f>E24</f>
        <v>264</v>
      </c>
      <c r="L32" s="5"/>
    </row>
    <row r="33" spans="1:12" ht="10.5" customHeight="1">
      <c r="A33" s="3"/>
      <c r="H33" s="113" t="s">
        <v>28</v>
      </c>
      <c r="I33" s="113"/>
      <c r="J33" s="114"/>
      <c r="K33" s="48">
        <f>K26</f>
        <v>5</v>
      </c>
      <c r="L33" s="5"/>
    </row>
    <row r="34" spans="1:12" ht="10.5" customHeight="1">
      <c r="A34" s="3"/>
      <c r="H34" s="113" t="s">
        <v>8</v>
      </c>
      <c r="I34" s="113"/>
      <c r="J34" s="114"/>
      <c r="K34" s="48">
        <f>E26</f>
        <v>254</v>
      </c>
      <c r="L34" s="5"/>
    </row>
    <row r="35" spans="1:12" ht="3.75" customHeight="1">
      <c r="A35" s="3"/>
      <c r="L35" s="5"/>
    </row>
    <row r="36" spans="1:12" ht="9">
      <c r="A36" s="3"/>
      <c r="H36" s="93" t="s">
        <v>9</v>
      </c>
      <c r="I36" s="93"/>
      <c r="J36" s="93"/>
      <c r="K36" s="94"/>
      <c r="L36" s="5"/>
    </row>
    <row r="37" spans="1:12" ht="14.25" customHeight="1">
      <c r="A37" s="3"/>
      <c r="H37" s="106">
        <f>K34</f>
        <v>254</v>
      </c>
      <c r="I37" s="106"/>
      <c r="J37" s="106"/>
      <c r="K37" s="107"/>
      <c r="L37" s="5"/>
    </row>
    <row r="38" spans="1:12" ht="4.5" customHeight="1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</row>
  </sheetData>
  <mergeCells count="27">
    <mergeCell ref="H37:K37"/>
    <mergeCell ref="D11:E11"/>
    <mergeCell ref="D9:E9"/>
    <mergeCell ref="D7:E7"/>
    <mergeCell ref="F24:H26"/>
    <mergeCell ref="H32:J32"/>
    <mergeCell ref="H33:J33"/>
    <mergeCell ref="H34:J34"/>
    <mergeCell ref="H31:K31"/>
    <mergeCell ref="B23:D23"/>
    <mergeCell ref="B25:D25"/>
    <mergeCell ref="B26:D26"/>
    <mergeCell ref="B9:C9"/>
    <mergeCell ref="B11:C11"/>
    <mergeCell ref="A13:L14"/>
    <mergeCell ref="J16:K16"/>
    <mergeCell ref="I1:L1"/>
    <mergeCell ref="A4:L5"/>
    <mergeCell ref="B7:C7"/>
    <mergeCell ref="J7:K7"/>
    <mergeCell ref="H7:I7"/>
    <mergeCell ref="A28:L29"/>
    <mergeCell ref="H36:K36"/>
    <mergeCell ref="J9:K9"/>
    <mergeCell ref="H9:I9"/>
    <mergeCell ref="H11:I11"/>
    <mergeCell ref="J11:K11"/>
  </mergeCells>
  <pageMargins left="0.25" right="0.7" top="0.17708333333333334" bottom="0.41666666666666669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view="pageLayout" topLeftCell="A25" zoomScale="140" zoomScaleNormal="100" zoomScalePageLayoutView="140" workbookViewId="0">
      <selection activeCell="F25" sqref="F25:H27"/>
    </sheetView>
  </sheetViews>
  <sheetFormatPr baseColWidth="10" defaultColWidth="12.7109375" defaultRowHeight="15.75" customHeight="1"/>
  <cols>
    <col min="1" max="1" width="2.85546875" style="1" customWidth="1"/>
    <col min="2" max="2" width="7.7109375" style="1" customWidth="1"/>
    <col min="3" max="3" width="5.5703125" style="1" customWidth="1"/>
    <col min="4" max="4" width="8.5703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 customHeight="1"/>
    <row r="3" spans="1:12" ht="6" customHeight="1">
      <c r="A3" s="87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6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1:12" ht="4.5" customHeight="1">
      <c r="A5" s="3"/>
      <c r="B5" s="4"/>
      <c r="C5" s="4"/>
      <c r="D5" s="4"/>
      <c r="L5" s="5"/>
    </row>
    <row r="6" spans="1:12" ht="9">
      <c r="A6" s="3"/>
      <c r="B6" s="99" t="s">
        <v>0</v>
      </c>
      <c r="C6" s="105"/>
      <c r="D6" s="108" t="s">
        <v>36</v>
      </c>
      <c r="E6" s="109"/>
      <c r="F6" s="6"/>
      <c r="G6" s="7"/>
      <c r="H6" s="99" t="s">
        <v>12</v>
      </c>
      <c r="I6" s="100"/>
      <c r="J6" s="95">
        <v>6018008</v>
      </c>
      <c r="K6" s="96"/>
      <c r="L6" s="5"/>
    </row>
    <row r="7" spans="1:12" ht="3.75" customHeight="1">
      <c r="A7" s="3"/>
      <c r="D7" s="8"/>
      <c r="E7" s="9"/>
      <c r="F7" s="7"/>
      <c r="G7" s="7"/>
      <c r="H7" s="7"/>
      <c r="I7" s="7"/>
      <c r="J7" s="10"/>
      <c r="K7" s="10"/>
      <c r="L7" s="5"/>
    </row>
    <row r="8" spans="1:12" ht="9">
      <c r="A8" s="3"/>
      <c r="B8" s="99" t="s">
        <v>32</v>
      </c>
      <c r="C8" s="105"/>
      <c r="D8" s="110">
        <v>25</v>
      </c>
      <c r="E8" s="111"/>
      <c r="F8" s="6"/>
      <c r="G8" s="7"/>
      <c r="H8" s="97" t="s">
        <v>1</v>
      </c>
      <c r="I8" s="98"/>
      <c r="J8" s="95" t="s">
        <v>41</v>
      </c>
      <c r="K8" s="96"/>
      <c r="L8" s="5"/>
    </row>
    <row r="9" spans="1:12" ht="3.75" customHeight="1">
      <c r="A9" s="3"/>
      <c r="D9" s="8"/>
      <c r="E9" s="9"/>
      <c r="F9" s="7"/>
      <c r="G9" s="7"/>
      <c r="H9" s="7"/>
      <c r="I9" s="7"/>
      <c r="J9" s="10"/>
      <c r="K9" s="10"/>
      <c r="L9" s="5"/>
    </row>
    <row r="10" spans="1:12" ht="9">
      <c r="A10" s="3"/>
      <c r="B10" s="99" t="s">
        <v>13</v>
      </c>
      <c r="C10" s="105"/>
      <c r="D10" s="108" t="s">
        <v>40</v>
      </c>
      <c r="E10" s="109"/>
      <c r="F10" s="6"/>
      <c r="G10" s="7"/>
      <c r="H10" s="99" t="s">
        <v>2</v>
      </c>
      <c r="I10" s="100"/>
      <c r="J10" s="101">
        <v>45692</v>
      </c>
      <c r="K10" s="102"/>
      <c r="L10" s="5"/>
    </row>
    <row r="11" spans="1:12" ht="3.75" customHeight="1">
      <c r="A11" s="3"/>
      <c r="L11" s="5"/>
    </row>
    <row r="12" spans="1:12" ht="6.75" customHeight="1">
      <c r="A12" s="87" t="s">
        <v>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1:12" ht="6.75" customHeight="1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1:12" ht="4.5" customHeight="1">
      <c r="A14" s="3"/>
      <c r="L14" s="5"/>
    </row>
    <row r="15" spans="1:12" ht="18.75" customHeight="1">
      <c r="A15" s="3"/>
      <c r="B15" s="11" t="s">
        <v>15</v>
      </c>
      <c r="C15" s="12" t="s">
        <v>16</v>
      </c>
      <c r="D15" s="11" t="s">
        <v>17</v>
      </c>
      <c r="E15" s="12" t="s">
        <v>18</v>
      </c>
      <c r="F15" s="11" t="s">
        <v>19</v>
      </c>
      <c r="G15" s="12" t="s">
        <v>33</v>
      </c>
      <c r="H15" s="11" t="s">
        <v>20</v>
      </c>
      <c r="I15" s="13"/>
      <c r="J15" s="112" t="s">
        <v>4</v>
      </c>
      <c r="K15" s="124"/>
      <c r="L15" s="5"/>
    </row>
    <row r="16" spans="1:12" ht="9">
      <c r="A16" s="3"/>
      <c r="B16" s="14">
        <v>45663</v>
      </c>
      <c r="C16" s="15" t="s">
        <v>14</v>
      </c>
      <c r="D16" s="56" t="s">
        <v>21</v>
      </c>
      <c r="E16" s="15">
        <v>2</v>
      </c>
      <c r="F16" s="17">
        <v>3.472222222222222E-3</v>
      </c>
      <c r="G16" s="18">
        <v>0</v>
      </c>
      <c r="H16" s="16" t="s">
        <v>37</v>
      </c>
      <c r="I16" s="13"/>
      <c r="J16" s="19" t="s">
        <v>15</v>
      </c>
      <c r="K16" s="20" t="s">
        <v>30</v>
      </c>
      <c r="L16" s="5"/>
    </row>
    <row r="17" spans="1:12" ht="9">
      <c r="A17" s="3"/>
      <c r="B17" s="21">
        <v>45664</v>
      </c>
      <c r="C17" s="15" t="s">
        <v>39</v>
      </c>
      <c r="D17" s="57" t="s">
        <v>38</v>
      </c>
      <c r="E17" s="23">
        <v>1</v>
      </c>
      <c r="F17" s="24">
        <v>0</v>
      </c>
      <c r="G17" s="25">
        <v>0</v>
      </c>
      <c r="H17" s="22" t="s">
        <v>24</v>
      </c>
      <c r="I17" s="13"/>
      <c r="J17" s="59">
        <f>B18</f>
        <v>45670</v>
      </c>
      <c r="K17" s="60">
        <v>5</v>
      </c>
      <c r="L17" s="5"/>
    </row>
    <row r="18" spans="1:12" ht="9">
      <c r="A18" s="3"/>
      <c r="B18" s="21">
        <v>45670</v>
      </c>
      <c r="C18" s="15" t="s">
        <v>14</v>
      </c>
      <c r="D18" s="57" t="s">
        <v>21</v>
      </c>
      <c r="E18" s="23">
        <v>2</v>
      </c>
      <c r="F18" s="24">
        <v>6.9444444444444441E-3</v>
      </c>
      <c r="G18" s="25">
        <v>5</v>
      </c>
      <c r="H18" s="22" t="s">
        <v>24</v>
      </c>
      <c r="I18" s="13"/>
      <c r="J18" s="59">
        <f>B20</f>
        <v>45677</v>
      </c>
      <c r="K18" s="61">
        <v>5</v>
      </c>
      <c r="L18" s="5"/>
    </row>
    <row r="19" spans="1:12" ht="9">
      <c r="A19" s="3"/>
      <c r="B19" s="21">
        <v>45671</v>
      </c>
      <c r="C19" s="15" t="s">
        <v>39</v>
      </c>
      <c r="D19" s="57" t="s">
        <v>38</v>
      </c>
      <c r="E19" s="23">
        <v>1</v>
      </c>
      <c r="F19" s="24">
        <v>0</v>
      </c>
      <c r="G19" s="25">
        <v>0</v>
      </c>
      <c r="H19" s="22" t="s">
        <v>24</v>
      </c>
      <c r="I19" s="13"/>
      <c r="J19" s="59">
        <f>B21</f>
        <v>45678</v>
      </c>
      <c r="K19" s="61">
        <v>5</v>
      </c>
      <c r="L19" s="5"/>
    </row>
    <row r="20" spans="1:12" ht="9">
      <c r="A20" s="3"/>
      <c r="B20" s="21">
        <v>45677</v>
      </c>
      <c r="C20" s="15" t="s">
        <v>14</v>
      </c>
      <c r="D20" s="57" t="s">
        <v>21</v>
      </c>
      <c r="E20" s="23">
        <v>2</v>
      </c>
      <c r="F20" s="24">
        <v>4.8611111111111112E-3</v>
      </c>
      <c r="G20" s="25">
        <v>5</v>
      </c>
      <c r="H20" s="22" t="s">
        <v>24</v>
      </c>
      <c r="I20" s="13"/>
      <c r="J20" s="59"/>
      <c r="K20" s="61"/>
      <c r="L20" s="5"/>
    </row>
    <row r="21" spans="1:12" ht="9">
      <c r="A21" s="3"/>
      <c r="B21" s="21">
        <v>45678</v>
      </c>
      <c r="C21" s="15" t="s">
        <v>39</v>
      </c>
      <c r="D21" s="57" t="s">
        <v>38</v>
      </c>
      <c r="E21" s="54">
        <v>1</v>
      </c>
      <c r="F21" s="24">
        <v>4.1666666666666666E-3</v>
      </c>
      <c r="G21" s="55">
        <v>5</v>
      </c>
      <c r="H21" s="22" t="s">
        <v>24</v>
      </c>
      <c r="I21" s="13"/>
      <c r="J21" s="28"/>
      <c r="K21" s="61"/>
      <c r="L21" s="5"/>
    </row>
    <row r="22" spans="1:12" ht="9">
      <c r="A22" s="3"/>
      <c r="B22" s="21">
        <v>45684</v>
      </c>
      <c r="C22" s="15" t="s">
        <v>14</v>
      </c>
      <c r="D22" s="58" t="s">
        <v>21</v>
      </c>
      <c r="E22" s="54">
        <v>2</v>
      </c>
      <c r="F22" s="24">
        <v>2.7777777777777779E-3</v>
      </c>
      <c r="G22" s="55"/>
      <c r="H22" s="22" t="s">
        <v>24</v>
      </c>
      <c r="I22" s="13"/>
      <c r="J22" s="28"/>
      <c r="K22" s="61"/>
      <c r="L22" s="5"/>
    </row>
    <row r="23" spans="1:12" ht="9">
      <c r="A23" s="3"/>
      <c r="B23" s="21">
        <v>45685</v>
      </c>
      <c r="C23" s="15" t="s">
        <v>39</v>
      </c>
      <c r="D23" s="57" t="s">
        <v>38</v>
      </c>
      <c r="E23" s="31">
        <v>1</v>
      </c>
      <c r="F23" s="33">
        <v>0</v>
      </c>
      <c r="G23" s="34">
        <v>0</v>
      </c>
      <c r="H23" s="32" t="s">
        <v>24</v>
      </c>
      <c r="I23" s="13"/>
      <c r="J23" s="28"/>
      <c r="K23" s="61"/>
      <c r="L23" s="5"/>
    </row>
    <row r="24" spans="1:12" ht="9">
      <c r="A24" s="3"/>
      <c r="B24" s="117" t="s">
        <v>26</v>
      </c>
      <c r="C24" s="118"/>
      <c r="D24" s="119"/>
      <c r="E24" s="19">
        <f>SUM(E16:E23)</f>
        <v>12</v>
      </c>
      <c r="F24" s="53" t="s">
        <v>25</v>
      </c>
      <c r="G24" s="35">
        <f>SUM(G16:G23)</f>
        <v>15</v>
      </c>
      <c r="H24" s="36"/>
      <c r="I24" s="37"/>
      <c r="J24" s="28"/>
      <c r="K24" s="61"/>
      <c r="L24" s="5"/>
    </row>
    <row r="25" spans="1:12" ht="9">
      <c r="A25" s="3"/>
      <c r="B25" s="38" t="s">
        <v>27</v>
      </c>
      <c r="C25" s="39"/>
      <c r="D25" s="40"/>
      <c r="E25" s="41">
        <f>E24*D8</f>
        <v>300</v>
      </c>
      <c r="F25" s="112" t="s">
        <v>61</v>
      </c>
      <c r="G25" s="112"/>
      <c r="H25" s="112"/>
      <c r="I25" s="13"/>
      <c r="J25" s="42"/>
      <c r="K25" s="61"/>
      <c r="L25" s="5"/>
    </row>
    <row r="26" spans="1:12" ht="9">
      <c r="A26" s="3"/>
      <c r="B26" s="120" t="s">
        <v>31</v>
      </c>
      <c r="C26" s="121"/>
      <c r="D26" s="121"/>
      <c r="E26" s="43">
        <f>G24</f>
        <v>15</v>
      </c>
      <c r="F26" s="112"/>
      <c r="G26" s="112"/>
      <c r="H26" s="112"/>
      <c r="I26" s="13"/>
      <c r="J26" s="44"/>
      <c r="K26" s="62"/>
      <c r="L26" s="5"/>
    </row>
    <row r="27" spans="1:12" ht="11.25">
      <c r="A27" s="3"/>
      <c r="B27" s="122" t="s">
        <v>27</v>
      </c>
      <c r="C27" s="123"/>
      <c r="D27" s="123"/>
      <c r="E27" s="46">
        <f>E25-E26</f>
        <v>285</v>
      </c>
      <c r="F27" s="112"/>
      <c r="G27" s="112"/>
      <c r="H27" s="112"/>
      <c r="I27" s="13"/>
      <c r="J27" s="52" t="s">
        <v>29</v>
      </c>
      <c r="K27" s="63">
        <f>SUM(K17:K26)</f>
        <v>15</v>
      </c>
      <c r="L27" s="5"/>
    </row>
    <row r="28" spans="1:12" ht="9">
      <c r="A28" s="3"/>
      <c r="L28" s="5"/>
    </row>
    <row r="29" spans="1:12" ht="6" customHeight="1">
      <c r="A29" s="87" t="s">
        <v>5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9"/>
    </row>
    <row r="30" spans="1:12" ht="6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2"/>
    </row>
    <row r="31" spans="1:12" ht="4.5" customHeight="1">
      <c r="A31" s="3"/>
      <c r="L31" s="5"/>
    </row>
    <row r="32" spans="1:12" ht="9">
      <c r="A32" s="3"/>
      <c r="H32" s="115" t="s">
        <v>6</v>
      </c>
      <c r="I32" s="115"/>
      <c r="J32" s="115"/>
      <c r="K32" s="116"/>
      <c r="L32" s="5"/>
    </row>
    <row r="33" spans="1:12" ht="10.5" customHeight="1">
      <c r="A33" s="3"/>
      <c r="H33" s="113" t="s">
        <v>7</v>
      </c>
      <c r="I33" s="113"/>
      <c r="J33" s="114"/>
      <c r="K33" s="48">
        <f>E25</f>
        <v>300</v>
      </c>
      <c r="L33" s="5"/>
    </row>
    <row r="34" spans="1:12" ht="10.5" customHeight="1">
      <c r="A34" s="3"/>
      <c r="H34" s="113" t="s">
        <v>28</v>
      </c>
      <c r="I34" s="113"/>
      <c r="J34" s="114"/>
      <c r="K34" s="48">
        <f>K27</f>
        <v>15</v>
      </c>
      <c r="L34" s="5"/>
    </row>
    <row r="35" spans="1:12" ht="10.5" customHeight="1">
      <c r="A35" s="3"/>
      <c r="H35" s="113" t="s">
        <v>8</v>
      </c>
      <c r="I35" s="113"/>
      <c r="J35" s="114"/>
      <c r="K35" s="48">
        <f>E27</f>
        <v>285</v>
      </c>
      <c r="L35" s="5"/>
    </row>
    <row r="36" spans="1:12" ht="3.75" customHeight="1">
      <c r="A36" s="3"/>
      <c r="L36" s="5"/>
    </row>
    <row r="37" spans="1:12" ht="9">
      <c r="A37" s="3"/>
      <c r="H37" s="93" t="s">
        <v>9</v>
      </c>
      <c r="I37" s="93"/>
      <c r="J37" s="93"/>
      <c r="K37" s="94"/>
      <c r="L37" s="5"/>
    </row>
    <row r="38" spans="1:12" ht="14.25" customHeight="1">
      <c r="A38" s="3"/>
      <c r="H38" s="106">
        <f>K35</f>
        <v>285</v>
      </c>
      <c r="I38" s="106"/>
      <c r="J38" s="106"/>
      <c r="K38" s="107"/>
      <c r="L38" s="5"/>
    </row>
    <row r="39" spans="1:12" ht="4.5" customHeight="1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</row>
  </sheetData>
  <mergeCells count="27">
    <mergeCell ref="H38:K38"/>
    <mergeCell ref="A29:L30"/>
    <mergeCell ref="H32:K32"/>
    <mergeCell ref="H33:J33"/>
    <mergeCell ref="H34:J34"/>
    <mergeCell ref="H35:J35"/>
    <mergeCell ref="H37:K37"/>
    <mergeCell ref="A12:L13"/>
    <mergeCell ref="J15:K15"/>
    <mergeCell ref="B24:D24"/>
    <mergeCell ref="F25:H27"/>
    <mergeCell ref="B26:D26"/>
    <mergeCell ref="B27:D27"/>
    <mergeCell ref="B8:C8"/>
    <mergeCell ref="D8:E8"/>
    <mergeCell ref="H8:I8"/>
    <mergeCell ref="J8:K8"/>
    <mergeCell ref="B10:C10"/>
    <mergeCell ref="D10:E10"/>
    <mergeCell ref="H10:I10"/>
    <mergeCell ref="J10:K10"/>
    <mergeCell ref="I1:L1"/>
    <mergeCell ref="A3:L4"/>
    <mergeCell ref="B6:C6"/>
    <mergeCell ref="D6:E6"/>
    <mergeCell ref="H6:I6"/>
    <mergeCell ref="J6:K6"/>
  </mergeCells>
  <pageMargins left="0.25" right="0.7" top="1.0416666666666666E-2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view="pageLayout" topLeftCell="A4" zoomScale="140" zoomScaleNormal="100" zoomScalePageLayoutView="140" workbookViewId="0">
      <selection activeCell="D33" sqref="D33"/>
    </sheetView>
  </sheetViews>
  <sheetFormatPr baseColWidth="10" defaultColWidth="12.7109375" defaultRowHeight="15.75" customHeight="1"/>
  <cols>
    <col min="1" max="1" width="5.7109375" style="1" customWidth="1"/>
    <col min="2" max="2" width="7.7109375" style="1" customWidth="1"/>
    <col min="3" max="3" width="5.5703125" style="1" customWidth="1"/>
    <col min="4" max="4" width="8.5703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 customHeight="1"/>
    <row r="3" spans="1:12" ht="6" customHeight="1">
      <c r="A3" s="87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6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1:12" ht="4.5" customHeight="1">
      <c r="A5" s="3"/>
      <c r="B5" s="4"/>
      <c r="C5" s="4"/>
      <c r="D5" s="4"/>
      <c r="L5" s="5"/>
    </row>
    <row r="6" spans="1:12" ht="9">
      <c r="A6" s="3"/>
      <c r="B6" s="99" t="s">
        <v>0</v>
      </c>
      <c r="C6" s="105"/>
      <c r="D6" s="108" t="s">
        <v>42</v>
      </c>
      <c r="E6" s="109"/>
      <c r="F6" s="6"/>
      <c r="G6" s="7"/>
      <c r="H6" s="99" t="s">
        <v>12</v>
      </c>
      <c r="I6" s="100"/>
      <c r="J6" s="95">
        <v>6003154</v>
      </c>
      <c r="K6" s="96"/>
      <c r="L6" s="5"/>
    </row>
    <row r="7" spans="1:12" ht="3.75" customHeight="1">
      <c r="A7" s="3"/>
      <c r="D7" s="8"/>
      <c r="E7" s="9"/>
      <c r="F7" s="7"/>
      <c r="G7" s="7"/>
      <c r="H7" s="7"/>
      <c r="I7" s="7"/>
      <c r="J7" s="10"/>
      <c r="K7" s="10"/>
      <c r="L7" s="5"/>
    </row>
    <row r="8" spans="1:12" ht="9">
      <c r="A8" s="3"/>
      <c r="B8" s="99" t="s">
        <v>32</v>
      </c>
      <c r="C8" s="105"/>
      <c r="D8" s="110">
        <v>17</v>
      </c>
      <c r="E8" s="111"/>
      <c r="F8" s="6"/>
      <c r="G8" s="7"/>
      <c r="H8" s="97" t="s">
        <v>1</v>
      </c>
      <c r="I8" s="98"/>
      <c r="J8" s="95" t="s">
        <v>41</v>
      </c>
      <c r="K8" s="96"/>
      <c r="L8" s="5"/>
    </row>
    <row r="9" spans="1:12" ht="3.75" customHeight="1">
      <c r="A9" s="3"/>
      <c r="D9" s="8"/>
      <c r="E9" s="9"/>
      <c r="F9" s="7"/>
      <c r="G9" s="7"/>
      <c r="H9" s="7"/>
      <c r="I9" s="7"/>
      <c r="J9" s="10"/>
      <c r="K9" s="10"/>
      <c r="L9" s="5"/>
    </row>
    <row r="10" spans="1:12" ht="9">
      <c r="A10" s="3"/>
      <c r="B10" s="99" t="s">
        <v>13</v>
      </c>
      <c r="C10" s="105"/>
      <c r="D10" s="108" t="s">
        <v>40</v>
      </c>
      <c r="E10" s="109"/>
      <c r="F10" s="6"/>
      <c r="G10" s="7"/>
      <c r="H10" s="99" t="s">
        <v>2</v>
      </c>
      <c r="I10" s="100"/>
      <c r="J10" s="101">
        <v>45693</v>
      </c>
      <c r="K10" s="102"/>
      <c r="L10" s="5"/>
    </row>
    <row r="11" spans="1:12" ht="3.75" customHeight="1">
      <c r="A11" s="3"/>
      <c r="L11" s="5"/>
    </row>
    <row r="12" spans="1:12" ht="6.75" customHeight="1">
      <c r="A12" s="87" t="s">
        <v>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1:12" ht="6.75" customHeight="1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1:12" ht="4.5" customHeight="1">
      <c r="A14" s="3"/>
      <c r="L14" s="5"/>
    </row>
    <row r="15" spans="1:12" ht="18.75" customHeight="1">
      <c r="A15" s="3"/>
      <c r="B15" s="11" t="s">
        <v>15</v>
      </c>
      <c r="C15" s="12" t="s">
        <v>16</v>
      </c>
      <c r="D15" s="11" t="s">
        <v>17</v>
      </c>
      <c r="E15" s="12" t="s">
        <v>18</v>
      </c>
      <c r="F15" s="11" t="s">
        <v>19</v>
      </c>
      <c r="G15" s="12" t="s">
        <v>33</v>
      </c>
      <c r="H15" s="11" t="s">
        <v>20</v>
      </c>
      <c r="I15" s="13"/>
      <c r="J15" s="112" t="s">
        <v>4</v>
      </c>
      <c r="K15" s="124"/>
      <c r="L15" s="5"/>
    </row>
    <row r="16" spans="1:12" ht="9">
      <c r="A16" s="3"/>
      <c r="B16" s="14">
        <v>45663</v>
      </c>
      <c r="C16" s="15" t="s">
        <v>14</v>
      </c>
      <c r="D16" s="56" t="s">
        <v>43</v>
      </c>
      <c r="E16" s="15">
        <v>2</v>
      </c>
      <c r="F16" s="17">
        <v>0</v>
      </c>
      <c r="G16" s="18">
        <v>0</v>
      </c>
      <c r="H16" s="22" t="s">
        <v>24</v>
      </c>
      <c r="I16" s="13"/>
      <c r="J16" s="19" t="s">
        <v>15</v>
      </c>
      <c r="K16" s="20" t="s">
        <v>30</v>
      </c>
      <c r="L16" s="5"/>
    </row>
    <row r="17" spans="1:12" ht="9">
      <c r="A17" s="3"/>
      <c r="B17" s="21">
        <v>45664</v>
      </c>
      <c r="C17" s="15" t="s">
        <v>39</v>
      </c>
      <c r="D17" s="57" t="s">
        <v>21</v>
      </c>
      <c r="E17" s="23">
        <v>3</v>
      </c>
      <c r="F17" s="24">
        <v>0</v>
      </c>
      <c r="G17" s="25">
        <v>0</v>
      </c>
      <c r="H17" s="22" t="s">
        <v>24</v>
      </c>
      <c r="I17" s="13"/>
      <c r="J17" s="59">
        <f>B18</f>
        <v>45670</v>
      </c>
      <c r="K17" s="60">
        <v>5</v>
      </c>
      <c r="L17" s="5"/>
    </row>
    <row r="18" spans="1:12" ht="9">
      <c r="A18" s="3"/>
      <c r="B18" s="21">
        <v>45670</v>
      </c>
      <c r="C18" s="15" t="s">
        <v>14</v>
      </c>
      <c r="D18" s="57" t="s">
        <v>43</v>
      </c>
      <c r="E18" s="23">
        <v>2</v>
      </c>
      <c r="F18" s="24">
        <v>4.1666666666666666E-3</v>
      </c>
      <c r="G18" s="25">
        <v>5</v>
      </c>
      <c r="H18" s="22" t="s">
        <v>24</v>
      </c>
      <c r="I18" s="13"/>
      <c r="J18" s="59">
        <f>B22</f>
        <v>45684</v>
      </c>
      <c r="K18" s="61">
        <v>10</v>
      </c>
      <c r="L18" s="5"/>
    </row>
    <row r="19" spans="1:12" ht="9">
      <c r="A19" s="3"/>
      <c r="B19" s="21">
        <v>45671</v>
      </c>
      <c r="C19" s="15" t="s">
        <v>39</v>
      </c>
      <c r="D19" s="57" t="s">
        <v>21</v>
      </c>
      <c r="E19" s="23">
        <v>1</v>
      </c>
      <c r="F19" s="24">
        <v>0</v>
      </c>
      <c r="G19" s="25">
        <v>0</v>
      </c>
      <c r="H19" s="22" t="s">
        <v>24</v>
      </c>
      <c r="I19" s="13"/>
      <c r="J19" s="59"/>
      <c r="K19" s="61"/>
      <c r="L19" s="5"/>
    </row>
    <row r="20" spans="1:12" ht="9">
      <c r="A20" s="3"/>
      <c r="B20" s="21">
        <v>45677</v>
      </c>
      <c r="C20" s="15" t="s">
        <v>14</v>
      </c>
      <c r="D20" s="57" t="s">
        <v>43</v>
      </c>
      <c r="E20" s="23">
        <v>2</v>
      </c>
      <c r="F20" s="24">
        <v>0</v>
      </c>
      <c r="G20" s="25">
        <v>0</v>
      </c>
      <c r="H20" s="22" t="s">
        <v>24</v>
      </c>
      <c r="I20" s="13"/>
      <c r="J20" s="59"/>
      <c r="K20" s="61"/>
      <c r="L20" s="5"/>
    </row>
    <row r="21" spans="1:12" ht="9">
      <c r="A21" s="3"/>
      <c r="B21" s="21">
        <v>45678</v>
      </c>
      <c r="C21" s="15" t="s">
        <v>39</v>
      </c>
      <c r="D21" s="57" t="s">
        <v>21</v>
      </c>
      <c r="E21" s="54">
        <v>1</v>
      </c>
      <c r="F21" s="24">
        <v>0</v>
      </c>
      <c r="G21" s="55">
        <v>0</v>
      </c>
      <c r="H21" s="22" t="s">
        <v>24</v>
      </c>
      <c r="I21" s="13"/>
      <c r="J21" s="28"/>
      <c r="K21" s="61"/>
      <c r="L21" s="5"/>
    </row>
    <row r="22" spans="1:12" ht="9">
      <c r="A22" s="3"/>
      <c r="B22" s="21">
        <v>45684</v>
      </c>
      <c r="C22" s="15" t="s">
        <v>14</v>
      </c>
      <c r="D22" s="58" t="s">
        <v>43</v>
      </c>
      <c r="E22" s="54">
        <v>2</v>
      </c>
      <c r="F22" s="24">
        <v>1.0416666666666666E-2</v>
      </c>
      <c r="G22" s="55">
        <v>10</v>
      </c>
      <c r="H22" s="22" t="s">
        <v>24</v>
      </c>
      <c r="I22" s="13"/>
      <c r="J22" s="28"/>
      <c r="K22" s="61"/>
      <c r="L22" s="5"/>
    </row>
    <row r="23" spans="1:12" ht="9">
      <c r="A23" s="3"/>
      <c r="B23" s="21">
        <v>45685</v>
      </c>
      <c r="C23" s="15" t="s">
        <v>39</v>
      </c>
      <c r="D23" s="57" t="s">
        <v>21</v>
      </c>
      <c r="E23" s="31">
        <v>1</v>
      </c>
      <c r="F23" s="33">
        <v>0</v>
      </c>
      <c r="G23" s="34">
        <v>0</v>
      </c>
      <c r="H23" s="32" t="s">
        <v>24</v>
      </c>
      <c r="I23" s="13"/>
      <c r="J23" s="28"/>
      <c r="K23" s="61"/>
      <c r="L23" s="5"/>
    </row>
    <row r="24" spans="1:12" ht="9">
      <c r="A24" s="3"/>
      <c r="B24" s="117" t="s">
        <v>26</v>
      </c>
      <c r="C24" s="118"/>
      <c r="D24" s="119"/>
      <c r="E24" s="19">
        <f>SUM(E16:E23)</f>
        <v>14</v>
      </c>
      <c r="F24" s="53" t="s">
        <v>25</v>
      </c>
      <c r="G24" s="35">
        <f>SUM(G16:G23)</f>
        <v>15</v>
      </c>
      <c r="H24" s="36"/>
      <c r="I24" s="37"/>
      <c r="J24" s="28"/>
      <c r="K24" s="61"/>
      <c r="L24" s="5"/>
    </row>
    <row r="25" spans="1:12" ht="9">
      <c r="A25" s="3"/>
      <c r="B25" s="38" t="s">
        <v>27</v>
      </c>
      <c r="C25" s="39"/>
      <c r="D25" s="40"/>
      <c r="E25" s="65">
        <f>E24*D8</f>
        <v>238</v>
      </c>
      <c r="F25" s="112" t="s">
        <v>61</v>
      </c>
      <c r="G25" s="112"/>
      <c r="H25" s="112"/>
      <c r="I25" s="13"/>
      <c r="J25" s="42"/>
      <c r="K25" s="61"/>
      <c r="L25" s="5"/>
    </row>
    <row r="26" spans="1:12" ht="9">
      <c r="A26" s="3"/>
      <c r="B26" s="120" t="s">
        <v>31</v>
      </c>
      <c r="C26" s="121"/>
      <c r="D26" s="121"/>
      <c r="E26" s="43">
        <f>G24</f>
        <v>15</v>
      </c>
      <c r="F26" s="112"/>
      <c r="G26" s="112"/>
      <c r="H26" s="112"/>
      <c r="I26" s="13"/>
      <c r="J26" s="44"/>
      <c r="K26" s="62"/>
      <c r="L26" s="5"/>
    </row>
    <row r="27" spans="1:12" ht="11.25">
      <c r="A27" s="3"/>
      <c r="B27" s="122" t="s">
        <v>27</v>
      </c>
      <c r="C27" s="123"/>
      <c r="D27" s="123"/>
      <c r="E27" s="46">
        <f>E25-E26</f>
        <v>223</v>
      </c>
      <c r="F27" s="112"/>
      <c r="G27" s="112"/>
      <c r="H27" s="112"/>
      <c r="I27" s="13"/>
      <c r="J27" s="52" t="s">
        <v>29</v>
      </c>
      <c r="K27" s="63">
        <f>SUM(K17:K26)</f>
        <v>15</v>
      </c>
      <c r="L27" s="5"/>
    </row>
    <row r="28" spans="1:12" ht="9">
      <c r="A28" s="3"/>
      <c r="L28" s="5"/>
    </row>
    <row r="29" spans="1:12" ht="6" customHeight="1">
      <c r="A29" s="87" t="s">
        <v>5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9"/>
    </row>
    <row r="30" spans="1:12" ht="6" customHeight="1">
      <c r="A30" s="90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2"/>
    </row>
    <row r="31" spans="1:12" ht="4.5" customHeight="1">
      <c r="A31" s="3"/>
      <c r="L31" s="5"/>
    </row>
    <row r="32" spans="1:12" ht="9">
      <c r="A32" s="3"/>
      <c r="H32" s="115" t="s">
        <v>6</v>
      </c>
      <c r="I32" s="115"/>
      <c r="J32" s="115"/>
      <c r="K32" s="116"/>
      <c r="L32" s="5"/>
    </row>
    <row r="33" spans="1:12" ht="10.5" customHeight="1">
      <c r="A33" s="3"/>
      <c r="H33" s="113" t="s">
        <v>7</v>
      </c>
      <c r="I33" s="113"/>
      <c r="J33" s="114"/>
      <c r="K33" s="48">
        <f>E25</f>
        <v>238</v>
      </c>
      <c r="L33" s="5"/>
    </row>
    <row r="34" spans="1:12" ht="10.5" customHeight="1">
      <c r="A34" s="3"/>
      <c r="H34" s="113" t="s">
        <v>28</v>
      </c>
      <c r="I34" s="113"/>
      <c r="J34" s="114"/>
      <c r="K34" s="48">
        <f>K27</f>
        <v>15</v>
      </c>
      <c r="L34" s="5"/>
    </row>
    <row r="35" spans="1:12" ht="10.5" customHeight="1">
      <c r="A35" s="3"/>
      <c r="H35" s="113" t="s">
        <v>8</v>
      </c>
      <c r="I35" s="113"/>
      <c r="J35" s="114"/>
      <c r="K35" s="48">
        <f>K33-K34</f>
        <v>223</v>
      </c>
      <c r="L35" s="5"/>
    </row>
    <row r="36" spans="1:12" ht="3.75" customHeight="1">
      <c r="A36" s="3"/>
      <c r="L36" s="5"/>
    </row>
    <row r="37" spans="1:12" ht="9">
      <c r="A37" s="3"/>
      <c r="H37" s="93" t="s">
        <v>9</v>
      </c>
      <c r="I37" s="93"/>
      <c r="J37" s="93"/>
      <c r="K37" s="94"/>
      <c r="L37" s="5"/>
    </row>
    <row r="38" spans="1:12" ht="14.25" customHeight="1">
      <c r="A38" s="3"/>
      <c r="H38" s="125">
        <f>K35</f>
        <v>223</v>
      </c>
      <c r="I38" s="125"/>
      <c r="J38" s="125"/>
      <c r="K38" s="126"/>
      <c r="L38" s="5"/>
    </row>
    <row r="39" spans="1:12" ht="4.5" customHeight="1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</row>
  </sheetData>
  <mergeCells count="27">
    <mergeCell ref="H33:J33"/>
    <mergeCell ref="H34:J34"/>
    <mergeCell ref="A29:L30"/>
    <mergeCell ref="H32:K32"/>
    <mergeCell ref="H35:J35"/>
    <mergeCell ref="I1:L1"/>
    <mergeCell ref="A3:L4"/>
    <mergeCell ref="B6:C6"/>
    <mergeCell ref="D6:E6"/>
    <mergeCell ref="H6:I6"/>
    <mergeCell ref="J6:K6"/>
    <mergeCell ref="H38:K38"/>
    <mergeCell ref="B8:C8"/>
    <mergeCell ref="D8:E8"/>
    <mergeCell ref="H8:I8"/>
    <mergeCell ref="J8:K8"/>
    <mergeCell ref="B10:C10"/>
    <mergeCell ref="D10:E10"/>
    <mergeCell ref="H10:I10"/>
    <mergeCell ref="J10:K10"/>
    <mergeCell ref="B26:D26"/>
    <mergeCell ref="A12:L13"/>
    <mergeCell ref="J15:K15"/>
    <mergeCell ref="B24:D24"/>
    <mergeCell ref="F25:H27"/>
    <mergeCell ref="B27:D27"/>
    <mergeCell ref="H37:K37"/>
  </mergeCells>
  <pageMargins left="0.28472222222222221" right="0.375" top="0.218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47"/>
  <sheetViews>
    <sheetView view="pageLayout" topLeftCell="A7" zoomScale="140" zoomScaleNormal="100" zoomScalePageLayoutView="140" workbookViewId="0">
      <selection activeCell="D23" sqref="D23"/>
    </sheetView>
  </sheetViews>
  <sheetFormatPr baseColWidth="10" defaultColWidth="12.7109375" defaultRowHeight="15.75" customHeight="1"/>
  <cols>
    <col min="1" max="1" width="3.7109375" style="1" customWidth="1"/>
    <col min="2" max="2" width="7.7109375" style="1" customWidth="1"/>
    <col min="3" max="3" width="6.28515625" style="1" customWidth="1"/>
    <col min="4" max="4" width="10.42578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 customHeight="1"/>
    <row r="3" spans="1:12" ht="6" customHeight="1">
      <c r="A3" s="87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6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1:12" ht="4.5" customHeight="1">
      <c r="A5" s="3"/>
      <c r="B5" s="4"/>
      <c r="C5" s="4"/>
      <c r="D5" s="4"/>
      <c r="L5" s="5"/>
    </row>
    <row r="6" spans="1:12" ht="9">
      <c r="A6" s="3"/>
      <c r="B6" s="99" t="s">
        <v>0</v>
      </c>
      <c r="C6" s="105"/>
      <c r="D6" s="108" t="s">
        <v>44</v>
      </c>
      <c r="E6" s="109"/>
      <c r="F6" s="6"/>
      <c r="G6" s="7"/>
      <c r="H6" s="99" t="s">
        <v>12</v>
      </c>
      <c r="I6" s="100"/>
      <c r="J6" s="95">
        <v>6155255</v>
      </c>
      <c r="K6" s="96"/>
      <c r="L6" s="5"/>
    </row>
    <row r="7" spans="1:12" ht="3.75" customHeight="1">
      <c r="A7" s="3"/>
      <c r="D7" s="8"/>
      <c r="E7" s="9"/>
      <c r="F7" s="7"/>
      <c r="G7" s="7"/>
      <c r="H7" s="7"/>
      <c r="I7" s="7"/>
      <c r="J7" s="10"/>
      <c r="K7" s="10"/>
      <c r="L7" s="5"/>
    </row>
    <row r="8" spans="1:12" ht="9">
      <c r="A8" s="3"/>
      <c r="B8" s="99" t="s">
        <v>32</v>
      </c>
      <c r="C8" s="105"/>
      <c r="D8" s="110">
        <v>15</v>
      </c>
      <c r="E8" s="111"/>
      <c r="F8" s="6"/>
      <c r="G8" s="7"/>
      <c r="H8" s="97" t="s">
        <v>1</v>
      </c>
      <c r="I8" s="98"/>
      <c r="J8" s="95" t="s">
        <v>46</v>
      </c>
      <c r="K8" s="96"/>
      <c r="L8" s="5"/>
    </row>
    <row r="9" spans="1:12" ht="3.75" customHeight="1">
      <c r="A9" s="3"/>
      <c r="D9" s="8"/>
      <c r="E9" s="9"/>
      <c r="F9" s="7"/>
      <c r="G9" s="7"/>
      <c r="H9" s="7"/>
      <c r="I9" s="7"/>
      <c r="J9" s="10"/>
      <c r="K9" s="10"/>
      <c r="L9" s="5"/>
    </row>
    <row r="10" spans="1:12" ht="9">
      <c r="A10" s="3"/>
      <c r="B10" s="99" t="s">
        <v>13</v>
      </c>
      <c r="C10" s="105"/>
      <c r="D10" s="127" t="s">
        <v>45</v>
      </c>
      <c r="E10" s="128"/>
      <c r="F10" s="6"/>
      <c r="G10" s="7"/>
      <c r="H10" s="99" t="s">
        <v>2</v>
      </c>
      <c r="I10" s="100"/>
      <c r="J10" s="101">
        <v>45693</v>
      </c>
      <c r="K10" s="102"/>
      <c r="L10" s="5"/>
    </row>
    <row r="11" spans="1:12" ht="3.75" customHeight="1">
      <c r="A11" s="3"/>
      <c r="L11" s="5"/>
    </row>
    <row r="12" spans="1:12" ht="6.75" customHeight="1">
      <c r="A12" s="87" t="s">
        <v>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1:12" ht="6.75" customHeight="1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1:12" ht="4.5" customHeight="1">
      <c r="A14" s="3"/>
      <c r="L14" s="5"/>
    </row>
    <row r="15" spans="1:12" ht="18.75" customHeight="1">
      <c r="A15" s="3"/>
      <c r="B15" s="11" t="s">
        <v>15</v>
      </c>
      <c r="C15" s="12" t="s">
        <v>16</v>
      </c>
      <c r="D15" s="11" t="s">
        <v>17</v>
      </c>
      <c r="E15" s="12" t="s">
        <v>18</v>
      </c>
      <c r="F15" s="11" t="s">
        <v>19</v>
      </c>
      <c r="G15" s="12" t="s">
        <v>33</v>
      </c>
      <c r="H15" s="11" t="s">
        <v>20</v>
      </c>
      <c r="I15" s="13"/>
      <c r="J15" s="112" t="s">
        <v>4</v>
      </c>
      <c r="K15" s="124"/>
      <c r="L15" s="5"/>
    </row>
    <row r="16" spans="1:12" ht="9">
      <c r="A16" s="3"/>
      <c r="B16" s="14">
        <v>45659</v>
      </c>
      <c r="C16" s="64" t="s">
        <v>47</v>
      </c>
      <c r="D16" s="56" t="s">
        <v>50</v>
      </c>
      <c r="E16" s="15">
        <v>2</v>
      </c>
      <c r="F16" s="17">
        <v>6.9444444444444441E-3</v>
      </c>
      <c r="G16" s="18">
        <v>5</v>
      </c>
      <c r="H16" s="57" t="s">
        <v>24</v>
      </c>
      <c r="I16" s="13"/>
      <c r="J16" s="19" t="s">
        <v>15</v>
      </c>
      <c r="K16" s="20" t="s">
        <v>30</v>
      </c>
      <c r="L16" s="5"/>
    </row>
    <row r="17" spans="1:12" ht="9">
      <c r="A17" s="3"/>
      <c r="B17" s="21">
        <v>45660</v>
      </c>
      <c r="C17" s="64" t="s">
        <v>48</v>
      </c>
      <c r="D17" s="57" t="s">
        <v>51</v>
      </c>
      <c r="E17" s="23">
        <v>2</v>
      </c>
      <c r="F17" s="24">
        <v>0</v>
      </c>
      <c r="G17" s="25">
        <v>0</v>
      </c>
      <c r="H17" s="57" t="s">
        <v>24</v>
      </c>
      <c r="I17" s="13"/>
      <c r="J17" s="59">
        <f>B16</f>
        <v>45659</v>
      </c>
      <c r="K17" s="60">
        <v>5</v>
      </c>
      <c r="L17" s="5"/>
    </row>
    <row r="18" spans="1:12" ht="9">
      <c r="A18" s="3"/>
      <c r="B18" s="21">
        <v>45663</v>
      </c>
      <c r="C18" s="64" t="s">
        <v>14</v>
      </c>
      <c r="D18" s="57" t="s">
        <v>52</v>
      </c>
      <c r="E18" s="23">
        <v>4</v>
      </c>
      <c r="F18" s="24">
        <v>0</v>
      </c>
      <c r="G18" s="25">
        <v>0</v>
      </c>
      <c r="H18" s="57" t="s">
        <v>24</v>
      </c>
      <c r="I18" s="13"/>
      <c r="J18" s="59">
        <f>B20</f>
        <v>45666</v>
      </c>
      <c r="K18" s="61">
        <v>5</v>
      </c>
      <c r="L18" s="5"/>
    </row>
    <row r="19" spans="1:12" ht="9">
      <c r="A19" s="3"/>
      <c r="B19" s="21">
        <v>45665</v>
      </c>
      <c r="C19" s="64" t="s">
        <v>49</v>
      </c>
      <c r="D19" s="57" t="s">
        <v>51</v>
      </c>
      <c r="E19" s="23">
        <v>1</v>
      </c>
      <c r="F19" s="24">
        <v>0</v>
      </c>
      <c r="G19" s="25">
        <v>0</v>
      </c>
      <c r="H19" s="57" t="s">
        <v>24</v>
      </c>
      <c r="I19" s="13"/>
      <c r="J19" s="59">
        <f>B24</f>
        <v>45673</v>
      </c>
      <c r="K19" s="61">
        <v>5</v>
      </c>
      <c r="L19" s="5"/>
    </row>
    <row r="20" spans="1:12" ht="9">
      <c r="A20" s="3"/>
      <c r="B20" s="21">
        <v>45666</v>
      </c>
      <c r="C20" s="64" t="s">
        <v>47</v>
      </c>
      <c r="D20" s="57" t="s">
        <v>50</v>
      </c>
      <c r="E20" s="23">
        <v>2</v>
      </c>
      <c r="F20" s="24">
        <v>6.9444444444444441E-3</v>
      </c>
      <c r="G20" s="25">
        <v>5</v>
      </c>
      <c r="H20" s="57" t="s">
        <v>24</v>
      </c>
      <c r="I20" s="13"/>
      <c r="J20" s="59">
        <f>B26</f>
        <v>45677</v>
      </c>
      <c r="K20" s="61">
        <v>10</v>
      </c>
      <c r="L20" s="5"/>
    </row>
    <row r="21" spans="1:12" ht="9">
      <c r="A21" s="3"/>
      <c r="B21" s="21">
        <v>45667</v>
      </c>
      <c r="C21" s="64" t="s">
        <v>48</v>
      </c>
      <c r="D21" s="57" t="s">
        <v>51</v>
      </c>
      <c r="E21" s="54">
        <v>1</v>
      </c>
      <c r="F21" s="24">
        <v>0</v>
      </c>
      <c r="G21" s="55">
        <v>0</v>
      </c>
      <c r="H21" s="57" t="s">
        <v>24</v>
      </c>
      <c r="I21" s="13"/>
      <c r="J21" s="59">
        <f>B28</f>
        <v>45680</v>
      </c>
      <c r="K21" s="61">
        <v>5</v>
      </c>
      <c r="L21" s="5"/>
    </row>
    <row r="22" spans="1:12" ht="9">
      <c r="A22" s="3"/>
      <c r="B22" s="21">
        <v>45670</v>
      </c>
      <c r="C22" s="64" t="s">
        <v>14</v>
      </c>
      <c r="D22" s="57" t="s">
        <v>52</v>
      </c>
      <c r="E22" s="54">
        <v>4</v>
      </c>
      <c r="F22" s="24">
        <v>0</v>
      </c>
      <c r="G22" s="55">
        <v>0</v>
      </c>
      <c r="H22" s="57" t="s">
        <v>24</v>
      </c>
      <c r="I22" s="13"/>
      <c r="J22" s="28"/>
      <c r="K22" s="61"/>
      <c r="L22" s="5"/>
    </row>
    <row r="23" spans="1:12" ht="9">
      <c r="A23" s="3"/>
      <c r="B23" s="21">
        <v>45672</v>
      </c>
      <c r="C23" s="64" t="s">
        <v>49</v>
      </c>
      <c r="D23" s="57" t="s">
        <v>51</v>
      </c>
      <c r="E23" s="54">
        <v>1</v>
      </c>
      <c r="F23" s="24">
        <v>0</v>
      </c>
      <c r="G23" s="55">
        <v>0</v>
      </c>
      <c r="H23" s="57" t="s">
        <v>24</v>
      </c>
      <c r="I23" s="13"/>
      <c r="J23" s="28"/>
      <c r="K23" s="61"/>
      <c r="L23" s="5"/>
    </row>
    <row r="24" spans="1:12" ht="9">
      <c r="A24" s="3"/>
      <c r="B24" s="21">
        <v>45673</v>
      </c>
      <c r="C24" s="64" t="s">
        <v>47</v>
      </c>
      <c r="D24" s="57" t="s">
        <v>50</v>
      </c>
      <c r="E24" s="54">
        <v>2</v>
      </c>
      <c r="F24" s="24">
        <v>6.9444444444444441E-3</v>
      </c>
      <c r="G24" s="55">
        <v>5</v>
      </c>
      <c r="H24" s="57" t="s">
        <v>24</v>
      </c>
      <c r="I24" s="13"/>
      <c r="J24" s="28"/>
      <c r="K24" s="61"/>
      <c r="L24" s="5"/>
    </row>
    <row r="25" spans="1:12" ht="9">
      <c r="A25" s="3"/>
      <c r="B25" s="21">
        <v>45674</v>
      </c>
      <c r="C25" s="64" t="s">
        <v>48</v>
      </c>
      <c r="D25" s="57" t="s">
        <v>51</v>
      </c>
      <c r="E25" s="54">
        <v>1</v>
      </c>
      <c r="F25" s="24">
        <v>0</v>
      </c>
      <c r="G25" s="55">
        <v>0</v>
      </c>
      <c r="H25" s="57" t="s">
        <v>24</v>
      </c>
      <c r="I25" s="13"/>
      <c r="J25" s="28"/>
      <c r="K25" s="61"/>
      <c r="L25" s="5"/>
    </row>
    <row r="26" spans="1:12" ht="9">
      <c r="A26" s="3"/>
      <c r="B26" s="21">
        <v>45677</v>
      </c>
      <c r="C26" s="64" t="s">
        <v>14</v>
      </c>
      <c r="D26" s="57" t="s">
        <v>52</v>
      </c>
      <c r="E26" s="54">
        <v>4</v>
      </c>
      <c r="F26" s="24">
        <v>1.0416666666666666E-2</v>
      </c>
      <c r="G26" s="55">
        <v>10</v>
      </c>
      <c r="H26" s="57" t="s">
        <v>24</v>
      </c>
      <c r="I26" s="13"/>
      <c r="J26" s="28"/>
      <c r="K26" s="61"/>
      <c r="L26" s="5"/>
    </row>
    <row r="27" spans="1:12" ht="9">
      <c r="A27" s="3"/>
      <c r="B27" s="21">
        <v>45679</v>
      </c>
      <c r="C27" s="64" t="s">
        <v>49</v>
      </c>
      <c r="D27" s="57" t="s">
        <v>51</v>
      </c>
      <c r="E27" s="54">
        <v>1</v>
      </c>
      <c r="F27" s="24">
        <v>0</v>
      </c>
      <c r="G27" s="55">
        <v>0</v>
      </c>
      <c r="H27" s="57" t="s">
        <v>24</v>
      </c>
      <c r="I27" s="13"/>
      <c r="J27" s="28"/>
      <c r="K27" s="61"/>
      <c r="L27" s="5"/>
    </row>
    <row r="28" spans="1:12" ht="9">
      <c r="A28" s="3"/>
      <c r="B28" s="21">
        <v>45680</v>
      </c>
      <c r="C28" s="64" t="s">
        <v>47</v>
      </c>
      <c r="D28" s="57" t="s">
        <v>50</v>
      </c>
      <c r="E28" s="54">
        <v>2</v>
      </c>
      <c r="F28" s="24">
        <v>3.472222222222222E-3</v>
      </c>
      <c r="G28" s="55">
        <v>5</v>
      </c>
      <c r="H28" s="57" t="s">
        <v>24</v>
      </c>
      <c r="I28" s="13"/>
      <c r="J28" s="28"/>
      <c r="K28" s="61"/>
      <c r="L28" s="5"/>
    </row>
    <row r="29" spans="1:12" ht="9">
      <c r="A29" s="3"/>
      <c r="B29" s="21">
        <v>45681</v>
      </c>
      <c r="C29" s="64" t="s">
        <v>48</v>
      </c>
      <c r="D29" s="57" t="s">
        <v>51</v>
      </c>
      <c r="E29" s="54">
        <v>1</v>
      </c>
      <c r="F29" s="24">
        <v>0</v>
      </c>
      <c r="G29" s="55">
        <v>0</v>
      </c>
      <c r="H29" s="57" t="s">
        <v>24</v>
      </c>
      <c r="I29" s="13"/>
      <c r="J29" s="28"/>
      <c r="K29" s="61"/>
      <c r="L29" s="5"/>
    </row>
    <row r="30" spans="1:12" ht="9">
      <c r="A30" s="3"/>
      <c r="B30" s="21">
        <v>45684</v>
      </c>
      <c r="C30" s="64" t="s">
        <v>14</v>
      </c>
      <c r="D30" s="57" t="s">
        <v>52</v>
      </c>
      <c r="E30" s="54">
        <v>1</v>
      </c>
      <c r="F30" s="24">
        <v>0</v>
      </c>
      <c r="G30" s="55">
        <v>0</v>
      </c>
      <c r="H30" s="57" t="s">
        <v>24</v>
      </c>
      <c r="I30" s="13"/>
      <c r="J30" s="28"/>
      <c r="K30" s="61"/>
      <c r="L30" s="5"/>
    </row>
    <row r="31" spans="1:12" ht="9">
      <c r="A31" s="3"/>
      <c r="B31" s="21">
        <v>45686</v>
      </c>
      <c r="C31" s="64" t="s">
        <v>49</v>
      </c>
      <c r="D31" s="57" t="s">
        <v>51</v>
      </c>
      <c r="E31" s="54">
        <v>1</v>
      </c>
      <c r="F31" s="24">
        <v>0</v>
      </c>
      <c r="G31" s="55">
        <v>0</v>
      </c>
      <c r="H31" s="57" t="s">
        <v>24</v>
      </c>
      <c r="I31" s="13"/>
      <c r="J31" s="28"/>
      <c r="K31" s="61"/>
      <c r="L31" s="5"/>
    </row>
    <row r="32" spans="1:12" ht="9">
      <c r="A32" s="3"/>
      <c r="B32" s="117" t="s">
        <v>26</v>
      </c>
      <c r="C32" s="118"/>
      <c r="D32" s="119"/>
      <c r="E32" s="19">
        <f>SUM(E16:E31)</f>
        <v>30</v>
      </c>
      <c r="F32" s="53" t="s">
        <v>25</v>
      </c>
      <c r="G32" s="35">
        <f>SUM(G16:G31)</f>
        <v>30</v>
      </c>
      <c r="H32" s="36"/>
      <c r="I32" s="37"/>
      <c r="J32" s="28"/>
      <c r="K32" s="61"/>
      <c r="L32" s="5"/>
    </row>
    <row r="33" spans="1:12" ht="9">
      <c r="A33" s="3"/>
      <c r="B33" s="38" t="s">
        <v>27</v>
      </c>
      <c r="C33" s="39"/>
      <c r="D33" s="40"/>
      <c r="E33" s="65">
        <f>E32*D8</f>
        <v>450</v>
      </c>
      <c r="F33" s="112" t="s">
        <v>61</v>
      </c>
      <c r="G33" s="112"/>
      <c r="H33" s="112"/>
      <c r="I33" s="13"/>
      <c r="J33" s="42"/>
      <c r="K33" s="61"/>
      <c r="L33" s="5"/>
    </row>
    <row r="34" spans="1:12" ht="9">
      <c r="A34" s="3"/>
      <c r="B34" s="120" t="s">
        <v>31</v>
      </c>
      <c r="C34" s="121"/>
      <c r="D34" s="121"/>
      <c r="E34" s="43">
        <f>G32</f>
        <v>30</v>
      </c>
      <c r="F34" s="112"/>
      <c r="G34" s="112"/>
      <c r="H34" s="112"/>
      <c r="I34" s="13"/>
      <c r="J34" s="44"/>
      <c r="K34" s="62"/>
      <c r="L34" s="5"/>
    </row>
    <row r="35" spans="1:12" ht="11.25">
      <c r="A35" s="3"/>
      <c r="B35" s="122" t="s">
        <v>27</v>
      </c>
      <c r="C35" s="123"/>
      <c r="D35" s="123"/>
      <c r="E35" s="46">
        <f>E33-E34</f>
        <v>420</v>
      </c>
      <c r="F35" s="112"/>
      <c r="G35" s="112"/>
      <c r="H35" s="112"/>
      <c r="I35" s="13"/>
      <c r="J35" s="52" t="s">
        <v>29</v>
      </c>
      <c r="K35" s="63">
        <f>SUM(K17:K34)</f>
        <v>30</v>
      </c>
      <c r="L35" s="5"/>
    </row>
    <row r="36" spans="1:12" ht="9">
      <c r="A36" s="3"/>
      <c r="L36" s="5"/>
    </row>
    <row r="37" spans="1:12" ht="6" customHeight="1">
      <c r="A37" s="87" t="s">
        <v>5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9"/>
    </row>
    <row r="38" spans="1:12" ht="6" customHeight="1">
      <c r="A38" s="90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2"/>
    </row>
    <row r="39" spans="1:12" ht="4.5" customHeight="1">
      <c r="A39" s="3"/>
      <c r="L39" s="5"/>
    </row>
    <row r="40" spans="1:12" ht="9">
      <c r="A40" s="3"/>
      <c r="H40" s="115" t="s">
        <v>6</v>
      </c>
      <c r="I40" s="115"/>
      <c r="J40" s="115"/>
      <c r="K40" s="116"/>
      <c r="L40" s="5"/>
    </row>
    <row r="41" spans="1:12" ht="10.5" customHeight="1">
      <c r="A41" s="3"/>
      <c r="H41" s="113" t="s">
        <v>7</v>
      </c>
      <c r="I41" s="113"/>
      <c r="J41" s="114"/>
      <c r="K41" s="48">
        <f>E33</f>
        <v>450</v>
      </c>
      <c r="L41" s="5"/>
    </row>
    <row r="42" spans="1:12" ht="10.5" customHeight="1">
      <c r="A42" s="3"/>
      <c r="H42" s="113" t="s">
        <v>28</v>
      </c>
      <c r="I42" s="113"/>
      <c r="J42" s="114"/>
      <c r="K42" s="48">
        <f>K35</f>
        <v>30</v>
      </c>
      <c r="L42" s="5"/>
    </row>
    <row r="43" spans="1:12" ht="10.5" customHeight="1">
      <c r="A43" s="3"/>
      <c r="H43" s="113" t="s">
        <v>8</v>
      </c>
      <c r="I43" s="113"/>
      <c r="J43" s="114"/>
      <c r="K43" s="48">
        <f>K41-K42</f>
        <v>420</v>
      </c>
      <c r="L43" s="5"/>
    </row>
    <row r="44" spans="1:12" ht="3.75" customHeight="1">
      <c r="A44" s="3"/>
      <c r="L44" s="5"/>
    </row>
    <row r="45" spans="1:12" ht="9">
      <c r="A45" s="3"/>
      <c r="H45" s="93" t="s">
        <v>9</v>
      </c>
      <c r="I45" s="93"/>
      <c r="J45" s="93"/>
      <c r="K45" s="94"/>
      <c r="L45" s="5"/>
    </row>
    <row r="46" spans="1:12" ht="14.25" customHeight="1">
      <c r="A46" s="3"/>
      <c r="H46" s="125">
        <f>K43</f>
        <v>420</v>
      </c>
      <c r="I46" s="125"/>
      <c r="J46" s="125"/>
      <c r="K46" s="126"/>
      <c r="L46" s="5"/>
    </row>
    <row r="47" spans="1:12" ht="4.5" customHeight="1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1"/>
    </row>
  </sheetData>
  <mergeCells count="27">
    <mergeCell ref="H41:J41"/>
    <mergeCell ref="H42:J42"/>
    <mergeCell ref="A37:L38"/>
    <mergeCell ref="H40:K40"/>
    <mergeCell ref="H43:J43"/>
    <mergeCell ref="I1:L1"/>
    <mergeCell ref="A3:L4"/>
    <mergeCell ref="B6:C6"/>
    <mergeCell ref="D6:E6"/>
    <mergeCell ref="H6:I6"/>
    <mergeCell ref="J6:K6"/>
    <mergeCell ref="H46:K46"/>
    <mergeCell ref="B8:C8"/>
    <mergeCell ref="D8:E8"/>
    <mergeCell ref="H8:I8"/>
    <mergeCell ref="J8:K8"/>
    <mergeCell ref="B10:C10"/>
    <mergeCell ref="D10:E10"/>
    <mergeCell ref="H10:I10"/>
    <mergeCell ref="J10:K10"/>
    <mergeCell ref="B34:D34"/>
    <mergeCell ref="A12:L13"/>
    <mergeCell ref="J15:K15"/>
    <mergeCell ref="B32:D32"/>
    <mergeCell ref="F33:H35"/>
    <mergeCell ref="B35:D35"/>
    <mergeCell ref="H45:K45"/>
  </mergeCells>
  <pageMargins left="0.36458333333333331" right="0.5580357142857143" top="0.12648809523809523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showGridLines="0" view="pageLayout" topLeftCell="M28" zoomScale="160" zoomScaleNormal="100" zoomScalePageLayoutView="160" workbookViewId="0">
      <selection activeCell="Q20" sqref="Q20"/>
    </sheetView>
  </sheetViews>
  <sheetFormatPr baseColWidth="10" defaultColWidth="12.7109375" defaultRowHeight="15.75" customHeight="1"/>
  <cols>
    <col min="1" max="1" width="5.140625" style="1" customWidth="1"/>
    <col min="2" max="2" width="7.7109375" style="1" customWidth="1"/>
    <col min="3" max="3" width="6.28515625" style="1" customWidth="1"/>
    <col min="4" max="4" width="10.42578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85546875" style="1" customWidth="1"/>
    <col min="11" max="11" width="8.7109375" style="1" customWidth="1"/>
    <col min="12" max="12" width="6.7109375" style="1" customWidth="1"/>
    <col min="13" max="13" width="5.5703125" style="1" customWidth="1"/>
    <col min="14" max="14" width="7.5703125" style="1" customWidth="1"/>
    <col min="15" max="15" width="6.5703125" style="1" customWidth="1"/>
    <col min="16" max="16" width="10.140625" style="1" customWidth="1"/>
    <col min="17" max="17" width="9.7109375" style="1" customWidth="1"/>
    <col min="18" max="18" width="8.85546875" style="1" customWidth="1"/>
    <col min="19" max="19" width="8.5703125" style="1" customWidth="1"/>
    <col min="20" max="20" width="8.85546875" style="1" customWidth="1"/>
    <col min="21" max="21" width="6" style="1" customWidth="1"/>
    <col min="22" max="22" width="12.7109375" style="1"/>
    <col min="23" max="23" width="8.85546875" style="1" customWidth="1"/>
    <col min="24" max="24" width="8.42578125" style="1" customWidth="1"/>
    <col min="25" max="25" width="4.85546875" style="1" customWidth="1"/>
    <col min="26" max="26" width="7.42578125" style="1" customWidth="1"/>
    <col min="27" max="27" width="7.140625" style="1" customWidth="1"/>
    <col min="28" max="28" width="10.42578125" style="1" customWidth="1"/>
    <col min="29" max="29" width="10.140625" style="1" customWidth="1"/>
    <col min="30" max="30" width="8.85546875" style="1" customWidth="1"/>
    <col min="31" max="31" width="8.5703125" style="1" customWidth="1"/>
    <col min="32" max="32" width="9" style="1" customWidth="1"/>
    <col min="33" max="33" width="6.28515625" style="1" customWidth="1"/>
    <col min="34" max="34" width="12.7109375" style="1"/>
    <col min="35" max="35" width="9.28515625" style="1" customWidth="1"/>
    <col min="36" max="36" width="6.5703125" style="1" customWidth="1"/>
    <col min="37" max="16384" width="12.7109375" style="1"/>
  </cols>
  <sheetData>
    <row r="1" spans="1:24">
      <c r="A1" s="2"/>
      <c r="I1" s="103" t="s">
        <v>10</v>
      </c>
      <c r="J1" s="104"/>
      <c r="K1" s="104"/>
      <c r="L1" s="104"/>
      <c r="M1" s="2"/>
      <c r="U1" s="103" t="s">
        <v>10</v>
      </c>
      <c r="V1" s="104"/>
      <c r="W1" s="104"/>
      <c r="X1" s="104"/>
    </row>
    <row r="2" spans="1:24" ht="9" customHeight="1"/>
    <row r="3" spans="1:24" ht="6" customHeight="1">
      <c r="A3" s="87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  <c r="M3" s="87" t="s">
        <v>35</v>
      </c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</row>
    <row r="4" spans="1:24" ht="6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  <c r="M4" s="90"/>
      <c r="N4" s="91"/>
      <c r="O4" s="91"/>
      <c r="P4" s="91"/>
      <c r="Q4" s="91"/>
      <c r="R4" s="91"/>
      <c r="S4" s="91"/>
      <c r="T4" s="91"/>
      <c r="U4" s="91"/>
      <c r="V4" s="91"/>
      <c r="W4" s="91"/>
      <c r="X4" s="92"/>
    </row>
    <row r="5" spans="1:24" ht="4.5" customHeight="1">
      <c r="A5" s="3"/>
      <c r="B5" s="4"/>
      <c r="C5" s="4"/>
      <c r="D5" s="4"/>
      <c r="L5" s="5"/>
      <c r="M5" s="3"/>
      <c r="N5" s="4"/>
      <c r="O5" s="4"/>
      <c r="P5" s="4"/>
      <c r="X5" s="5"/>
    </row>
    <row r="6" spans="1:24" ht="9">
      <c r="A6" s="3"/>
      <c r="B6" s="99" t="s">
        <v>0</v>
      </c>
      <c r="C6" s="105"/>
      <c r="D6" s="108" t="s">
        <v>56</v>
      </c>
      <c r="E6" s="109"/>
      <c r="F6" s="6"/>
      <c r="G6" s="7"/>
      <c r="H6" s="99" t="s">
        <v>12</v>
      </c>
      <c r="I6" s="100"/>
      <c r="J6" s="95">
        <v>6133006</v>
      </c>
      <c r="K6" s="96"/>
      <c r="L6" s="5"/>
      <c r="M6" s="3"/>
      <c r="N6" s="99" t="s">
        <v>0</v>
      </c>
      <c r="O6" s="105"/>
      <c r="P6" s="108" t="s">
        <v>56</v>
      </c>
      <c r="Q6" s="109"/>
      <c r="R6" s="6"/>
      <c r="S6" s="7"/>
      <c r="T6" s="99" t="s">
        <v>12</v>
      </c>
      <c r="U6" s="100"/>
      <c r="V6" s="95">
        <v>6133006</v>
      </c>
      <c r="W6" s="96"/>
      <c r="X6" s="5"/>
    </row>
    <row r="7" spans="1:24" ht="3.75" customHeight="1">
      <c r="A7" s="3"/>
      <c r="D7" s="8"/>
      <c r="E7" s="9"/>
      <c r="F7" s="7"/>
      <c r="G7" s="7"/>
      <c r="H7" s="7"/>
      <c r="I7" s="7"/>
      <c r="J7" s="10"/>
      <c r="K7" s="10"/>
      <c r="L7" s="5"/>
      <c r="M7" s="3"/>
      <c r="P7" s="8"/>
      <c r="Q7" s="9"/>
      <c r="R7" s="7"/>
      <c r="S7" s="7"/>
      <c r="T7" s="7"/>
      <c r="U7" s="7"/>
      <c r="V7" s="10"/>
      <c r="W7" s="10"/>
      <c r="X7" s="5"/>
    </row>
    <row r="8" spans="1:24" ht="9">
      <c r="A8" s="3"/>
      <c r="B8" s="99" t="s">
        <v>32</v>
      </c>
      <c r="C8" s="105"/>
      <c r="D8" s="110">
        <v>18</v>
      </c>
      <c r="E8" s="111"/>
      <c r="F8" s="6"/>
      <c r="G8" s="7"/>
      <c r="H8" s="97" t="s">
        <v>1</v>
      </c>
      <c r="I8" s="98"/>
      <c r="J8" s="95" t="s">
        <v>62</v>
      </c>
      <c r="K8" s="96"/>
      <c r="L8" s="5"/>
      <c r="M8" s="3"/>
      <c r="N8" s="99" t="s">
        <v>32</v>
      </c>
      <c r="O8" s="105"/>
      <c r="P8" s="110">
        <v>18</v>
      </c>
      <c r="Q8" s="111"/>
      <c r="R8" s="6"/>
      <c r="S8" s="7"/>
      <c r="T8" s="97" t="s">
        <v>1</v>
      </c>
      <c r="U8" s="98"/>
      <c r="V8" s="95" t="s">
        <v>46</v>
      </c>
      <c r="W8" s="96"/>
      <c r="X8" s="5"/>
    </row>
    <row r="9" spans="1:24" ht="3.75" customHeight="1">
      <c r="A9" s="3"/>
      <c r="D9" s="8"/>
      <c r="E9" s="9"/>
      <c r="F9" s="7"/>
      <c r="G9" s="7"/>
      <c r="H9" s="7"/>
      <c r="I9" s="7"/>
      <c r="J9" s="10"/>
      <c r="K9" s="10"/>
      <c r="L9" s="5"/>
      <c r="M9" s="3"/>
      <c r="P9" s="8"/>
      <c r="Q9" s="9"/>
      <c r="R9" s="7"/>
      <c r="S9" s="7"/>
      <c r="T9" s="7"/>
      <c r="U9" s="7"/>
      <c r="V9" s="10"/>
      <c r="W9" s="10"/>
      <c r="X9" s="5"/>
    </row>
    <row r="10" spans="1:24" ht="9">
      <c r="A10" s="3"/>
      <c r="B10" s="99" t="s">
        <v>13</v>
      </c>
      <c r="C10" s="105"/>
      <c r="D10" s="127" t="s">
        <v>57</v>
      </c>
      <c r="E10" s="128"/>
      <c r="F10" s="6"/>
      <c r="G10" s="7"/>
      <c r="H10" s="99" t="s">
        <v>2</v>
      </c>
      <c r="I10" s="100"/>
      <c r="J10" s="101">
        <v>45693</v>
      </c>
      <c r="K10" s="102"/>
      <c r="L10" s="5"/>
      <c r="M10" s="3"/>
      <c r="N10" s="99" t="s">
        <v>13</v>
      </c>
      <c r="O10" s="105"/>
      <c r="P10" s="127" t="s">
        <v>57</v>
      </c>
      <c r="Q10" s="128"/>
      <c r="R10" s="6"/>
      <c r="S10" s="7"/>
      <c r="T10" s="99" t="s">
        <v>2</v>
      </c>
      <c r="U10" s="100"/>
      <c r="V10" s="101">
        <v>45693</v>
      </c>
      <c r="W10" s="102"/>
      <c r="X10" s="5"/>
    </row>
    <row r="11" spans="1:24" ht="3.75" customHeight="1">
      <c r="A11" s="3"/>
      <c r="L11" s="5"/>
      <c r="M11" s="3"/>
      <c r="X11" s="5"/>
    </row>
    <row r="12" spans="1:24" ht="6.75" customHeight="1">
      <c r="A12" s="87" t="s">
        <v>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  <c r="M12" s="87" t="s">
        <v>3</v>
      </c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9"/>
    </row>
    <row r="13" spans="1:24" ht="6.75" customHeight="1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  <c r="M13" s="90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2"/>
    </row>
    <row r="14" spans="1:24" ht="4.5" customHeight="1">
      <c r="A14" s="3"/>
      <c r="L14" s="5"/>
      <c r="M14" s="3"/>
      <c r="X14" s="5"/>
    </row>
    <row r="15" spans="1:24" ht="18.75" customHeight="1">
      <c r="A15" s="3"/>
      <c r="B15" s="11" t="s">
        <v>15</v>
      </c>
      <c r="C15" s="12" t="s">
        <v>16</v>
      </c>
      <c r="D15" s="11" t="s">
        <v>17</v>
      </c>
      <c r="E15" s="12" t="s">
        <v>18</v>
      </c>
      <c r="F15" s="11" t="s">
        <v>19</v>
      </c>
      <c r="G15" s="12" t="s">
        <v>33</v>
      </c>
      <c r="H15" s="11" t="s">
        <v>20</v>
      </c>
      <c r="I15" s="13"/>
      <c r="J15" s="112" t="s">
        <v>4</v>
      </c>
      <c r="K15" s="124"/>
      <c r="L15" s="5"/>
      <c r="M15" s="3"/>
      <c r="N15" s="11" t="s">
        <v>15</v>
      </c>
      <c r="O15" s="12" t="s">
        <v>16</v>
      </c>
      <c r="P15" s="11" t="s">
        <v>17</v>
      </c>
      <c r="Q15" s="12" t="s">
        <v>18</v>
      </c>
      <c r="R15" s="11" t="s">
        <v>19</v>
      </c>
      <c r="S15" s="12" t="s">
        <v>33</v>
      </c>
      <c r="T15" s="11" t="s">
        <v>20</v>
      </c>
      <c r="U15" s="13"/>
      <c r="V15" s="112" t="s">
        <v>4</v>
      </c>
      <c r="W15" s="124"/>
      <c r="X15" s="5"/>
    </row>
    <row r="16" spans="1:24" ht="9">
      <c r="A16" s="3"/>
      <c r="B16" s="21">
        <v>45643</v>
      </c>
      <c r="C16" s="64" t="s">
        <v>39</v>
      </c>
      <c r="D16" s="56" t="s">
        <v>60</v>
      </c>
      <c r="E16" s="15">
        <v>2</v>
      </c>
      <c r="F16" s="17">
        <v>0</v>
      </c>
      <c r="G16" s="18">
        <v>0</v>
      </c>
      <c r="H16" s="57" t="s">
        <v>24</v>
      </c>
      <c r="I16" s="13"/>
      <c r="J16" s="66" t="s">
        <v>15</v>
      </c>
      <c r="K16" s="20" t="s">
        <v>30</v>
      </c>
      <c r="L16" s="5"/>
      <c r="M16" s="3"/>
      <c r="N16" s="14">
        <v>45660</v>
      </c>
      <c r="O16" s="64" t="s">
        <v>48</v>
      </c>
      <c r="P16" s="56" t="s">
        <v>58</v>
      </c>
      <c r="Q16" s="15">
        <v>4</v>
      </c>
      <c r="R16" s="17">
        <v>4.1666666666666666E-3</v>
      </c>
      <c r="S16" s="18">
        <v>5</v>
      </c>
      <c r="T16" s="57" t="s">
        <v>24</v>
      </c>
      <c r="U16" s="13"/>
      <c r="V16" s="66" t="s">
        <v>15</v>
      </c>
      <c r="W16" s="20" t="s">
        <v>30</v>
      </c>
      <c r="X16" s="5"/>
    </row>
    <row r="17" spans="1:24" ht="9">
      <c r="A17" s="3"/>
      <c r="B17" s="21">
        <v>45644</v>
      </c>
      <c r="C17" s="64" t="s">
        <v>49</v>
      </c>
      <c r="D17" s="57" t="s">
        <v>58</v>
      </c>
      <c r="E17" s="23">
        <v>2</v>
      </c>
      <c r="F17" s="24">
        <v>0</v>
      </c>
      <c r="G17" s="25">
        <v>0</v>
      </c>
      <c r="H17" s="57" t="s">
        <v>24</v>
      </c>
      <c r="I17" s="13"/>
      <c r="J17" s="59">
        <f>B19</f>
        <v>45650</v>
      </c>
      <c r="K17" s="60">
        <v>10</v>
      </c>
      <c r="L17" s="5"/>
      <c r="M17" s="3"/>
      <c r="N17" s="21">
        <v>45664</v>
      </c>
      <c r="O17" s="64" t="s">
        <v>39</v>
      </c>
      <c r="P17" s="57" t="s">
        <v>59</v>
      </c>
      <c r="Q17" s="23">
        <v>2</v>
      </c>
      <c r="R17" s="24">
        <v>0</v>
      </c>
      <c r="S17" s="25">
        <v>0</v>
      </c>
      <c r="T17" s="57" t="s">
        <v>24</v>
      </c>
      <c r="U17" s="13"/>
      <c r="V17" s="59">
        <f>N16</f>
        <v>45660</v>
      </c>
      <c r="W17" s="60">
        <v>5</v>
      </c>
      <c r="X17" s="5"/>
    </row>
    <row r="18" spans="1:24" ht="9">
      <c r="A18" s="3"/>
      <c r="B18" s="21">
        <v>45646</v>
      </c>
      <c r="C18" s="64" t="s">
        <v>48</v>
      </c>
      <c r="D18" s="57" t="s">
        <v>58</v>
      </c>
      <c r="E18" s="23">
        <v>2</v>
      </c>
      <c r="F18" s="24">
        <v>0</v>
      </c>
      <c r="G18" s="25">
        <v>0</v>
      </c>
      <c r="H18" s="57" t="s">
        <v>24</v>
      </c>
      <c r="I18" s="13"/>
      <c r="J18" s="59"/>
      <c r="K18" s="61"/>
      <c r="L18" s="5"/>
      <c r="M18" s="3"/>
      <c r="N18" s="21">
        <v>45665</v>
      </c>
      <c r="O18" s="64" t="s">
        <v>49</v>
      </c>
      <c r="P18" s="57" t="s">
        <v>58</v>
      </c>
      <c r="Q18" s="23">
        <v>4</v>
      </c>
      <c r="R18" s="24">
        <v>0</v>
      </c>
      <c r="S18" s="25">
        <v>0</v>
      </c>
      <c r="T18" s="57" t="s">
        <v>24</v>
      </c>
      <c r="U18" s="13"/>
      <c r="V18" s="59">
        <f>N19</f>
        <v>45667</v>
      </c>
      <c r="W18" s="61">
        <v>5</v>
      </c>
      <c r="X18" s="5"/>
    </row>
    <row r="19" spans="1:24" ht="9">
      <c r="A19" s="3"/>
      <c r="B19" s="21">
        <v>45650</v>
      </c>
      <c r="C19" s="64" t="s">
        <v>39</v>
      </c>
      <c r="D19" s="57" t="s">
        <v>60</v>
      </c>
      <c r="E19" s="23">
        <v>2</v>
      </c>
      <c r="F19" s="24">
        <v>1.1111111111111112E-2</v>
      </c>
      <c r="G19" s="25">
        <v>10</v>
      </c>
      <c r="H19" s="57" t="s">
        <v>24</v>
      </c>
      <c r="I19" s="13"/>
      <c r="J19" s="59"/>
      <c r="K19" s="61"/>
      <c r="L19" s="5"/>
      <c r="M19" s="3"/>
      <c r="N19" s="21">
        <v>45667</v>
      </c>
      <c r="O19" s="64" t="s">
        <v>48</v>
      </c>
      <c r="P19" s="57" t="s">
        <v>58</v>
      </c>
      <c r="Q19" s="23">
        <v>4</v>
      </c>
      <c r="R19" s="24">
        <v>4.1666666666666666E-3</v>
      </c>
      <c r="S19" s="25">
        <v>5</v>
      </c>
      <c r="T19" s="57" t="s">
        <v>24</v>
      </c>
      <c r="U19" s="13"/>
      <c r="V19" s="59">
        <f>N28</f>
        <v>45688</v>
      </c>
      <c r="W19" s="61">
        <v>5</v>
      </c>
      <c r="X19" s="5"/>
    </row>
    <row r="20" spans="1:24" ht="9">
      <c r="A20" s="3"/>
      <c r="B20" s="21">
        <v>45651</v>
      </c>
      <c r="C20" s="64" t="s">
        <v>49</v>
      </c>
      <c r="D20" s="57" t="s">
        <v>58</v>
      </c>
      <c r="E20" s="23">
        <v>2</v>
      </c>
      <c r="F20" s="24">
        <v>0</v>
      </c>
      <c r="G20" s="25">
        <v>0</v>
      </c>
      <c r="H20" s="57" t="s">
        <v>24</v>
      </c>
      <c r="I20" s="13"/>
      <c r="J20" s="59"/>
      <c r="K20" s="61"/>
      <c r="L20" s="5"/>
      <c r="M20" s="3"/>
      <c r="N20" s="21">
        <v>45671</v>
      </c>
      <c r="O20" s="64" t="s">
        <v>39</v>
      </c>
      <c r="P20" s="57" t="s">
        <v>59</v>
      </c>
      <c r="Q20" s="23">
        <v>2</v>
      </c>
      <c r="R20" s="24">
        <v>0</v>
      </c>
      <c r="S20" s="25">
        <v>0</v>
      </c>
      <c r="T20" s="57" t="s">
        <v>24</v>
      </c>
      <c r="U20" s="13"/>
      <c r="V20" s="59"/>
      <c r="W20" s="61"/>
      <c r="X20" s="5"/>
    </row>
    <row r="21" spans="1:24" ht="9">
      <c r="A21" s="3"/>
      <c r="B21" s="21">
        <v>45653</v>
      </c>
      <c r="C21" s="64" t="s">
        <v>48</v>
      </c>
      <c r="D21" s="57" t="s">
        <v>58</v>
      </c>
      <c r="E21" s="23">
        <v>2</v>
      </c>
      <c r="F21" s="24">
        <v>0</v>
      </c>
      <c r="G21" s="55">
        <v>0</v>
      </c>
      <c r="H21" s="57" t="s">
        <v>24</v>
      </c>
      <c r="I21" s="13"/>
      <c r="J21" s="59"/>
      <c r="K21" s="61"/>
      <c r="L21" s="5"/>
      <c r="M21" s="3"/>
      <c r="N21" s="21">
        <v>45672</v>
      </c>
      <c r="O21" s="64" t="s">
        <v>49</v>
      </c>
      <c r="P21" s="57" t="s">
        <v>58</v>
      </c>
      <c r="Q21" s="23">
        <v>4</v>
      </c>
      <c r="R21" s="24">
        <v>0</v>
      </c>
      <c r="S21" s="55">
        <v>0</v>
      </c>
      <c r="T21" s="57" t="s">
        <v>24</v>
      </c>
      <c r="U21" s="13"/>
      <c r="V21" s="59"/>
      <c r="W21" s="61"/>
      <c r="X21" s="5"/>
    </row>
    <row r="22" spans="1:24" ht="9">
      <c r="A22" s="3"/>
      <c r="B22" s="21"/>
      <c r="C22" s="64"/>
      <c r="D22" s="57"/>
      <c r="E22" s="23"/>
      <c r="F22" s="24">
        <v>0</v>
      </c>
      <c r="G22" s="55">
        <v>0</v>
      </c>
      <c r="H22" s="57" t="s">
        <v>24</v>
      </c>
      <c r="I22" s="13"/>
      <c r="J22" s="28"/>
      <c r="K22" s="61"/>
      <c r="L22" s="5"/>
      <c r="M22" s="3"/>
      <c r="N22" s="21">
        <v>45674</v>
      </c>
      <c r="O22" s="64" t="s">
        <v>48</v>
      </c>
      <c r="P22" s="57" t="s">
        <v>58</v>
      </c>
      <c r="Q22" s="23">
        <v>4</v>
      </c>
      <c r="R22" s="24">
        <v>0</v>
      </c>
      <c r="S22" s="55">
        <v>0</v>
      </c>
      <c r="T22" s="57" t="s">
        <v>24</v>
      </c>
      <c r="U22" s="13"/>
      <c r="V22" s="28"/>
      <c r="W22" s="61"/>
      <c r="X22" s="5"/>
    </row>
    <row r="23" spans="1:24" ht="9">
      <c r="A23" s="3"/>
      <c r="B23" s="21"/>
      <c r="C23" s="64"/>
      <c r="D23" s="57"/>
      <c r="E23" s="23"/>
      <c r="F23" s="24">
        <v>0</v>
      </c>
      <c r="G23" s="55">
        <v>0</v>
      </c>
      <c r="H23" s="57" t="s">
        <v>24</v>
      </c>
      <c r="I23" s="13"/>
      <c r="J23" s="28"/>
      <c r="K23" s="61"/>
      <c r="L23" s="5"/>
      <c r="M23" s="3"/>
      <c r="N23" s="21">
        <v>45678</v>
      </c>
      <c r="O23" s="64" t="s">
        <v>39</v>
      </c>
      <c r="P23" s="57" t="s">
        <v>59</v>
      </c>
      <c r="Q23" s="23">
        <v>2</v>
      </c>
      <c r="R23" s="24">
        <v>0</v>
      </c>
      <c r="S23" s="55">
        <v>0</v>
      </c>
      <c r="T23" s="57" t="s">
        <v>24</v>
      </c>
      <c r="U23" s="13"/>
      <c r="V23" s="28"/>
      <c r="W23" s="61"/>
      <c r="X23" s="5"/>
    </row>
    <row r="24" spans="1:24" ht="9">
      <c r="A24" s="3"/>
      <c r="B24" s="21"/>
      <c r="C24" s="64"/>
      <c r="D24" s="57"/>
      <c r="E24" s="23"/>
      <c r="F24" s="24">
        <v>0</v>
      </c>
      <c r="G24" s="55">
        <v>0</v>
      </c>
      <c r="H24" s="57" t="s">
        <v>24</v>
      </c>
      <c r="I24" s="13"/>
      <c r="J24" s="28"/>
      <c r="K24" s="61"/>
      <c r="L24" s="5"/>
      <c r="M24" s="3"/>
      <c r="N24" s="21">
        <v>45679</v>
      </c>
      <c r="O24" s="64" t="s">
        <v>49</v>
      </c>
      <c r="P24" s="57" t="s">
        <v>58</v>
      </c>
      <c r="Q24" s="23">
        <v>4</v>
      </c>
      <c r="R24" s="24">
        <v>0</v>
      </c>
      <c r="S24" s="55">
        <v>0</v>
      </c>
      <c r="T24" s="57" t="s">
        <v>24</v>
      </c>
      <c r="U24" s="13"/>
      <c r="V24" s="28"/>
      <c r="W24" s="61"/>
      <c r="X24" s="5"/>
    </row>
    <row r="25" spans="1:24" ht="9">
      <c r="A25" s="3"/>
      <c r="B25" s="21"/>
      <c r="C25" s="64"/>
      <c r="D25" s="57"/>
      <c r="E25" s="23"/>
      <c r="F25" s="24">
        <v>0</v>
      </c>
      <c r="G25" s="55">
        <v>0</v>
      </c>
      <c r="H25" s="57" t="s">
        <v>24</v>
      </c>
      <c r="I25" s="13"/>
      <c r="J25" s="28"/>
      <c r="K25" s="61"/>
      <c r="L25" s="5"/>
      <c r="M25" s="3"/>
      <c r="N25" s="21">
        <v>45681</v>
      </c>
      <c r="O25" s="64" t="s">
        <v>48</v>
      </c>
      <c r="P25" s="57" t="s">
        <v>58</v>
      </c>
      <c r="Q25" s="23">
        <v>4</v>
      </c>
      <c r="R25" s="24">
        <v>0</v>
      </c>
      <c r="S25" s="55">
        <v>0</v>
      </c>
      <c r="T25" s="57" t="s">
        <v>24</v>
      </c>
      <c r="U25" s="13"/>
      <c r="V25" s="28"/>
      <c r="W25" s="61"/>
      <c r="X25" s="5"/>
    </row>
    <row r="26" spans="1:24" ht="9">
      <c r="A26" s="3"/>
      <c r="B26" s="21"/>
      <c r="C26" s="64"/>
      <c r="D26" s="57"/>
      <c r="E26" s="23"/>
      <c r="F26" s="24">
        <v>0</v>
      </c>
      <c r="G26" s="55">
        <v>0</v>
      </c>
      <c r="H26" s="57" t="s">
        <v>24</v>
      </c>
      <c r="I26" s="13"/>
      <c r="J26" s="28"/>
      <c r="K26" s="61"/>
      <c r="L26" s="5"/>
      <c r="M26" s="3"/>
      <c r="N26" s="21">
        <v>45685</v>
      </c>
      <c r="O26" s="64" t="s">
        <v>39</v>
      </c>
      <c r="P26" s="57" t="s">
        <v>59</v>
      </c>
      <c r="Q26" s="23">
        <v>2</v>
      </c>
      <c r="R26" s="24">
        <v>0</v>
      </c>
      <c r="S26" s="55">
        <v>0</v>
      </c>
      <c r="T26" s="57" t="s">
        <v>24</v>
      </c>
      <c r="U26" s="13"/>
      <c r="V26" s="28"/>
      <c r="W26" s="61"/>
      <c r="X26" s="5"/>
    </row>
    <row r="27" spans="1:24" ht="9">
      <c r="A27" s="3"/>
      <c r="B27" s="21"/>
      <c r="C27" s="64"/>
      <c r="D27" s="57"/>
      <c r="E27" s="23"/>
      <c r="F27" s="24">
        <v>0</v>
      </c>
      <c r="G27" s="55">
        <v>0</v>
      </c>
      <c r="H27" s="57" t="s">
        <v>24</v>
      </c>
      <c r="I27" s="13"/>
      <c r="J27" s="28"/>
      <c r="K27" s="61"/>
      <c r="L27" s="5"/>
      <c r="M27" s="3"/>
      <c r="N27" s="21">
        <v>45686</v>
      </c>
      <c r="O27" s="64" t="s">
        <v>49</v>
      </c>
      <c r="P27" s="57" t="s">
        <v>58</v>
      </c>
      <c r="Q27" s="23">
        <v>4</v>
      </c>
      <c r="R27" s="24">
        <v>0</v>
      </c>
      <c r="S27" s="55">
        <v>0</v>
      </c>
      <c r="T27" s="57" t="s">
        <v>24</v>
      </c>
      <c r="U27" s="13"/>
      <c r="V27" s="28"/>
      <c r="W27" s="61"/>
      <c r="X27" s="5"/>
    </row>
    <row r="28" spans="1:24" ht="9">
      <c r="A28" s="3"/>
      <c r="B28" s="21"/>
      <c r="C28" s="64"/>
      <c r="D28" s="57"/>
      <c r="E28" s="23"/>
      <c r="F28" s="24">
        <v>0</v>
      </c>
      <c r="G28" s="55">
        <v>0</v>
      </c>
      <c r="H28" s="57" t="s">
        <v>24</v>
      </c>
      <c r="I28" s="13"/>
      <c r="J28" s="28"/>
      <c r="K28" s="61"/>
      <c r="L28" s="5"/>
      <c r="M28" s="3"/>
      <c r="N28" s="21">
        <v>45688</v>
      </c>
      <c r="O28" s="64" t="s">
        <v>48</v>
      </c>
      <c r="P28" s="57" t="s">
        <v>58</v>
      </c>
      <c r="Q28" s="23">
        <v>2</v>
      </c>
      <c r="R28" s="24">
        <v>6.9444444444444441E-3</v>
      </c>
      <c r="S28" s="55">
        <v>5</v>
      </c>
      <c r="T28" s="57" t="s">
        <v>24</v>
      </c>
      <c r="U28" s="13"/>
      <c r="V28" s="28"/>
      <c r="W28" s="61"/>
      <c r="X28" s="5"/>
    </row>
    <row r="29" spans="1:24" ht="9">
      <c r="A29" s="3"/>
      <c r="B29" s="117" t="s">
        <v>26</v>
      </c>
      <c r="C29" s="118"/>
      <c r="D29" s="119"/>
      <c r="E29" s="66">
        <f>SUM(E16:E28)</f>
        <v>12</v>
      </c>
      <c r="F29" s="53" t="s">
        <v>25</v>
      </c>
      <c r="G29" s="35">
        <f>SUM(G16:G28)</f>
        <v>10</v>
      </c>
      <c r="H29" s="36"/>
      <c r="I29" s="37"/>
      <c r="J29" s="28"/>
      <c r="K29" s="61"/>
      <c r="L29" s="5"/>
      <c r="M29" s="3"/>
      <c r="N29" s="117" t="s">
        <v>26</v>
      </c>
      <c r="O29" s="118"/>
      <c r="P29" s="119"/>
      <c r="Q29" s="66">
        <f>SUM(Q16:Q28)</f>
        <v>42</v>
      </c>
      <c r="R29" s="53" t="s">
        <v>25</v>
      </c>
      <c r="S29" s="35">
        <f>SUM(S16:S28)</f>
        <v>15</v>
      </c>
      <c r="T29" s="36"/>
      <c r="U29" s="37"/>
      <c r="V29" s="28"/>
      <c r="W29" s="61"/>
      <c r="X29" s="5"/>
    </row>
    <row r="30" spans="1:24" ht="9">
      <c r="A30" s="3"/>
      <c r="B30" s="38" t="s">
        <v>27</v>
      </c>
      <c r="C30" s="39"/>
      <c r="D30" s="40"/>
      <c r="E30" s="65">
        <f>E29*D8</f>
        <v>216</v>
      </c>
      <c r="F30" s="112" t="s">
        <v>63</v>
      </c>
      <c r="G30" s="112"/>
      <c r="H30" s="112"/>
      <c r="I30" s="13"/>
      <c r="J30" s="42"/>
      <c r="K30" s="61"/>
      <c r="L30" s="5"/>
      <c r="M30" s="3"/>
      <c r="N30" s="38" t="s">
        <v>27</v>
      </c>
      <c r="O30" s="39"/>
      <c r="P30" s="40"/>
      <c r="Q30" s="65">
        <f>Q29*P8</f>
        <v>756</v>
      </c>
      <c r="R30" s="112" t="s">
        <v>61</v>
      </c>
      <c r="S30" s="112"/>
      <c r="T30" s="112"/>
      <c r="U30" s="13"/>
      <c r="V30" s="42"/>
      <c r="W30" s="61"/>
      <c r="X30" s="5"/>
    </row>
    <row r="31" spans="1:24" ht="9.75" customHeight="1">
      <c r="A31" s="3"/>
      <c r="B31" s="120" t="s">
        <v>31</v>
      </c>
      <c r="C31" s="121"/>
      <c r="D31" s="121"/>
      <c r="E31" s="43">
        <f>G29</f>
        <v>10</v>
      </c>
      <c r="F31" s="112"/>
      <c r="G31" s="112"/>
      <c r="H31" s="112"/>
      <c r="I31" s="13"/>
      <c r="J31" s="44"/>
      <c r="K31" s="62"/>
      <c r="L31" s="5"/>
      <c r="M31" s="3"/>
      <c r="N31" s="120" t="s">
        <v>31</v>
      </c>
      <c r="O31" s="121"/>
      <c r="P31" s="121"/>
      <c r="Q31" s="43">
        <f>S29</f>
        <v>15</v>
      </c>
      <c r="R31" s="112"/>
      <c r="S31" s="112"/>
      <c r="T31" s="112"/>
      <c r="U31" s="13"/>
      <c r="V31" s="44"/>
      <c r="W31" s="62"/>
      <c r="X31" s="5"/>
    </row>
    <row r="32" spans="1:24" ht="11.25">
      <c r="A32" s="3"/>
      <c r="B32" s="122" t="s">
        <v>27</v>
      </c>
      <c r="C32" s="123"/>
      <c r="D32" s="123"/>
      <c r="E32" s="46">
        <f>E30-E31</f>
        <v>206</v>
      </c>
      <c r="F32" s="112"/>
      <c r="G32" s="112"/>
      <c r="H32" s="112"/>
      <c r="I32" s="13"/>
      <c r="J32" s="52" t="s">
        <v>29</v>
      </c>
      <c r="K32" s="63">
        <f>SUM(K17:K31)</f>
        <v>10</v>
      </c>
      <c r="L32" s="5"/>
      <c r="M32" s="3"/>
      <c r="N32" s="122" t="s">
        <v>27</v>
      </c>
      <c r="O32" s="123"/>
      <c r="P32" s="123"/>
      <c r="Q32" s="46">
        <f>Q30-Q31</f>
        <v>741</v>
      </c>
      <c r="R32" s="112"/>
      <c r="S32" s="112"/>
      <c r="T32" s="112"/>
      <c r="U32" s="13"/>
      <c r="V32" s="52" t="s">
        <v>29</v>
      </c>
      <c r="W32" s="63">
        <f>SUM(W17:W31)</f>
        <v>15</v>
      </c>
      <c r="X32" s="5"/>
    </row>
    <row r="33" spans="1:24" ht="9">
      <c r="A33" s="3"/>
      <c r="L33" s="5"/>
      <c r="M33" s="3"/>
      <c r="X33" s="5"/>
    </row>
    <row r="34" spans="1:24" ht="6" customHeight="1">
      <c r="A34" s="87" t="s">
        <v>5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9"/>
      <c r="M34" s="87" t="s">
        <v>5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9"/>
    </row>
    <row r="35" spans="1:24" ht="6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2"/>
      <c r="M35" s="90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2"/>
    </row>
    <row r="36" spans="1:24" ht="4.5" customHeight="1">
      <c r="A36" s="3"/>
      <c r="L36" s="5"/>
      <c r="M36" s="3"/>
      <c r="X36" s="5"/>
    </row>
    <row r="37" spans="1:24" ht="9">
      <c r="A37" s="3"/>
      <c r="H37" s="115" t="s">
        <v>6</v>
      </c>
      <c r="I37" s="115"/>
      <c r="J37" s="115"/>
      <c r="K37" s="116"/>
      <c r="L37" s="5"/>
      <c r="M37" s="3"/>
      <c r="T37" s="115" t="s">
        <v>6</v>
      </c>
      <c r="U37" s="115"/>
      <c r="V37" s="115"/>
      <c r="W37" s="116"/>
      <c r="X37" s="5"/>
    </row>
    <row r="38" spans="1:24" ht="13.5" customHeight="1">
      <c r="A38" s="3"/>
      <c r="H38" s="113" t="s">
        <v>7</v>
      </c>
      <c r="I38" s="113"/>
      <c r="J38" s="114"/>
      <c r="K38" s="48">
        <f>E30</f>
        <v>216</v>
      </c>
      <c r="L38" s="5"/>
      <c r="M38" s="3"/>
      <c r="O38" s="80" t="s">
        <v>66</v>
      </c>
      <c r="R38" s="1">
        <v>350</v>
      </c>
      <c r="T38" s="113" t="s">
        <v>7</v>
      </c>
      <c r="U38" s="113"/>
      <c r="V38" s="114"/>
      <c r="W38" s="48">
        <f>Q30</f>
        <v>756</v>
      </c>
      <c r="X38" s="5"/>
    </row>
    <row r="39" spans="1:24" ht="10.5" customHeight="1">
      <c r="A39" s="3"/>
      <c r="H39" s="113" t="s">
        <v>28</v>
      </c>
      <c r="I39" s="113"/>
      <c r="J39" s="114"/>
      <c r="K39" s="48">
        <f>K32</f>
        <v>10</v>
      </c>
      <c r="L39" s="5"/>
      <c r="M39" s="3"/>
      <c r="O39" s="80" t="s">
        <v>64</v>
      </c>
      <c r="R39" s="78">
        <f>R38-E32</f>
        <v>144</v>
      </c>
      <c r="T39" s="113" t="s">
        <v>28</v>
      </c>
      <c r="U39" s="113"/>
      <c r="V39" s="114"/>
      <c r="W39" s="48">
        <f>W32+R39</f>
        <v>159</v>
      </c>
      <c r="X39" s="5"/>
    </row>
    <row r="40" spans="1:24" ht="10.5" customHeight="1">
      <c r="A40" s="3"/>
      <c r="H40" s="113" t="s">
        <v>8</v>
      </c>
      <c r="I40" s="113"/>
      <c r="J40" s="114"/>
      <c r="K40" s="48">
        <f>K38-K39</f>
        <v>206</v>
      </c>
      <c r="L40" s="5"/>
      <c r="M40" s="3"/>
      <c r="O40" s="80" t="s">
        <v>65</v>
      </c>
      <c r="R40" s="79">
        <f>Q32-R39</f>
        <v>597</v>
      </c>
      <c r="T40" s="113" t="s">
        <v>8</v>
      </c>
      <c r="U40" s="113"/>
      <c r="V40" s="114"/>
      <c r="W40" s="48">
        <f>W38-W39</f>
        <v>597</v>
      </c>
      <c r="X40" s="5"/>
    </row>
    <row r="41" spans="1:24" ht="3.75" customHeight="1">
      <c r="A41" s="3"/>
      <c r="L41" s="5"/>
      <c r="M41" s="3"/>
      <c r="X41" s="5"/>
    </row>
    <row r="42" spans="1:24" ht="9">
      <c r="A42" s="3"/>
      <c r="H42" s="93" t="s">
        <v>9</v>
      </c>
      <c r="I42" s="93"/>
      <c r="J42" s="93"/>
      <c r="K42" s="94"/>
      <c r="L42" s="5"/>
      <c r="M42" s="3"/>
      <c r="T42" s="93" t="s">
        <v>9</v>
      </c>
      <c r="U42" s="93"/>
      <c r="V42" s="93"/>
      <c r="W42" s="94"/>
      <c r="X42" s="5"/>
    </row>
    <row r="43" spans="1:24" ht="14.25" customHeight="1">
      <c r="A43" s="3"/>
      <c r="H43" s="125">
        <f>K40</f>
        <v>206</v>
      </c>
      <c r="I43" s="125"/>
      <c r="J43" s="125"/>
      <c r="K43" s="126"/>
      <c r="L43" s="5"/>
      <c r="M43" s="3"/>
      <c r="T43" s="125">
        <f>W40</f>
        <v>597</v>
      </c>
      <c r="U43" s="125"/>
      <c r="V43" s="125"/>
      <c r="W43" s="126"/>
      <c r="X43" s="5"/>
    </row>
    <row r="44" spans="1:24" ht="4.5" customHeight="1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1"/>
      <c r="M44" s="49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1"/>
    </row>
  </sheetData>
  <mergeCells count="54">
    <mergeCell ref="A12:L13"/>
    <mergeCell ref="I1:L1"/>
    <mergeCell ref="A3:L4"/>
    <mergeCell ref="B6:C6"/>
    <mergeCell ref="D6:E6"/>
    <mergeCell ref="H6:I6"/>
    <mergeCell ref="J6:K6"/>
    <mergeCell ref="B8:C8"/>
    <mergeCell ref="D8:E8"/>
    <mergeCell ref="H8:I8"/>
    <mergeCell ref="J8:K8"/>
    <mergeCell ref="B10:C10"/>
    <mergeCell ref="D10:E10"/>
    <mergeCell ref="H10:I10"/>
    <mergeCell ref="J10:K10"/>
    <mergeCell ref="H43:K43"/>
    <mergeCell ref="J15:K15"/>
    <mergeCell ref="B29:D29"/>
    <mergeCell ref="F30:H32"/>
    <mergeCell ref="B31:D31"/>
    <mergeCell ref="B32:D32"/>
    <mergeCell ref="A34:L35"/>
    <mergeCell ref="H37:K37"/>
    <mergeCell ref="H38:J38"/>
    <mergeCell ref="H39:J39"/>
    <mergeCell ref="H40:J40"/>
    <mergeCell ref="H42:K42"/>
    <mergeCell ref="M12:X13"/>
    <mergeCell ref="U1:X1"/>
    <mergeCell ref="M3:X4"/>
    <mergeCell ref="N6:O6"/>
    <mergeCell ref="P6:Q6"/>
    <mergeCell ref="T6:U6"/>
    <mergeCell ref="V6:W6"/>
    <mergeCell ref="N8:O8"/>
    <mergeCell ref="P8:Q8"/>
    <mergeCell ref="T8:U8"/>
    <mergeCell ref="V8:W8"/>
    <mergeCell ref="N10:O10"/>
    <mergeCell ref="P10:Q10"/>
    <mergeCell ref="T10:U10"/>
    <mergeCell ref="V10:W10"/>
    <mergeCell ref="T43:W43"/>
    <mergeCell ref="V15:W15"/>
    <mergeCell ref="N29:P29"/>
    <mergeCell ref="R30:T32"/>
    <mergeCell ref="N31:P31"/>
    <mergeCell ref="N32:P32"/>
    <mergeCell ref="M34:X35"/>
    <mergeCell ref="T37:W37"/>
    <mergeCell ref="T38:V38"/>
    <mergeCell ref="T39:V39"/>
    <mergeCell ref="T40:V40"/>
    <mergeCell ref="T42:W42"/>
  </mergeCells>
  <pageMargins left="2.0833333333333332E-2" right="0.14880952380952381" top="0.14136904761904762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showGridLines="0" view="pageLayout" topLeftCell="A69" zoomScale="140" zoomScaleNormal="100" zoomScalePageLayoutView="140" workbookViewId="0">
      <selection sqref="A1:L105"/>
    </sheetView>
  </sheetViews>
  <sheetFormatPr baseColWidth="10" defaultColWidth="12.7109375" defaultRowHeight="15.75" customHeight="1"/>
  <cols>
    <col min="1" max="1" width="2.85546875" style="1" customWidth="1"/>
    <col min="2" max="2" width="7.42578125" style="1" customWidth="1"/>
    <col min="3" max="3" width="6.85546875" style="1" customWidth="1"/>
    <col min="4" max="4" width="12.85546875" style="1" customWidth="1"/>
    <col min="5" max="5" width="12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4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>
      <c r="A2" s="2"/>
    </row>
    <row r="3" spans="1:12" ht="9" customHeight="1"/>
    <row r="4" spans="1:12" ht="6" customHeight="1">
      <c r="A4" s="87" t="s">
        <v>35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9"/>
    </row>
    <row r="5" spans="1:12" ht="6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2"/>
    </row>
    <row r="6" spans="1:12" ht="4.5" customHeight="1">
      <c r="A6" s="3"/>
      <c r="B6" s="4"/>
      <c r="C6" s="4"/>
      <c r="D6" s="4"/>
      <c r="L6" s="5"/>
    </row>
    <row r="7" spans="1:12" ht="9">
      <c r="A7" s="3"/>
      <c r="B7" s="99" t="s">
        <v>0</v>
      </c>
      <c r="C7" s="105"/>
      <c r="D7" s="108" t="s">
        <v>53</v>
      </c>
      <c r="E7" s="109"/>
      <c r="F7" s="6"/>
      <c r="G7" s="7"/>
      <c r="H7" s="99" t="s">
        <v>12</v>
      </c>
      <c r="I7" s="100"/>
      <c r="J7" s="95">
        <v>8291679</v>
      </c>
      <c r="K7" s="96"/>
      <c r="L7" s="5"/>
    </row>
    <row r="8" spans="1:12" ht="3.75" customHeight="1">
      <c r="A8" s="3"/>
      <c r="D8" s="8"/>
      <c r="E8" s="9"/>
      <c r="F8" s="7"/>
      <c r="G8" s="7"/>
      <c r="H8" s="7"/>
      <c r="I8" s="7"/>
      <c r="J8" s="10"/>
      <c r="K8" s="10"/>
      <c r="L8" s="5"/>
    </row>
    <row r="9" spans="1:12" ht="9">
      <c r="A9" s="3"/>
      <c r="B9" s="99" t="s">
        <v>32</v>
      </c>
      <c r="C9" s="105"/>
      <c r="D9" s="110">
        <v>15</v>
      </c>
      <c r="E9" s="111"/>
      <c r="F9" s="6"/>
      <c r="G9" s="7"/>
      <c r="H9" s="97" t="s">
        <v>1</v>
      </c>
      <c r="I9" s="98"/>
      <c r="J9" s="95" t="s">
        <v>67</v>
      </c>
      <c r="K9" s="96"/>
      <c r="L9" s="5"/>
    </row>
    <row r="10" spans="1:12" ht="3.75" customHeight="1">
      <c r="A10" s="3"/>
      <c r="D10" s="8"/>
      <c r="E10" s="9"/>
      <c r="F10" s="7"/>
      <c r="G10" s="7"/>
      <c r="H10" s="7"/>
      <c r="I10" s="7"/>
      <c r="J10" s="10"/>
      <c r="K10" s="10"/>
      <c r="L10" s="5"/>
    </row>
    <row r="11" spans="1:12" ht="9">
      <c r="A11" s="3"/>
      <c r="B11" s="99" t="s">
        <v>13</v>
      </c>
      <c r="C11" s="105"/>
      <c r="D11" s="108" t="s">
        <v>47</v>
      </c>
      <c r="E11" s="109"/>
      <c r="F11" s="6"/>
      <c r="G11" s="7"/>
      <c r="H11" s="99" t="s">
        <v>2</v>
      </c>
      <c r="I11" s="100"/>
      <c r="J11" s="101">
        <v>45698</v>
      </c>
      <c r="K11" s="102"/>
      <c r="L11" s="5"/>
    </row>
    <row r="12" spans="1:12" ht="3.75" customHeight="1">
      <c r="A12" s="3"/>
      <c r="L12" s="5"/>
    </row>
    <row r="13" spans="1:12" ht="6.75" customHeight="1">
      <c r="A13" s="87" t="s">
        <v>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9"/>
    </row>
    <row r="14" spans="1:12" ht="6.75" customHeight="1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2"/>
    </row>
    <row r="15" spans="1:12" ht="4.5" customHeight="1">
      <c r="A15" s="3"/>
      <c r="L15" s="5"/>
    </row>
    <row r="16" spans="1:12" ht="18.75" customHeight="1">
      <c r="A16" s="3"/>
      <c r="B16" s="11" t="s">
        <v>15</v>
      </c>
      <c r="C16" s="12" t="s">
        <v>16</v>
      </c>
      <c r="D16" s="11" t="s">
        <v>17</v>
      </c>
      <c r="E16" s="12" t="s">
        <v>18</v>
      </c>
      <c r="F16" s="11" t="s">
        <v>19</v>
      </c>
      <c r="G16" s="12" t="s">
        <v>33</v>
      </c>
      <c r="H16" s="11" t="s">
        <v>20</v>
      </c>
      <c r="I16" s="13"/>
      <c r="J16" s="112" t="s">
        <v>4</v>
      </c>
      <c r="K16" s="124"/>
      <c r="L16" s="5"/>
    </row>
    <row r="17" spans="1:14" ht="16.5">
      <c r="A17" s="3"/>
      <c r="B17" s="14">
        <v>45638</v>
      </c>
      <c r="C17" s="64" t="s">
        <v>47</v>
      </c>
      <c r="D17" s="67" t="s">
        <v>54</v>
      </c>
      <c r="E17" s="15">
        <v>3</v>
      </c>
      <c r="F17" s="17">
        <v>3.472222222222222E-3</v>
      </c>
      <c r="G17" s="18">
        <v>5</v>
      </c>
      <c r="H17" s="56" t="s">
        <v>24</v>
      </c>
      <c r="I17" s="13"/>
      <c r="J17" s="19" t="s">
        <v>15</v>
      </c>
      <c r="K17" s="20" t="s">
        <v>30</v>
      </c>
      <c r="L17" s="5"/>
    </row>
    <row r="18" spans="1:14" ht="16.5">
      <c r="A18" s="3"/>
      <c r="B18" s="21">
        <v>45645</v>
      </c>
      <c r="C18" s="64" t="s">
        <v>47</v>
      </c>
      <c r="D18" s="68" t="s">
        <v>54</v>
      </c>
      <c r="E18" s="23">
        <v>3</v>
      </c>
      <c r="F18" s="24">
        <v>4.1666666666666666E-3</v>
      </c>
      <c r="G18" s="25">
        <v>5</v>
      </c>
      <c r="H18" s="57" t="s">
        <v>24</v>
      </c>
      <c r="I18" s="13"/>
      <c r="J18" s="26">
        <f>B17</f>
        <v>45638</v>
      </c>
      <c r="K18" s="71">
        <v>5</v>
      </c>
      <c r="L18" s="5"/>
    </row>
    <row r="19" spans="1:14" ht="16.5">
      <c r="A19" s="3"/>
      <c r="B19" s="21">
        <v>45652</v>
      </c>
      <c r="C19" s="64" t="s">
        <v>47</v>
      </c>
      <c r="D19" s="68" t="s">
        <v>54</v>
      </c>
      <c r="E19" s="23">
        <v>0</v>
      </c>
      <c r="F19" s="129" t="s">
        <v>55</v>
      </c>
      <c r="G19" s="130"/>
      <c r="H19" s="131"/>
      <c r="I19" s="13"/>
      <c r="J19" s="76">
        <f>B18</f>
        <v>45645</v>
      </c>
      <c r="K19" s="75">
        <v>5</v>
      </c>
      <c r="L19" s="5"/>
    </row>
    <row r="20" spans="1:14" ht="16.5">
      <c r="A20" s="3"/>
      <c r="B20" s="21">
        <v>45659</v>
      </c>
      <c r="C20" s="64" t="s">
        <v>47</v>
      </c>
      <c r="D20" s="68" t="s">
        <v>54</v>
      </c>
      <c r="E20" s="23">
        <v>3</v>
      </c>
      <c r="F20" s="24">
        <v>0</v>
      </c>
      <c r="G20" s="25">
        <v>0</v>
      </c>
      <c r="H20" s="57" t="s">
        <v>24</v>
      </c>
      <c r="I20" s="13"/>
      <c r="J20" s="28"/>
      <c r="K20" s="74"/>
      <c r="L20" s="5"/>
      <c r="M20" s="72"/>
      <c r="N20" s="73"/>
    </row>
    <row r="21" spans="1:14" ht="16.5">
      <c r="A21" s="3"/>
      <c r="B21" s="21">
        <v>45666</v>
      </c>
      <c r="C21" s="64" t="s">
        <v>47</v>
      </c>
      <c r="D21" s="68" t="s">
        <v>54</v>
      </c>
      <c r="E21" s="23">
        <v>2</v>
      </c>
      <c r="F21" s="24">
        <v>0</v>
      </c>
      <c r="G21" s="25">
        <v>0</v>
      </c>
      <c r="H21" s="57" t="s">
        <v>37</v>
      </c>
      <c r="I21" s="13"/>
      <c r="J21" s="28"/>
      <c r="K21" s="69"/>
      <c r="L21" s="5"/>
    </row>
    <row r="22" spans="1:14" ht="9">
      <c r="A22" s="3"/>
      <c r="B22" s="117" t="s">
        <v>26</v>
      </c>
      <c r="C22" s="118"/>
      <c r="D22" s="119"/>
      <c r="E22" s="19">
        <f>SUM(E17:E21)</f>
        <v>11</v>
      </c>
      <c r="F22" s="53" t="s">
        <v>25</v>
      </c>
      <c r="G22" s="35">
        <f>SUM(G17:G21)</f>
        <v>10</v>
      </c>
      <c r="H22" s="36"/>
      <c r="I22" s="37"/>
      <c r="J22" s="28"/>
      <c r="K22" s="69"/>
      <c r="L22" s="5"/>
    </row>
    <row r="23" spans="1:14" ht="9">
      <c r="A23" s="3"/>
      <c r="B23" s="38" t="s">
        <v>27</v>
      </c>
      <c r="C23" s="39"/>
      <c r="D23" s="40"/>
      <c r="E23" s="41">
        <f>E22*D9</f>
        <v>165</v>
      </c>
      <c r="F23" s="112"/>
      <c r="G23" s="112"/>
      <c r="H23" s="112"/>
      <c r="I23" s="13"/>
      <c r="J23" s="42"/>
      <c r="K23" s="69"/>
      <c r="L23" s="5"/>
      <c r="M23" s="72"/>
      <c r="N23" s="73"/>
    </row>
    <row r="24" spans="1:14" ht="9">
      <c r="A24" s="3"/>
      <c r="B24" s="120" t="s">
        <v>31</v>
      </c>
      <c r="C24" s="121"/>
      <c r="D24" s="121"/>
      <c r="E24" s="43">
        <f>G22</f>
        <v>10</v>
      </c>
      <c r="F24" s="112"/>
      <c r="G24" s="112"/>
      <c r="H24" s="112"/>
      <c r="I24" s="13"/>
      <c r="J24" s="44"/>
      <c r="K24" s="70"/>
      <c r="L24" s="5"/>
    </row>
    <row r="25" spans="1:14" ht="11.25">
      <c r="A25" s="3"/>
      <c r="B25" s="122" t="s">
        <v>27</v>
      </c>
      <c r="C25" s="123"/>
      <c r="D25" s="123"/>
      <c r="E25" s="46">
        <f>E23-E24</f>
        <v>155</v>
      </c>
      <c r="F25" s="112"/>
      <c r="G25" s="112"/>
      <c r="H25" s="112"/>
      <c r="I25" s="13"/>
      <c r="J25" s="52" t="s">
        <v>29</v>
      </c>
      <c r="K25" s="47">
        <f>SUM(K18:K24)</f>
        <v>10</v>
      </c>
      <c r="L25" s="5"/>
    </row>
    <row r="26" spans="1:14" ht="9">
      <c r="A26" s="3"/>
      <c r="L26" s="5"/>
    </row>
    <row r="27" spans="1:14" ht="6" customHeight="1">
      <c r="A27" s="87" t="s">
        <v>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9"/>
    </row>
    <row r="28" spans="1:14" ht="6" customHeight="1">
      <c r="A28" s="90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2"/>
    </row>
    <row r="29" spans="1:14" ht="4.5" customHeight="1">
      <c r="A29" s="3"/>
      <c r="L29" s="5"/>
    </row>
    <row r="30" spans="1:14" ht="9">
      <c r="A30" s="3"/>
      <c r="H30" s="115" t="s">
        <v>6</v>
      </c>
      <c r="I30" s="115"/>
      <c r="J30" s="115"/>
      <c r="K30" s="116"/>
      <c r="L30" s="5"/>
    </row>
    <row r="31" spans="1:14" ht="10.5" customHeight="1">
      <c r="A31" s="3"/>
      <c r="H31" s="113" t="s">
        <v>7</v>
      </c>
      <c r="I31" s="113"/>
      <c r="J31" s="114"/>
      <c r="K31" s="48">
        <f>E23</f>
        <v>165</v>
      </c>
      <c r="L31" s="5"/>
    </row>
    <row r="32" spans="1:14" ht="10.5" customHeight="1">
      <c r="A32" s="3"/>
      <c r="H32" s="113" t="s">
        <v>28</v>
      </c>
      <c r="I32" s="113"/>
      <c r="J32" s="114"/>
      <c r="K32" s="48">
        <f>K25</f>
        <v>10</v>
      </c>
      <c r="L32" s="5"/>
    </row>
    <row r="33" spans="1:14" ht="10.5" customHeight="1">
      <c r="A33" s="3"/>
      <c r="H33" s="113" t="s">
        <v>8</v>
      </c>
      <c r="I33" s="113"/>
      <c r="J33" s="114"/>
      <c r="K33" s="48">
        <f>K31-K32</f>
        <v>155</v>
      </c>
      <c r="L33" s="5"/>
    </row>
    <row r="34" spans="1:14" ht="3.75" customHeight="1">
      <c r="A34" s="3"/>
      <c r="L34" s="5"/>
    </row>
    <row r="35" spans="1:14" ht="9">
      <c r="A35" s="3"/>
      <c r="H35" s="93" t="s">
        <v>9</v>
      </c>
      <c r="I35" s="93"/>
      <c r="J35" s="93"/>
      <c r="K35" s="94"/>
      <c r="L35" s="5"/>
    </row>
    <row r="36" spans="1:14" ht="14.25" customHeight="1">
      <c r="A36" s="3"/>
      <c r="H36" s="106">
        <f>K33</f>
        <v>155</v>
      </c>
      <c r="I36" s="106"/>
      <c r="J36" s="106"/>
      <c r="K36" s="107"/>
      <c r="L36" s="5"/>
    </row>
    <row r="37" spans="1:14" ht="4.5" customHeight="1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1"/>
    </row>
    <row r="38" spans="1:14" ht="15.75" customHeight="1">
      <c r="M38" s="73"/>
      <c r="N38" s="73"/>
    </row>
    <row r="39" spans="1:14" ht="15.75" customHeight="1">
      <c r="K39" s="73"/>
      <c r="M39" s="73"/>
      <c r="N39" s="73"/>
    </row>
    <row r="40" spans="1:14" ht="15.75" customHeight="1">
      <c r="J40" s="73"/>
      <c r="K40" s="73"/>
      <c r="M40" s="73"/>
    </row>
    <row r="41" spans="1:14" ht="15.75" customHeight="1">
      <c r="M41" s="73"/>
    </row>
    <row r="67" spans="1:12" ht="15.75" customHeight="1">
      <c r="A67" s="2"/>
      <c r="I67" s="103" t="s">
        <v>10</v>
      </c>
      <c r="J67" s="104"/>
      <c r="K67" s="104"/>
      <c r="L67" s="104"/>
    </row>
    <row r="68" spans="1:12" ht="10.5" customHeight="1">
      <c r="A68" s="2"/>
    </row>
    <row r="69" spans="1:12" ht="9" customHeight="1"/>
    <row r="70" spans="1:12" ht="8.25" customHeight="1">
      <c r="A70" s="87" t="s">
        <v>35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9"/>
    </row>
    <row r="71" spans="1:12" ht="8.25" customHeight="1">
      <c r="A71" s="90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2"/>
    </row>
    <row r="72" spans="1:12" ht="6.75" customHeight="1">
      <c r="A72" s="3"/>
      <c r="B72" s="4"/>
      <c r="C72" s="4"/>
      <c r="D72" s="4"/>
      <c r="L72" s="5"/>
    </row>
    <row r="73" spans="1:12" ht="9.75" customHeight="1">
      <c r="A73" s="3"/>
      <c r="B73" s="99" t="s">
        <v>0</v>
      </c>
      <c r="C73" s="105"/>
      <c r="D73" s="127" t="s">
        <v>76</v>
      </c>
      <c r="E73" s="128"/>
      <c r="F73" s="6"/>
      <c r="G73" s="7"/>
      <c r="H73" s="99" t="s">
        <v>12</v>
      </c>
      <c r="I73" s="100"/>
      <c r="J73" s="95">
        <v>8291679</v>
      </c>
      <c r="K73" s="96"/>
      <c r="L73" s="5"/>
    </row>
    <row r="74" spans="1:12" ht="6" customHeight="1">
      <c r="A74" s="3"/>
      <c r="D74" s="8"/>
      <c r="E74" s="9"/>
      <c r="F74" s="7"/>
      <c r="G74" s="7"/>
      <c r="H74" s="7"/>
      <c r="I74" s="7"/>
      <c r="J74" s="10"/>
      <c r="K74" s="10"/>
      <c r="L74" s="5"/>
    </row>
    <row r="75" spans="1:12" ht="10.5" customHeight="1">
      <c r="A75" s="3"/>
      <c r="B75" s="99" t="s">
        <v>32</v>
      </c>
      <c r="C75" s="105"/>
      <c r="D75" s="110">
        <v>15</v>
      </c>
      <c r="E75" s="111"/>
      <c r="F75" s="6"/>
      <c r="G75" s="7"/>
      <c r="H75" s="97" t="s">
        <v>1</v>
      </c>
      <c r="I75" s="98"/>
      <c r="J75" s="95" t="s">
        <v>78</v>
      </c>
      <c r="K75" s="96"/>
      <c r="L75" s="5"/>
    </row>
    <row r="76" spans="1:12" ht="3.75" customHeight="1">
      <c r="A76" s="3"/>
      <c r="D76" s="8"/>
      <c r="E76" s="9"/>
      <c r="F76" s="7"/>
      <c r="G76" s="7"/>
      <c r="H76" s="7"/>
      <c r="I76" s="7"/>
      <c r="J76" s="10"/>
      <c r="K76" s="10"/>
      <c r="L76" s="5"/>
    </row>
    <row r="77" spans="1:12" ht="11.25" customHeight="1">
      <c r="A77" s="3"/>
      <c r="B77" s="99" t="s">
        <v>13</v>
      </c>
      <c r="C77" s="105"/>
      <c r="D77" s="108" t="s">
        <v>47</v>
      </c>
      <c r="E77" s="109"/>
      <c r="F77" s="6"/>
      <c r="G77" s="7"/>
      <c r="H77" s="99" t="s">
        <v>2</v>
      </c>
      <c r="I77" s="100"/>
      <c r="J77" s="101">
        <v>45695</v>
      </c>
      <c r="K77" s="102"/>
      <c r="L77" s="5"/>
    </row>
    <row r="78" spans="1:12" ht="5.25" customHeight="1">
      <c r="A78" s="3"/>
      <c r="L78" s="5"/>
    </row>
    <row r="79" spans="1:12" ht="6.75" customHeight="1">
      <c r="A79" s="87" t="s">
        <v>3</v>
      </c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9"/>
    </row>
    <row r="80" spans="1:12" ht="6.75" customHeight="1">
      <c r="A80" s="90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2"/>
    </row>
    <row r="81" spans="1:12" ht="5.25" customHeight="1">
      <c r="A81" s="3"/>
      <c r="L81" s="5"/>
    </row>
    <row r="82" spans="1:12" ht="15.75" customHeight="1">
      <c r="A82" s="3"/>
      <c r="B82" s="11" t="s">
        <v>15</v>
      </c>
      <c r="C82" s="12" t="s">
        <v>16</v>
      </c>
      <c r="D82" s="11" t="s">
        <v>17</v>
      </c>
      <c r="E82" s="12" t="s">
        <v>18</v>
      </c>
      <c r="F82" s="11" t="s">
        <v>19</v>
      </c>
      <c r="G82" s="12" t="s">
        <v>33</v>
      </c>
      <c r="H82" s="11" t="s">
        <v>20</v>
      </c>
      <c r="I82" s="13"/>
      <c r="J82" s="112" t="s">
        <v>4</v>
      </c>
      <c r="K82" s="124"/>
      <c r="L82" s="5"/>
    </row>
    <row r="83" spans="1:12" ht="15.75" customHeight="1">
      <c r="A83" s="3"/>
      <c r="B83" s="14">
        <v>45673</v>
      </c>
      <c r="C83" s="64" t="s">
        <v>47</v>
      </c>
      <c r="D83" s="67" t="s">
        <v>68</v>
      </c>
      <c r="E83" s="15">
        <v>2</v>
      </c>
      <c r="F83" s="17">
        <v>3.125E-2</v>
      </c>
      <c r="G83" s="18">
        <v>11</v>
      </c>
      <c r="H83" s="56" t="s">
        <v>24</v>
      </c>
      <c r="I83" s="13"/>
      <c r="J83" s="77" t="s">
        <v>15</v>
      </c>
      <c r="K83" s="20" t="s">
        <v>30</v>
      </c>
      <c r="L83" s="5"/>
    </row>
    <row r="84" spans="1:12" ht="15.75" customHeight="1">
      <c r="A84" s="3"/>
      <c r="B84" s="14">
        <v>45680</v>
      </c>
      <c r="C84" s="64" t="s">
        <v>47</v>
      </c>
      <c r="D84" s="68" t="s">
        <v>68</v>
      </c>
      <c r="E84" s="23">
        <v>3</v>
      </c>
      <c r="F84" s="24">
        <v>2.0833333333333332E-2</v>
      </c>
      <c r="G84" s="25">
        <v>10</v>
      </c>
      <c r="H84" s="57" t="s">
        <v>24</v>
      </c>
      <c r="I84" s="13"/>
      <c r="J84" s="26">
        <f>B83</f>
        <v>45673</v>
      </c>
      <c r="K84" s="71">
        <f>G83</f>
        <v>11</v>
      </c>
      <c r="L84" s="5"/>
    </row>
    <row r="85" spans="1:12" ht="15.75" customHeight="1">
      <c r="A85" s="3"/>
      <c r="B85" s="14">
        <v>45686</v>
      </c>
      <c r="C85" s="64" t="s">
        <v>49</v>
      </c>
      <c r="D85" s="68" t="s">
        <v>77</v>
      </c>
      <c r="E85" s="23">
        <v>1</v>
      </c>
      <c r="F85" s="24">
        <v>3.3333333333333333E-2</v>
      </c>
      <c r="G85" s="25">
        <v>12</v>
      </c>
      <c r="H85" s="57" t="s">
        <v>24</v>
      </c>
      <c r="I85" s="13"/>
      <c r="J85" s="76">
        <f>B84</f>
        <v>45680</v>
      </c>
      <c r="K85" s="75">
        <f>G84</f>
        <v>10</v>
      </c>
      <c r="L85" s="5"/>
    </row>
    <row r="86" spans="1:12" ht="15.75" customHeight="1">
      <c r="A86" s="3"/>
      <c r="B86" s="14">
        <v>45687</v>
      </c>
      <c r="C86" s="64" t="s">
        <v>47</v>
      </c>
      <c r="D86" s="68" t="s">
        <v>68</v>
      </c>
      <c r="E86" s="23">
        <v>0</v>
      </c>
      <c r="F86" s="129" t="s">
        <v>69</v>
      </c>
      <c r="G86" s="130"/>
      <c r="H86" s="131"/>
      <c r="I86" s="13"/>
      <c r="J86" s="76">
        <f>B85</f>
        <v>45686</v>
      </c>
      <c r="K86" s="75">
        <f>G85</f>
        <v>12</v>
      </c>
      <c r="L86" s="5"/>
    </row>
    <row r="87" spans="1:12" ht="15.75" customHeight="1">
      <c r="A87" s="3"/>
      <c r="B87" s="14">
        <v>45692</v>
      </c>
      <c r="C87" s="64" t="s">
        <v>39</v>
      </c>
      <c r="D87" s="68" t="s">
        <v>70</v>
      </c>
      <c r="E87" s="23">
        <v>1</v>
      </c>
      <c r="F87" s="24">
        <v>0</v>
      </c>
      <c r="G87" s="25">
        <v>0</v>
      </c>
      <c r="H87" s="57" t="s">
        <v>24</v>
      </c>
      <c r="I87" s="13"/>
      <c r="J87" s="28"/>
      <c r="K87" s="74"/>
      <c r="L87" s="5"/>
    </row>
    <row r="88" spans="1:12" ht="12" customHeight="1">
      <c r="A88" s="3"/>
      <c r="B88" s="117" t="s">
        <v>26</v>
      </c>
      <c r="C88" s="118"/>
      <c r="D88" s="119"/>
      <c r="E88" s="77">
        <f>SUM(E83:E87)</f>
        <v>7</v>
      </c>
      <c r="F88" s="53" t="s">
        <v>25</v>
      </c>
      <c r="G88" s="35">
        <f>SUM(G83:G87)</f>
        <v>33</v>
      </c>
      <c r="H88" s="36"/>
      <c r="I88" s="37"/>
      <c r="J88" s="28"/>
      <c r="K88" s="69"/>
      <c r="L88" s="5"/>
    </row>
    <row r="89" spans="1:12" ht="11.25" customHeight="1">
      <c r="A89" s="3"/>
      <c r="B89" s="38" t="s">
        <v>27</v>
      </c>
      <c r="C89" s="39"/>
      <c r="D89" s="40"/>
      <c r="E89" s="41">
        <f>E88*D75</f>
        <v>105</v>
      </c>
      <c r="F89" s="112"/>
      <c r="G89" s="112"/>
      <c r="H89" s="112"/>
      <c r="I89" s="13"/>
      <c r="J89" s="42"/>
      <c r="K89" s="69"/>
      <c r="L89" s="5"/>
    </row>
    <row r="90" spans="1:12" ht="15.75" customHeight="1">
      <c r="A90" s="3"/>
      <c r="B90" s="120" t="s">
        <v>31</v>
      </c>
      <c r="C90" s="121"/>
      <c r="D90" s="121"/>
      <c r="E90" s="43">
        <f>G88</f>
        <v>33</v>
      </c>
      <c r="F90" s="112"/>
      <c r="G90" s="112"/>
      <c r="H90" s="112"/>
      <c r="I90" s="13"/>
      <c r="J90" s="44"/>
      <c r="K90" s="70"/>
      <c r="L90" s="5"/>
    </row>
    <row r="91" spans="1:12" ht="15.75" customHeight="1">
      <c r="A91" s="3"/>
      <c r="B91" s="122" t="s">
        <v>27</v>
      </c>
      <c r="C91" s="123"/>
      <c r="D91" s="123"/>
      <c r="E91" s="46">
        <f>E89-E90</f>
        <v>72</v>
      </c>
      <c r="F91" s="112"/>
      <c r="G91" s="112"/>
      <c r="H91" s="112"/>
      <c r="I91" s="13"/>
      <c r="J91" s="52" t="s">
        <v>29</v>
      </c>
      <c r="K91" s="47">
        <f>SUM(K84:K90)</f>
        <v>33</v>
      </c>
      <c r="L91" s="5"/>
    </row>
    <row r="92" spans="1:12" ht="15.75" customHeight="1">
      <c r="A92" s="3"/>
      <c r="L92" s="5"/>
    </row>
    <row r="93" spans="1:12" ht="9" customHeight="1">
      <c r="A93" s="87" t="s">
        <v>5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9"/>
    </row>
    <row r="94" spans="1:12" ht="9" customHeight="1">
      <c r="A94" s="90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2"/>
    </row>
    <row r="95" spans="1:12" ht="15.75" customHeight="1">
      <c r="A95" s="3"/>
      <c r="L95" s="5"/>
    </row>
    <row r="96" spans="1:12" ht="15.75" customHeight="1">
      <c r="A96" s="3"/>
      <c r="H96" s="115" t="s">
        <v>6</v>
      </c>
      <c r="I96" s="115"/>
      <c r="J96" s="115"/>
      <c r="K96" s="116"/>
      <c r="L96" s="5"/>
    </row>
    <row r="97" spans="1:12" ht="15.75" customHeight="1">
      <c r="A97" s="3"/>
      <c r="H97" s="113" t="s">
        <v>7</v>
      </c>
      <c r="I97" s="113"/>
      <c r="J97" s="114"/>
      <c r="K97" s="48">
        <f>E89</f>
        <v>105</v>
      </c>
      <c r="L97" s="5"/>
    </row>
    <row r="98" spans="1:12" ht="15.75" customHeight="1">
      <c r="A98" s="3"/>
      <c r="H98" s="113" t="s">
        <v>28</v>
      </c>
      <c r="I98" s="113"/>
      <c r="J98" s="114"/>
      <c r="K98" s="48">
        <f>K91</f>
        <v>33</v>
      </c>
      <c r="L98" s="5"/>
    </row>
    <row r="99" spans="1:12" ht="15.75" customHeight="1">
      <c r="A99" s="3"/>
      <c r="H99" s="113" t="s">
        <v>8</v>
      </c>
      <c r="I99" s="113"/>
      <c r="J99" s="114"/>
      <c r="K99" s="48">
        <f>K97-K98</f>
        <v>72</v>
      </c>
      <c r="L99" s="5"/>
    </row>
    <row r="100" spans="1:12" ht="15.75" customHeight="1">
      <c r="A100" s="3"/>
      <c r="L100" s="5"/>
    </row>
    <row r="101" spans="1:12" ht="15.75" customHeight="1">
      <c r="A101" s="3"/>
      <c r="H101" s="93" t="s">
        <v>9</v>
      </c>
      <c r="I101" s="93"/>
      <c r="J101" s="93"/>
      <c r="K101" s="94"/>
      <c r="L101" s="5"/>
    </row>
    <row r="102" spans="1:12" ht="15.75" customHeight="1">
      <c r="A102" s="3"/>
      <c r="H102" s="106">
        <f>K99</f>
        <v>72</v>
      </c>
      <c r="I102" s="106"/>
      <c r="J102" s="106"/>
      <c r="K102" s="107"/>
      <c r="L102" s="5"/>
    </row>
    <row r="103" spans="1:12" ht="15.75" customHeight="1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1"/>
    </row>
  </sheetData>
  <mergeCells count="56">
    <mergeCell ref="H101:K101"/>
    <mergeCell ref="H102:K102"/>
    <mergeCell ref="A93:L94"/>
    <mergeCell ref="H99:J99"/>
    <mergeCell ref="H96:K96"/>
    <mergeCell ref="H97:J97"/>
    <mergeCell ref="H98:J98"/>
    <mergeCell ref="I67:L67"/>
    <mergeCell ref="A70:L71"/>
    <mergeCell ref="B90:D90"/>
    <mergeCell ref="J82:K82"/>
    <mergeCell ref="F86:H86"/>
    <mergeCell ref="B88:D88"/>
    <mergeCell ref="F89:H91"/>
    <mergeCell ref="B91:D91"/>
    <mergeCell ref="B73:C73"/>
    <mergeCell ref="D73:E73"/>
    <mergeCell ref="H73:I73"/>
    <mergeCell ref="J73:K73"/>
    <mergeCell ref="B75:C75"/>
    <mergeCell ref="D75:E75"/>
    <mergeCell ref="H75:I75"/>
    <mergeCell ref="J75:K75"/>
    <mergeCell ref="H36:K36"/>
    <mergeCell ref="A27:L28"/>
    <mergeCell ref="H30:K30"/>
    <mergeCell ref="H31:J31"/>
    <mergeCell ref="H32:J32"/>
    <mergeCell ref="H33:J33"/>
    <mergeCell ref="H35:K35"/>
    <mergeCell ref="A13:L14"/>
    <mergeCell ref="J16:K16"/>
    <mergeCell ref="B22:D22"/>
    <mergeCell ref="F23:H25"/>
    <mergeCell ref="B24:D24"/>
    <mergeCell ref="B25:D25"/>
    <mergeCell ref="F19:H19"/>
    <mergeCell ref="B9:C9"/>
    <mergeCell ref="D9:E9"/>
    <mergeCell ref="H9:I9"/>
    <mergeCell ref="J9:K9"/>
    <mergeCell ref="B11:C11"/>
    <mergeCell ref="D11:E11"/>
    <mergeCell ref="H11:I11"/>
    <mergeCell ref="J11:K11"/>
    <mergeCell ref="I1:L1"/>
    <mergeCell ref="A4:L5"/>
    <mergeCell ref="B7:C7"/>
    <mergeCell ref="D7:E7"/>
    <mergeCell ref="H7:I7"/>
    <mergeCell ref="J7:K7"/>
    <mergeCell ref="B77:C77"/>
    <mergeCell ref="D77:E77"/>
    <mergeCell ref="H77:I77"/>
    <mergeCell ref="J77:K77"/>
    <mergeCell ref="A79:L80"/>
  </mergeCells>
  <pageMargins left="0.10416666666666667" right="0.15625" top="4.1666666666666664E-2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view="pageLayout" zoomScale="170" zoomScaleNormal="100" zoomScalePageLayoutView="170" workbookViewId="0">
      <selection activeCell="F18" sqref="F18"/>
    </sheetView>
  </sheetViews>
  <sheetFormatPr baseColWidth="10" defaultColWidth="12.7109375" defaultRowHeight="15.75" customHeight="1"/>
  <cols>
    <col min="1" max="1" width="3.7109375" style="1" customWidth="1"/>
    <col min="2" max="2" width="7.7109375" style="1" customWidth="1"/>
    <col min="3" max="3" width="6.28515625" style="1" customWidth="1"/>
    <col min="4" max="4" width="10.42578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>
      <c r="A1" s="2"/>
      <c r="I1" s="103" t="s">
        <v>10</v>
      </c>
      <c r="J1" s="104"/>
      <c r="K1" s="104"/>
      <c r="L1" s="104"/>
    </row>
    <row r="2" spans="1:12" ht="9" customHeight="1"/>
    <row r="3" spans="1:12" ht="6" customHeight="1">
      <c r="A3" s="87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9"/>
    </row>
    <row r="4" spans="1:12" ht="6" customHeight="1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2"/>
    </row>
    <row r="5" spans="1:12" ht="4.5" customHeight="1">
      <c r="A5" s="3"/>
      <c r="B5" s="4"/>
      <c r="C5" s="4"/>
      <c r="D5" s="4"/>
      <c r="L5" s="5"/>
    </row>
    <row r="6" spans="1:12" ht="9">
      <c r="A6" s="3"/>
      <c r="B6" s="99" t="s">
        <v>0</v>
      </c>
      <c r="C6" s="105"/>
      <c r="D6" s="108" t="s">
        <v>71</v>
      </c>
      <c r="E6" s="109"/>
      <c r="F6" s="6"/>
      <c r="G6" s="7"/>
      <c r="H6" s="99" t="s">
        <v>12</v>
      </c>
      <c r="I6" s="100"/>
      <c r="J6" s="95">
        <v>6032132</v>
      </c>
      <c r="K6" s="96"/>
      <c r="L6" s="5"/>
    </row>
    <row r="7" spans="1:12" ht="3.75" customHeight="1">
      <c r="A7" s="3"/>
      <c r="D7" s="8"/>
      <c r="E7" s="9"/>
      <c r="F7" s="7"/>
      <c r="G7" s="7"/>
      <c r="H7" s="7"/>
      <c r="I7" s="7"/>
      <c r="J7" s="10"/>
      <c r="K7" s="10"/>
      <c r="L7" s="5"/>
    </row>
    <row r="8" spans="1:12" ht="9">
      <c r="A8" s="3"/>
      <c r="B8" s="99" t="s">
        <v>32</v>
      </c>
      <c r="C8" s="105"/>
      <c r="D8" s="110">
        <v>16</v>
      </c>
      <c r="E8" s="111"/>
      <c r="F8" s="6"/>
      <c r="G8" s="7"/>
      <c r="H8" s="97" t="s">
        <v>1</v>
      </c>
      <c r="I8" s="98"/>
      <c r="J8" s="95" t="s">
        <v>72</v>
      </c>
      <c r="K8" s="96"/>
      <c r="L8" s="5"/>
    </row>
    <row r="9" spans="1:12" ht="3.75" customHeight="1">
      <c r="A9" s="3"/>
      <c r="D9" s="8"/>
      <c r="E9" s="9"/>
      <c r="F9" s="7"/>
      <c r="G9" s="7"/>
      <c r="H9" s="7"/>
      <c r="I9" s="7"/>
      <c r="J9" s="10"/>
      <c r="K9" s="10"/>
      <c r="L9" s="5"/>
    </row>
    <row r="10" spans="1:12" ht="9">
      <c r="A10" s="3"/>
      <c r="B10" s="99" t="s">
        <v>13</v>
      </c>
      <c r="C10" s="105"/>
      <c r="D10" s="127" t="s">
        <v>45</v>
      </c>
      <c r="E10" s="128"/>
      <c r="F10" s="6"/>
      <c r="G10" s="7"/>
      <c r="H10" s="99" t="s">
        <v>2</v>
      </c>
      <c r="I10" s="100"/>
      <c r="J10" s="101">
        <v>45705</v>
      </c>
      <c r="K10" s="102"/>
      <c r="L10" s="5"/>
    </row>
    <row r="11" spans="1:12" ht="3.75" customHeight="1">
      <c r="A11" s="3"/>
      <c r="L11" s="5"/>
    </row>
    <row r="12" spans="1:12" ht="6.75" customHeight="1">
      <c r="A12" s="87" t="s">
        <v>3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9"/>
    </row>
    <row r="13" spans="1:12" ht="6.75" customHeight="1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2"/>
    </row>
    <row r="14" spans="1:12" ht="4.5" customHeight="1">
      <c r="A14" s="3"/>
      <c r="L14" s="5"/>
    </row>
    <row r="15" spans="1:12" ht="18.75" customHeight="1">
      <c r="A15" s="3"/>
      <c r="B15" s="11" t="s">
        <v>15</v>
      </c>
      <c r="C15" s="12" t="s">
        <v>16</v>
      </c>
      <c r="D15" s="11" t="s">
        <v>17</v>
      </c>
      <c r="E15" s="12" t="s">
        <v>18</v>
      </c>
      <c r="F15" s="11" t="s">
        <v>19</v>
      </c>
      <c r="G15" s="12" t="s">
        <v>33</v>
      </c>
      <c r="H15" s="11" t="s">
        <v>20</v>
      </c>
      <c r="I15" s="13"/>
      <c r="J15" s="112" t="s">
        <v>4</v>
      </c>
      <c r="K15" s="124"/>
      <c r="L15" s="5"/>
    </row>
    <row r="16" spans="1:12" ht="9">
      <c r="A16" s="3"/>
      <c r="B16" s="21">
        <v>45660</v>
      </c>
      <c r="C16" s="64" t="s">
        <v>48</v>
      </c>
      <c r="D16" s="57" t="s">
        <v>51</v>
      </c>
      <c r="E16" s="23">
        <v>2</v>
      </c>
      <c r="F16" s="24">
        <v>0</v>
      </c>
      <c r="G16" s="86" t="s">
        <v>75</v>
      </c>
      <c r="H16" s="57" t="s">
        <v>24</v>
      </c>
      <c r="I16" s="13"/>
      <c r="J16" s="84" t="s">
        <v>15</v>
      </c>
      <c r="K16" s="85" t="s">
        <v>73</v>
      </c>
      <c r="L16" s="5"/>
    </row>
    <row r="17" spans="1:12" ht="9">
      <c r="A17" s="3"/>
      <c r="B17" s="21">
        <v>45664</v>
      </c>
      <c r="C17" s="64" t="s">
        <v>39</v>
      </c>
      <c r="D17" s="57" t="s">
        <v>74</v>
      </c>
      <c r="E17" s="23">
        <v>2</v>
      </c>
      <c r="F17" s="24">
        <v>3.472222222222222E-3</v>
      </c>
      <c r="G17" s="25">
        <v>5</v>
      </c>
      <c r="H17" s="57" t="s">
        <v>24</v>
      </c>
      <c r="I17" s="13"/>
      <c r="J17" s="82">
        <f t="shared" ref="J17:J22" si="0">B17</f>
        <v>45664</v>
      </c>
      <c r="K17" s="83">
        <v>5</v>
      </c>
      <c r="L17" s="5"/>
    </row>
    <row r="18" spans="1:12" ht="9">
      <c r="A18" s="3"/>
      <c r="B18" s="21">
        <v>45665</v>
      </c>
      <c r="C18" s="64" t="s">
        <v>49</v>
      </c>
      <c r="D18" s="57" t="s">
        <v>51</v>
      </c>
      <c r="E18" s="23">
        <v>4</v>
      </c>
      <c r="F18" s="24">
        <v>2.7777777777777779E-3</v>
      </c>
      <c r="G18" s="25">
        <v>5</v>
      </c>
      <c r="H18" s="57" t="s">
        <v>24</v>
      </c>
      <c r="I18" s="13"/>
      <c r="J18" s="59">
        <f t="shared" si="0"/>
        <v>45665</v>
      </c>
      <c r="K18" s="61">
        <v>5</v>
      </c>
      <c r="L18" s="5"/>
    </row>
    <row r="19" spans="1:12" ht="9">
      <c r="A19" s="3"/>
      <c r="B19" s="21">
        <v>45667</v>
      </c>
      <c r="C19" s="64" t="s">
        <v>48</v>
      </c>
      <c r="D19" s="57" t="s">
        <v>51</v>
      </c>
      <c r="E19" s="54">
        <v>4</v>
      </c>
      <c r="F19" s="24">
        <v>4.1666666666666666E-3</v>
      </c>
      <c r="G19" s="55">
        <v>5</v>
      </c>
      <c r="H19" s="57" t="s">
        <v>24</v>
      </c>
      <c r="I19" s="13"/>
      <c r="J19" s="59">
        <f t="shared" si="0"/>
        <v>45667</v>
      </c>
      <c r="K19" s="61">
        <v>5</v>
      </c>
      <c r="L19" s="5"/>
    </row>
    <row r="20" spans="1:12" ht="9">
      <c r="A20" s="3"/>
      <c r="B20" s="21">
        <v>45671</v>
      </c>
      <c r="C20" s="64" t="s">
        <v>39</v>
      </c>
      <c r="D20" s="57" t="s">
        <v>74</v>
      </c>
      <c r="E20" s="23">
        <v>2</v>
      </c>
      <c r="F20" s="24">
        <v>3.472222222222222E-3</v>
      </c>
      <c r="G20" s="55">
        <v>5</v>
      </c>
      <c r="H20" s="57" t="s">
        <v>24</v>
      </c>
      <c r="I20" s="13"/>
      <c r="J20" s="59">
        <f t="shared" si="0"/>
        <v>45671</v>
      </c>
      <c r="K20" s="61">
        <v>5</v>
      </c>
      <c r="L20" s="5"/>
    </row>
    <row r="21" spans="1:12" ht="9">
      <c r="A21" s="3"/>
      <c r="B21" s="21">
        <v>45672</v>
      </c>
      <c r="C21" s="64" t="s">
        <v>49</v>
      </c>
      <c r="D21" s="57" t="s">
        <v>51</v>
      </c>
      <c r="E21" s="54">
        <v>4</v>
      </c>
      <c r="F21" s="24">
        <v>4.8611111111111112E-3</v>
      </c>
      <c r="G21" s="55">
        <v>5</v>
      </c>
      <c r="H21" s="57" t="s">
        <v>24</v>
      </c>
      <c r="I21" s="13"/>
      <c r="J21" s="59">
        <f t="shared" si="0"/>
        <v>45672</v>
      </c>
      <c r="K21" s="61">
        <v>5</v>
      </c>
      <c r="L21" s="5"/>
    </row>
    <row r="22" spans="1:12" ht="9">
      <c r="A22" s="3"/>
      <c r="B22" s="21">
        <v>45674</v>
      </c>
      <c r="C22" s="64" t="s">
        <v>48</v>
      </c>
      <c r="D22" s="57" t="s">
        <v>51</v>
      </c>
      <c r="E22" s="54">
        <v>4</v>
      </c>
      <c r="F22" s="24">
        <v>2.7777777777777779E-3</v>
      </c>
      <c r="G22" s="55">
        <v>5</v>
      </c>
      <c r="H22" s="57" t="s">
        <v>24</v>
      </c>
      <c r="I22" s="13"/>
      <c r="J22" s="59">
        <f t="shared" si="0"/>
        <v>45674</v>
      </c>
      <c r="K22" s="61">
        <f>G28</f>
        <v>5</v>
      </c>
      <c r="L22" s="5"/>
    </row>
    <row r="23" spans="1:12" ht="9">
      <c r="A23" s="3"/>
      <c r="B23" s="21">
        <v>45678</v>
      </c>
      <c r="C23" s="64" t="s">
        <v>39</v>
      </c>
      <c r="D23" s="57" t="s">
        <v>74</v>
      </c>
      <c r="E23" s="54">
        <v>2</v>
      </c>
      <c r="F23" s="24">
        <v>0</v>
      </c>
      <c r="G23" s="86" t="s">
        <v>75</v>
      </c>
      <c r="H23" s="57" t="s">
        <v>24</v>
      </c>
      <c r="I23" s="13"/>
      <c r="J23" s="59">
        <f>B24</f>
        <v>45679</v>
      </c>
      <c r="K23" s="61">
        <v>5</v>
      </c>
      <c r="L23" s="5"/>
    </row>
    <row r="24" spans="1:12" ht="9">
      <c r="A24" s="3"/>
      <c r="B24" s="21">
        <v>45679</v>
      </c>
      <c r="C24" s="64" t="s">
        <v>49</v>
      </c>
      <c r="D24" s="57" t="s">
        <v>51</v>
      </c>
      <c r="E24" s="54">
        <v>4</v>
      </c>
      <c r="F24" s="24">
        <v>3.472222222222222E-3</v>
      </c>
      <c r="G24" s="55">
        <v>5</v>
      </c>
      <c r="H24" s="57" t="s">
        <v>24</v>
      </c>
      <c r="I24" s="13"/>
      <c r="J24" s="59">
        <f>B25</f>
        <v>45681</v>
      </c>
      <c r="K24" s="61">
        <v>5</v>
      </c>
      <c r="L24" s="5"/>
    </row>
    <row r="25" spans="1:12" ht="9">
      <c r="A25" s="3"/>
      <c r="B25" s="21">
        <v>45681</v>
      </c>
      <c r="C25" s="64" t="s">
        <v>48</v>
      </c>
      <c r="D25" s="57" t="s">
        <v>51</v>
      </c>
      <c r="E25" s="54">
        <v>4</v>
      </c>
      <c r="F25" s="24">
        <v>4.8611111111111112E-3</v>
      </c>
      <c r="G25" s="55">
        <v>5</v>
      </c>
      <c r="H25" s="57" t="s">
        <v>24</v>
      </c>
      <c r="I25" s="13"/>
      <c r="J25" s="59">
        <f>B26</f>
        <v>45685</v>
      </c>
      <c r="K25" s="61">
        <v>5</v>
      </c>
      <c r="L25" s="5"/>
    </row>
    <row r="26" spans="1:12" ht="9">
      <c r="A26" s="3"/>
      <c r="B26" s="21">
        <v>45685</v>
      </c>
      <c r="C26" s="64" t="s">
        <v>39</v>
      </c>
      <c r="D26" s="57" t="s">
        <v>74</v>
      </c>
      <c r="E26" s="54">
        <v>2</v>
      </c>
      <c r="F26" s="24">
        <v>3.472222222222222E-3</v>
      </c>
      <c r="G26" s="55">
        <v>5</v>
      </c>
      <c r="H26" s="57" t="s">
        <v>24</v>
      </c>
      <c r="I26" s="13"/>
      <c r="J26" s="59">
        <f>B28</f>
        <v>45688</v>
      </c>
      <c r="K26" s="61">
        <v>5</v>
      </c>
      <c r="L26" s="5"/>
    </row>
    <row r="27" spans="1:12" ht="9">
      <c r="A27" s="3"/>
      <c r="B27" s="21">
        <v>45686</v>
      </c>
      <c r="C27" s="64" t="s">
        <v>49</v>
      </c>
      <c r="D27" s="57" t="s">
        <v>51</v>
      </c>
      <c r="E27" s="54">
        <v>4</v>
      </c>
      <c r="F27" s="24">
        <v>0</v>
      </c>
      <c r="G27" s="86" t="s">
        <v>75</v>
      </c>
      <c r="H27" s="57" t="s">
        <v>24</v>
      </c>
      <c r="I27" s="13"/>
      <c r="J27" s="28"/>
      <c r="K27" s="61"/>
      <c r="L27" s="5"/>
    </row>
    <row r="28" spans="1:12" ht="9">
      <c r="A28" s="3"/>
      <c r="B28" s="21">
        <v>45688</v>
      </c>
      <c r="C28" s="64" t="s">
        <v>48</v>
      </c>
      <c r="D28" s="57" t="s">
        <v>51</v>
      </c>
      <c r="E28" s="54">
        <v>2</v>
      </c>
      <c r="F28" s="24">
        <v>4.8611111111111112E-3</v>
      </c>
      <c r="G28" s="55">
        <v>5</v>
      </c>
      <c r="H28" s="57" t="s">
        <v>24</v>
      </c>
      <c r="I28" s="13"/>
      <c r="J28" s="28"/>
      <c r="K28" s="61"/>
      <c r="L28" s="5"/>
    </row>
    <row r="29" spans="1:12" ht="9">
      <c r="A29" s="3"/>
      <c r="B29" s="117" t="s">
        <v>26</v>
      </c>
      <c r="C29" s="118"/>
      <c r="D29" s="119"/>
      <c r="E29" s="81">
        <f>SUM(E16:E28)</f>
        <v>40</v>
      </c>
      <c r="F29" s="53" t="s">
        <v>25</v>
      </c>
      <c r="G29" s="35">
        <f>SUM(G16:G28)</f>
        <v>50</v>
      </c>
      <c r="H29" s="36"/>
      <c r="I29" s="37"/>
      <c r="J29" s="28"/>
      <c r="K29" s="61"/>
      <c r="L29" s="5"/>
    </row>
    <row r="30" spans="1:12" ht="9">
      <c r="A30" s="3"/>
      <c r="B30" s="38" t="s">
        <v>27</v>
      </c>
      <c r="C30" s="39"/>
      <c r="D30" s="40"/>
      <c r="E30" s="65">
        <f>E29*D8</f>
        <v>640</v>
      </c>
      <c r="F30" s="112" t="s">
        <v>61</v>
      </c>
      <c r="G30" s="112"/>
      <c r="H30" s="112"/>
      <c r="I30" s="13"/>
      <c r="J30" s="42"/>
      <c r="K30" s="61"/>
      <c r="L30" s="5"/>
    </row>
    <row r="31" spans="1:12" ht="9">
      <c r="A31" s="3"/>
      <c r="B31" s="120" t="s">
        <v>31</v>
      </c>
      <c r="C31" s="121"/>
      <c r="D31" s="121"/>
      <c r="E31" s="43">
        <f>G29</f>
        <v>50</v>
      </c>
      <c r="F31" s="112"/>
      <c r="G31" s="112"/>
      <c r="H31" s="112"/>
      <c r="I31" s="13"/>
      <c r="J31" s="44"/>
      <c r="K31" s="62"/>
      <c r="L31" s="5"/>
    </row>
    <row r="32" spans="1:12" ht="11.25">
      <c r="A32" s="3"/>
      <c r="B32" s="122" t="s">
        <v>27</v>
      </c>
      <c r="C32" s="123"/>
      <c r="D32" s="123"/>
      <c r="E32" s="46">
        <f>E30-E31</f>
        <v>590</v>
      </c>
      <c r="F32" s="112"/>
      <c r="G32" s="112"/>
      <c r="H32" s="112"/>
      <c r="I32" s="13"/>
      <c r="J32" s="52" t="s">
        <v>29</v>
      </c>
      <c r="K32" s="63">
        <f>SUM(K16:K31)</f>
        <v>50</v>
      </c>
      <c r="L32" s="5"/>
    </row>
    <row r="33" spans="1:12" ht="9">
      <c r="A33" s="3"/>
      <c r="L33" s="5"/>
    </row>
    <row r="34" spans="1:12" ht="6" customHeight="1">
      <c r="A34" s="87" t="s">
        <v>5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9"/>
    </row>
    <row r="35" spans="1:12" ht="6" customHeight="1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2"/>
    </row>
    <row r="36" spans="1:12" ht="4.5" customHeight="1">
      <c r="A36" s="3"/>
      <c r="L36" s="5"/>
    </row>
    <row r="37" spans="1:12" ht="9">
      <c r="A37" s="3"/>
      <c r="H37" s="115" t="s">
        <v>6</v>
      </c>
      <c r="I37" s="115"/>
      <c r="J37" s="115"/>
      <c r="K37" s="116"/>
      <c r="L37" s="5"/>
    </row>
    <row r="38" spans="1:12" ht="10.5" customHeight="1">
      <c r="A38" s="3"/>
      <c r="H38" s="113" t="s">
        <v>7</v>
      </c>
      <c r="I38" s="113"/>
      <c r="J38" s="114"/>
      <c r="K38" s="48">
        <f>E30</f>
        <v>640</v>
      </c>
      <c r="L38" s="5"/>
    </row>
    <row r="39" spans="1:12" ht="10.5" customHeight="1">
      <c r="A39" s="3"/>
      <c r="H39" s="113" t="s">
        <v>28</v>
      </c>
      <c r="I39" s="113"/>
      <c r="J39" s="114"/>
      <c r="K39" s="48">
        <f>K32</f>
        <v>50</v>
      </c>
      <c r="L39" s="5"/>
    </row>
    <row r="40" spans="1:12" ht="10.5" customHeight="1">
      <c r="A40" s="3"/>
      <c r="H40" s="113" t="s">
        <v>8</v>
      </c>
      <c r="I40" s="113"/>
      <c r="J40" s="114"/>
      <c r="K40" s="48">
        <f>K38-K39</f>
        <v>590</v>
      </c>
      <c r="L40" s="5"/>
    </row>
    <row r="41" spans="1:12" ht="3.75" customHeight="1">
      <c r="A41" s="3"/>
      <c r="L41" s="5"/>
    </row>
    <row r="42" spans="1:12" ht="9">
      <c r="A42" s="3"/>
      <c r="H42" s="93" t="s">
        <v>9</v>
      </c>
      <c r="I42" s="93"/>
      <c r="J42" s="93"/>
      <c r="K42" s="94"/>
      <c r="L42" s="5"/>
    </row>
    <row r="43" spans="1:12" ht="14.25" customHeight="1">
      <c r="A43" s="3"/>
      <c r="H43" s="125">
        <f>K40</f>
        <v>590</v>
      </c>
      <c r="I43" s="125"/>
      <c r="J43" s="125"/>
      <c r="K43" s="126"/>
      <c r="L43" s="5"/>
    </row>
    <row r="44" spans="1:12" ht="4.5" customHeight="1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1"/>
    </row>
  </sheetData>
  <mergeCells count="27">
    <mergeCell ref="H43:K43"/>
    <mergeCell ref="A34:L35"/>
    <mergeCell ref="H37:K37"/>
    <mergeCell ref="H38:J38"/>
    <mergeCell ref="H39:J39"/>
    <mergeCell ref="H40:J40"/>
    <mergeCell ref="H42:K42"/>
    <mergeCell ref="A12:L13"/>
    <mergeCell ref="J15:K15"/>
    <mergeCell ref="B29:D29"/>
    <mergeCell ref="F30:H32"/>
    <mergeCell ref="B31:D31"/>
    <mergeCell ref="B32:D32"/>
    <mergeCell ref="B8:C8"/>
    <mergeCell ref="D8:E8"/>
    <mergeCell ref="H8:I8"/>
    <mergeCell ref="J8:K8"/>
    <mergeCell ref="B10:C10"/>
    <mergeCell ref="D10:E10"/>
    <mergeCell ref="H10:I10"/>
    <mergeCell ref="J10:K10"/>
    <mergeCell ref="I1:L1"/>
    <mergeCell ref="A3:L4"/>
    <mergeCell ref="B6:C6"/>
    <mergeCell ref="D6:E6"/>
    <mergeCell ref="H6:I6"/>
    <mergeCell ref="J6:K6"/>
  </mergeCells>
  <pageMargins left="0.15625" right="0.38541666666666669" top="0.17708333333333334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LIC. CHRISTIAN</vt:lpstr>
      <vt:lpstr>LIC. SAMUEL</vt:lpstr>
      <vt:lpstr>LIC. JUAN CARLOS</vt:lpstr>
      <vt:lpstr>MTRA. MARIELA</vt:lpstr>
      <vt:lpstr>LIC. MAURICIO</vt:lpstr>
      <vt:lpstr>LIC. JOEL</vt:lpstr>
      <vt:lpstr>LIC. AARON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suxopau@gmail.com</dc:creator>
  <cp:lastModifiedBy>ECOS</cp:lastModifiedBy>
  <cp:lastPrinted>2025-02-17T20:54:47Z</cp:lastPrinted>
  <dcterms:created xsi:type="dcterms:W3CDTF">2025-02-03T14:07:44Z</dcterms:created>
  <dcterms:modified xsi:type="dcterms:W3CDTF">2025-02-27T17:30:20Z</dcterms:modified>
</cp:coreProperties>
</file>