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&quot; de &quot;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IFERROR(__xludf.DUMMYFUNCTION("IMPORTHTML(""https://pt.wikipedia.org/wiki/Filmes_do_Universo_Cinematogr%C3%A1fico_Marvel"", ""table"",3)"),"Filme")</f>
        <v>Filme</v>
      </c>
      <c r="B1" s="1" t="str">
        <f>IFERROR(__xludf.DUMMYFUNCTION("""COMPUTED_VALUE"""),"Data de lançamento")</f>
        <v>Data de lançamento</v>
      </c>
      <c r="C1" s="1" t="str">
        <f>IFERROR(__xludf.DUMMYFUNCTION("""COMPUTED_VALUE"""),"Diretor(es)")</f>
        <v>Diretor(es)</v>
      </c>
      <c r="D1" s="1" t="str">
        <f>IFERROR(__xludf.DUMMYFUNCTION("""COMPUTED_VALUE"""),"Roteirista(s)")</f>
        <v>Roteirista(s)</v>
      </c>
      <c r="E1" s="1" t="str">
        <f>IFERROR(__xludf.DUMMYFUNCTION("""COMPUTED_VALUE"""),"Produtor(es)")</f>
        <v>Produtor(es)</v>
      </c>
      <c r="F1" s="1" t="str">
        <f>IFERROR(__xludf.DUMMYFUNCTION("""COMPUTED_VALUE"""),"Status")</f>
        <v>Status</v>
      </c>
    </row>
    <row r="2">
      <c r="A2" s="2" t="str">
        <f>IFERROR(__xludf.DUMMYFUNCTION("""COMPUTED_VALUE"""),"*Homem de Ferro 3*")</f>
        <v>*Homem de Ferro 3*</v>
      </c>
      <c r="B2" s="3">
        <f>IFERROR(__xludf.DUMMYFUNCTION("""COMPUTED_VALUE"""),41397.0)</f>
        <v>41397</v>
      </c>
      <c r="C2" s="1" t="str">
        <f>IFERROR(__xludf.DUMMYFUNCTION("""COMPUTED_VALUE"""),"Shane Black")</f>
        <v>Shane Black</v>
      </c>
      <c r="D2" s="1" t="str">
        <f>IFERROR(__xludf.DUMMYFUNCTION("""COMPUTED_VALUE"""),"Drew Pearce e Shane Black")</f>
        <v>Drew Pearce e Shane Black</v>
      </c>
      <c r="E2" s="1" t="str">
        <f>IFERROR(__xludf.DUMMYFUNCTION("""COMPUTED_VALUE"""),"Kevin Feige")</f>
        <v>Kevin Feige</v>
      </c>
      <c r="F2" s="1" t="str">
        <f>IFERROR(__xludf.DUMMYFUNCTION("""COMPUTED_VALUE"""),"Lançado")</f>
        <v>Lançado</v>
      </c>
    </row>
    <row r="3">
      <c r="A3" s="1" t="str">
        <f>IFERROR(__xludf.DUMMYFUNCTION("""COMPUTED_VALUE"""),"*Thor: O Mundo Sombrio*")</f>
        <v>*Thor: O Mundo Sombrio*</v>
      </c>
      <c r="B3" s="3">
        <f>IFERROR(__xludf.DUMMYFUNCTION("""COMPUTED_VALUE"""),41586.0)</f>
        <v>41586</v>
      </c>
      <c r="C3" s="1" t="str">
        <f>IFERROR(__xludf.DUMMYFUNCTION("""COMPUTED_VALUE"""),"Alan Taylor")</f>
        <v>Alan Taylor</v>
      </c>
      <c r="D3" s="1" t="str">
        <f>IFERROR(__xludf.DUMMYFUNCTION("""COMPUTED_VALUE"""),"Christopher Yost, Christopher Markus e Stephen McFeely")</f>
        <v>Christopher Yost, Christopher Markus e Stephen McFeely</v>
      </c>
      <c r="E3" s="1" t="str">
        <f>IFERROR(__xludf.DUMMYFUNCTION("""COMPUTED_VALUE"""),"")</f>
        <v/>
      </c>
      <c r="F3" s="1" t="str">
        <f>IFERROR(__xludf.DUMMYFUNCTION("""COMPUTED_VALUE"""),"")</f>
        <v/>
      </c>
    </row>
    <row r="4">
      <c r="A4" s="1" t="str">
        <f>IFERROR(__xludf.DUMMYFUNCTION("""COMPUTED_VALUE"""),"*Capitão América 2: O Soldado Invernal*")</f>
        <v>*Capitão América 2: O Soldado Invernal*</v>
      </c>
      <c r="B4" s="3">
        <f>IFERROR(__xludf.DUMMYFUNCTION("""COMPUTED_VALUE"""),41733.0)</f>
        <v>41733</v>
      </c>
      <c r="C4" s="1" t="str">
        <f>IFERROR(__xludf.DUMMYFUNCTION("""COMPUTED_VALUE"""),"Anthony e Joe Russo")</f>
        <v>Anthony e Joe Russo</v>
      </c>
      <c r="D4" s="1" t="str">
        <f>IFERROR(__xludf.DUMMYFUNCTION("""COMPUTED_VALUE"""),"Christopher Markus e Stephen McFeely")</f>
        <v>Christopher Markus e Stephen McFeely</v>
      </c>
      <c r="E4" s="1" t="str">
        <f>IFERROR(__xludf.DUMMYFUNCTION("""COMPUTED_VALUE"""),"")</f>
        <v/>
      </c>
      <c r="F4" s="1" t="str">
        <f>IFERROR(__xludf.DUMMYFUNCTION("""COMPUTED_VALUE"""),"")</f>
        <v/>
      </c>
    </row>
    <row r="5">
      <c r="A5" s="1" t="str">
        <f>IFERROR(__xludf.DUMMYFUNCTION("""COMPUTED_VALUE"""),"*Guardiões da Galáxia*")</f>
        <v>*Guardiões da Galáxia*</v>
      </c>
      <c r="B5" s="3">
        <f>IFERROR(__xludf.DUMMYFUNCTION("""COMPUTED_VALUE"""),41852.0)</f>
        <v>41852</v>
      </c>
      <c r="C5" s="1" t="str">
        <f>IFERROR(__xludf.DUMMYFUNCTION("""COMPUTED_VALUE"""),"James Gunn")</f>
        <v>James Gunn</v>
      </c>
      <c r="D5" s="1" t="str">
        <f>IFERROR(__xludf.DUMMYFUNCTION("""COMPUTED_VALUE"""),"James Gunn e Nicole Perlman")</f>
        <v>James Gunn e Nicole Perlman</v>
      </c>
      <c r="E5" s="1" t="str">
        <f>IFERROR(__xludf.DUMMYFUNCTION("""COMPUTED_VALUE"""),"")</f>
        <v/>
      </c>
      <c r="F5" s="1" t="str">
        <f>IFERROR(__xludf.DUMMYFUNCTION("""COMPUTED_VALUE"""),"")</f>
        <v/>
      </c>
    </row>
    <row r="6">
      <c r="A6" s="1" t="str">
        <f>IFERROR(__xludf.DUMMYFUNCTION("""COMPUTED_VALUE"""),"*Vingadores: Era de Ultron*")</f>
        <v>*Vingadores: Era de Ultron*</v>
      </c>
      <c r="B6" s="3">
        <f>IFERROR(__xludf.DUMMYFUNCTION("""COMPUTED_VALUE"""),42125.0)</f>
        <v>42125</v>
      </c>
      <c r="C6" s="1" t="str">
        <f>IFERROR(__xludf.DUMMYFUNCTION("""COMPUTED_VALUE"""),"Joss Whedon")</f>
        <v>Joss Whedon</v>
      </c>
      <c r="D6" s="1" t="str">
        <f>IFERROR(__xludf.DUMMYFUNCTION("""COMPUTED_VALUE"""),"")</f>
        <v/>
      </c>
      <c r="E6" s="1" t="str">
        <f>IFERROR(__xludf.DUMMYFUNCTION("""COMPUTED_VALUE"""),"")</f>
        <v/>
      </c>
      <c r="F6" s="1" t="str">
        <f>IFERROR(__xludf.DUMMYFUNCTION("""COMPUTED_VALUE"""),"")</f>
        <v/>
      </c>
    </row>
    <row r="7">
      <c r="A7" s="1" t="str">
        <f>IFERROR(__xludf.DUMMYFUNCTION("""COMPUTED_VALUE"""),"*Homem-Formiga*")</f>
        <v>*Homem-Formiga*</v>
      </c>
      <c r="B7" s="3">
        <f>IFERROR(__xludf.DUMMYFUNCTION("""COMPUTED_VALUE"""),42202.0)</f>
        <v>42202</v>
      </c>
      <c r="C7" s="1" t="str">
        <f>IFERROR(__xludf.DUMMYFUNCTION("""COMPUTED_VALUE"""),"Peyton Reed")</f>
        <v>Peyton Reed</v>
      </c>
      <c r="D7" s="1" t="str">
        <f>IFERROR(__xludf.DUMMYFUNCTION("""COMPUTED_VALUE"""),"Edgar Wright, Joe Cornish, Adam McKay e Paul Rudd")</f>
        <v>Edgar Wright, Joe Cornish, Adam McKay e Paul Rudd</v>
      </c>
      <c r="E7" s="1" t="str">
        <f>IFERROR(__xludf.DUMMYFUNCTION("""COMPUTED_VALUE"""),"")</f>
        <v/>
      </c>
      <c r="F7" s="1" t="str">
        <f>IFERROR(__xludf.DUMMYFUNCTION("""COMPUTED_VALUE"""),"")</f>
        <v/>
      </c>
    </row>
  </sheetData>
  <conditionalFormatting sqref="A2">
    <cfRule type="notContainsBlanks" dxfId="0" priority="1">
      <formula>LEN(TRIM(A2))&gt;0</formula>
    </cfRule>
  </conditionalFormatting>
  <drawing r:id="rId1"/>
</worksheet>
</file>