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nrwil\Downloads\"/>
    </mc:Choice>
  </mc:AlternateContent>
  <xr:revisionPtr revIDLastSave="0" documentId="8_{B22D01E9-434A-4631-8572-49EEF2BDE759}" xr6:coauthVersionLast="47" xr6:coauthVersionMax="47" xr10:uidLastSave="{00000000-0000-0000-0000-000000000000}"/>
  <bookViews>
    <workbookView xWindow="-110" yWindow="-110" windowWidth="19420" windowHeight="10300" xr2:uid="{CF963A80-9D92-48BC-A6FD-428980A73463}"/>
  </bookViews>
  <sheets>
    <sheet name="IP Util Stats by Med Service  " sheetId="1" r:id="rId1"/>
    <sheet name="IP Utl Rate Charges Analysis " sheetId="6" r:id="rId2"/>
    <sheet name="IP Utl Rate CMI Analysis " sheetId="7" r:id="rId3"/>
    <sheet name="IP Origin for Top 3 Zip Codes" sheetId="2" r:id="rId4"/>
    <sheet name=" Market Share by Zip Code" sheetId="12" r:id="rId5"/>
    <sheet name="Bed and Patient Days by Unit" sheetId="4" r:id="rId6"/>
    <sheet name="Inpatient Days by Dept Analysis" sheetId="13" r:id="rId7"/>
    <sheet name="Financial Statistics " sheetId="3" r:id="rId8"/>
    <sheet name="Gross Revenue by Hospital Anal." sheetId="14" r:id="rId9"/>
  </sheets>
  <calcPr calcId="191029"/>
  <pivotCaches>
    <pivotCache cacheId="47" r:id="rId10"/>
    <pivotCache cacheId="55" r:id="rId11"/>
    <pivotCache cacheId="59" r:id="rId12"/>
    <pivotCache cacheId="62"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<sst xmlns="http://schemas.openxmlformats.org/spreadsheetml/2006/main" count="192" uniqueCount="70">
  <si>
    <t xml:space="preserve">Hospital </t>
  </si>
  <si>
    <t xml:space="preserve">Number Medicare Inpatients </t>
  </si>
  <si>
    <t xml:space="preserve">Average LOS </t>
  </si>
  <si>
    <t xml:space="preserve">Average Charges </t>
  </si>
  <si>
    <t xml:space="preserve">ZIP Code of Residence </t>
  </si>
  <si>
    <t xml:space="preserve">Discharges </t>
  </si>
  <si>
    <t>Days of Care</t>
  </si>
  <si>
    <t xml:space="preserve">Charges </t>
  </si>
  <si>
    <t xml:space="preserve">Discharges Inc/(Dec) </t>
  </si>
  <si>
    <t>Market Share</t>
  </si>
  <si>
    <t>Non-Patient Revenue</t>
  </si>
  <si>
    <t>Total Revenue</t>
  </si>
  <si>
    <t xml:space="preserve">Net Income (or Loss) </t>
  </si>
  <si>
    <t>Gross Patient Revenue</t>
  </si>
  <si>
    <t>Available Beds</t>
  </si>
  <si>
    <t xml:space="preserve">Inpatient Days </t>
  </si>
  <si>
    <t xml:space="preserve">Routine Services </t>
  </si>
  <si>
    <t>Special Care</t>
  </si>
  <si>
    <t>Nursery</t>
  </si>
  <si>
    <t xml:space="preserve">Cardiology </t>
  </si>
  <si>
    <t>Medicine</t>
  </si>
  <si>
    <t>Neurology</t>
  </si>
  <si>
    <t>Oncology</t>
  </si>
  <si>
    <t>Orthopedic Surgery</t>
  </si>
  <si>
    <t>Orthopedics</t>
  </si>
  <si>
    <t>Psychiatry</t>
  </si>
  <si>
    <t>Surgery</t>
  </si>
  <si>
    <t>Urology</t>
  </si>
  <si>
    <t xml:space="preserve">Cardiovascular Surgery </t>
  </si>
  <si>
    <t xml:space="preserve">Neurosurgery </t>
  </si>
  <si>
    <t xml:space="preserve">Pulmonology </t>
  </si>
  <si>
    <t xml:space="preserve">Surgery for Malignancy </t>
  </si>
  <si>
    <t xml:space="preserve">Vascular Surgery </t>
  </si>
  <si>
    <t>MGUH</t>
  </si>
  <si>
    <t>Medicare Case Mix Index (CMI)</t>
  </si>
  <si>
    <t>Department</t>
  </si>
  <si>
    <t>Gynecology</t>
  </si>
  <si>
    <t xml:space="preserve">Medicine </t>
  </si>
  <si>
    <t>SMH</t>
  </si>
  <si>
    <t>GWUH</t>
  </si>
  <si>
    <t xml:space="preserve">Department </t>
  </si>
  <si>
    <t>Grand Total</t>
  </si>
  <si>
    <t xml:space="preserve">Sum of Average Charges </t>
  </si>
  <si>
    <t>Hospital</t>
  </si>
  <si>
    <t xml:space="preserve">Average Charges Per Hospital  </t>
  </si>
  <si>
    <t>CMI Totals</t>
  </si>
  <si>
    <t>Count</t>
  </si>
  <si>
    <t>22019-</t>
  </si>
  <si>
    <t>20011-</t>
  </si>
  <si>
    <t>20007-</t>
  </si>
  <si>
    <t>20016-</t>
  </si>
  <si>
    <t>20015-</t>
  </si>
  <si>
    <t>20815-</t>
  </si>
  <si>
    <t>20020-</t>
  </si>
  <si>
    <t>20032-</t>
  </si>
  <si>
    <t>20019-</t>
  </si>
  <si>
    <t>Zip 22019</t>
  </si>
  <si>
    <t>Zip 20011</t>
  </si>
  <si>
    <t>Zip 20007</t>
  </si>
  <si>
    <t>Zip 20016</t>
  </si>
  <si>
    <t>Zip 20015</t>
  </si>
  <si>
    <t>Zip 20815</t>
  </si>
  <si>
    <t>Zip 20020</t>
  </si>
  <si>
    <t>Zip 20032</t>
  </si>
  <si>
    <t>Zip 20019</t>
  </si>
  <si>
    <t>Top Zips</t>
  </si>
  <si>
    <t>Total</t>
  </si>
  <si>
    <t>Sum of Market Share</t>
  </si>
  <si>
    <t>Inpatient Days</t>
  </si>
  <si>
    <t xml:space="preserve"> Gross Patient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</si>
</sst>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164" formatCode="#,##0.0"/>
    <numFmt numFmtId="165" formatCode="&quot;$&quot;#,##0.00"/>
    <numFmt numFmtId="166" formatCode="&quot;$&quot;#,##0"/>
  </numFmts>
  <fonts count="3" x14ac:knownFonts="1">
    <font>
      <sz val="11"/>
      <color theme="1"/>
      <name val="Calibri"/>
      <family val="2"/>
      <scheme val="minor"/>
    </font>
    <font>
      <b/>
      <sz val="11"/>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7" fontId="1" fillId="0" borderId="0" xfId="0" applyNumberFormat="1" applyFont="1"/>
    <xf numFmtId="7" fontId="0" fillId="0" borderId="0" xfId="0" applyNumberFormat="1"/>
    <xf numFmtId="164" fontId="1" fillId="0" borderId="0" xfId="0" applyNumberFormat="1" applyFont="1"/>
    <xf numFmtId="164" fontId="0" fillId="0" borderId="0" xfId="0" applyNumberFormat="1"/>
    <xf numFmtId="3" fontId="1" fillId="0" borderId="0" xfId="0" applyNumberFormat="1" applyFont="1"/>
    <xf numFmtId="3" fontId="0" fillId="0" borderId="0" xfId="0" applyNumberFormat="1"/>
    <xf numFmtId="10" fontId="0" fillId="0" borderId="0" xfId="0" applyNumberFormat="1"/>
    <xf numFmtId="165" fontId="1" fillId="0" borderId="0" xfId="0" applyNumberFormat="1" applyFont="1"/>
    <xf numFmtId="165" fontId="0" fillId="0" borderId="0" xfId="0" applyNumberFormat="1"/>
    <xf numFmtId="166" fontId="1" fillId="0" borderId="0" xfId="0" applyNumberFormat="1" applyFont="1"/>
    <xf numFmtId="166"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49" fontId="1" fillId="0" borderId="0" xfId="0" applyNumberFormat="1" applyFont="1" applyAlignment="1">
      <alignment horizontal="right" wrapText="1"/>
    </xf>
    <xf numFmtId="49" fontId="0" fillId="0" borderId="0" xfId="0" applyNumberFormat="1" applyAlignment="1">
      <alignment horizontal="right" wrapText="1"/>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Analysis Project.xlsx]IP Utl Rate Charges Analysis !PivotTable1</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600"/>
              <a:t>Average Charges Overview</a:t>
            </a:r>
          </a:p>
        </c:rich>
      </c:tx>
      <c:layout>
        <c:manualLayout>
          <c:xMode val="edge"/>
          <c:yMode val="edge"/>
          <c:x val="0.19805555555555554"/>
          <c:y val="3.60163312919218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'IP Utl Rate Charges Analysis '!$B$3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'IP Utl Rate Charges Analysis '!$A$4:$A$7</c:f>
              <c:strCache>
                <c:ptCount val="3"/>
                <c:pt idx="0">
                  <c:v>GWUH</c:v>
                </c:pt>
                <c:pt idx="1">
                  <c:v>MGUH</c:v>
                </c:pt>
                <c:pt idx="2">
                  <c:v>SMH</c:v>
                </c:pt>
              </c:strCache>
            </c:strRef>
          </c:cat>
          <c:val>
            <c:numRef>
              <c:f>'IP Utl Rate Charges Analysis '!$B$4:$B$7</c:f>
              <c:numCache>
                <c:formatCode>"$"#,##0.00</c:formatCode>
                <c:ptCount val="3"/>
                <c:pt idx="0">
                  <c:v>2603914</c:v>
                </c:pt>
                <c:pt idx="1">
                  <c:v>1676555</c:v>
                </c:pt>
                <c:pt idx="2">
                  <c:v>640931</c:v>
                </c:pt>
              </c:numCache>
            </c:numRef>
          </c:val>
          <c:extLst>
            <c:ext xmlns:c16="http://schemas.microsoft.com/office/drawing/2014/chart" uri="{C3380CC4-5D6E-409C-BE32-E72D297353CC}">
              <c16:uniqueId val="{00000000-BAA7-4050-9E56-111F0EDD4732}"/>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2857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Analysis Project.xlsx]IP Utl Rate CMI Analysis !PivotTable2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Medicare</a:t>
            </a:r>
            <a:r>
              <a:rPr lang="en-US" baseline="0"/>
              <a:t> Case Mix Index by Hospital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'IP Utl Rate CMI Analysis '!$B$3</c:f>
              <c:strCache>
                <c:ptCount val="1"/>
                <c:pt idx="0">
                  <c:v>Total</c:v>
                </c:pt>
              </c:strCache>
            </c:strRef>
          </c:tx>
          <c:spPr>
            <a:solidFill>
              <a:schemeClr val="accent6"/>
            </a:solidFill>
            <a:ln>
              <a:noFill/>
            </a:ln>
            <a:effectLst/>
          </c:spPr>
          <c:invertIfNegative val="0"/>
          <c:cat>
            <c:strRef>
              <c:f>'IP Utl Rate CMI Analysis '!$A$4:$A$7</c:f>
              <c:strCache>
                <c:ptCount val="3"/>
                <c:pt idx="0">
                  <c:v>GWUH</c:v>
                </c:pt>
                <c:pt idx="1">
                  <c:v>MGUH</c:v>
                </c:pt>
                <c:pt idx="2">
                  <c:v>SMH</c:v>
                </c:pt>
              </c:strCache>
            </c:strRef>
          </c:cat>
          <c:val>
            <c:numRef>
              <c:f>'IP Utl Rate CMI Analysis '!$B$4:$B$7</c:f>
              <c:numCache>
                <c:formatCode>General</c:formatCode>
                <c:ptCount val="3"/>
                <c:pt idx="0">
                  <c:v>34.135399999999997</c:v>
                </c:pt>
                <c:pt idx="1">
                  <c:v>35.262300000000003</c:v>
                </c:pt>
                <c:pt idx="2">
                  <c:v>21.023299999999999</c:v>
                </c:pt>
              </c:numCache>
            </c:numRef>
          </c:val>
          <c:extLst>
            <c:ext xmlns:c16="http://schemas.microsoft.com/office/drawing/2014/chart" uri="{C3380CC4-5D6E-409C-BE32-E72D297353CC}">
              <c16:uniqueId val="{00000000-3722-4470-80FA-715588D883FE}"/>
            </c:ext>
          </c:extLst>
        </c:ser>
        <c:dLbls>
          <c:showLegendKey val="0"/>
          <c:showVal val="0"/>
          <c:showCatName val="0"/>
          <c:showSerName val="0"/>
          <c:showPercent val="0"/>
          <c:showBubbleSize val="0"/>
        </c:dLbls>
        <c:gapWidth val="150"/>
        <c:axId val="971103583"/>
        <c:axId val="981819519"/>
      </c:barChart>
      <c:catAx>
        <c:axId val="97110358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sz="1050" b="1"/>
                  <a:t>HOSPITAL</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819519"/>
        <c:crosses val="autoZero"/>
        <c:auto val="1"/>
        <c:lblAlgn val="ctr"/>
        <c:lblOffset val="100"/>
        <c:noMultiLvlLbl val="0"/>
      </c:catAx>
      <c:valAx>
        <c:axId val="981819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CMI</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10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Analysis Project.xlsx] Market Share by Zip Code!PivotTable7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a:t>
            </a:r>
            <a:r>
              <a:rPr lang="en-US" baseline="0"/>
              <a:t> Share by Zip Code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Market Share by Zip Code'!$B$3</c:f>
              <c:strCache>
                <c:ptCount val="1"/>
                <c:pt idx="0">
                  <c:v>Total</c:v>
                </c:pt>
              </c:strCache>
            </c:strRef>
          </c:tx>
          <c:spPr>
            <a:solidFill>
              <a:schemeClr val="accent1"/>
            </a:solidFill>
            <a:ln>
              <a:noFill/>
            </a:ln>
            <a:effectLst/>
          </c:spPr>
          <c:invertIfNegative val="0"/>
          <c:cat>
            <c:multiLvlStrRef>
              <c:f>' Market Share by Zip Code'!$A$4:$A$16</c:f>
              <c:multiLvlStrCache>
                <c:ptCount val="9"/>
                <c:lvl>
                  <c:pt idx="0">
                    <c:v>20019-</c:v>
                  </c:pt>
                  <c:pt idx="1">
                    <c:v>20020-</c:v>
                  </c:pt>
                  <c:pt idx="2">
                    <c:v>20032-</c:v>
                  </c:pt>
                  <c:pt idx="3">
                    <c:v>20007-</c:v>
                  </c:pt>
                  <c:pt idx="4">
                    <c:v>20011-</c:v>
                  </c:pt>
                  <c:pt idx="5">
                    <c:v>22019-</c:v>
                  </c:pt>
                  <c:pt idx="6">
                    <c:v>20015-</c:v>
                  </c:pt>
                  <c:pt idx="7">
                    <c:v>20016-</c:v>
                  </c:pt>
                  <c:pt idx="8">
                    <c:v>20815-</c:v>
                  </c:pt>
                </c:lvl>
                <c:lvl>
                  <c:pt idx="0">
                    <c:v>GWUH</c:v>
                  </c:pt>
                  <c:pt idx="3">
                    <c:v>MGUH</c:v>
                  </c:pt>
                  <c:pt idx="6">
                    <c:v>SMH</c:v>
                  </c:pt>
                </c:lvl>
              </c:multiLvlStrCache>
            </c:multiLvlStrRef>
          </c:cat>
          <c:val>
            <c:numRef>
              <c:f>' Market Share by Zip Code'!$B$4:$B$16</c:f>
              <c:numCache>
                <c:formatCode>General</c:formatCode>
                <c:ptCount val="9"/>
                <c:pt idx="0">
                  <c:v>1</c:v>
                </c:pt>
                <c:pt idx="1">
                  <c:v>1</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0-C29F-417D-B140-C79D9BF617DE}"/>
            </c:ext>
          </c:extLst>
        </c:ser>
        <c:ser>
          <c:idx val="1"/>
          <c:order val="1"/>
          <c:tx>
            <c:strRef>
              <c:f>' Market Share by Zip Code'!$C$3</c:f>
              <c:strCache>
                <c:ptCount val="1"/>
                <c:pt idx="0">
                  <c:v>Sum of Market Share</c:v>
                </c:pt>
              </c:strCache>
            </c:strRef>
          </c:tx>
          <c:spPr>
            <a:solidFill>
              <a:schemeClr val="accent2"/>
            </a:solidFill>
            <a:ln>
              <a:noFill/>
            </a:ln>
            <a:effectLst/>
          </c:spPr>
          <c:invertIfNegative val="0"/>
          <c:cat>
            <c:multiLvlStrRef>
              <c:f>' Market Share by Zip Code'!$A$4:$A$16</c:f>
              <c:multiLvlStrCache>
                <c:ptCount val="9"/>
                <c:lvl>
                  <c:pt idx="0">
                    <c:v>20019-</c:v>
                  </c:pt>
                  <c:pt idx="1">
                    <c:v>20020-</c:v>
                  </c:pt>
                  <c:pt idx="2">
                    <c:v>20032-</c:v>
                  </c:pt>
                  <c:pt idx="3">
                    <c:v>20007-</c:v>
                  </c:pt>
                  <c:pt idx="4">
                    <c:v>20011-</c:v>
                  </c:pt>
                  <c:pt idx="5">
                    <c:v>22019-</c:v>
                  </c:pt>
                  <c:pt idx="6">
                    <c:v>20015-</c:v>
                  </c:pt>
                  <c:pt idx="7">
                    <c:v>20016-</c:v>
                  </c:pt>
                  <c:pt idx="8">
                    <c:v>20815-</c:v>
                  </c:pt>
                </c:lvl>
                <c:lvl>
                  <c:pt idx="0">
                    <c:v>GWUH</c:v>
                  </c:pt>
                  <c:pt idx="3">
                    <c:v>MGUH</c:v>
                  </c:pt>
                  <c:pt idx="6">
                    <c:v>SMH</c:v>
                  </c:pt>
                </c:lvl>
              </c:multiLvlStrCache>
            </c:multiLvlStrRef>
          </c:cat>
          <c:val>
            <c:numRef>
              <c:f>' Market Share by Zip Code'!$C$4:$C$16</c:f>
              <c:numCache>
                <c:formatCode>General</c:formatCode>
                <c:ptCount val="9"/>
                <c:pt idx="0">
                  <c:v>0.17299999999999999</c:v>
                </c:pt>
                <c:pt idx="1">
                  <c:v>0.28000000000000003</c:v>
                </c:pt>
                <c:pt idx="2">
                  <c:v>0.27500000000000002</c:v>
                </c:pt>
                <c:pt idx="3">
                  <c:v>0.34899999999999998</c:v>
                </c:pt>
                <c:pt idx="4">
                  <c:v>9.7000000000000003E-2</c:v>
                </c:pt>
                <c:pt idx="5">
                  <c:v>8.4000000000000005E-2</c:v>
                </c:pt>
                <c:pt idx="6">
                  <c:v>0.48699999999999999</c:v>
                </c:pt>
                <c:pt idx="7">
                  <c:v>0.503</c:v>
                </c:pt>
                <c:pt idx="8">
                  <c:v>0.23499999999999999</c:v>
                </c:pt>
              </c:numCache>
            </c:numRef>
          </c:val>
          <c:extLst>
            <c:ext xmlns:c16="http://schemas.microsoft.com/office/drawing/2014/chart" uri="{C3380CC4-5D6E-409C-BE32-E72D297353CC}">
              <c16:uniqueId val="{00000001-C29F-417D-B140-C79D9BF617DE}"/>
            </c:ext>
          </c:extLst>
        </c:ser>
        <c:dLbls>
          <c:showLegendKey val="0"/>
          <c:showVal val="0"/>
          <c:showCatName val="0"/>
          <c:showSerName val="0"/>
          <c:showPercent val="0"/>
          <c:showBubbleSize val="0"/>
        </c:dLbls>
        <c:gapWidth val="219"/>
        <c:overlap val="-27"/>
        <c:axId val="1115198623"/>
        <c:axId val="971119759"/>
      </c:barChart>
      <c:catAx>
        <c:axId val="111519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Top</a:t>
                </a:r>
                <a:r>
                  <a:rPr lang="en-US" baseline="0"/>
                  <a:t> 3 Zips Per Hospital</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119759"/>
        <c:crosses val="autoZero"/>
        <c:auto val="1"/>
        <c:lblAlgn val="ctr"/>
        <c:lblOffset val="100"/>
        <c:noMultiLvlLbl val="0"/>
      </c:catAx>
      <c:valAx>
        <c:axId val="971119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Market Share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98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Analysis Project.xlsx]Inpatient Days by Dept Analysis!PivotTable8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Inpatient</a:t>
            </a:r>
            <a:r>
              <a:rPr lang="en-US" baseline="0"/>
              <a:t> Days by Department</a:t>
            </a:r>
            <a:endParaRPr lang="en-US"/>
          </a:p>
        </c:rich>
      </c:tx>
      <c:layout>
        <c:manualLayout>
          <c:xMode val="edge"/>
          <c:yMode val="edge"/>
          <c:x val="0.24621522309711286"/>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'Inpatient Days by Dept Analysis'!$B$3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'Inpatient Days by Dept Analysis'!$A$4:$A$16</c:f>
              <c:multiLvlStrCache>
                <c:ptCount val="9"/>
                <c:lvl>
                  <c:pt idx="0">
                    <c:v>Nursery</c:v>
                  </c:pt>
                  <c:pt idx="1">
                    <c:v>Routine Services </c:v>
                  </c:pt>
                  <c:pt idx="2">
                    <c:v>Special Care</c:v>
                  </c:pt>
                  <c:pt idx="3">
                    <c:v>Nursery</c:v>
                  </c:pt>
                  <c:pt idx="4">
                    <c:v>Routine Services </c:v>
                  </c:pt>
                  <c:pt idx="5">
                    <c:v>Special Care</c:v>
                  </c:pt>
                  <c:pt idx="6">
                    <c:v>Nursery</c:v>
                  </c:pt>
                  <c:pt idx="7">
                    <c:v>Routine Services </c:v>
                  </c:pt>
                  <c:pt idx="8">
                    <c:v>Special Care</c:v>
                  </c:pt>
                </c:lvl>
                <c:lvl>
                  <c:pt idx="0">
                    <c:v>GWUH</c:v>
                  </c:pt>
                  <c:pt idx="3">
                    <c:v>MGUH</c:v>
                  </c:pt>
                  <c:pt idx="6">
                    <c:v>SMH</c:v>
                  </c:pt>
                </c:lvl>
              </c:multiLvlStrCache>
            </c:multiLvlStrRef>
          </c:cat>
          <c:val>
            <c:numRef>
              <c:f>'Inpatient Days by Dept Analysis'!$B$4:$B$16</c:f>
              <c:numCache>
                <c:formatCode>General</c:formatCode>
                <c:ptCount val="9"/>
                <c:pt idx="0">
                  <c:v>3927</c:v>
                </c:pt>
                <c:pt idx="1">
                  <c:v>79153</c:v>
                </c:pt>
                <c:pt idx="2">
                  <c:v>15904</c:v>
                </c:pt>
                <c:pt idx="3">
                  <c:v>1879</c:v>
                </c:pt>
                <c:pt idx="4">
                  <c:v>96801</c:v>
                </c:pt>
                <c:pt idx="5">
                  <c:v>21385</c:v>
                </c:pt>
                <c:pt idx="6">
                  <c:v>10262</c:v>
                </c:pt>
                <c:pt idx="7">
                  <c:v>34540</c:v>
                </c:pt>
                <c:pt idx="8">
                  <c:v>8894</c:v>
                </c:pt>
              </c:numCache>
            </c:numRef>
          </c:val>
          <c:smooth val="0"/>
          <c:extLst>
            <c:ext xmlns:c16="http://schemas.microsoft.com/office/drawing/2014/chart" uri="{C3380CC4-5D6E-409C-BE32-E72D297353CC}">
              <c16:uniqueId val="{00000000-2837-46D1-9CD0-C061F31961EF}"/>
            </c:ext>
          </c:extLst>
        </c:ser>
        <c:dLbls>
          <c:dLblPos val="t"/>
          <c:showLegendKey val="0"/>
          <c:showVal val="1"/>
          <c:showCatName val="0"/>
          <c:showSerName val="0"/>
          <c:showPercent val="0"/>
          <c:showBubbleSize val="0"/>
        </c:dLbls>
        <c:marker val="1"/>
        <c:smooth val="0"/>
        <c:axId val="1115216255"/>
        <c:axId val="971127439"/>
      </c:lineChart>
      <c:catAx>
        <c:axId val="111521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127439"/>
        <c:crosses val="autoZero"/>
        <c:auto val="1"/>
        <c:lblAlgn val="ctr"/>
        <c:lblOffset val="100"/>
        <c:noMultiLvlLbl val="0"/>
      </c:catAx>
      <c:valAx>
        <c:axId val="97112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1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Analysis Project.xlsx]Gross Revenue by Hospital Anal.!PivotTable9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Patient</a:t>
            </a:r>
            <a:r>
              <a:rPr lang="en-US" baseline="0"/>
              <a:t> Revenue by Hospital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'Gross Revenue by Hospital Anal.'!$B$3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'Gross Revenue by Hospital Anal.'!$A$4:$A$7</c:f>
              <c:strCache>
                <c:ptCount val="3"/>
                <c:pt idx="0">
                  <c:v>GWUH</c:v>
                </c:pt>
                <c:pt idx="1">
                  <c:v>MGUH</c:v>
                </c:pt>
                <c:pt idx="2">
                  <c:v>SMH</c:v>
                </c:pt>
              </c:strCache>
            </c:strRef>
          </c:cat>
          <c:val>
            <c:numRef>
              <c:f>'Gross Revenue by Hospital Anal.'!$B$4:$B$7</c:f>
              <c:numCache>
                <c:formatCode>General</c:formatCode>
                <c:ptCount val="3"/>
                <c:pt idx="0">
                  <c:v>3836252143</c:v>
                </c:pt>
                <c:pt idx="1">
                  <c:v>3328731169</c:v>
                </c:pt>
                <c:pt idx="2">
                  <c:v>1262100502</c:v>
                </c:pt>
              </c:numCache>
            </c:numRef>
          </c:val>
          <c:extLst>
            <c:ext xmlns:c16="http://schemas.microsoft.com/office/drawing/2014/chart" uri="{C3380CC4-5D6E-409C-BE32-E72D297353CC}">
              <c16:uniqueId val="{00000000-3CF5-4A4D-9328-B6622077311F}"/>
            </c:ext>
          </c:extLst>
        </c:ser>
        <c:dLbls>
          <c:dLblPos val="in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9525</xdr:colOff>
      <xdr:row>2</xdr:row>
      <xdr:rowOff>12700</xdr:rowOff>
    </xdr:from>
    <xdr:to>
      <xdr:col>11</xdr:col>
      <xdr:colOff>314325</xdr:colOff>
      <xdr:row>16</xdr:row>
      <xdr:rowOff>177800</xdr:rowOff>
    </xdr:to>
    <xdr:graphicFrame macro="">
      <xdr:nvGraphicFramePr>
        <xdr:cNvPr id="3" name="Chart 2">
          <a:extLst>
            <a:ext uri="{FF2B5EF4-FFF2-40B4-BE49-F238E27FC236}">
              <a16:creationId xmlns:a16="http://schemas.microsoft.com/office/drawing/2014/main" id="{3EA6963C-EB32-F37D-8DA5-1532764A8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38100</xdr:colOff>
      <xdr:row>9</xdr:row>
      <xdr:rowOff>177800</xdr:rowOff>
    </xdr:from>
    <xdr:ext cx="2857500" cy="958850"/>
    <xdr:sp macro="" textlink="">
      <xdr:nvSpPr>
        <xdr:cNvPr id="4" name="TextBox 3">
          <a:extLst>
            <a:ext uri="{FF2B5EF4-FFF2-40B4-BE49-F238E27FC236}">
              <a16:creationId xmlns:a16="http://schemas.microsoft.com/office/drawing/2014/main" id="{93D6432C-CB2F-CB00-9348-803D124CE63C}"/>
            </a:ext>
          </a:extLst>
        </xdr:cNvPr>
        <xdr:cNvSpPr txBox="1"/>
      </xdr:nvSpPr>
      <xdr:spPr>
        <a:xfrm>
          <a:off x="38100" y="1835150"/>
          <a:ext cx="2857500" cy="958850"/>
        </a:xfrm>
        <a:prstGeom prst="rect">
          <a:avLst/>
        </a:prstGeom>
        <a:solidFill>
          <a:schemeClr val="bg2">
            <a:lumMod val="90000"/>
          </a:schemeClr>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When</a:t>
          </a:r>
          <a:r>
            <a:rPr lang="en-US" sz="1100" baseline="0"/>
            <a:t> evaluating the average inpatient charges for the above hospitals we can clearly see that George Washington University Hospital scores the highest by 19% in overall charges. </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0</xdr:colOff>
      <xdr:row>2</xdr:row>
      <xdr:rowOff>120650</xdr:rowOff>
    </xdr:from>
    <xdr:to>
      <xdr:col>8</xdr:col>
      <xdr:colOff>260350</xdr:colOff>
      <xdr:row>17</xdr:row>
      <xdr:rowOff>76200</xdr:rowOff>
    </xdr:to>
    <xdr:graphicFrame macro="">
      <xdr:nvGraphicFramePr>
        <xdr:cNvPr id="2" name="Chart 1">
          <a:extLst>
            <a:ext uri="{FF2B5EF4-FFF2-40B4-BE49-F238E27FC236}">
              <a16:creationId xmlns:a16="http://schemas.microsoft.com/office/drawing/2014/main" id="{85D79EC9-F558-8871-83F9-1B587C139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463550</xdr:colOff>
      <xdr:row>19</xdr:row>
      <xdr:rowOff>6350</xdr:rowOff>
    </xdr:from>
    <xdr:ext cx="4622800" cy="1479550"/>
    <xdr:sp macro="" textlink="">
      <xdr:nvSpPr>
        <xdr:cNvPr id="3" name="TextBox 2">
          <a:extLst>
            <a:ext uri="{FF2B5EF4-FFF2-40B4-BE49-F238E27FC236}">
              <a16:creationId xmlns:a16="http://schemas.microsoft.com/office/drawing/2014/main" id="{D57B129F-BD6A-0A32-DFCD-00749C10996A}"/>
            </a:ext>
          </a:extLst>
        </xdr:cNvPr>
        <xdr:cNvSpPr txBox="1"/>
      </xdr:nvSpPr>
      <xdr:spPr>
        <a:xfrm>
          <a:off x="2781300" y="3505200"/>
          <a:ext cx="4622800" cy="1479550"/>
        </a:xfrm>
        <a:prstGeom prst="rect">
          <a:avLst/>
        </a:prstGeom>
        <a:solidFill>
          <a:schemeClr val="bg2"/>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 Case Mix</a:t>
          </a:r>
          <a:r>
            <a:rPr lang="en-US" sz="1100" b="1" baseline="0"/>
            <a:t> Index (CMI) </a:t>
          </a:r>
          <a:r>
            <a:rPr lang="en-US" sz="1100" baseline="0"/>
            <a:t>- Calculation of </a:t>
          </a:r>
          <a:r>
            <a:rPr lang="en-US" sz="1100" b="0" i="0">
              <a:solidFill>
                <a:schemeClr val="tx1"/>
              </a:solidFill>
              <a:effectLst/>
              <a:latin typeface="+mn-lt"/>
              <a:ea typeface="+mn-ea"/>
              <a:cs typeface="+mn-cs"/>
            </a:rPr>
            <a:t>the average relative DRG weight of a hospital’s inpatient discharges, calculated by summing the Medicare Severity-Diagnosis Related Group (MS-DRG) weight for each discharge and dividing the total by the number of discharges. The CMI reflects the diversity, clinical complexity, and resource needs of all the patients in the hospital. A higher CMI indicates a more complex and resource-intensive case load. </a:t>
          </a:r>
        </a:p>
        <a:p>
          <a:r>
            <a:rPr lang="en-US" sz="1100" b="0" i="0">
              <a:solidFill>
                <a:schemeClr val="tx1"/>
              </a:solidFill>
              <a:effectLst/>
              <a:latin typeface="+mn-lt"/>
              <a:ea typeface="+mn-ea"/>
              <a:cs typeface="+mn-cs"/>
            </a:rPr>
            <a:t>From</a:t>
          </a:r>
          <a:r>
            <a:rPr lang="en-US" sz="1100" b="0" i="0" baseline="0">
              <a:solidFill>
                <a:schemeClr val="tx1"/>
              </a:solidFill>
              <a:effectLst/>
              <a:latin typeface="+mn-lt"/>
              <a:ea typeface="+mn-ea"/>
              <a:cs typeface="+mn-cs"/>
            </a:rPr>
            <a:t> this analysis, we can see that MGUH scores the highest amongst the three hospitals.</a:t>
          </a:r>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6350</xdr:colOff>
      <xdr:row>2</xdr:row>
      <xdr:rowOff>12700</xdr:rowOff>
    </xdr:from>
    <xdr:to>
      <xdr:col>11</xdr:col>
      <xdr:colOff>311150</xdr:colOff>
      <xdr:row>16</xdr:row>
      <xdr:rowOff>177800</xdr:rowOff>
    </xdr:to>
    <xdr:graphicFrame macro="">
      <xdr:nvGraphicFramePr>
        <xdr:cNvPr id="2" name="Chart 1">
          <a:extLst>
            <a:ext uri="{FF2B5EF4-FFF2-40B4-BE49-F238E27FC236}">
              <a16:creationId xmlns:a16="http://schemas.microsoft.com/office/drawing/2014/main" id="{21D07A76-CCC1-1467-6A05-3F29FEF61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xdr:col>
      <xdr:colOff>0</xdr:colOff>
      <xdr:row>18</xdr:row>
      <xdr:rowOff>165100</xdr:rowOff>
    </xdr:from>
    <xdr:ext cx="3670300" cy="953466"/>
    <xdr:sp macro="" textlink="">
      <xdr:nvSpPr>
        <xdr:cNvPr id="3" name="TextBox 2">
          <a:extLst>
            <a:ext uri="{FF2B5EF4-FFF2-40B4-BE49-F238E27FC236}">
              <a16:creationId xmlns:a16="http://schemas.microsoft.com/office/drawing/2014/main" id="{6E35B51F-498F-BB37-EF7C-9C64BB84EF90}"/>
            </a:ext>
          </a:extLst>
        </xdr:cNvPr>
        <xdr:cNvSpPr txBox="1"/>
      </xdr:nvSpPr>
      <xdr:spPr>
        <a:xfrm>
          <a:off x="3016250" y="3479800"/>
          <a:ext cx="3670300" cy="953466"/>
        </a:xfrm>
        <a:prstGeom prst="rect">
          <a:avLst/>
        </a:prstGeom>
        <a:solidFill>
          <a:schemeClr val="bg2"/>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From this visualization</a:t>
          </a:r>
          <a:r>
            <a:rPr lang="en-US" sz="1100" baseline="0"/>
            <a:t>, it is clear that Sibley Memorial Hospital has the most market share based on the top 3 zip codes that frequent them. Further data would need to be obtained to conduct an analysis on why they hold such a high market share. </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2</xdr:col>
      <xdr:colOff>317500</xdr:colOff>
      <xdr:row>2</xdr:row>
      <xdr:rowOff>12700</xdr:rowOff>
    </xdr:from>
    <xdr:to>
      <xdr:col>10</xdr:col>
      <xdr:colOff>12700</xdr:colOff>
      <xdr:row>16</xdr:row>
      <xdr:rowOff>177800</xdr:rowOff>
    </xdr:to>
    <xdr:graphicFrame macro="">
      <xdr:nvGraphicFramePr>
        <xdr:cNvPr id="3" name="Chart 2">
          <a:extLst>
            <a:ext uri="{FF2B5EF4-FFF2-40B4-BE49-F238E27FC236}">
              <a16:creationId xmlns:a16="http://schemas.microsoft.com/office/drawing/2014/main" id="{AC6AAD49-4D70-2F63-B0DA-0E1591618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xdr:col>
      <xdr:colOff>596900</xdr:colOff>
      <xdr:row>18</xdr:row>
      <xdr:rowOff>171450</xdr:rowOff>
    </xdr:from>
    <xdr:ext cx="3105150" cy="1814599"/>
    <xdr:sp macro="" textlink="">
      <xdr:nvSpPr>
        <xdr:cNvPr id="4" name="TextBox 3">
          <a:extLst>
            <a:ext uri="{FF2B5EF4-FFF2-40B4-BE49-F238E27FC236}">
              <a16:creationId xmlns:a16="http://schemas.microsoft.com/office/drawing/2014/main" id="{57BC3209-3596-C17B-B605-5FEBA08E6B2A}"/>
            </a:ext>
          </a:extLst>
        </xdr:cNvPr>
        <xdr:cNvSpPr txBox="1"/>
      </xdr:nvSpPr>
      <xdr:spPr>
        <a:xfrm>
          <a:off x="3295650" y="3486150"/>
          <a:ext cx="3105150" cy="1814599"/>
        </a:xfrm>
        <a:prstGeom prst="rect">
          <a:avLst/>
        </a:prstGeom>
        <a:solidFill>
          <a:schemeClr val="bg2"/>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For</a:t>
          </a:r>
          <a:r>
            <a:rPr lang="en-US" sz="1100" baseline="0"/>
            <a:t> this brief analysis, I would like to draw your attention to MGUH with the most inpatient days amongst the three hospitals by upwards of 17.6k days for routine services. This, however, is due to the difference in bed count as MGUH has a bed count of 609 in comparison to SMH at 318 beds and GWUH at 385 beds. If we reduced MGUHs bed count by half we would obtain average IP days for Routine Services of 48400 which is lower than GWUH. </a:t>
          </a:r>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xdr:col>
      <xdr:colOff>603250</xdr:colOff>
      <xdr:row>2</xdr:row>
      <xdr:rowOff>6350</xdr:rowOff>
    </xdr:from>
    <xdr:to>
      <xdr:col>10</xdr:col>
      <xdr:colOff>298450</xdr:colOff>
      <xdr:row>16</xdr:row>
      <xdr:rowOff>171450</xdr:rowOff>
    </xdr:to>
    <xdr:graphicFrame macro="">
      <xdr:nvGraphicFramePr>
        <xdr:cNvPr id="2" name="Chart 1">
          <a:extLst>
            <a:ext uri="{FF2B5EF4-FFF2-40B4-BE49-F238E27FC236}">
              <a16:creationId xmlns:a16="http://schemas.microsoft.com/office/drawing/2014/main" id="{7ECE489B-5F92-97A3-2336-279D153117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520700</xdr:colOff>
      <xdr:row>9</xdr:row>
      <xdr:rowOff>19050</xdr:rowOff>
    </xdr:from>
    <xdr:ext cx="2165350" cy="1473200"/>
    <xdr:sp macro="" textlink="">
      <xdr:nvSpPr>
        <xdr:cNvPr id="3" name="TextBox 2">
          <a:extLst>
            <a:ext uri="{FF2B5EF4-FFF2-40B4-BE49-F238E27FC236}">
              <a16:creationId xmlns:a16="http://schemas.microsoft.com/office/drawing/2014/main" id="{BFCE3E43-8DE6-6FC2-9ABA-BD5199D077CA}"/>
            </a:ext>
          </a:extLst>
        </xdr:cNvPr>
        <xdr:cNvSpPr txBox="1"/>
      </xdr:nvSpPr>
      <xdr:spPr>
        <a:xfrm>
          <a:off x="520700" y="1676400"/>
          <a:ext cx="2165350" cy="1473200"/>
        </a:xfrm>
        <a:prstGeom prst="rect">
          <a:avLst/>
        </a:prstGeom>
        <a:solidFill>
          <a:schemeClr val="bg2"/>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Based on this analysis,</a:t>
          </a:r>
          <a:r>
            <a:rPr lang="en-US" sz="1100" baseline="0"/>
            <a:t> GWUH makes the most in gross patient revenue by millions grossing an additional $507,520,974 for the year of 2022. </a:t>
          </a:r>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a Williams" refreshedDate="45203.491439004632" createdVersion="8" refreshedVersion="8" minRefreshableVersion="3" recordCount="40" xr:uid="{088A32B4-FCBF-47BF-B06F-044F63B9ED0F}">
  <cacheSource type="worksheet">
    <worksheetSource ref="A1:F41" sheet="IP Util Stats by Med Service  "/>
  </cacheSource>
  <cacheFields count="6">
    <cacheField name="Department" numFmtId="0">
      <sharedItems/>
    </cacheField>
    <cacheField name="Hospital " numFmtId="0">
      <sharedItems count="3">
        <s v="MGUH"/>
        <s v="SMH"/>
        <s v="GWUH"/>
      </sharedItems>
    </cacheField>
    <cacheField name="Number Medicare Inpatients " numFmtId="3">
      <sharedItems containsSemiMixedTypes="0" containsString="0" containsNumber="1" containsInteger="1" minValue="19" maxValue="1127"/>
    </cacheField>
    <cacheField name="Average LOS " numFmtId="0">
      <sharedItems containsSemiMixedTypes="0" containsString="0" containsNumber="1" minValue="3.97" maxValue="14.67"/>
    </cacheField>
    <cacheField name="Average Charges " numFmtId="7">
      <sharedItems containsSemiMixedTypes="0" containsString="0" containsNumber="1" containsInteger="1" minValue="35072" maxValue="360489"/>
    </cacheField>
    <cacheField name="Medicare Case Mix Index (CMI)" numFmtId="0">
      <sharedItems containsSemiMixedTypes="0" containsString="0" containsNumber="1" minValue="1.0775999999999999" maxValue="4.83520000000000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a Williams" refreshedDate="45203.491475925926" createdVersion="8" refreshedVersion="8" minRefreshableVersion="3" recordCount="9" xr:uid="{647152CE-0C1F-4C58-92DC-97545213CF26}">
  <cacheSource type="worksheet">
    <worksheetSource ref="A1:H10" sheet="IP Origin for Top 3 Zip Codes"/>
  </cacheSource>
  <cacheFields count="8">
    <cacheField name="Hospital " numFmtId="0">
      <sharedItems count="3">
        <s v="MGUH"/>
        <s v="SMH"/>
        <s v="GWUH"/>
      </sharedItems>
    </cacheField>
    <cacheField name="Count" numFmtId="0">
      <sharedItems containsSemiMixedTypes="0" containsString="0" containsNumber="1" containsInteger="1" minValue="1" maxValue="1"/>
    </cacheField>
    <cacheField name="ZIP Code of Residence " numFmtId="49">
      <sharedItems count="9">
        <s v="22019-"/>
        <s v="20011-"/>
        <s v="20007-"/>
        <s v="20016-"/>
        <s v="20015-"/>
        <s v="20815-"/>
        <s v="20020-"/>
        <s v="20032-"/>
        <s v="20019-"/>
      </sharedItems>
    </cacheField>
    <cacheField name="Discharges " numFmtId="0">
      <sharedItems containsSemiMixedTypes="0" containsString="0" containsNumber="1" containsInteger="1" minValue="181" maxValue="667"/>
    </cacheField>
    <cacheField name="Days of Care" numFmtId="164">
      <sharedItems containsSemiMixedTypes="0" containsString="0" containsNumber="1" containsInteger="1" minValue="1128" maxValue="4388"/>
    </cacheField>
    <cacheField name="Charges " numFmtId="166">
      <sharedItems containsSemiMixedTypes="0" containsString="0" containsNumber="1" containsInteger="1" minValue="10629802" maxValue="92836616"/>
    </cacheField>
    <cacheField name="Discharges Inc/(Dec) " numFmtId="10">
      <sharedItems containsSemiMixedTypes="0" containsString="0" containsNumber="1" minValue="-6.3500000000000001E-2" maxValue="0.17499999999999999"/>
    </cacheField>
    <cacheField name="Market Share" numFmtId="0">
      <sharedItems containsSemiMixedTypes="0" containsString="0" containsNumber="1" minValue="8.4000000000000005E-2" maxValue="0.50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a Williams" refreshedDate="45203.499939699075" createdVersion="8" refreshedVersion="8" minRefreshableVersion="3" recordCount="9" xr:uid="{065BAFE2-EC0F-49A5-AA05-75B457A7BB2C}">
  <cacheSource type="worksheet">
    <worksheetSource ref="A1:D10" sheet="Bed and Patient Days by Unit"/>
  </cacheSource>
  <cacheFields count="4">
    <cacheField name="Hospital " numFmtId="0">
      <sharedItems count="3">
        <s v="MGUH"/>
        <s v="SMH"/>
        <s v="GWUH"/>
      </sharedItems>
    </cacheField>
    <cacheField name="Department " numFmtId="0">
      <sharedItems count="3">
        <s v="Routine Services "/>
        <s v="Special Care"/>
        <s v="Nursery"/>
      </sharedItems>
    </cacheField>
    <cacheField name="Available Beds" numFmtId="0">
      <sharedItems containsSemiMixedTypes="0" containsString="0" containsNumber="1" containsInteger="1" minValue="0" maxValue="298"/>
    </cacheField>
    <cacheField name="Inpatient Days " numFmtId="3">
      <sharedItems containsSemiMixedTypes="0" containsString="0" containsNumber="1" containsInteger="1" minValue="1879" maxValue="9680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a Williams" refreshedDate="45203.507297453703" createdVersion="8" refreshedVersion="8" minRefreshableVersion="3" recordCount="3" xr:uid="{6BE5E800-C831-4A23-88AC-8AD75ABF742F}">
  <cacheSource type="worksheet">
    <worksheetSource ref="A1:E4" sheet="Financial Statistics "/>
  </cacheSource>
  <cacheFields count="5">
    <cacheField name="Hospital " numFmtId="0">
      <sharedItems count="3">
        <s v="GWUH"/>
        <s v="SMH"/>
        <s v="MGUH"/>
      </sharedItems>
    </cacheField>
    <cacheField name="Gross Patient Revenue" numFmtId="165">
      <sharedItems containsSemiMixedTypes="0" containsString="0" containsNumber="1" containsInteger="1" minValue="1262100502" maxValue="3836252143"/>
    </cacheField>
    <cacheField name="Non-Patient Revenue" numFmtId="166">
      <sharedItems containsSemiMixedTypes="0" containsString="0" containsNumber="1" containsInteger="1" minValue="-103497274" maxValue="37022518"/>
    </cacheField>
    <cacheField name="Total Revenue" numFmtId="166">
      <sharedItems containsSemiMixedTypes="0" containsString="0" containsNumber="1" containsInteger="1" minValue="1158603228" maxValue="3843490925"/>
    </cacheField>
    <cacheField name="Net Income (or Loss) " numFmtId="165">
      <sharedItems containsSemiMixedTypes="0" containsString="0" containsNumber="1" containsInteger="1" minValue="-138773453" maxValue="-103770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Cardiology "/>
    <x v="0"/>
    <n v="340"/>
    <n v="7.31"/>
    <n v="73705"/>
    <n v="1.2907999999999999"/>
  </r>
  <r>
    <s v="Cardiovascular Surgery "/>
    <x v="0"/>
    <n v="19"/>
    <n v="8.84"/>
    <n v="156667"/>
    <n v="4.1581999999999999"/>
  </r>
  <r>
    <s v="Medicine"/>
    <x v="0"/>
    <n v="1127"/>
    <n v="7.98"/>
    <n v="86640"/>
    <n v="1.4838"/>
  </r>
  <r>
    <s v="Neurology"/>
    <x v="0"/>
    <n v="404"/>
    <n v="7.11"/>
    <n v="76970"/>
    <n v="1.5011000000000001"/>
  </r>
  <r>
    <s v="Neurosurgery "/>
    <x v="0"/>
    <n v="233"/>
    <n v="9.5399999999999991"/>
    <n v="170419"/>
    <n v="3.86"/>
  </r>
  <r>
    <s v="Oncology"/>
    <x v="0"/>
    <n v="194"/>
    <n v="9.9499999999999993"/>
    <n v="141373"/>
    <n v="3.0133999999999999"/>
  </r>
  <r>
    <s v="Orthopedic Surgery"/>
    <x v="0"/>
    <n v="941"/>
    <n v="6.03"/>
    <n v="163003"/>
    <n v="3.7097000000000002"/>
  </r>
  <r>
    <s v="Orthopedics"/>
    <x v="0"/>
    <n v="111"/>
    <n v="7.45"/>
    <n v="65868"/>
    <n v="1.1976"/>
  </r>
  <r>
    <s v="Psychiatry"/>
    <x v="0"/>
    <n v="80"/>
    <n v="6.71"/>
    <n v="37363"/>
    <n v="1.2464999999999999"/>
  </r>
  <r>
    <s v="Pulmonology "/>
    <x v="0"/>
    <n v="272"/>
    <n v="7.71"/>
    <n v="89448"/>
    <n v="1.8004"/>
  </r>
  <r>
    <s v="Surgery"/>
    <x v="0"/>
    <n v="806"/>
    <n v="12.39"/>
    <n v="235102"/>
    <n v="3.8479000000000001"/>
  </r>
  <r>
    <s v="Surgery for Malignancy "/>
    <x v="0"/>
    <n v="54"/>
    <n v="4.5599999999999996"/>
    <n v="103425"/>
    <n v="2.3325"/>
  </r>
  <r>
    <s v="Urology"/>
    <x v="0"/>
    <n v="368"/>
    <n v="7.39"/>
    <n v="85212"/>
    <n v="1.5748"/>
  </r>
  <r>
    <s v="Vascular Surgery "/>
    <x v="0"/>
    <n v="82"/>
    <n v="10.99"/>
    <n v="191360"/>
    <n v="4.2455999999999996"/>
  </r>
  <r>
    <s v="Cardiology "/>
    <x v="1"/>
    <n v="321"/>
    <n v="3.97"/>
    <n v="37482"/>
    <n v="1.2103999999999999"/>
  </r>
  <r>
    <s v="Gynecology"/>
    <x v="1"/>
    <n v="22"/>
    <n v="6.14"/>
    <n v="53111"/>
    <n v="1.4805999999999999"/>
  </r>
  <r>
    <s v="Medicine "/>
    <x v="1"/>
    <n v="1097"/>
    <n v="5.56"/>
    <n v="46544"/>
    <n v="1.4314"/>
  </r>
  <r>
    <s v="Neurology"/>
    <x v="1"/>
    <n v="202"/>
    <n v="4.7699999999999996"/>
    <n v="51815"/>
    <n v="1.4157999999999999"/>
  </r>
  <r>
    <s v="Oncology"/>
    <x v="1"/>
    <n v="181"/>
    <n v="5.9"/>
    <n v="49742"/>
    <n v="2.0741999999999998"/>
  </r>
  <r>
    <s v="Orthopedic Surgery"/>
    <x v="1"/>
    <n v="397"/>
    <n v="4.04"/>
    <n v="66409"/>
    <n v="3.1185999999999998"/>
  </r>
  <r>
    <s v="Orthopedics"/>
    <x v="1"/>
    <n v="139"/>
    <n v="4.09"/>
    <n v="35072"/>
    <n v="1.0775999999999999"/>
  </r>
  <r>
    <s v="Psychiatry"/>
    <x v="1"/>
    <n v="99"/>
    <n v="14.67"/>
    <n v="65926"/>
    <n v="1.24"/>
  </r>
  <r>
    <s v="Pulmonology "/>
    <x v="1"/>
    <n v="324"/>
    <n v="5.65"/>
    <n v="46607"/>
    <n v="1.5117"/>
  </r>
  <r>
    <s v="Surgery"/>
    <x v="1"/>
    <n v="327"/>
    <n v="7.4"/>
    <n v="80228"/>
    <n v="2.9449999999999998"/>
  </r>
  <r>
    <s v="Surgery for Malignancy "/>
    <x v="1"/>
    <n v="46"/>
    <n v="5.48"/>
    <n v="68362"/>
    <n v="2.1879"/>
  </r>
  <r>
    <s v="Urology"/>
    <x v="1"/>
    <n v="296"/>
    <n v="4.82"/>
    <n v="39633"/>
    <n v="1.3301000000000001"/>
  </r>
  <r>
    <s v="Cardiology "/>
    <x v="2"/>
    <n v="555"/>
    <n v="4.21"/>
    <n v="85104"/>
    <n v="1.2234"/>
  </r>
  <r>
    <s v="Cardiovascular Surgery "/>
    <x v="2"/>
    <n v="250"/>
    <n v="6.34"/>
    <n v="302719"/>
    <n v="4.8352000000000004"/>
  </r>
  <r>
    <s v="Medicine"/>
    <x v="2"/>
    <n v="1103"/>
    <n v="6.09"/>
    <n v="117449"/>
    <n v="1.4819"/>
  </r>
  <r>
    <s v="Neurology"/>
    <x v="2"/>
    <n v="469"/>
    <n v="7.3"/>
    <n v="132950"/>
    <n v="1.4524999999999999"/>
  </r>
  <r>
    <s v="Neurosurgery "/>
    <x v="2"/>
    <n v="50"/>
    <n v="10.98"/>
    <n v="360489"/>
    <n v="4.5293000000000001"/>
  </r>
  <r>
    <s v="Oncology"/>
    <x v="2"/>
    <n v="105"/>
    <n v="8.5399999999999991"/>
    <n v="157982"/>
    <n v="1.8249"/>
  </r>
  <r>
    <s v="Orthopedic Surgery"/>
    <x v="2"/>
    <n v="433"/>
    <n v="6.91"/>
    <n v="268090"/>
    <n v="3.7044000000000001"/>
  </r>
  <r>
    <s v="Orthopedics"/>
    <x v="2"/>
    <n v="200"/>
    <n v="7.34"/>
    <n v="98850"/>
    <n v="1.1165"/>
  </r>
  <r>
    <s v="Psychiatry"/>
    <x v="2"/>
    <n v="90"/>
    <n v="6.1"/>
    <n v="58065"/>
    <n v="1.1742999999999999"/>
  </r>
  <r>
    <s v="Pulmonology "/>
    <x v="2"/>
    <n v="354"/>
    <n v="5.77"/>
    <n v="113167"/>
    <n v="1.5980000000000001"/>
  </r>
  <r>
    <s v="Surgery"/>
    <x v="2"/>
    <n v="520"/>
    <n v="10.84"/>
    <n v="348487"/>
    <n v="4.0938999999999997"/>
  </r>
  <r>
    <s v="Surgery for Malignancy "/>
    <x v="2"/>
    <n v="46"/>
    <n v="5.28"/>
    <n v="202590"/>
    <n v="2.3342000000000001"/>
  </r>
  <r>
    <s v="Urology"/>
    <x v="2"/>
    <n v="390"/>
    <n v="6.09"/>
    <n v="108725"/>
    <n v="1.3821000000000001"/>
  </r>
  <r>
    <s v="Vascular Surgery "/>
    <x v="2"/>
    <n v="102"/>
    <n v="7.71"/>
    <n v="249247"/>
    <n v="3.38479999999999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1"/>
    <x v="0"/>
    <n v="245"/>
    <n v="1839"/>
    <n v="22721602"/>
    <n v="-6.0999999999999999E-2"/>
    <n v="8.4000000000000005E-2"/>
  </r>
  <r>
    <x v="0"/>
    <n v="1"/>
    <x v="1"/>
    <n v="215"/>
    <n v="2467"/>
    <n v="28787620"/>
    <n v="0.17499999999999999"/>
    <n v="9.7000000000000003E-2"/>
  </r>
  <r>
    <x v="0"/>
    <n v="1"/>
    <x v="2"/>
    <n v="181"/>
    <n v="1174"/>
    <n v="14376207"/>
    <n v="0.153"/>
    <n v="0.34899999999999998"/>
  </r>
  <r>
    <x v="1"/>
    <n v="1"/>
    <x v="3"/>
    <n v="361"/>
    <n v="2190"/>
    <n v="18976965"/>
    <n v="-3.2000000000000001E-2"/>
    <n v="0.503"/>
  </r>
  <r>
    <x v="1"/>
    <n v="1"/>
    <x v="4"/>
    <n v="240"/>
    <n v="1306"/>
    <n v="11782786"/>
    <n v="5.2999999999999999E-2"/>
    <n v="0.48699999999999999"/>
  </r>
  <r>
    <x v="1"/>
    <n v="1"/>
    <x v="5"/>
    <n v="223"/>
    <n v="1128"/>
    <n v="10629802"/>
    <n v="6.7000000000000004E-2"/>
    <n v="0.23499999999999999"/>
  </r>
  <r>
    <x v="2"/>
    <n v="1"/>
    <x v="6"/>
    <n v="667"/>
    <n v="4388"/>
    <n v="92836616"/>
    <n v="-6.3500000000000001E-2"/>
    <n v="0.28000000000000003"/>
  </r>
  <r>
    <x v="2"/>
    <n v="1"/>
    <x v="7"/>
    <n v="508"/>
    <n v="3123"/>
    <n v="66390395"/>
    <n v="0.02"/>
    <n v="0.27500000000000002"/>
  </r>
  <r>
    <x v="2"/>
    <n v="1"/>
    <x v="8"/>
    <n v="502"/>
    <n v="3422"/>
    <n v="73557888"/>
    <n v="6.4000000000000001E-2"/>
    <n v="0.1729999999999999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n v="298"/>
    <n v="96801"/>
  </r>
  <r>
    <x v="0"/>
    <x v="1"/>
    <n v="104"/>
    <n v="21385"/>
  </r>
  <r>
    <x v="0"/>
    <x v="2"/>
    <n v="0"/>
    <n v="1879"/>
  </r>
  <r>
    <x v="1"/>
    <x v="0"/>
    <n v="148"/>
    <n v="34540"/>
  </r>
  <r>
    <x v="1"/>
    <x v="1"/>
    <n v="39"/>
    <n v="8894"/>
  </r>
  <r>
    <x v="1"/>
    <x v="2"/>
    <n v="0"/>
    <n v="10262"/>
  </r>
  <r>
    <x v="2"/>
    <x v="0"/>
    <n v="265"/>
    <n v="79153"/>
  </r>
  <r>
    <x v="2"/>
    <x v="1"/>
    <n v="74"/>
    <n v="15904"/>
  </r>
  <r>
    <x v="2"/>
    <x v="2"/>
    <n v="0"/>
    <n v="392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3836252143"/>
    <n v="7238782"/>
    <n v="3843490925"/>
    <n v="-10377073"/>
  </r>
  <r>
    <x v="1"/>
    <n v="1262100502"/>
    <n v="-103497274"/>
    <n v="1158603228"/>
    <n v="-138773453"/>
  </r>
  <r>
    <x v="2"/>
    <n v="3328731169"/>
    <n v="37022518"/>
    <n v="3365753687"/>
    <n v="-1065644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DA3791-E09E-4679-8610-001A6B220B01}"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Hospital">
  <location ref="A3:B7" firstHeaderRow="1" firstDataRow="1" firstDataCol="1"/>
  <pivotFields count="6">
    <pivotField showAll="0"/>
    <pivotField axis="axisRow" showAll="0">
      <items count="4">
        <item x="2"/>
        <item x="0"/>
        <item x="1"/>
        <item t="default"/>
      </items>
    </pivotField>
    <pivotField numFmtId="3" showAll="0"/>
    <pivotField showAll="0"/>
    <pivotField dataField="1" numFmtId="7" showAll="0"/>
    <pivotField showAll="0"/>
  </pivotFields>
  <rowFields count="1">
    <field x="1"/>
  </rowFields>
  <rowItems count="4">
    <i>
      <x/>
    </i>
    <i>
      <x v="1"/>
    </i>
    <i>
      <x v="2"/>
    </i>
    <i t="grand">
      <x/>
    </i>
  </rowItems>
  <colItems count="1">
    <i/>
  </colItems>
  <dataFields count="1">
    <dataField name="Sum of Average Charges " fld="4" baseField="0" baseItem="0" numFmtId="165"/>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4D4071-6314-4F59-83E3-26D0DB7BFFA0}"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Hospital">
  <location ref="A3:B7" firstHeaderRow="1" firstDataRow="1" firstDataCol="1"/>
  <pivotFields count="6">
    <pivotField showAll="0"/>
    <pivotField axis="axisRow" showAll="0">
      <items count="4">
        <item x="2"/>
        <item x="0"/>
        <item x="1"/>
        <item t="default"/>
      </items>
    </pivotField>
    <pivotField numFmtId="3" showAll="0"/>
    <pivotField showAll="0"/>
    <pivotField numFmtId="7" showAll="0"/>
    <pivotField dataField="1" showAll="0"/>
  </pivotFields>
  <rowFields count="1">
    <field x="1"/>
  </rowFields>
  <rowItems count="4">
    <i>
      <x/>
    </i>
    <i>
      <x v="1"/>
    </i>
    <i>
      <x v="2"/>
    </i>
    <i t="grand">
      <x/>
    </i>
  </rowItems>
  <colItems count="1">
    <i/>
  </colItems>
  <dataFields count="1">
    <dataField name="CMI Totals" fld="5"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621714-FBE6-48EE-B44D-3CADF2A30F3C}" name="PivotTable7"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Top Zips">
  <location ref="A3:C16" firstHeaderRow="0" firstDataRow="1" firstDataCol="1"/>
  <pivotFields count="8">
    <pivotField axis="axisRow" showAll="0">
      <items count="4">
        <item x="2"/>
        <item x="0"/>
        <item x="1"/>
        <item t="default"/>
      </items>
    </pivotField>
    <pivotField dataField="1" showAll="0"/>
    <pivotField axis="axisRow" showAll="0">
      <items count="10">
        <item x="2"/>
        <item x="1"/>
        <item x="4"/>
        <item x="3"/>
        <item x="8"/>
        <item x="6"/>
        <item x="7"/>
        <item x="5"/>
        <item x="0"/>
        <item t="default"/>
      </items>
    </pivotField>
    <pivotField showAll="0"/>
    <pivotField numFmtId="164" showAll="0"/>
    <pivotField numFmtId="166" showAll="0"/>
    <pivotField numFmtId="10" showAll="0"/>
    <pivotField dataField="1" showAll="0"/>
  </pivotFields>
  <rowFields count="2">
    <field x="0"/>
    <field x="2"/>
  </rowFields>
  <rowItems count="13">
    <i>
      <x/>
    </i>
    <i r="1">
      <x v="4"/>
    </i>
    <i r="1">
      <x v="5"/>
    </i>
    <i r="1">
      <x v="6"/>
    </i>
    <i>
      <x v="1"/>
    </i>
    <i r="1">
      <x/>
    </i>
    <i r="1">
      <x v="1"/>
    </i>
    <i r="1">
      <x v="8"/>
    </i>
    <i>
      <x v="2"/>
    </i>
    <i r="1">
      <x v="2"/>
    </i>
    <i r="1">
      <x v="3"/>
    </i>
    <i r="1">
      <x v="7"/>
    </i>
    <i t="grand">
      <x/>
    </i>
  </rowItems>
  <colFields count="1">
    <field x="-2"/>
  </colFields>
  <colItems count="2">
    <i>
      <x/>
    </i>
    <i i="1">
      <x v="1"/>
    </i>
  </colItems>
  <dataFields count="2">
    <dataField name="Total" fld="1" baseField="0" baseItem="0"/>
    <dataField name="Sum of Market Share" fld="7" baseField="0" baseItem="0"/>
  </dataFields>
  <chartFormats count="2">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D13C43-F163-40CE-AE0C-73D610193C71}" name="PivotTable8"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Department">
  <location ref="A3:B16" firstHeaderRow="1" firstDataRow="1" firstDataCol="1"/>
  <pivotFields count="4">
    <pivotField axis="axisRow" showAll="0">
      <items count="4">
        <item x="2"/>
        <item x="0"/>
        <item x="1"/>
        <item t="default"/>
      </items>
    </pivotField>
    <pivotField axis="axisRow" showAll="0">
      <items count="4">
        <item x="2"/>
        <item x="0"/>
        <item x="1"/>
        <item t="default"/>
      </items>
    </pivotField>
    <pivotField showAll="0"/>
    <pivotField dataField="1" numFmtId="3" showAll="0"/>
  </pivotFields>
  <rowFields count="2">
    <field x="0"/>
    <field x="1"/>
  </rowFields>
  <rowItems count="13">
    <i>
      <x/>
    </i>
    <i r="1">
      <x/>
    </i>
    <i r="1">
      <x v="1"/>
    </i>
    <i r="1">
      <x v="2"/>
    </i>
    <i>
      <x v="1"/>
    </i>
    <i r="1">
      <x/>
    </i>
    <i r="1">
      <x v="1"/>
    </i>
    <i r="1">
      <x v="2"/>
    </i>
    <i>
      <x v="2"/>
    </i>
    <i r="1">
      <x/>
    </i>
    <i r="1">
      <x v="1"/>
    </i>
    <i r="1">
      <x v="2"/>
    </i>
    <i t="grand">
      <x/>
    </i>
  </rowItems>
  <colItems count="1">
    <i/>
  </colItems>
  <dataFields count="1">
    <dataField name="Inpatient Days" fld="3"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42E78C-EEE2-4E94-8F69-AD113C2AF660}" name="PivotTable9"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Hospital">
  <location ref="A3:B7" firstHeaderRow="1" firstDataRow="1" firstDataCol="1"/>
  <pivotFields count="5">
    <pivotField axis="axisRow" showAll="0">
      <items count="4">
        <item x="0"/>
        <item x="2"/>
        <item x="1"/>
        <item t="default"/>
      </items>
    </pivotField>
    <pivotField dataField="1" numFmtId="165" showAll="0"/>
    <pivotField numFmtId="166" showAll="0"/>
    <pivotField numFmtId="166" showAll="0"/>
    <pivotField numFmtId="165" showAll="0"/>
  </pivotFields>
  <rowFields count="1">
    <field x="0"/>
  </rowFields>
  <rowItems count="4">
    <i>
      <x/>
    </i>
    <i>
      <x v="1"/>
    </i>
    <i>
      <x v="2"/>
    </i>
    <i t="grand">
      <x/>
    </i>
  </rowItems>
  <colItems count="1">
    <i/>
  </colItems>
  <dataFields count="1">
    <dataField name=" Gross Patient Revenue" fld="1"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99774-7686-46CB-8085-25904659726D}">
  <dimension ref="A1:F41"/>
  <sheetViews>
    <sheetView tabSelected="1" workbookViewId="0">
      <pane ySplit="1" topLeftCell="A10" activePane="bottomLeft" state="frozen"/>
      <selection pane="bottomLeft" activeCell="C32" sqref="C32"/>
    </sheetView>
  </sheetViews>
  <sheetFormatPr defaultRowHeight="14.5" x14ac:dyDescent="0.35"/>
  <cols>
    <col min="1" max="1" width="21.81640625" bestFit="1" customWidth="1"/>
    <col min="2" max="2" width="11.453125" bestFit="1" customWidth="1"/>
    <col min="3" max="3" width="12.453125" style="7" customWidth="1"/>
    <col min="4" max="4" width="12.453125" bestFit="1" customWidth="1"/>
    <col min="5" max="5" width="16.26953125" style="3" bestFit="1" customWidth="1"/>
    <col min="6" max="6" width="12.90625" customWidth="1"/>
  </cols>
  <sheetData>
    <row r="1" spans="1:6" s="1" customFormat="1" x14ac:dyDescent="0.35">
      <c r="A1" s="1" t="s">
        <v>35</v>
      </c>
      <c r="B1" s="1" t="s">
        <v>0</v>
      </c>
      <c r="C1" s="6" t="s">
        <v>1</v>
      </c>
      <c r="D1" s="1" t="s">
        <v>2</v>
      </c>
      <c r="E1" s="2" t="s">
        <v>3</v>
      </c>
      <c r="F1" s="1" t="s">
        <v>34</v>
      </c>
    </row>
    <row r="2" spans="1:6" x14ac:dyDescent="0.35">
      <c r="A2" t="s">
        <v>19</v>
      </c>
      <c r="B2" t="s">
        <v>33</v>
      </c>
      <c r="C2" s="7">
        <v>340</v>
      </c>
      <c r="D2">
        <v>7.31</v>
      </c>
      <c r="E2" s="3">
        <v>73705</v>
      </c>
      <c r="F2">
        <v>1.2907999999999999</v>
      </c>
    </row>
    <row r="3" spans="1:6" x14ac:dyDescent="0.35">
      <c r="A3" t="s">
        <v>28</v>
      </c>
      <c r="B3" t="s">
        <v>33</v>
      </c>
      <c r="C3" s="7">
        <v>19</v>
      </c>
      <c r="D3">
        <v>8.84</v>
      </c>
      <c r="E3" s="3">
        <v>156667</v>
      </c>
      <c r="F3">
        <v>4.1581999999999999</v>
      </c>
    </row>
    <row r="4" spans="1:6" x14ac:dyDescent="0.35">
      <c r="A4" t="s">
        <v>20</v>
      </c>
      <c r="B4" t="s">
        <v>33</v>
      </c>
      <c r="C4" s="7">
        <v>1127</v>
      </c>
      <c r="D4">
        <v>7.98</v>
      </c>
      <c r="E4" s="3">
        <v>86640</v>
      </c>
      <c r="F4">
        <v>1.4838</v>
      </c>
    </row>
    <row r="5" spans="1:6" x14ac:dyDescent="0.35">
      <c r="A5" t="s">
        <v>21</v>
      </c>
      <c r="B5" t="s">
        <v>33</v>
      </c>
      <c r="C5" s="7">
        <v>404</v>
      </c>
      <c r="D5">
        <v>7.11</v>
      </c>
      <c r="E5" s="3">
        <v>76970</v>
      </c>
      <c r="F5">
        <v>1.5011000000000001</v>
      </c>
    </row>
    <row r="6" spans="1:6" x14ac:dyDescent="0.35">
      <c r="A6" t="s">
        <v>29</v>
      </c>
      <c r="B6" t="s">
        <v>33</v>
      </c>
      <c r="C6" s="7">
        <v>233</v>
      </c>
      <c r="D6">
        <v>9.5399999999999991</v>
      </c>
      <c r="E6" s="3">
        <v>170419</v>
      </c>
      <c r="F6">
        <v>3.86</v>
      </c>
    </row>
    <row r="7" spans="1:6" x14ac:dyDescent="0.35">
      <c r="A7" t="s">
        <v>22</v>
      </c>
      <c r="B7" t="s">
        <v>33</v>
      </c>
      <c r="C7" s="7">
        <v>194</v>
      </c>
      <c r="D7">
        <v>9.9499999999999993</v>
      </c>
      <c r="E7" s="3">
        <v>141373</v>
      </c>
      <c r="F7">
        <v>3.0133999999999999</v>
      </c>
    </row>
    <row r="8" spans="1:6" x14ac:dyDescent="0.35">
      <c r="A8" t="s">
        <v>23</v>
      </c>
      <c r="B8" t="s">
        <v>33</v>
      </c>
      <c r="C8" s="7">
        <v>941</v>
      </c>
      <c r="D8">
        <v>6.03</v>
      </c>
      <c r="E8" s="3">
        <v>163003</v>
      </c>
      <c r="F8">
        <v>3.7097000000000002</v>
      </c>
    </row>
    <row r="9" spans="1:6" x14ac:dyDescent="0.35">
      <c r="A9" t="s">
        <v>24</v>
      </c>
      <c r="B9" t="s">
        <v>33</v>
      </c>
      <c r="C9" s="7">
        <v>111</v>
      </c>
      <c r="D9">
        <v>7.45</v>
      </c>
      <c r="E9" s="3">
        <v>65868</v>
      </c>
      <c r="F9">
        <v>1.1976</v>
      </c>
    </row>
    <row r="10" spans="1:6" x14ac:dyDescent="0.35">
      <c r="A10" t="s">
        <v>25</v>
      </c>
      <c r="B10" t="s">
        <v>33</v>
      </c>
      <c r="C10" s="7">
        <v>80</v>
      </c>
      <c r="D10">
        <v>6.71</v>
      </c>
      <c r="E10" s="3">
        <v>37363</v>
      </c>
      <c r="F10">
        <v>1.2464999999999999</v>
      </c>
    </row>
    <row r="11" spans="1:6" x14ac:dyDescent="0.35">
      <c r="A11" t="s">
        <v>30</v>
      </c>
      <c r="B11" t="s">
        <v>33</v>
      </c>
      <c r="C11" s="7">
        <v>272</v>
      </c>
      <c r="D11">
        <v>7.71</v>
      </c>
      <c r="E11" s="3">
        <v>89448</v>
      </c>
      <c r="F11">
        <v>1.8004</v>
      </c>
    </row>
    <row r="12" spans="1:6" x14ac:dyDescent="0.35">
      <c r="A12" t="s">
        <v>26</v>
      </c>
      <c r="B12" t="s">
        <v>33</v>
      </c>
      <c r="C12" s="7">
        <v>806</v>
      </c>
      <c r="D12">
        <v>12.39</v>
      </c>
      <c r="E12" s="3">
        <v>235102</v>
      </c>
      <c r="F12">
        <v>3.8479000000000001</v>
      </c>
    </row>
    <row r="13" spans="1:6" x14ac:dyDescent="0.35">
      <c r="A13" t="s">
        <v>31</v>
      </c>
      <c r="B13" t="s">
        <v>33</v>
      </c>
      <c r="C13" s="7">
        <v>54</v>
      </c>
      <c r="D13">
        <v>4.5599999999999996</v>
      </c>
      <c r="E13" s="3">
        <v>103425</v>
      </c>
      <c r="F13">
        <v>2.3325</v>
      </c>
    </row>
    <row r="14" spans="1:6" x14ac:dyDescent="0.35">
      <c r="A14" t="s">
        <v>27</v>
      </c>
      <c r="B14" t="s">
        <v>33</v>
      </c>
      <c r="C14" s="7">
        <v>368</v>
      </c>
      <c r="D14">
        <v>7.39</v>
      </c>
      <c r="E14" s="3">
        <v>85212</v>
      </c>
      <c r="F14">
        <v>1.5748</v>
      </c>
    </row>
    <row r="15" spans="1:6" x14ac:dyDescent="0.35">
      <c r="A15" t="s">
        <v>32</v>
      </c>
      <c r="B15" t="s">
        <v>33</v>
      </c>
      <c r="C15" s="7">
        <v>82</v>
      </c>
      <c r="D15">
        <v>10.99</v>
      </c>
      <c r="E15" s="3">
        <v>191360</v>
      </c>
      <c r="F15">
        <v>4.2455999999999996</v>
      </c>
    </row>
    <row r="16" spans="1:6" x14ac:dyDescent="0.35">
      <c r="A16" t="s">
        <v>19</v>
      </c>
      <c r="B16" t="s">
        <v>38</v>
      </c>
      <c r="C16" s="7">
        <v>321</v>
      </c>
      <c r="D16">
        <v>3.97</v>
      </c>
      <c r="E16" s="3">
        <v>37482</v>
      </c>
      <c r="F16">
        <v>1.2103999999999999</v>
      </c>
    </row>
    <row r="17" spans="1:6" x14ac:dyDescent="0.35">
      <c r="A17" t="s">
        <v>36</v>
      </c>
      <c r="B17" t="s">
        <v>38</v>
      </c>
      <c r="C17" s="7">
        <v>22</v>
      </c>
      <c r="D17">
        <v>6.14</v>
      </c>
      <c r="E17" s="3">
        <v>53111</v>
      </c>
      <c r="F17">
        <v>1.4805999999999999</v>
      </c>
    </row>
    <row r="18" spans="1:6" x14ac:dyDescent="0.35">
      <c r="A18" t="s">
        <v>37</v>
      </c>
      <c r="B18" t="s">
        <v>38</v>
      </c>
      <c r="C18" s="7">
        <v>1097</v>
      </c>
      <c r="D18">
        <v>5.56</v>
      </c>
      <c r="E18" s="3">
        <v>46544</v>
      </c>
      <c r="F18">
        <v>1.4314</v>
      </c>
    </row>
    <row r="19" spans="1:6" x14ac:dyDescent="0.35">
      <c r="A19" t="s">
        <v>21</v>
      </c>
      <c r="B19" t="s">
        <v>38</v>
      </c>
      <c r="C19" s="7">
        <v>202</v>
      </c>
      <c r="D19">
        <v>4.7699999999999996</v>
      </c>
      <c r="E19" s="3">
        <v>51815</v>
      </c>
      <c r="F19">
        <v>1.4157999999999999</v>
      </c>
    </row>
    <row r="20" spans="1:6" x14ac:dyDescent="0.35">
      <c r="A20" t="s">
        <v>22</v>
      </c>
      <c r="B20" t="s">
        <v>38</v>
      </c>
      <c r="C20" s="7">
        <v>181</v>
      </c>
      <c r="D20">
        <v>5.9</v>
      </c>
      <c r="E20" s="3">
        <v>49742</v>
      </c>
      <c r="F20">
        <v>2.0741999999999998</v>
      </c>
    </row>
    <row r="21" spans="1:6" x14ac:dyDescent="0.35">
      <c r="A21" t="s">
        <v>23</v>
      </c>
      <c r="B21" t="s">
        <v>38</v>
      </c>
      <c r="C21" s="7">
        <v>397</v>
      </c>
      <c r="D21">
        <v>4.04</v>
      </c>
      <c r="E21" s="3">
        <v>66409</v>
      </c>
      <c r="F21">
        <v>3.1185999999999998</v>
      </c>
    </row>
    <row r="22" spans="1:6" x14ac:dyDescent="0.35">
      <c r="A22" t="s">
        <v>24</v>
      </c>
      <c r="B22" t="s">
        <v>38</v>
      </c>
      <c r="C22" s="7">
        <v>139</v>
      </c>
      <c r="D22">
        <v>4.09</v>
      </c>
      <c r="E22" s="3">
        <v>35072</v>
      </c>
      <c r="F22">
        <v>1.0775999999999999</v>
      </c>
    </row>
    <row r="23" spans="1:6" x14ac:dyDescent="0.35">
      <c r="A23" t="s">
        <v>25</v>
      </c>
      <c r="B23" t="s">
        <v>38</v>
      </c>
      <c r="C23" s="7">
        <v>99</v>
      </c>
      <c r="D23">
        <v>14.67</v>
      </c>
      <c r="E23" s="3">
        <v>65926</v>
      </c>
      <c r="F23">
        <v>1.24</v>
      </c>
    </row>
    <row r="24" spans="1:6" x14ac:dyDescent="0.35">
      <c r="A24" t="s">
        <v>30</v>
      </c>
      <c r="B24" t="s">
        <v>38</v>
      </c>
      <c r="C24" s="7">
        <v>324</v>
      </c>
      <c r="D24">
        <v>5.65</v>
      </c>
      <c r="E24" s="3">
        <v>46607</v>
      </c>
      <c r="F24">
        <v>1.5117</v>
      </c>
    </row>
    <row r="25" spans="1:6" x14ac:dyDescent="0.35">
      <c r="A25" t="s">
        <v>26</v>
      </c>
      <c r="B25" t="s">
        <v>38</v>
      </c>
      <c r="C25" s="7">
        <v>327</v>
      </c>
      <c r="D25">
        <v>7.4</v>
      </c>
      <c r="E25" s="3">
        <v>80228</v>
      </c>
      <c r="F25">
        <v>2.9449999999999998</v>
      </c>
    </row>
    <row r="26" spans="1:6" x14ac:dyDescent="0.35">
      <c r="A26" t="s">
        <v>31</v>
      </c>
      <c r="B26" t="s">
        <v>38</v>
      </c>
      <c r="C26" s="7">
        <v>46</v>
      </c>
      <c r="D26">
        <v>5.48</v>
      </c>
      <c r="E26" s="3">
        <v>68362</v>
      </c>
      <c r="F26">
        <v>2.1879</v>
      </c>
    </row>
    <row r="27" spans="1:6" x14ac:dyDescent="0.35">
      <c r="A27" t="s">
        <v>27</v>
      </c>
      <c r="B27" t="s">
        <v>38</v>
      </c>
      <c r="C27" s="7">
        <v>296</v>
      </c>
      <c r="D27">
        <v>4.82</v>
      </c>
      <c r="E27" s="3">
        <v>39633</v>
      </c>
      <c r="F27">
        <v>1.3301000000000001</v>
      </c>
    </row>
    <row r="28" spans="1:6" x14ac:dyDescent="0.35">
      <c r="A28" t="s">
        <v>19</v>
      </c>
      <c r="B28" t="s">
        <v>39</v>
      </c>
      <c r="C28" s="7">
        <v>555</v>
      </c>
      <c r="D28">
        <v>4.21</v>
      </c>
      <c r="E28" s="3">
        <v>85104</v>
      </c>
      <c r="F28">
        <v>1.2234</v>
      </c>
    </row>
    <row r="29" spans="1:6" x14ac:dyDescent="0.35">
      <c r="A29" t="s">
        <v>28</v>
      </c>
      <c r="B29" t="s">
        <v>39</v>
      </c>
      <c r="C29" s="7">
        <v>250</v>
      </c>
      <c r="D29">
        <v>6.34</v>
      </c>
      <c r="E29" s="3">
        <v>302719</v>
      </c>
      <c r="F29">
        <v>4.8352000000000004</v>
      </c>
    </row>
    <row r="30" spans="1:6" x14ac:dyDescent="0.35">
      <c r="A30" t="s">
        <v>20</v>
      </c>
      <c r="B30" t="s">
        <v>39</v>
      </c>
      <c r="C30" s="7">
        <v>1103</v>
      </c>
      <c r="D30">
        <v>6.09</v>
      </c>
      <c r="E30" s="3">
        <v>117449</v>
      </c>
      <c r="F30">
        <v>1.4819</v>
      </c>
    </row>
    <row r="31" spans="1:6" x14ac:dyDescent="0.35">
      <c r="A31" t="s">
        <v>21</v>
      </c>
      <c r="B31" t="s">
        <v>39</v>
      </c>
      <c r="C31" s="7">
        <v>469</v>
      </c>
      <c r="D31">
        <v>7.3</v>
      </c>
      <c r="E31" s="3">
        <v>132950</v>
      </c>
      <c r="F31">
        <v>1.4524999999999999</v>
      </c>
    </row>
    <row r="32" spans="1:6" x14ac:dyDescent="0.35">
      <c r="A32" t="s">
        <v>29</v>
      </c>
      <c r="B32" t="s">
        <v>39</v>
      </c>
      <c r="C32" s="7">
        <v>50</v>
      </c>
      <c r="D32">
        <v>10.98</v>
      </c>
      <c r="E32" s="3">
        <v>360489</v>
      </c>
      <c r="F32">
        <v>4.5293000000000001</v>
      </c>
    </row>
    <row r="33" spans="1:6" x14ac:dyDescent="0.35">
      <c r="A33" t="s">
        <v>22</v>
      </c>
      <c r="B33" t="s">
        <v>39</v>
      </c>
      <c r="C33" s="7">
        <v>105</v>
      </c>
      <c r="D33">
        <v>8.5399999999999991</v>
      </c>
      <c r="E33" s="3">
        <v>157982</v>
      </c>
      <c r="F33">
        <v>1.8249</v>
      </c>
    </row>
    <row r="34" spans="1:6" x14ac:dyDescent="0.35">
      <c r="A34" t="s">
        <v>23</v>
      </c>
      <c r="B34" t="s">
        <v>39</v>
      </c>
      <c r="C34" s="7">
        <v>433</v>
      </c>
      <c r="D34">
        <v>6.91</v>
      </c>
      <c r="E34" s="3">
        <v>268090</v>
      </c>
      <c r="F34">
        <v>3.7044000000000001</v>
      </c>
    </row>
    <row r="35" spans="1:6" x14ac:dyDescent="0.35">
      <c r="A35" t="s">
        <v>24</v>
      </c>
      <c r="B35" t="s">
        <v>39</v>
      </c>
      <c r="C35" s="7">
        <v>200</v>
      </c>
      <c r="D35">
        <v>7.34</v>
      </c>
      <c r="E35" s="3">
        <v>98850</v>
      </c>
      <c r="F35">
        <v>1.1165</v>
      </c>
    </row>
    <row r="36" spans="1:6" x14ac:dyDescent="0.35">
      <c r="A36" t="s">
        <v>25</v>
      </c>
      <c r="B36" t="s">
        <v>39</v>
      </c>
      <c r="C36" s="7">
        <v>90</v>
      </c>
      <c r="D36">
        <v>6.1</v>
      </c>
      <c r="E36" s="3">
        <v>58065</v>
      </c>
      <c r="F36">
        <v>1.1742999999999999</v>
      </c>
    </row>
    <row r="37" spans="1:6" x14ac:dyDescent="0.35">
      <c r="A37" t="s">
        <v>30</v>
      </c>
      <c r="B37" t="s">
        <v>39</v>
      </c>
      <c r="C37" s="7">
        <v>354</v>
      </c>
      <c r="D37">
        <v>5.77</v>
      </c>
      <c r="E37" s="3">
        <v>113167</v>
      </c>
      <c r="F37">
        <v>1.5980000000000001</v>
      </c>
    </row>
    <row r="38" spans="1:6" x14ac:dyDescent="0.35">
      <c r="A38" t="s">
        <v>26</v>
      </c>
      <c r="B38" t="s">
        <v>39</v>
      </c>
      <c r="C38" s="7">
        <v>520</v>
      </c>
      <c r="D38">
        <v>10.84</v>
      </c>
      <c r="E38" s="3">
        <v>348487</v>
      </c>
      <c r="F38">
        <v>4.0938999999999997</v>
      </c>
    </row>
    <row r="39" spans="1:6" x14ac:dyDescent="0.35">
      <c r="A39" t="s">
        <v>31</v>
      </c>
      <c r="B39" t="s">
        <v>39</v>
      </c>
      <c r="C39" s="7">
        <v>46</v>
      </c>
      <c r="D39">
        <v>5.28</v>
      </c>
      <c r="E39" s="3">
        <v>202590</v>
      </c>
      <c r="F39">
        <v>2.3342000000000001</v>
      </c>
    </row>
    <row r="40" spans="1:6" x14ac:dyDescent="0.35">
      <c r="A40" t="s">
        <v>27</v>
      </c>
      <c r="B40" t="s">
        <v>39</v>
      </c>
      <c r="C40" s="7">
        <v>390</v>
      </c>
      <c r="D40">
        <v>6.09</v>
      </c>
      <c r="E40" s="3">
        <v>108725</v>
      </c>
      <c r="F40">
        <v>1.3821000000000001</v>
      </c>
    </row>
    <row r="41" spans="1:6" x14ac:dyDescent="0.35">
      <c r="A41" t="s">
        <v>32</v>
      </c>
      <c r="B41" t="s">
        <v>39</v>
      </c>
      <c r="C41" s="7">
        <v>102</v>
      </c>
      <c r="D41">
        <v>7.71</v>
      </c>
      <c r="E41" s="3">
        <v>249247</v>
      </c>
      <c r="F41">
        <v>3.3847999999999998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F0A6D-D4C2-41FC-9D83-8E1B7356CBD0}">
  <dimension ref="A2:B7"/>
  <sheetViews>
    <sheetView workbookViewId="0">
      <selection activeCell="B18" sqref="B18"/>
    </sheetView>
  </sheetViews>
  <sheetFormatPr defaultRowHeight="14.5" x14ac:dyDescent="0.35"/>
  <cols>
    <col min="1" max="1" width="10.7265625" bestFit="1" customWidth="1"/>
    <col min="2" max="2" width="21.6328125" bestFit="1" customWidth="1"/>
  </cols>
  <sheetData>
    <row r="2" spans="1:2" x14ac:dyDescent="0.35">
      <c r="A2" s="17" t="s">
        <v>44</v>
      </c>
    </row>
    <row r="3" spans="1:2" x14ac:dyDescent="0.35">
      <c r="A3" s="14" t="s">
        <v>43</v>
      </c>
      <c r="B3" t="s">
        <v>42</v>
      </c>
    </row>
    <row r="4" spans="1:2" x14ac:dyDescent="0.35">
      <c r="A4" s="15" t="s">
        <v>39</v>
      </c>
      <c r="B4" s="10">
        <v>2603914</v>
      </c>
    </row>
    <row r="5" spans="1:2" x14ac:dyDescent="0.35">
      <c r="A5" s="15" t="s">
        <v>33</v>
      </c>
      <c r="B5" s="10">
        <v>1676555</v>
      </c>
    </row>
    <row r="6" spans="1:2" x14ac:dyDescent="0.35">
      <c r="A6" s="15" t="s">
        <v>38</v>
      </c>
      <c r="B6" s="10">
        <v>640931</v>
      </c>
    </row>
    <row r="7" spans="1:2" x14ac:dyDescent="0.35">
      <c r="A7" s="15" t="s">
        <v>41</v>
      </c>
      <c r="B7" s="10">
        <v>4921400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74E60-FFE5-4BE2-A665-B92B96292E91}">
  <dimension ref="A3:B7"/>
  <sheetViews>
    <sheetView topLeftCell="A2" workbookViewId="0">
      <selection activeCell="A14" sqref="A14"/>
    </sheetView>
  </sheetViews>
  <sheetFormatPr defaultRowHeight="14.5" x14ac:dyDescent="0.35"/>
  <cols>
    <col min="1" max="1" width="10.7265625" bestFit="1" customWidth="1"/>
    <col min="2" max="2" width="9.7265625" bestFit="1" customWidth="1"/>
    <col min="3" max="3" width="32.08984375" bestFit="1" customWidth="1"/>
  </cols>
  <sheetData>
    <row r="3" spans="1:2" x14ac:dyDescent="0.35">
      <c r="A3" s="14" t="s">
        <v>43</v>
      </c>
      <c r="B3" t="s">
        <v>45</v>
      </c>
    </row>
    <row r="4" spans="1:2" x14ac:dyDescent="0.35">
      <c r="A4" s="15" t="s">
        <v>39</v>
      </c>
      <c r="B4" s="16">
        <v>34.135399999999997</v>
      </c>
    </row>
    <row r="5" spans="1:2" x14ac:dyDescent="0.35">
      <c r="A5" s="15" t="s">
        <v>33</v>
      </c>
      <c r="B5" s="16">
        <v>35.262300000000003</v>
      </c>
    </row>
    <row r="6" spans="1:2" x14ac:dyDescent="0.35">
      <c r="A6" s="15" t="s">
        <v>38</v>
      </c>
      <c r="B6" s="16">
        <v>21.023299999999999</v>
      </c>
    </row>
    <row r="7" spans="1:2" x14ac:dyDescent="0.35">
      <c r="A7" s="15" t="s">
        <v>41</v>
      </c>
      <c r="B7" s="16">
        <v>90.420999999999992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1BE3C-12F3-46D4-8ACD-B6E51BCA323B}">
  <dimension ref="A1:H10"/>
  <sheetViews>
    <sheetView workbookViewId="0">
      <pane ySplit="1" topLeftCell="A2" activePane="bottomLeft" state="frozen"/>
      <selection pane="bottomLeft" activeCell="C2" sqref="C2"/>
    </sheetView>
  </sheetViews>
  <sheetFormatPr defaultRowHeight="14.5" x14ac:dyDescent="0.35"/>
  <cols>
    <col min="3" max="3" width="21.453125" style="19" bestFit="1" customWidth="1"/>
    <col min="4" max="4" width="10.81640625" bestFit="1" customWidth="1"/>
    <col min="5" max="5" width="11.81640625" style="5" bestFit="1" customWidth="1"/>
    <col min="6" max="6" width="13.81640625" style="12" bestFit="1" customWidth="1"/>
    <col min="7" max="7" width="19.7265625" bestFit="1" customWidth="1"/>
    <col min="8" max="8" width="12.81640625" bestFit="1" customWidth="1"/>
  </cols>
  <sheetData>
    <row r="1" spans="1:8" s="1" customFormat="1" x14ac:dyDescent="0.35">
      <c r="A1" s="1" t="s">
        <v>0</v>
      </c>
      <c r="B1" s="1" t="s">
        <v>46</v>
      </c>
      <c r="C1" s="18" t="s">
        <v>4</v>
      </c>
      <c r="D1" s="1" t="s">
        <v>5</v>
      </c>
      <c r="E1" s="4" t="s">
        <v>6</v>
      </c>
      <c r="F1" s="11" t="s">
        <v>7</v>
      </c>
      <c r="G1" s="1" t="s">
        <v>8</v>
      </c>
      <c r="H1" s="1" t="s">
        <v>9</v>
      </c>
    </row>
    <row r="2" spans="1:8" x14ac:dyDescent="0.35">
      <c r="A2" t="s">
        <v>33</v>
      </c>
      <c r="B2">
        <v>1</v>
      </c>
      <c r="C2" s="19" t="s">
        <v>56</v>
      </c>
      <c r="D2">
        <v>245</v>
      </c>
      <c r="E2" s="5">
        <v>1839</v>
      </c>
      <c r="F2" s="12">
        <v>22721602</v>
      </c>
      <c r="G2" s="8">
        <v>-6.0999999999999999E-2</v>
      </c>
      <c r="H2" s="8">
        <v>8.4000000000000005E-2</v>
      </c>
    </row>
    <row r="3" spans="1:8" x14ac:dyDescent="0.35">
      <c r="A3" t="s">
        <v>33</v>
      </c>
      <c r="B3">
        <v>1</v>
      </c>
      <c r="C3" s="19" t="s">
        <v>57</v>
      </c>
      <c r="D3">
        <v>215</v>
      </c>
      <c r="E3" s="5">
        <v>2467</v>
      </c>
      <c r="F3" s="12">
        <v>28787620</v>
      </c>
      <c r="G3" s="8">
        <v>0.17499999999999999</v>
      </c>
      <c r="H3" s="8">
        <v>9.7000000000000003E-2</v>
      </c>
    </row>
    <row r="4" spans="1:8" x14ac:dyDescent="0.35">
      <c r="A4" t="s">
        <v>33</v>
      </c>
      <c r="B4">
        <v>1</v>
      </c>
      <c r="C4" s="19" t="s">
        <v>58</v>
      </c>
      <c r="D4">
        <v>181</v>
      </c>
      <c r="E4" s="5">
        <v>1174</v>
      </c>
      <c r="F4" s="12">
        <v>14376207</v>
      </c>
      <c r="G4" s="8">
        <v>0.153</v>
      </c>
      <c r="H4" s="8">
        <v>0.34899999999999998</v>
      </c>
    </row>
    <row r="5" spans="1:8" x14ac:dyDescent="0.35">
      <c r="A5" t="s">
        <v>38</v>
      </c>
      <c r="B5">
        <v>1</v>
      </c>
      <c r="C5" s="19" t="s">
        <v>59</v>
      </c>
      <c r="D5">
        <v>361</v>
      </c>
      <c r="E5" s="5">
        <v>2190</v>
      </c>
      <c r="F5" s="12">
        <v>18976965</v>
      </c>
      <c r="G5" s="8">
        <v>-3.2000000000000001E-2</v>
      </c>
      <c r="H5" s="8">
        <v>0.503</v>
      </c>
    </row>
    <row r="6" spans="1:8" x14ac:dyDescent="0.35">
      <c r="A6" t="s">
        <v>38</v>
      </c>
      <c r="B6">
        <v>1</v>
      </c>
      <c r="C6" s="19" t="s">
        <v>60</v>
      </c>
      <c r="D6">
        <v>240</v>
      </c>
      <c r="E6" s="5">
        <v>1306</v>
      </c>
      <c r="F6" s="12">
        <v>11782786</v>
      </c>
      <c r="G6" s="8">
        <v>5.2999999999999999E-2</v>
      </c>
      <c r="H6" s="8">
        <v>0.48699999999999999</v>
      </c>
    </row>
    <row r="7" spans="1:8" x14ac:dyDescent="0.35">
      <c r="A7" t="s">
        <v>38</v>
      </c>
      <c r="B7">
        <v>1</v>
      </c>
      <c r="C7" s="19" t="s">
        <v>61</v>
      </c>
      <c r="D7">
        <v>223</v>
      </c>
      <c r="E7" s="5">
        <v>1128</v>
      </c>
      <c r="F7" s="12">
        <v>10629802</v>
      </c>
      <c r="G7" s="8">
        <v>6.7000000000000004E-2</v>
      </c>
      <c r="H7" s="8">
        <v>0.23499999999999999</v>
      </c>
    </row>
    <row r="8" spans="1:8" x14ac:dyDescent="0.35">
      <c r="A8" t="s">
        <v>39</v>
      </c>
      <c r="B8">
        <v>1</v>
      </c>
      <c r="C8" s="19" t="s">
        <v>62</v>
      </c>
      <c r="D8">
        <v>667</v>
      </c>
      <c r="E8" s="5">
        <v>4388</v>
      </c>
      <c r="F8" s="12">
        <v>92836616</v>
      </c>
      <c r="G8" s="8">
        <v>-6.3500000000000001E-2</v>
      </c>
      <c r="H8" s="13">
        <v>0.28000000000000003</v>
      </c>
    </row>
    <row r="9" spans="1:8" x14ac:dyDescent="0.35">
      <c r="A9" t="s">
        <v>39</v>
      </c>
      <c r="B9">
        <v>1</v>
      </c>
      <c r="C9" s="19" t="s">
        <v>63</v>
      </c>
      <c r="D9">
        <v>508</v>
      </c>
      <c r="E9" s="5">
        <v>3123</v>
      </c>
      <c r="F9" s="12">
        <v>66390395</v>
      </c>
      <c r="G9" s="8">
        <v>0.02</v>
      </c>
      <c r="H9" s="8">
        <v>0.27500000000000002</v>
      </c>
    </row>
    <row r="10" spans="1:8" x14ac:dyDescent="0.35">
      <c r="A10" t="s">
        <v>39</v>
      </c>
      <c r="B10">
        <v>1</v>
      </c>
      <c r="C10" s="19" t="s">
        <v>64</v>
      </c>
      <c r="D10">
        <v>502</v>
      </c>
      <c r="E10" s="5">
        <v>3422</v>
      </c>
      <c r="F10" s="12">
        <v>73557888</v>
      </c>
      <c r="G10" s="8">
        <v>6.4000000000000001E-2</v>
      </c>
      <c r="H10" s="8">
        <v>0.17299999999999999</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301FC-9D16-49B3-9A2C-E0BFACE01E69}">
  <dimension ref="A3:C16"/>
  <sheetViews>
    <sheetView topLeftCell="A4" workbookViewId="0">
      <selection activeCell="L22" sqref="L22"/>
    </sheetView>
  </sheetViews>
  <sheetFormatPr defaultRowHeight="14.5" x14ac:dyDescent="0.35"/>
  <cols>
    <col min="1" max="1" width="10.7265625" bestFit="1" customWidth="1"/>
    <col min="2" max="2" width="5.08984375" bestFit="1" customWidth="1"/>
    <col min="3" max="3" width="18.6328125" bestFit="1" customWidth="1"/>
  </cols>
  <sheetData>
    <row r="3" spans="1:3" x14ac:dyDescent="0.35">
      <c r="A3" s="14" t="s">
        <v>65</v>
      </c>
      <c r="B3" t="s">
        <v>66</v>
      </c>
      <c r="C3" t="s">
        <v>67</v>
      </c>
    </row>
    <row r="4" spans="1:3" x14ac:dyDescent="0.35">
      <c r="A4" s="15" t="s">
        <v>39</v>
      </c>
      <c r="B4" s="16">
        <v>3</v>
      </c>
      <c r="C4" s="16">
        <v>0.72799999999999998</v>
      </c>
    </row>
    <row r="5" spans="1:3" x14ac:dyDescent="0.35">
      <c r="A5" s="20" t="s">
        <v>55</v>
      </c>
      <c r="B5" s="16">
        <v>1</v>
      </c>
      <c r="C5" s="16">
        <v>0.17299999999999999</v>
      </c>
    </row>
    <row r="6" spans="1:3" x14ac:dyDescent="0.35">
      <c r="A6" s="20" t="s">
        <v>53</v>
      </c>
      <c r="B6" s="16">
        <v>1</v>
      </c>
      <c r="C6" s="16">
        <v>0.28000000000000003</v>
      </c>
    </row>
    <row r="7" spans="1:3" x14ac:dyDescent="0.35">
      <c r="A7" s="20" t="s">
        <v>54</v>
      </c>
      <c r="B7" s="16">
        <v>1</v>
      </c>
      <c r="C7" s="16">
        <v>0.27500000000000002</v>
      </c>
    </row>
    <row r="8" spans="1:3" x14ac:dyDescent="0.35">
      <c r="A8" s="15" t="s">
        <v>33</v>
      </c>
      <c r="B8" s="16">
        <v>3</v>
      </c>
      <c r="C8" s="16">
        <v>0.52999999999999992</v>
      </c>
    </row>
    <row r="9" spans="1:3" x14ac:dyDescent="0.35">
      <c r="A9" s="20" t="s">
        <v>49</v>
      </c>
      <c r="B9" s="16">
        <v>1</v>
      </c>
      <c r="C9" s="16">
        <v>0.34899999999999998</v>
      </c>
    </row>
    <row r="10" spans="1:3" x14ac:dyDescent="0.35">
      <c r="A10" s="20" t="s">
        <v>48</v>
      </c>
      <c r="B10" s="16">
        <v>1</v>
      </c>
      <c r="C10" s="16">
        <v>9.7000000000000003E-2</v>
      </c>
    </row>
    <row r="11" spans="1:3" x14ac:dyDescent="0.35">
      <c r="A11" s="20" t="s">
        <v>47</v>
      </c>
      <c r="B11" s="16">
        <v>1</v>
      </c>
      <c r="C11" s="16">
        <v>8.4000000000000005E-2</v>
      </c>
    </row>
    <row r="12" spans="1:3" x14ac:dyDescent="0.35">
      <c r="A12" s="15" t="s">
        <v>38</v>
      </c>
      <c r="B12" s="16">
        <v>3</v>
      </c>
      <c r="C12" s="16">
        <v>1.2250000000000001</v>
      </c>
    </row>
    <row r="13" spans="1:3" x14ac:dyDescent="0.35">
      <c r="A13" s="20" t="s">
        <v>51</v>
      </c>
      <c r="B13" s="16">
        <v>1</v>
      </c>
      <c r="C13" s="16">
        <v>0.48699999999999999</v>
      </c>
    </row>
    <row r="14" spans="1:3" x14ac:dyDescent="0.35">
      <c r="A14" s="20" t="s">
        <v>50</v>
      </c>
      <c r="B14" s="16">
        <v>1</v>
      </c>
      <c r="C14" s="16">
        <v>0.503</v>
      </c>
    </row>
    <row r="15" spans="1:3" x14ac:dyDescent="0.35">
      <c r="A15" s="20" t="s">
        <v>52</v>
      </c>
      <c r="B15" s="16">
        <v>1</v>
      </c>
      <c r="C15" s="16">
        <v>0.23499999999999999</v>
      </c>
    </row>
    <row r="16" spans="1:3" x14ac:dyDescent="0.35">
      <c r="A16" s="15" t="s">
        <v>41</v>
      </c>
      <c r="B16" s="16">
        <v>9</v>
      </c>
      <c r="C16" s="16">
        <v>2.4830000000000001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E16F3-EAB3-4558-9E3A-8DD8C191D8CE}">
  <dimension ref="A1:D10"/>
  <sheetViews>
    <sheetView workbookViewId="0">
      <pane ySplit="1" topLeftCell="A2" activePane="bottomLeft" state="frozen"/>
      <selection pane="bottomLeft" activeCell="A2" sqref="A2"/>
    </sheetView>
  </sheetViews>
  <sheetFormatPr defaultRowHeight="14.5" x14ac:dyDescent="0.35"/>
  <cols>
    <col min="2" max="2" width="16.26953125" bestFit="1" customWidth="1"/>
    <col min="3" max="3" width="14.1796875" bestFit="1" customWidth="1"/>
    <col min="4" max="4" width="14.26953125" style="7" bestFit="1" customWidth="1"/>
  </cols>
  <sheetData>
    <row r="1" spans="1:4" s="1" customFormat="1" x14ac:dyDescent="0.35">
      <c r="A1" s="1" t="s">
        <v>0</v>
      </c>
      <c r="B1" s="1" t="s">
        <v>40</v>
      </c>
      <c r="C1" s="1" t="s">
        <v>14</v>
      </c>
      <c r="D1" s="6" t="s">
        <v>15</v>
      </c>
    </row>
    <row r="2" spans="1:4" x14ac:dyDescent="0.35">
      <c r="A2" t="s">
        <v>33</v>
      </c>
      <c r="B2" t="s">
        <v>16</v>
      </c>
      <c r="C2">
        <v>298</v>
      </c>
      <c r="D2" s="7">
        <v>96801</v>
      </c>
    </row>
    <row r="3" spans="1:4" x14ac:dyDescent="0.35">
      <c r="A3" t="s">
        <v>33</v>
      </c>
      <c r="B3" t="s">
        <v>17</v>
      </c>
      <c r="C3">
        <v>104</v>
      </c>
      <c r="D3" s="7">
        <v>21385</v>
      </c>
    </row>
    <row r="4" spans="1:4" x14ac:dyDescent="0.35">
      <c r="A4" t="s">
        <v>33</v>
      </c>
      <c r="B4" t="s">
        <v>18</v>
      </c>
      <c r="C4">
        <v>0</v>
      </c>
      <c r="D4" s="7">
        <v>1879</v>
      </c>
    </row>
    <row r="5" spans="1:4" x14ac:dyDescent="0.35">
      <c r="A5" t="s">
        <v>38</v>
      </c>
      <c r="B5" t="s">
        <v>16</v>
      </c>
      <c r="C5">
        <v>148</v>
      </c>
      <c r="D5" s="7">
        <v>34540</v>
      </c>
    </row>
    <row r="6" spans="1:4" x14ac:dyDescent="0.35">
      <c r="A6" t="s">
        <v>38</v>
      </c>
      <c r="B6" t="s">
        <v>17</v>
      </c>
      <c r="C6">
        <v>39</v>
      </c>
      <c r="D6" s="7">
        <v>8894</v>
      </c>
    </row>
    <row r="7" spans="1:4" x14ac:dyDescent="0.35">
      <c r="A7" t="s">
        <v>38</v>
      </c>
      <c r="B7" t="s">
        <v>18</v>
      </c>
      <c r="C7">
        <v>0</v>
      </c>
      <c r="D7" s="7">
        <v>10262</v>
      </c>
    </row>
    <row r="8" spans="1:4" x14ac:dyDescent="0.35">
      <c r="A8" t="s">
        <v>39</v>
      </c>
      <c r="B8" t="s">
        <v>16</v>
      </c>
      <c r="C8">
        <v>265</v>
      </c>
      <c r="D8" s="7">
        <v>79153</v>
      </c>
    </row>
    <row r="9" spans="1:4" x14ac:dyDescent="0.35">
      <c r="A9" t="s">
        <v>39</v>
      </c>
      <c r="B9" t="s">
        <v>17</v>
      </c>
      <c r="C9">
        <v>74</v>
      </c>
      <c r="D9" s="7">
        <v>15904</v>
      </c>
    </row>
    <row r="10" spans="1:4" x14ac:dyDescent="0.35">
      <c r="A10" t="s">
        <v>39</v>
      </c>
      <c r="B10" t="s">
        <v>18</v>
      </c>
      <c r="C10">
        <v>0</v>
      </c>
      <c r="D10" s="7">
        <v>3927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14E14-F737-498E-A07B-B582C6158D91}">
  <dimension ref="A3:B16"/>
  <sheetViews>
    <sheetView workbookViewId="0">
      <selection activeCell="F32" sqref="F32"/>
    </sheetView>
  </sheetViews>
  <sheetFormatPr defaultRowHeight="14.5" x14ac:dyDescent="0.35"/>
  <cols>
    <col min="1" max="1" width="18.7265625" bestFit="1" customWidth="1"/>
    <col min="2" max="2" width="19.90625" bestFit="1" customWidth="1"/>
  </cols>
  <sheetData>
    <row r="3" spans="1:2" x14ac:dyDescent="0.35">
      <c r="A3" s="14" t="s">
        <v>35</v>
      </c>
      <c r="B3" t="s">
        <v>68</v>
      </c>
    </row>
    <row r="4" spans="1:2" x14ac:dyDescent="0.35">
      <c r="A4" s="15" t="s">
        <v>39</v>
      </c>
      <c r="B4" s="16">
        <v>98984</v>
      </c>
    </row>
    <row r="5" spans="1:2" x14ac:dyDescent="0.35">
      <c r="A5" s="20" t="s">
        <v>18</v>
      </c>
      <c r="B5" s="16">
        <v>3927</v>
      </c>
    </row>
    <row r="6" spans="1:2" x14ac:dyDescent="0.35">
      <c r="A6" s="20" t="s">
        <v>16</v>
      </c>
      <c r="B6" s="16">
        <v>79153</v>
      </c>
    </row>
    <row r="7" spans="1:2" x14ac:dyDescent="0.35">
      <c r="A7" s="20" t="s">
        <v>17</v>
      </c>
      <c r="B7" s="16">
        <v>15904</v>
      </c>
    </row>
    <row r="8" spans="1:2" x14ac:dyDescent="0.35">
      <c r="A8" s="15" t="s">
        <v>33</v>
      </c>
      <c r="B8" s="16">
        <v>120065</v>
      </c>
    </row>
    <row r="9" spans="1:2" x14ac:dyDescent="0.35">
      <c r="A9" s="20" t="s">
        <v>18</v>
      </c>
      <c r="B9" s="16">
        <v>1879</v>
      </c>
    </row>
    <row r="10" spans="1:2" x14ac:dyDescent="0.35">
      <c r="A10" s="20" t="s">
        <v>16</v>
      </c>
      <c r="B10" s="16">
        <v>96801</v>
      </c>
    </row>
    <row r="11" spans="1:2" x14ac:dyDescent="0.35">
      <c r="A11" s="20" t="s">
        <v>17</v>
      </c>
      <c r="B11" s="16">
        <v>21385</v>
      </c>
    </row>
    <row r="12" spans="1:2" x14ac:dyDescent="0.35">
      <c r="A12" s="15" t="s">
        <v>38</v>
      </c>
      <c r="B12" s="16">
        <v>53696</v>
      </c>
    </row>
    <row r="13" spans="1:2" x14ac:dyDescent="0.35">
      <c r="A13" s="20" t="s">
        <v>18</v>
      </c>
      <c r="B13" s="16">
        <v>10262</v>
      </c>
    </row>
    <row r="14" spans="1:2" x14ac:dyDescent="0.35">
      <c r="A14" s="20" t="s">
        <v>16</v>
      </c>
      <c r="B14" s="16">
        <v>34540</v>
      </c>
    </row>
    <row r="15" spans="1:2" x14ac:dyDescent="0.35">
      <c r="A15" s="20" t="s">
        <v>17</v>
      </c>
      <c r="B15" s="16">
        <v>8894</v>
      </c>
    </row>
    <row r="16" spans="1:2" x14ac:dyDescent="0.35">
      <c r="A16" s="15" t="s">
        <v>41</v>
      </c>
      <c r="B16" s="16">
        <v>272745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6ACBB-3901-4256-900D-190A56D0D7D7}">
  <dimension ref="A1:E4"/>
  <sheetViews>
    <sheetView workbookViewId="0">
      <pane ySplit="1" topLeftCell="A2" activePane="bottomLeft" state="frozen"/>
      <selection pane="bottomLeft" activeCell="A2" sqref="A2"/>
    </sheetView>
  </sheetViews>
  <sheetFormatPr defaultRowHeight="14.5" x14ac:dyDescent="0.35"/>
  <cols>
    <col min="2" max="2" width="21.453125" style="10" bestFit="1" customWidth="1"/>
    <col min="3" max="3" width="20.453125" style="12" bestFit="1" customWidth="1"/>
    <col min="4" max="4" width="13.81640625" style="12" bestFit="1" customWidth="1"/>
    <col min="5" max="5" width="19.81640625" style="10" bestFit="1" customWidth="1"/>
  </cols>
  <sheetData>
    <row r="1" spans="1:5" s="1" customFormat="1" x14ac:dyDescent="0.35">
      <c r="A1" s="1" t="s">
        <v>0</v>
      </c>
      <c r="B1" s="9" t="s">
        <v>13</v>
      </c>
      <c r="C1" s="11" t="s">
        <v>10</v>
      </c>
      <c r="D1" s="11" t="s">
        <v>11</v>
      </c>
      <c r="E1" s="9" t="s">
        <v>12</v>
      </c>
    </row>
    <row r="2" spans="1:5" x14ac:dyDescent="0.35">
      <c r="A2" t="s">
        <v>39</v>
      </c>
      <c r="B2" s="10">
        <v>3836252143</v>
      </c>
      <c r="C2" s="12">
        <v>7238782</v>
      </c>
      <c r="D2" s="12">
        <v>3843490925</v>
      </c>
      <c r="E2" s="10">
        <v>-10377073</v>
      </c>
    </row>
    <row r="3" spans="1:5" x14ac:dyDescent="0.35">
      <c r="A3" t="s">
        <v>38</v>
      </c>
      <c r="B3" s="10">
        <v>1262100502</v>
      </c>
      <c r="C3" s="12">
        <v>-103497274</v>
      </c>
      <c r="D3" s="12">
        <v>1158603228</v>
      </c>
      <c r="E3" s="10">
        <v>-138773453</v>
      </c>
    </row>
    <row r="4" spans="1:5" x14ac:dyDescent="0.35">
      <c r="A4" t="s">
        <v>33</v>
      </c>
      <c r="B4" s="10">
        <v>3328731169</v>
      </c>
      <c r="C4" s="12">
        <v>37022518</v>
      </c>
      <c r="D4" s="12">
        <v>3365753687</v>
      </c>
      <c r="E4" s="10">
        <v>-106564494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A0730-3E3C-4828-B253-A606B90AF997}">
  <dimension ref="A3:B7"/>
  <sheetViews>
    <sheetView topLeftCell="A2" workbookViewId="0">
      <selection activeCell="L6" sqref="L6"/>
    </sheetView>
  </sheetViews>
  <sheetFormatPr defaultRowHeight="14.5" x14ac:dyDescent="0.35"/>
  <cols>
    <col min="1" max="1" width="12.36328125" bestFit="1" customWidth="1"/>
    <col min="2" max="2" width="26.36328125" bestFit="1" customWidth="1"/>
  </cols>
  <sheetData>
    <row r="3" spans="1:2" x14ac:dyDescent="0.35">
      <c r="A3" s="14" t="s">
        <v>43</v>
      </c>
      <c r="B3" t="s">
        <v>69</v>
      </c>
    </row>
    <row r="4" spans="1:2" x14ac:dyDescent="0.35">
      <c r="A4" s="15" t="s">
        <v>39</v>
      </c>
      <c r="B4" s="16">
        <v>3836252143</v>
      </c>
    </row>
    <row r="5" spans="1:2" x14ac:dyDescent="0.35">
      <c r="A5" s="15" t="s">
        <v>33</v>
      </c>
      <c r="B5" s="16">
        <v>3328731169</v>
      </c>
    </row>
    <row r="6" spans="1:2" x14ac:dyDescent="0.35">
      <c r="A6" s="15" t="s">
        <v>38</v>
      </c>
      <c r="B6" s="16">
        <v>1262100502</v>
      </c>
    </row>
    <row r="7" spans="1:2" x14ac:dyDescent="0.35">
      <c r="A7" s="15" t="s">
        <v>41</v>
      </c>
      <c r="B7" s="16">
        <v>8427083814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 Util Stats by Med Service  </vt:lpstr>
      <vt:lpstr>IP Utl Rate Charges Analysis </vt:lpstr>
      <vt:lpstr>IP Utl Rate CMI Analysis </vt:lpstr>
      <vt:lpstr>IP Origin for Top 3 Zip Codes</vt:lpstr>
      <vt:lpstr> Market Share by Zip Code</vt:lpstr>
      <vt:lpstr>Bed and Patient Days by Unit</vt:lpstr>
      <vt:lpstr>Inpatient Days by Dept Analysis</vt:lpstr>
      <vt:lpstr>Financial Statistics </vt:lpstr>
      <vt:lpstr>Gross Revenue by Hospital Anal.</vt:lpstr>
    </vt:vector>
  </TitlesOfParts>
  <Company>MedStar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Nia</dc:creator>
  <cp:lastModifiedBy>Nia Williams</cp:lastModifiedBy>
  <cp:lastPrinted>2023-10-04T15:45:24Z</cp:lastPrinted>
  <dcterms:created xsi:type="dcterms:W3CDTF">2023-09-01T16:22:48Z</dcterms:created>
  <dcterms:modified xsi:type="dcterms:W3CDTF">2023-10-04T16:19:45Z</dcterms:modified>
</cp:coreProperties>
</file>