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2CCD352CE357448/source/repos/DeliveryPlanner/Template/"/>
    </mc:Choice>
  </mc:AlternateContent>
  <xr:revisionPtr revIDLastSave="600" documentId="11_023CA4D65F456BE648A061B5FFF4ED37A5F0E55B" xr6:coauthVersionLast="47" xr6:coauthVersionMax="47" xr10:uidLastSave="{54D338AF-512D-4B99-83FF-2DA5571E52B2}"/>
  <bookViews>
    <workbookView xWindow="28680" yWindow="-120" windowWidth="29040" windowHeight="15720" activeTab="5" xr2:uid="{00000000-000D-0000-FFFF-FFFF00000000}"/>
  </bookViews>
  <sheets>
    <sheet name="M_作業者" sheetId="1" r:id="rId1"/>
    <sheet name="M_商品" sheetId="2" r:id="rId2"/>
    <sheet name="M_工程" sheetId="3" r:id="rId3"/>
    <sheet name="M_加工" sheetId="4" r:id="rId4"/>
    <sheet name="M_計画" sheetId="5" r:id="rId5"/>
    <sheet name="M_休日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5" l="1"/>
  <c r="D11" i="5"/>
  <c r="F11" i="5"/>
  <c r="I11" i="5" a="1"/>
  <c r="I11" i="5" s="1"/>
  <c r="K11" i="5" s="1"/>
  <c r="B12" i="5"/>
  <c r="D12" i="5"/>
  <c r="F12" i="5"/>
  <c r="I12" i="5" a="1"/>
  <c r="I12" i="5"/>
  <c r="K12" i="5"/>
  <c r="B6" i="5"/>
  <c r="D6" i="5"/>
  <c r="F6" i="5"/>
  <c r="I6" i="5" a="1"/>
  <c r="I6" i="5" s="1"/>
  <c r="K6" i="5" s="1"/>
  <c r="B7" i="5"/>
  <c r="D7" i="5"/>
  <c r="F7" i="5"/>
  <c r="I7" i="5" a="1"/>
  <c r="I7" i="5" s="1"/>
  <c r="K7" i="5" s="1"/>
  <c r="B8" i="5"/>
  <c r="D8" i="5"/>
  <c r="F8" i="5"/>
  <c r="I8" i="5" a="1"/>
  <c r="I8" i="5" s="1"/>
  <c r="K8" i="5" s="1"/>
  <c r="B9" i="5"/>
  <c r="D9" i="5"/>
  <c r="F9" i="5"/>
  <c r="I9" i="5" a="1"/>
  <c r="I9" i="5" s="1"/>
  <c r="K9" i="5" s="1"/>
  <c r="B10" i="5"/>
  <c r="D10" i="5"/>
  <c r="F10" i="5"/>
  <c r="I10" i="5" a="1"/>
  <c r="I10" i="5" s="1"/>
  <c r="K10" i="5" s="1"/>
  <c r="D3" i="5"/>
  <c r="D4" i="5"/>
  <c r="D5" i="5"/>
  <c r="D2" i="5"/>
  <c r="D6" i="4"/>
  <c r="D7" i="4"/>
  <c r="D8" i="4"/>
  <c r="B6" i="4"/>
  <c r="B7" i="4"/>
  <c r="B8" i="4"/>
  <c r="D5" i="4"/>
  <c r="D4" i="4"/>
  <c r="D3" i="4"/>
  <c r="D2" i="4"/>
  <c r="B3" i="5"/>
  <c r="B4" i="5"/>
  <c r="B5" i="5"/>
  <c r="F3" i="5"/>
  <c r="F4" i="5"/>
  <c r="F5" i="5"/>
  <c r="I3" i="5" a="1"/>
  <c r="I3" i="5" s="1"/>
  <c r="K3" i="5" s="1"/>
  <c r="I4" i="5" a="1"/>
  <c r="I4" i="5" s="1"/>
  <c r="K4" i="5" s="1"/>
  <c r="I5" i="5" a="1"/>
  <c r="I5" i="5" s="1"/>
  <c r="K5" i="5" s="1"/>
  <c r="B5" i="4"/>
  <c r="B3" i="4"/>
  <c r="B4" i="4"/>
  <c r="B2" i="4"/>
  <c r="I2" i="5" a="1"/>
  <c r="I2" i="5" s="1"/>
  <c r="K2" i="5" s="1"/>
  <c r="B2" i="5"/>
  <c r="F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<sst xmlns="http://schemas.openxmlformats.org/spreadsheetml/2006/main" count="91" uniqueCount="69">
  <si>
    <t>作業者ID</t>
  </si>
  <si>
    <t>作業者名</t>
  </si>
  <si>
    <t>配送順</t>
  </si>
  <si>
    <t>月</t>
    <rPh sb="0" eb="1">
      <t>ゲツ</t>
    </rPh>
    <phoneticPr fontId="3"/>
  </si>
  <si>
    <t>火</t>
    <rPh sb="0" eb="1">
      <t>カ</t>
    </rPh>
    <phoneticPr fontId="3"/>
  </si>
  <si>
    <t>水</t>
    <rPh sb="0" eb="1">
      <t>ミズ</t>
    </rPh>
    <phoneticPr fontId="3"/>
  </si>
  <si>
    <t>木</t>
    <rPh sb="0" eb="1">
      <t>モク</t>
    </rPh>
    <phoneticPr fontId="3"/>
  </si>
  <si>
    <t>金</t>
    <rPh sb="0" eb="1">
      <t>キン</t>
    </rPh>
    <phoneticPr fontId="3"/>
  </si>
  <si>
    <t>土</t>
    <rPh sb="0" eb="1">
      <t>ド</t>
    </rPh>
    <phoneticPr fontId="3"/>
  </si>
  <si>
    <t>日</t>
    <rPh sb="0" eb="1">
      <t>ニチ</t>
    </rPh>
    <phoneticPr fontId="3"/>
  </si>
  <si>
    <t>※②会社の配送順は9999固定で入力してください</t>
    <rPh sb="2" eb="4">
      <t>カイシャ</t>
    </rPh>
    <rPh sb="5" eb="8">
      <t>ハイソウジュン</t>
    </rPh>
    <rPh sb="13" eb="15">
      <t>コテイ</t>
    </rPh>
    <rPh sb="16" eb="18">
      <t>ニュウリョク</t>
    </rPh>
    <phoneticPr fontId="3"/>
  </si>
  <si>
    <t>商品ID</t>
  </si>
  <si>
    <t>取引先</t>
  </si>
  <si>
    <t>品名</t>
  </si>
  <si>
    <t>コンテナ分割個数</t>
  </si>
  <si>
    <t>工程ID</t>
  </si>
  <si>
    <t>工程名</t>
  </si>
  <si>
    <t>作業順序</t>
  </si>
  <si>
    <t>優先</t>
  </si>
  <si>
    <t>単価</t>
  </si>
  <si>
    <t>最大コンテナ数/配送</t>
    <rPh sb="8" eb="10">
      <t>ハイソウ</t>
    </rPh>
    <phoneticPr fontId="3"/>
  </si>
  <si>
    <t>依頼数</t>
  </si>
  <si>
    <t>休日</t>
  </si>
  <si>
    <t>名称</t>
  </si>
  <si>
    <t>元日</t>
  </si>
  <si>
    <t>成人の日</t>
  </si>
  <si>
    <t>建国記念の日</t>
  </si>
  <si>
    <t>天皇誕生日</t>
  </si>
  <si>
    <t>春分の日</t>
  </si>
  <si>
    <t>昭和の日</t>
  </si>
  <si>
    <t>憲法記念日</t>
  </si>
  <si>
    <t>みどりの日</t>
  </si>
  <si>
    <t>こどもの日</t>
  </si>
  <si>
    <t>海の日</t>
  </si>
  <si>
    <t>山の日</t>
  </si>
  <si>
    <t>敬老の日</t>
  </si>
  <si>
    <t>秋分の日</t>
  </si>
  <si>
    <t>スポーツの日</t>
  </si>
  <si>
    <t>文化の日</t>
  </si>
  <si>
    <t>勤労感謝の日</t>
  </si>
  <si>
    <t>年末休</t>
    <rPh sb="0" eb="2">
      <t>ネンマツ</t>
    </rPh>
    <rPh sb="2" eb="3">
      <t>キュウ</t>
    </rPh>
    <phoneticPr fontId="3"/>
  </si>
  <si>
    <t>※①作業者の配送順、および曜日ごと依頼上限コンテナ数を設定します</t>
    <rPh sb="2" eb="5">
      <t>サギョウシャ</t>
    </rPh>
    <rPh sb="6" eb="8">
      <t>ハイソウ</t>
    </rPh>
    <rPh sb="8" eb="9">
      <t>ジュン</t>
    </rPh>
    <rPh sb="13" eb="15">
      <t>ヨウビ</t>
    </rPh>
    <rPh sb="17" eb="19">
      <t>イライ</t>
    </rPh>
    <rPh sb="19" eb="21">
      <t>ジョウゲン</t>
    </rPh>
    <rPh sb="24" eb="25">
      <t>スウ</t>
    </rPh>
    <rPh sb="27" eb="29">
      <t>セッテイ</t>
    </rPh>
    <phoneticPr fontId="3"/>
  </si>
  <si>
    <t>会社(営業日)</t>
    <rPh sb="3" eb="6">
      <t>エイギョウビ</t>
    </rPh>
    <phoneticPr fontId="3"/>
  </si>
  <si>
    <t>※本シートは行の追加・削除可能です</t>
    <rPh sb="1" eb="2">
      <t>ホン</t>
    </rPh>
    <rPh sb="6" eb="7">
      <t>ギョウ</t>
    </rPh>
    <rPh sb="8" eb="10">
      <t>ツイカ</t>
    </rPh>
    <rPh sb="11" eb="13">
      <t>サクジョ</t>
    </rPh>
    <rPh sb="12" eb="14">
      <t>カノウ</t>
    </rPh>
    <phoneticPr fontId="3"/>
  </si>
  <si>
    <t>※③作業者ID最大(9999)の配送数0の曜日は営業日として配送を実施します</t>
    <rPh sb="2" eb="5">
      <t>サギョウシャ</t>
    </rPh>
    <rPh sb="7" eb="9">
      <t>サイダイ</t>
    </rPh>
    <rPh sb="16" eb="18">
      <t>ハイソウ</t>
    </rPh>
    <rPh sb="18" eb="19">
      <t>スウ</t>
    </rPh>
    <rPh sb="21" eb="23">
      <t>ヨウビ</t>
    </rPh>
    <rPh sb="24" eb="27">
      <t>エイギョウビ</t>
    </rPh>
    <rPh sb="30" eb="32">
      <t>ハイソウ</t>
    </rPh>
    <rPh sb="33" eb="35">
      <t>ジッシ</t>
    </rPh>
    <phoneticPr fontId="3"/>
  </si>
  <si>
    <t>※①商品ごとのコンテナの内個数の最大数を設定します</t>
    <rPh sb="2" eb="4">
      <t>ショウヒン</t>
    </rPh>
    <rPh sb="12" eb="15">
      <t>ウチコスウ</t>
    </rPh>
    <rPh sb="16" eb="19">
      <t>サイダイスウ</t>
    </rPh>
    <rPh sb="20" eb="22">
      <t>セッテイ</t>
    </rPh>
    <phoneticPr fontId="3"/>
  </si>
  <si>
    <t>※①工程の一覧を作成します</t>
    <rPh sb="2" eb="4">
      <t>コウテイ</t>
    </rPh>
    <rPh sb="5" eb="7">
      <t>イチラン</t>
    </rPh>
    <rPh sb="8" eb="10">
      <t>サクセイ</t>
    </rPh>
    <phoneticPr fontId="3"/>
  </si>
  <si>
    <t>※①商品・工程の作業順序の一覧を作成します</t>
    <rPh sb="2" eb="4">
      <t>ショウヒン</t>
    </rPh>
    <rPh sb="5" eb="7">
      <t>コウテイ</t>
    </rPh>
    <rPh sb="8" eb="10">
      <t>サギョウ</t>
    </rPh>
    <rPh sb="10" eb="12">
      <t>ジュンジョ</t>
    </rPh>
    <rPh sb="13" eb="15">
      <t>イチラン</t>
    </rPh>
    <rPh sb="16" eb="18">
      <t>サクセイ</t>
    </rPh>
    <phoneticPr fontId="3"/>
  </si>
  <si>
    <t>※①商品・工程・作業者の配送ごとの依頼上限コンテナ数を設定します</t>
    <rPh sb="2" eb="4">
      <t>ショウヒン</t>
    </rPh>
    <rPh sb="5" eb="7">
      <t>コウテイ</t>
    </rPh>
    <rPh sb="8" eb="11">
      <t>サギョウシャ</t>
    </rPh>
    <rPh sb="12" eb="14">
      <t>ハイソウ</t>
    </rPh>
    <rPh sb="17" eb="19">
      <t>イライ</t>
    </rPh>
    <rPh sb="19" eb="21">
      <t>ジョウゲン</t>
    </rPh>
    <rPh sb="24" eb="25">
      <t>スウ</t>
    </rPh>
    <rPh sb="27" eb="29">
      <t>セッテイ</t>
    </rPh>
    <phoneticPr fontId="3"/>
  </si>
  <si>
    <t>※②商品・工程・優先が同一の場合は、配送可能個数が多い作業者に優先的に割り当たります。</t>
    <rPh sb="2" eb="4">
      <t>ショウヒン</t>
    </rPh>
    <rPh sb="5" eb="7">
      <t>コウテイ</t>
    </rPh>
    <rPh sb="8" eb="10">
      <t>ユウセン</t>
    </rPh>
    <rPh sb="11" eb="13">
      <t>ドウイツ</t>
    </rPh>
    <rPh sb="14" eb="16">
      <t>バアイ</t>
    </rPh>
    <rPh sb="18" eb="24">
      <t>ハイソウカノウコスウ</t>
    </rPh>
    <rPh sb="25" eb="26">
      <t>オオ</t>
    </rPh>
    <rPh sb="27" eb="30">
      <t>サギョウシャ</t>
    </rPh>
    <rPh sb="31" eb="34">
      <t>ユウセンテキ</t>
    </rPh>
    <rPh sb="35" eb="36">
      <t>ワ</t>
    </rPh>
    <rPh sb="37" eb="38">
      <t>ア</t>
    </rPh>
    <phoneticPr fontId="3"/>
  </si>
  <si>
    <t>※①祝日・指定休日を設定します。</t>
    <rPh sb="2" eb="4">
      <t>シュクジツ</t>
    </rPh>
    <rPh sb="5" eb="9">
      <t>シテイキュウジツ</t>
    </rPh>
    <rPh sb="10" eb="12">
      <t>セッテイ</t>
    </rPh>
    <phoneticPr fontId="3"/>
  </si>
  <si>
    <t>※配送順：9999以外の作業者名で休日申請を更新します。</t>
    <rPh sb="1" eb="4">
      <t>ハイソウジュン</t>
    </rPh>
    <rPh sb="9" eb="11">
      <t>イガイ</t>
    </rPh>
    <rPh sb="12" eb="16">
      <t>サギョウシャメイ</t>
    </rPh>
    <rPh sb="17" eb="19">
      <t>キュウジツ</t>
    </rPh>
    <rPh sb="19" eb="21">
      <t>シンセイ</t>
    </rPh>
    <rPh sb="22" eb="24">
      <t>コウシン</t>
    </rPh>
    <phoneticPr fontId="3"/>
  </si>
  <si>
    <t>XYZ企画</t>
    <rPh sb="3" eb="5">
      <t>キカク</t>
    </rPh>
    <phoneticPr fontId="3"/>
  </si>
  <si>
    <t>上履きA</t>
    <rPh sb="0" eb="2">
      <t>ウワバ</t>
    </rPh>
    <phoneticPr fontId="3"/>
  </si>
  <si>
    <t>工程A</t>
    <rPh sb="0" eb="2">
      <t>コウテイ</t>
    </rPh>
    <phoneticPr fontId="3"/>
  </si>
  <si>
    <t>工程B</t>
    <rPh sb="0" eb="2">
      <t>コウテイ</t>
    </rPh>
    <phoneticPr fontId="3"/>
  </si>
  <si>
    <t>工程C</t>
    <rPh sb="0" eb="2">
      <t>コウテイ</t>
    </rPh>
    <phoneticPr fontId="3"/>
  </si>
  <si>
    <t>納品</t>
    <rPh sb="0" eb="2">
      <t>ノウヒン</t>
    </rPh>
    <phoneticPr fontId="3"/>
  </si>
  <si>
    <t>作業者A</t>
    <rPh sb="0" eb="3">
      <t>サギョウシャ</t>
    </rPh>
    <phoneticPr fontId="3"/>
  </si>
  <si>
    <t>作業者B</t>
    <rPh sb="0" eb="3">
      <t>サギョウシャ</t>
    </rPh>
    <phoneticPr fontId="3"/>
  </si>
  <si>
    <t>作業者C</t>
    <rPh sb="0" eb="3">
      <t>サギョウシャ</t>
    </rPh>
    <phoneticPr fontId="3"/>
  </si>
  <si>
    <t>ABCコーポレーション</t>
    <phoneticPr fontId="3"/>
  </si>
  <si>
    <t>たB</t>
    <phoneticPr fontId="3"/>
  </si>
  <si>
    <t>工程D</t>
    <rPh sb="0" eb="2">
      <t>コウテイ</t>
    </rPh>
    <phoneticPr fontId="3"/>
  </si>
  <si>
    <t>作業者D</t>
    <rPh sb="0" eb="3">
      <t>サギョウシャ</t>
    </rPh>
    <phoneticPr fontId="3"/>
  </si>
  <si>
    <t>作業者E</t>
    <rPh sb="0" eb="3">
      <t>サギョウシャ</t>
    </rPh>
    <phoneticPr fontId="3"/>
  </si>
  <si>
    <t>作業者F</t>
    <rPh sb="0" eb="3">
      <t>サギョウシャ</t>
    </rPh>
    <phoneticPr fontId="3"/>
  </si>
  <si>
    <t>会社(作業者G)</t>
    <rPh sb="3" eb="6">
      <t>サギョウシャ</t>
    </rPh>
    <phoneticPr fontId="3"/>
  </si>
  <si>
    <t>正月休み</t>
    <rPh sb="0" eb="2">
      <t>ショウガツ</t>
    </rPh>
    <rPh sb="2" eb="3">
      <t>ヤス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</si>
</sst>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rial"/>
      <family val="2"/>
    </font>
    <font>
      <sz val="11"/>
      <color theme="1"/>
      <name val="游ゴシック"/>
      <family val="3"/>
      <charset val="128"/>
    </font>
    <font>
      <sz val="6"/>
      <name val="Aptos Narrow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F2D0"/>
        <bgColor rgb="FFD9F2D0"/>
      </patternFill>
    </fill>
    <fill>
      <patternFill patternType="solid">
        <fgColor rgb="FFF2F2F2"/>
        <bgColor rgb="FFF2F2F2"/>
      </patternFill>
    </fill>
    <fill>
      <patternFill patternType="solid">
        <fgColor theme="9" tint="0.79998168889431442"/>
        <bgColor rgb="FFD9F2D0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CCCCCC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3" fontId="2" fillId="8" borderId="1" xfId="0" applyNumberFormat="1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4"/>
  <sheetViews>
    <sheetView zoomScaleNormal="100" workbookViewId="0"/>
  </sheetViews>
  <sheetFormatPr defaultColWidth="12.7109375" defaultRowHeight="15" customHeight="1" x14ac:dyDescent="0.25"/>
  <cols>
    <col min="1" max="1" width="10" style="5" bestFit="1" customWidth="1"/>
    <col min="2" max="2" width="11.85546875" style="5" bestFit="1" customWidth="1"/>
    <col min="3" max="3" width="7.85546875" style="5" bestFit="1" customWidth="1"/>
    <col min="4" max="10" width="5.5703125" style="5" customWidth="1"/>
    <col min="11" max="12" width="7.7109375" style="5" customWidth="1"/>
    <col min="13" max="16384" width="12.7109375" style="5"/>
  </cols>
  <sheetData>
    <row r="1" spans="1:12" ht="18" customHeight="1" x14ac:dyDescent="0.25">
      <c r="A1" s="1" t="s">
        <v>0</v>
      </c>
      <c r="B1" s="1" t="s">
        <v>1</v>
      </c>
      <c r="C1" s="16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L1" s="5" t="s">
        <v>41</v>
      </c>
    </row>
    <row r="2" spans="1:12" ht="18" customHeight="1" x14ac:dyDescent="0.25">
      <c r="A2" s="6">
        <v>9999</v>
      </c>
      <c r="B2" s="2" t="s">
        <v>42</v>
      </c>
      <c r="C2" s="17">
        <v>9999</v>
      </c>
      <c r="D2" s="18">
        <v>999</v>
      </c>
      <c r="E2" s="18">
        <v>999</v>
      </c>
      <c r="F2" s="18">
        <v>999</v>
      </c>
      <c r="G2" s="18">
        <v>999</v>
      </c>
      <c r="H2" s="18">
        <v>999</v>
      </c>
      <c r="I2" s="18">
        <v>0</v>
      </c>
      <c r="J2" s="18">
        <v>0</v>
      </c>
      <c r="L2" s="5" t="s">
        <v>10</v>
      </c>
    </row>
    <row r="3" spans="1:12" ht="18" customHeight="1" x14ac:dyDescent="0.25">
      <c r="A3" s="6">
        <v>1</v>
      </c>
      <c r="B3" s="2" t="s">
        <v>58</v>
      </c>
      <c r="C3" s="17">
        <v>1</v>
      </c>
      <c r="D3" s="18">
        <v>4</v>
      </c>
      <c r="E3" s="18">
        <v>4</v>
      </c>
      <c r="F3" s="18">
        <v>4</v>
      </c>
      <c r="G3" s="18">
        <v>4</v>
      </c>
      <c r="H3" s="18">
        <v>4</v>
      </c>
      <c r="I3" s="18">
        <v>0</v>
      </c>
      <c r="J3" s="18">
        <v>0</v>
      </c>
      <c r="L3" s="5" t="s">
        <v>44</v>
      </c>
    </row>
    <row r="4" spans="1:12" ht="18" customHeight="1" x14ac:dyDescent="0.25">
      <c r="A4" s="6">
        <v>2</v>
      </c>
      <c r="B4" s="2" t="s">
        <v>59</v>
      </c>
      <c r="C4" s="17">
        <v>2</v>
      </c>
      <c r="D4" s="18">
        <v>8</v>
      </c>
      <c r="E4" s="18">
        <v>0</v>
      </c>
      <c r="F4" s="18">
        <v>8</v>
      </c>
      <c r="G4" s="18">
        <v>0</v>
      </c>
      <c r="H4" s="18">
        <v>8</v>
      </c>
      <c r="I4" s="18">
        <v>0</v>
      </c>
      <c r="J4" s="18">
        <v>0</v>
      </c>
    </row>
    <row r="5" spans="1:12" ht="18" customHeight="1" x14ac:dyDescent="0.25">
      <c r="A5" s="6">
        <v>3</v>
      </c>
      <c r="B5" s="2" t="s">
        <v>60</v>
      </c>
      <c r="C5" s="17">
        <v>5</v>
      </c>
      <c r="D5" s="18">
        <v>4</v>
      </c>
      <c r="E5" s="18">
        <v>4</v>
      </c>
      <c r="F5" s="18">
        <v>4</v>
      </c>
      <c r="G5" s="18">
        <v>4</v>
      </c>
      <c r="H5" s="18">
        <v>4</v>
      </c>
      <c r="I5" s="18">
        <v>0</v>
      </c>
      <c r="J5" s="18">
        <v>0</v>
      </c>
      <c r="L5" s="5" t="s">
        <v>43</v>
      </c>
    </row>
    <row r="6" spans="1:12" ht="18" customHeight="1" x14ac:dyDescent="0.25">
      <c r="A6" s="6">
        <v>4</v>
      </c>
      <c r="B6" s="2" t="s">
        <v>64</v>
      </c>
      <c r="C6" s="17">
        <v>3</v>
      </c>
      <c r="D6" s="18">
        <v>4</v>
      </c>
      <c r="E6" s="18">
        <v>4</v>
      </c>
      <c r="F6" s="18">
        <v>4</v>
      </c>
      <c r="G6" s="18">
        <v>4</v>
      </c>
      <c r="H6" s="18">
        <v>4</v>
      </c>
      <c r="I6" s="18">
        <v>0</v>
      </c>
      <c r="J6" s="18">
        <v>0</v>
      </c>
      <c r="L6" s="5" t="s">
        <v>51</v>
      </c>
    </row>
    <row r="7" spans="1:12" ht="18" customHeight="1" x14ac:dyDescent="0.25">
      <c r="A7" s="6">
        <v>5</v>
      </c>
      <c r="B7" s="2" t="s">
        <v>65</v>
      </c>
      <c r="C7" s="17">
        <v>4</v>
      </c>
      <c r="D7" s="18">
        <v>8</v>
      </c>
      <c r="E7" s="18">
        <v>0</v>
      </c>
      <c r="F7" s="18">
        <v>0</v>
      </c>
      <c r="G7" s="18">
        <v>8</v>
      </c>
      <c r="H7" s="18">
        <v>0</v>
      </c>
      <c r="I7" s="18">
        <v>0</v>
      </c>
      <c r="J7" s="18">
        <v>0</v>
      </c>
    </row>
    <row r="8" spans="1:12" ht="18" customHeight="1" x14ac:dyDescent="0.25">
      <c r="A8" s="6">
        <v>6</v>
      </c>
      <c r="B8" s="2" t="s">
        <v>66</v>
      </c>
      <c r="C8" s="17">
        <v>6</v>
      </c>
      <c r="D8" s="18">
        <v>4</v>
      </c>
      <c r="E8" s="18">
        <v>4</v>
      </c>
      <c r="F8" s="18">
        <v>4</v>
      </c>
      <c r="G8" s="18">
        <v>4</v>
      </c>
      <c r="H8" s="18">
        <v>4</v>
      </c>
      <c r="I8" s="18">
        <v>0</v>
      </c>
      <c r="J8" s="18">
        <v>0</v>
      </c>
    </row>
    <row r="9" spans="1:12" ht="18" customHeight="1" x14ac:dyDescent="0.25">
      <c r="A9" s="6">
        <v>7</v>
      </c>
      <c r="B9" s="2" t="s">
        <v>67</v>
      </c>
      <c r="C9" s="17">
        <v>9999</v>
      </c>
      <c r="D9" s="18">
        <v>8</v>
      </c>
      <c r="E9" s="18">
        <v>0</v>
      </c>
      <c r="F9" s="18">
        <v>0</v>
      </c>
      <c r="G9" s="18">
        <v>8</v>
      </c>
      <c r="H9" s="18">
        <v>0</v>
      </c>
      <c r="I9" s="18">
        <v>0</v>
      </c>
      <c r="J9" s="18">
        <v>0</v>
      </c>
    </row>
    <row r="10" spans="1:12" ht="18" customHeight="1" x14ac:dyDescent="0.25">
      <c r="A10" s="6">
        <v>8</v>
      </c>
      <c r="B10" s="2"/>
      <c r="C10" s="17"/>
      <c r="D10" s="18"/>
      <c r="E10" s="18"/>
      <c r="F10" s="18"/>
      <c r="G10" s="18"/>
      <c r="H10" s="18"/>
      <c r="I10" s="18"/>
      <c r="J10" s="18"/>
    </row>
    <row r="11" spans="1:12" ht="18" customHeight="1" x14ac:dyDescent="0.25">
      <c r="A11" s="6">
        <v>9</v>
      </c>
      <c r="B11" s="2"/>
      <c r="C11" s="17"/>
      <c r="D11" s="18"/>
      <c r="E11" s="18"/>
      <c r="F11" s="18"/>
      <c r="G11" s="18"/>
      <c r="H11" s="18"/>
      <c r="I11" s="18"/>
      <c r="J11" s="18"/>
    </row>
    <row r="12" spans="1:12" ht="18" customHeight="1" x14ac:dyDescent="0.25">
      <c r="A12" s="6">
        <v>10</v>
      </c>
      <c r="B12" s="2"/>
      <c r="C12" s="17"/>
      <c r="D12" s="18"/>
      <c r="E12" s="18"/>
      <c r="F12" s="18"/>
      <c r="G12" s="18"/>
      <c r="H12" s="18"/>
      <c r="I12" s="18"/>
      <c r="J12" s="18"/>
    </row>
    <row r="13" spans="1:12" ht="18" customHeight="1" x14ac:dyDescent="0.25">
      <c r="A13" s="6">
        <v>11</v>
      </c>
      <c r="B13" s="2"/>
      <c r="C13" s="17"/>
      <c r="D13" s="18"/>
      <c r="E13" s="18"/>
      <c r="F13" s="18"/>
      <c r="G13" s="18"/>
      <c r="H13" s="18"/>
      <c r="I13" s="18"/>
      <c r="J13" s="18"/>
    </row>
    <row r="14" spans="1:12" ht="18" customHeight="1" x14ac:dyDescent="0.25">
      <c r="A14" s="6">
        <v>12</v>
      </c>
      <c r="B14" s="2"/>
      <c r="C14" s="17"/>
      <c r="D14" s="18"/>
      <c r="E14" s="18"/>
      <c r="F14" s="18"/>
      <c r="G14" s="18"/>
      <c r="H14" s="18"/>
      <c r="I14" s="18"/>
      <c r="J14" s="18"/>
    </row>
    <row r="15" spans="1:12" ht="18" customHeight="1" x14ac:dyDescent="0.25">
      <c r="A15" s="6">
        <v>13</v>
      </c>
      <c r="B15" s="2"/>
      <c r="C15" s="17"/>
      <c r="D15" s="18"/>
      <c r="E15" s="18"/>
      <c r="F15" s="18"/>
      <c r="G15" s="18"/>
      <c r="H15" s="18"/>
      <c r="I15" s="18"/>
      <c r="J15" s="18"/>
    </row>
    <row r="16" spans="1:12" ht="18" customHeight="1" x14ac:dyDescent="0.25">
      <c r="A16" s="6">
        <v>14</v>
      </c>
      <c r="B16" s="2"/>
      <c r="C16" s="17"/>
      <c r="D16" s="18"/>
      <c r="E16" s="18"/>
      <c r="F16" s="18"/>
      <c r="G16" s="18"/>
      <c r="H16" s="18"/>
      <c r="I16" s="18"/>
      <c r="J16" s="18"/>
    </row>
    <row r="17" spans="1:10" ht="18" customHeight="1" x14ac:dyDescent="0.25">
      <c r="A17" s="6">
        <v>15</v>
      </c>
      <c r="B17" s="2"/>
      <c r="C17" s="17"/>
      <c r="D17" s="18"/>
      <c r="E17" s="18"/>
      <c r="F17" s="18"/>
      <c r="G17" s="18"/>
      <c r="H17" s="18"/>
      <c r="I17" s="18"/>
      <c r="J17" s="18"/>
    </row>
    <row r="18" spans="1:10" ht="18" customHeight="1" x14ac:dyDescent="0.25">
      <c r="A18" s="6">
        <v>16</v>
      </c>
      <c r="B18" s="2"/>
      <c r="C18" s="17"/>
      <c r="D18" s="18"/>
      <c r="E18" s="18"/>
      <c r="F18" s="18"/>
      <c r="G18" s="18"/>
      <c r="H18" s="18"/>
      <c r="I18" s="18"/>
      <c r="J18" s="18"/>
    </row>
    <row r="19" spans="1:10" ht="18" customHeight="1" x14ac:dyDescent="0.25">
      <c r="A19" s="6">
        <v>17</v>
      </c>
      <c r="B19" s="2"/>
      <c r="C19" s="17"/>
      <c r="D19" s="18"/>
      <c r="E19" s="18"/>
      <c r="F19" s="18"/>
      <c r="G19" s="18"/>
      <c r="H19" s="18"/>
      <c r="I19" s="18"/>
      <c r="J19" s="18"/>
    </row>
    <row r="20" spans="1:10" ht="18" customHeight="1" x14ac:dyDescent="0.25">
      <c r="A20" s="6">
        <v>18</v>
      </c>
      <c r="B20" s="2"/>
      <c r="C20" s="17"/>
      <c r="D20" s="18"/>
      <c r="E20" s="18"/>
      <c r="F20" s="18"/>
      <c r="G20" s="18"/>
      <c r="H20" s="18"/>
      <c r="I20" s="18"/>
      <c r="J20" s="18"/>
    </row>
    <row r="21" spans="1:10" ht="18" customHeight="1" x14ac:dyDescent="0.25">
      <c r="A21" s="6">
        <v>19</v>
      </c>
      <c r="B21" s="2"/>
      <c r="C21" s="17"/>
      <c r="D21" s="18"/>
      <c r="E21" s="18"/>
      <c r="F21" s="18"/>
      <c r="G21" s="18"/>
      <c r="H21" s="18"/>
      <c r="I21" s="18"/>
      <c r="J21" s="18"/>
    </row>
    <row r="22" spans="1:10" ht="18" customHeight="1" x14ac:dyDescent="0.25">
      <c r="A22" s="6">
        <v>20</v>
      </c>
      <c r="B22" s="2"/>
      <c r="C22" s="17"/>
      <c r="D22" s="18"/>
      <c r="E22" s="18"/>
      <c r="F22" s="18"/>
      <c r="G22" s="18"/>
      <c r="H22" s="18"/>
      <c r="I22" s="18"/>
      <c r="J22" s="18"/>
    </row>
    <row r="23" spans="1:10" ht="18" customHeight="1" x14ac:dyDescent="0.25">
      <c r="A23" s="6">
        <v>21</v>
      </c>
      <c r="B23" s="2"/>
      <c r="C23" s="17"/>
      <c r="D23" s="18"/>
      <c r="E23" s="18"/>
      <c r="F23" s="18"/>
      <c r="G23" s="18"/>
      <c r="H23" s="18"/>
      <c r="I23" s="18"/>
      <c r="J23" s="18"/>
    </row>
    <row r="24" spans="1:10" ht="18" customHeight="1" x14ac:dyDescent="0.25">
      <c r="A24" s="6">
        <v>22</v>
      </c>
      <c r="B24" s="2"/>
      <c r="C24" s="17"/>
      <c r="D24" s="18"/>
      <c r="E24" s="18"/>
      <c r="F24" s="18"/>
      <c r="G24" s="18"/>
      <c r="H24" s="18"/>
      <c r="I24" s="18"/>
      <c r="J24" s="18"/>
    </row>
    <row r="25" spans="1:10" ht="18" customHeight="1" x14ac:dyDescent="0.25">
      <c r="A25" s="6">
        <v>23</v>
      </c>
      <c r="B25" s="2"/>
      <c r="C25" s="17"/>
      <c r="D25" s="18"/>
      <c r="E25" s="18"/>
      <c r="F25" s="18"/>
      <c r="G25" s="18"/>
      <c r="H25" s="18"/>
      <c r="I25" s="18"/>
      <c r="J25" s="18"/>
    </row>
    <row r="26" spans="1:10" ht="18" customHeight="1" x14ac:dyDescent="0.25">
      <c r="A26" s="6">
        <v>24</v>
      </c>
      <c r="B26" s="2"/>
      <c r="C26" s="17"/>
      <c r="D26" s="18"/>
      <c r="E26" s="18"/>
      <c r="F26" s="18"/>
      <c r="G26" s="18"/>
      <c r="H26" s="18"/>
      <c r="I26" s="18"/>
      <c r="J26" s="18"/>
    </row>
    <row r="27" spans="1:10" ht="18" customHeight="1" x14ac:dyDescent="0.25">
      <c r="A27" s="6">
        <v>25</v>
      </c>
      <c r="B27" s="2"/>
      <c r="C27" s="17"/>
      <c r="D27" s="18"/>
      <c r="E27" s="18"/>
      <c r="F27" s="18"/>
      <c r="G27" s="18"/>
      <c r="H27" s="18"/>
      <c r="I27" s="18"/>
      <c r="J27" s="18"/>
    </row>
    <row r="28" spans="1:10" ht="18" customHeight="1" x14ac:dyDescent="0.25"/>
    <row r="29" spans="1:10" ht="18" customHeight="1" x14ac:dyDescent="0.25"/>
    <row r="30" spans="1:10" ht="18" customHeight="1" x14ac:dyDescent="0.25"/>
    <row r="31" spans="1:10" ht="18" customHeight="1" x14ac:dyDescent="0.25"/>
    <row r="32" spans="1:10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  <row r="1004" ht="18" customHeight="1" x14ac:dyDescent="0.25"/>
  </sheetData>
  <phoneticPr fontId="3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9"/>
  <sheetViews>
    <sheetView zoomScaleNormal="100" workbookViewId="0"/>
  </sheetViews>
  <sheetFormatPr defaultColWidth="12.7109375" defaultRowHeight="15" customHeight="1" x14ac:dyDescent="0.25"/>
  <cols>
    <col min="1" max="1" width="7.85546875" bestFit="1" customWidth="1"/>
    <col min="2" max="2" width="24.7109375" bestFit="1" customWidth="1"/>
    <col min="3" max="3" width="14" bestFit="1" customWidth="1"/>
    <col min="4" max="4" width="19.42578125" bestFit="1" customWidth="1"/>
    <col min="5" max="23" width="7.7109375" customWidth="1"/>
  </cols>
  <sheetData>
    <row r="1" spans="1:6" ht="18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F1" s="5" t="s">
        <v>45</v>
      </c>
    </row>
    <row r="2" spans="1:6" ht="18" customHeight="1" x14ac:dyDescent="0.25">
      <c r="A2" s="2">
        <v>1</v>
      </c>
      <c r="B2" s="2" t="s">
        <v>52</v>
      </c>
      <c r="C2" s="2" t="s">
        <v>53</v>
      </c>
      <c r="D2" s="2">
        <v>100</v>
      </c>
      <c r="F2" s="5"/>
    </row>
    <row r="3" spans="1:6" ht="18" customHeight="1" x14ac:dyDescent="0.25">
      <c r="A3" s="2">
        <v>2</v>
      </c>
      <c r="B3" s="2" t="s">
        <v>61</v>
      </c>
      <c r="C3" s="2" t="s">
        <v>62</v>
      </c>
      <c r="D3" s="2">
        <v>75</v>
      </c>
      <c r="F3" s="5" t="s">
        <v>43</v>
      </c>
    </row>
    <row r="4" spans="1:6" ht="18" customHeight="1" x14ac:dyDescent="0.25">
      <c r="A4" s="2">
        <v>3</v>
      </c>
      <c r="B4" s="2"/>
      <c r="C4" s="2"/>
      <c r="D4" s="2"/>
      <c r="F4" s="5"/>
    </row>
    <row r="5" spans="1:6" ht="18" customHeight="1" x14ac:dyDescent="0.25">
      <c r="A5" s="2">
        <v>4</v>
      </c>
      <c r="B5" s="2"/>
      <c r="C5" s="2"/>
      <c r="D5" s="2"/>
      <c r="F5" s="5"/>
    </row>
    <row r="6" spans="1:6" ht="18" customHeight="1" x14ac:dyDescent="0.25">
      <c r="A6" s="2">
        <v>5</v>
      </c>
      <c r="B6" s="2"/>
      <c r="C6" s="2"/>
      <c r="D6" s="2"/>
      <c r="F6" s="5"/>
    </row>
    <row r="7" spans="1:6" ht="18" customHeight="1" x14ac:dyDescent="0.25">
      <c r="A7" s="2">
        <v>6</v>
      </c>
      <c r="B7" s="2"/>
      <c r="C7" s="2"/>
      <c r="D7" s="2"/>
      <c r="F7" s="5"/>
    </row>
    <row r="8" spans="1:6" ht="18" customHeight="1" x14ac:dyDescent="0.25">
      <c r="A8" s="2">
        <v>7</v>
      </c>
      <c r="B8" s="2"/>
      <c r="C8" s="2"/>
      <c r="D8" s="2"/>
    </row>
    <row r="9" spans="1:6" ht="18" customHeight="1" x14ac:dyDescent="0.25">
      <c r="A9" s="2">
        <v>8</v>
      </c>
      <c r="B9" s="2"/>
      <c r="C9" s="2"/>
      <c r="D9" s="2"/>
    </row>
    <row r="10" spans="1:6" ht="18" customHeight="1" x14ac:dyDescent="0.25">
      <c r="A10" s="2">
        <v>9</v>
      </c>
      <c r="B10" s="2"/>
      <c r="C10" s="2"/>
      <c r="D10" s="2"/>
    </row>
    <row r="11" spans="1:6" ht="18" customHeight="1" x14ac:dyDescent="0.25">
      <c r="A11" s="2">
        <v>10</v>
      </c>
      <c r="B11" s="2"/>
      <c r="C11" s="2"/>
      <c r="D11" s="2"/>
    </row>
    <row r="12" spans="1:6" ht="18" customHeight="1" x14ac:dyDescent="0.25"/>
    <row r="13" spans="1:6" ht="18" customHeight="1" x14ac:dyDescent="0.25"/>
    <row r="14" spans="1:6" ht="18" customHeight="1" x14ac:dyDescent="0.25"/>
    <row r="15" spans="1:6" ht="18" customHeight="1" x14ac:dyDescent="0.25"/>
    <row r="16" spans="1:6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</sheetData>
  <phoneticPr fontId="3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55"/>
  <sheetViews>
    <sheetView zoomScaleNormal="100" workbookViewId="0"/>
  </sheetViews>
  <sheetFormatPr defaultColWidth="12.7109375" defaultRowHeight="15" customHeight="1" x14ac:dyDescent="0.25"/>
  <cols>
    <col min="1" max="1" width="7.85546875" bestFit="1" customWidth="1"/>
    <col min="2" max="2" width="21.5703125" bestFit="1" customWidth="1"/>
    <col min="3" max="4" width="7.7109375" customWidth="1"/>
  </cols>
  <sheetData>
    <row r="1" spans="1:4" ht="18" customHeight="1" x14ac:dyDescent="0.25">
      <c r="A1" s="1" t="s">
        <v>15</v>
      </c>
      <c r="B1" s="1" t="s">
        <v>16</v>
      </c>
      <c r="D1" s="5" t="s">
        <v>46</v>
      </c>
    </row>
    <row r="2" spans="1:4" ht="18" customHeight="1" x14ac:dyDescent="0.25">
      <c r="A2" s="2">
        <v>1</v>
      </c>
      <c r="B2" s="2" t="s">
        <v>54</v>
      </c>
      <c r="D2" s="5"/>
    </row>
    <row r="3" spans="1:4" ht="18" customHeight="1" x14ac:dyDescent="0.25">
      <c r="A3" s="2">
        <v>2</v>
      </c>
      <c r="B3" s="2" t="s">
        <v>55</v>
      </c>
      <c r="D3" s="5" t="s">
        <v>43</v>
      </c>
    </row>
    <row r="4" spans="1:4" ht="18" customHeight="1" x14ac:dyDescent="0.25">
      <c r="A4" s="2">
        <v>3</v>
      </c>
      <c r="B4" s="2" t="s">
        <v>56</v>
      </c>
    </row>
    <row r="5" spans="1:4" ht="18" customHeight="1" x14ac:dyDescent="0.25">
      <c r="A5" s="2">
        <v>4</v>
      </c>
      <c r="B5" s="2" t="s">
        <v>63</v>
      </c>
    </row>
    <row r="6" spans="1:4" ht="18" customHeight="1" x14ac:dyDescent="0.25">
      <c r="A6" s="2">
        <v>99</v>
      </c>
      <c r="B6" s="2" t="s">
        <v>57</v>
      </c>
    </row>
    <row r="7" spans="1:4" ht="18" customHeight="1" x14ac:dyDescent="0.25">
      <c r="A7" s="2"/>
      <c r="B7" s="2"/>
    </row>
    <row r="8" spans="1:4" ht="18" customHeight="1" x14ac:dyDescent="0.25">
      <c r="A8" s="2"/>
      <c r="B8" s="2"/>
    </row>
    <row r="9" spans="1:4" ht="18" customHeight="1" x14ac:dyDescent="0.25">
      <c r="A9" s="2"/>
      <c r="B9" s="2"/>
    </row>
    <row r="10" spans="1:4" ht="18" customHeight="1" x14ac:dyDescent="0.25">
      <c r="A10" s="2"/>
      <c r="B10" s="2"/>
    </row>
    <row r="11" spans="1:4" ht="18" customHeight="1" x14ac:dyDescent="0.25">
      <c r="A11" s="2"/>
      <c r="B11" s="2"/>
    </row>
    <row r="12" spans="1:4" ht="18" customHeight="1" x14ac:dyDescent="0.25">
      <c r="A12" s="2"/>
      <c r="B12" s="2"/>
    </row>
    <row r="13" spans="1:4" ht="18" customHeight="1" x14ac:dyDescent="0.25">
      <c r="A13" s="2"/>
      <c r="B13" s="2"/>
    </row>
    <row r="14" spans="1:4" ht="18" customHeight="1" x14ac:dyDescent="0.25">
      <c r="A14" s="2"/>
      <c r="B14" s="2"/>
    </row>
    <row r="15" spans="1:4" ht="18" customHeight="1" x14ac:dyDescent="0.25">
      <c r="A15" s="2"/>
      <c r="B15" s="2"/>
    </row>
    <row r="16" spans="1:4" ht="18" customHeight="1" x14ac:dyDescent="0.25">
      <c r="A16" s="2"/>
      <c r="B16" s="2"/>
    </row>
    <row r="17" spans="1:2" ht="18" customHeight="1" x14ac:dyDescent="0.25">
      <c r="A17" s="2"/>
      <c r="B17" s="2"/>
    </row>
    <row r="18" spans="1:2" ht="18" customHeight="1" x14ac:dyDescent="0.25">
      <c r="A18" s="2"/>
      <c r="B18" s="2"/>
    </row>
    <row r="19" spans="1:2" ht="18" customHeight="1" x14ac:dyDescent="0.25">
      <c r="A19" s="2"/>
      <c r="B19" s="2"/>
    </row>
    <row r="20" spans="1:2" ht="18" customHeight="1" x14ac:dyDescent="0.25">
      <c r="A20" s="2"/>
      <c r="B20" s="2"/>
    </row>
    <row r="21" spans="1:2" ht="18" customHeight="1" x14ac:dyDescent="0.25">
      <c r="A21" s="2"/>
      <c r="B21" s="2"/>
    </row>
    <row r="22" spans="1:2" ht="18" customHeight="1" x14ac:dyDescent="0.25"/>
    <row r="23" spans="1:2" ht="18" customHeight="1" x14ac:dyDescent="0.25"/>
    <row r="24" spans="1:2" ht="18" customHeight="1" x14ac:dyDescent="0.25"/>
    <row r="25" spans="1:2" ht="18" customHeight="1" x14ac:dyDescent="0.25"/>
    <row r="26" spans="1:2" ht="18" customHeight="1" x14ac:dyDescent="0.25"/>
    <row r="27" spans="1:2" ht="18" customHeight="1" x14ac:dyDescent="0.25"/>
    <row r="28" spans="1:2" ht="18" customHeight="1" x14ac:dyDescent="0.25"/>
    <row r="29" spans="1:2" ht="18" customHeight="1" x14ac:dyDescent="0.25"/>
    <row r="30" spans="1:2" ht="18" customHeight="1" x14ac:dyDescent="0.25"/>
    <row r="31" spans="1:2" ht="18" customHeight="1" x14ac:dyDescent="0.25"/>
    <row r="32" spans="1: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</sheetData>
  <phoneticPr fontId="3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73"/>
  <sheetViews>
    <sheetView zoomScaleNormal="100" workbookViewId="0"/>
  </sheetViews>
  <sheetFormatPr defaultColWidth="12.7109375" defaultRowHeight="15" customHeight="1" x14ac:dyDescent="0.25"/>
  <cols>
    <col min="1" max="1" width="7.85546875" style="5" bestFit="1" customWidth="1"/>
    <col min="2" max="2" width="14" style="5" bestFit="1" customWidth="1"/>
    <col min="3" max="3" width="7.85546875" style="5" bestFit="1" customWidth="1"/>
    <col min="4" max="4" width="21.5703125" style="5" bestFit="1" customWidth="1"/>
    <col min="5" max="5" width="10" style="5" bestFit="1" customWidth="1"/>
    <col min="6" max="16" width="7.7109375" style="5" customWidth="1"/>
    <col min="17" max="16384" width="12.7109375" style="5"/>
  </cols>
  <sheetData>
    <row r="1" spans="1:7" ht="18" customHeight="1" x14ac:dyDescent="0.25">
      <c r="A1" s="1" t="s">
        <v>11</v>
      </c>
      <c r="B1" s="1" t="s">
        <v>13</v>
      </c>
      <c r="C1" s="1" t="s">
        <v>15</v>
      </c>
      <c r="D1" s="1" t="s">
        <v>16</v>
      </c>
      <c r="E1" s="1" t="s">
        <v>17</v>
      </c>
      <c r="G1" s="5" t="s">
        <v>47</v>
      </c>
    </row>
    <row r="2" spans="1:7" ht="18" customHeight="1" x14ac:dyDescent="0.25">
      <c r="A2" s="2">
        <v>1</v>
      </c>
      <c r="B2" s="10" t="str">
        <f>_xlfn.XLOOKUP($A2,M_商品!$A$2:$A$10,M_商品!$C$2:$C$10)</f>
        <v>上履きA</v>
      </c>
      <c r="C2" s="2">
        <v>1</v>
      </c>
      <c r="D2" s="11" t="str">
        <f>_xlfn.XLOOKUP(M_加工!C2,M_工程!$A$2:$A$99,M_工程!$B$2:$B$99)</f>
        <v>工程A</v>
      </c>
      <c r="E2" s="2">
        <v>1</v>
      </c>
    </row>
    <row r="3" spans="1:7" ht="18" customHeight="1" x14ac:dyDescent="0.25">
      <c r="A3" s="2">
        <v>1</v>
      </c>
      <c r="B3" s="10" t="str">
        <f>_xlfn.XLOOKUP($A3,M_商品!$A$2:$A$10,M_商品!$C$2:$C$10)</f>
        <v>上履きA</v>
      </c>
      <c r="C3" s="2">
        <v>2</v>
      </c>
      <c r="D3" s="11" t="str">
        <f>_xlfn.XLOOKUP(M_加工!C3,M_工程!$A$2:$A$99,M_工程!$B$2:$B$99)</f>
        <v>工程B</v>
      </c>
      <c r="E3" s="2">
        <v>2</v>
      </c>
      <c r="G3" s="5" t="s">
        <v>43</v>
      </c>
    </row>
    <row r="4" spans="1:7" ht="18" customHeight="1" x14ac:dyDescent="0.25">
      <c r="A4" s="2">
        <v>1</v>
      </c>
      <c r="B4" s="10" t="str">
        <f>_xlfn.XLOOKUP($A4,M_商品!$A$2:$A$10,M_商品!$C$2:$C$10)</f>
        <v>上履きA</v>
      </c>
      <c r="C4" s="2">
        <v>3</v>
      </c>
      <c r="D4" s="11" t="str">
        <f>_xlfn.XLOOKUP(M_加工!C4,M_工程!$A$2:$A$99,M_工程!$B$2:$B$99)</f>
        <v>工程C</v>
      </c>
      <c r="E4" s="2">
        <v>3</v>
      </c>
      <c r="G4"/>
    </row>
    <row r="5" spans="1:7" ht="18" customHeight="1" x14ac:dyDescent="0.25">
      <c r="A5" s="2">
        <v>1</v>
      </c>
      <c r="B5" s="10" t="str">
        <f>_xlfn.XLOOKUP($A5,M_商品!$A$2:$A$10,M_商品!$C$2:$C$10)</f>
        <v>上履きA</v>
      </c>
      <c r="C5" s="6">
        <v>99</v>
      </c>
      <c r="D5" s="11" t="str">
        <f>_xlfn.XLOOKUP(M_加工!C5,M_工程!$A$2:$A$99,M_工程!$B$2:$B$99)</f>
        <v>納品</v>
      </c>
      <c r="E5" s="6">
        <v>99</v>
      </c>
    </row>
    <row r="6" spans="1:7" ht="18" customHeight="1" x14ac:dyDescent="0.25">
      <c r="A6" s="2">
        <v>2</v>
      </c>
      <c r="B6" s="10" t="str">
        <f>_xlfn.XLOOKUP($A6,M_商品!$A$2:$A$10,M_商品!$C$2:$C$10)</f>
        <v>たB</v>
      </c>
      <c r="C6" s="2">
        <v>2</v>
      </c>
      <c r="D6" s="11" t="str">
        <f>_xlfn.XLOOKUP(M_加工!C6,M_工程!$A$2:$A$99,M_工程!$B$2:$B$99)</f>
        <v>工程B</v>
      </c>
      <c r="E6" s="2">
        <v>1</v>
      </c>
    </row>
    <row r="7" spans="1:7" ht="18" customHeight="1" x14ac:dyDescent="0.25">
      <c r="A7" s="2">
        <v>2</v>
      </c>
      <c r="B7" s="10" t="str">
        <f>_xlfn.XLOOKUP($A7,M_商品!$A$2:$A$10,M_商品!$C$2:$C$10)</f>
        <v>たB</v>
      </c>
      <c r="C7" s="2">
        <v>4</v>
      </c>
      <c r="D7" s="11" t="str">
        <f>_xlfn.XLOOKUP(M_加工!C7,M_工程!$A$2:$A$99,M_工程!$B$2:$B$99)</f>
        <v>工程D</v>
      </c>
      <c r="E7" s="2">
        <v>2</v>
      </c>
    </row>
    <row r="8" spans="1:7" ht="18" customHeight="1" x14ac:dyDescent="0.25">
      <c r="A8" s="2">
        <v>2</v>
      </c>
      <c r="B8" s="10" t="str">
        <f>_xlfn.XLOOKUP($A8,M_商品!$A$2:$A$10,M_商品!$C$2:$C$10)</f>
        <v>たB</v>
      </c>
      <c r="C8" s="2">
        <v>99</v>
      </c>
      <c r="D8" s="11" t="str">
        <f>_xlfn.XLOOKUP(M_加工!C8,M_工程!$A$2:$A$99,M_工程!$B$2:$B$99)</f>
        <v>納品</v>
      </c>
      <c r="E8" s="2">
        <v>3</v>
      </c>
    </row>
    <row r="9" spans="1:7" ht="18" customHeight="1" x14ac:dyDescent="0.25">
      <c r="A9" s="2"/>
      <c r="B9" s="10"/>
      <c r="C9" s="2"/>
      <c r="D9" s="11"/>
      <c r="E9" s="2"/>
    </row>
    <row r="10" spans="1:7" ht="18" customHeight="1" x14ac:dyDescent="0.25">
      <c r="A10" s="2"/>
      <c r="B10" s="10"/>
      <c r="C10" s="2"/>
      <c r="D10" s="11"/>
      <c r="E10" s="2"/>
    </row>
    <row r="11" spans="1:7" ht="18" customHeight="1" x14ac:dyDescent="0.25">
      <c r="A11" s="2"/>
      <c r="B11" s="10"/>
      <c r="C11" s="2"/>
      <c r="D11" s="11"/>
      <c r="E11" s="2"/>
    </row>
    <row r="12" spans="1:7" ht="18" customHeight="1" x14ac:dyDescent="0.25">
      <c r="A12" s="2"/>
      <c r="B12" s="10"/>
      <c r="C12" s="2"/>
      <c r="D12" s="11"/>
      <c r="E12" s="2"/>
    </row>
    <row r="13" spans="1:7" ht="18" customHeight="1" x14ac:dyDescent="0.25">
      <c r="A13" s="2"/>
      <c r="B13" s="10"/>
      <c r="C13" s="2"/>
      <c r="D13" s="11"/>
      <c r="E13" s="2"/>
    </row>
    <row r="14" spans="1:7" ht="18" customHeight="1" x14ac:dyDescent="0.25">
      <c r="A14" s="2"/>
      <c r="B14" s="10"/>
      <c r="C14" s="2"/>
      <c r="D14" s="11"/>
      <c r="E14" s="2"/>
    </row>
    <row r="15" spans="1:7" ht="18" customHeight="1" x14ac:dyDescent="0.25">
      <c r="A15" s="2"/>
      <c r="B15" s="10"/>
      <c r="C15" s="2"/>
      <c r="D15" s="11"/>
      <c r="E15" s="2"/>
    </row>
    <row r="16" spans="1:7" ht="18" customHeight="1" x14ac:dyDescent="0.25">
      <c r="A16" s="2"/>
      <c r="B16" s="10"/>
      <c r="C16" s="2"/>
      <c r="D16" s="11"/>
      <c r="E16" s="2"/>
    </row>
    <row r="17" spans="1:5" ht="18" customHeight="1" x14ac:dyDescent="0.25">
      <c r="A17" s="2"/>
      <c r="B17" s="10"/>
      <c r="C17" s="2"/>
      <c r="D17" s="11"/>
      <c r="E17" s="2"/>
    </row>
    <row r="18" spans="1:5" ht="18" customHeight="1" x14ac:dyDescent="0.25">
      <c r="A18" s="2"/>
      <c r="B18" s="10"/>
      <c r="C18" s="2"/>
      <c r="D18" s="11"/>
      <c r="E18" s="2"/>
    </row>
    <row r="19" spans="1:5" ht="18" customHeight="1" x14ac:dyDescent="0.25">
      <c r="A19" s="2"/>
      <c r="B19" s="10"/>
      <c r="C19" s="2"/>
      <c r="D19" s="11"/>
      <c r="E19" s="2"/>
    </row>
    <row r="20" spans="1:5" ht="18" customHeight="1" x14ac:dyDescent="0.25">
      <c r="A20" s="2"/>
      <c r="B20" s="10"/>
      <c r="C20" s="6"/>
      <c r="D20" s="11"/>
      <c r="E20" s="6"/>
    </row>
    <row r="21" spans="1:5" ht="18" customHeight="1" x14ac:dyDescent="0.25">
      <c r="A21" s="2"/>
      <c r="B21" s="10"/>
      <c r="C21" s="2"/>
      <c r="D21" s="11"/>
      <c r="E21" s="2"/>
    </row>
    <row r="22" spans="1:5" ht="18" customHeight="1" x14ac:dyDescent="0.25">
      <c r="A22" s="2"/>
      <c r="B22" s="10"/>
      <c r="C22" s="2"/>
      <c r="D22" s="11"/>
      <c r="E22" s="2"/>
    </row>
    <row r="23" spans="1:5" ht="18" customHeight="1" x14ac:dyDescent="0.25">
      <c r="A23" s="2"/>
      <c r="B23" s="10"/>
      <c r="C23" s="2"/>
      <c r="D23" s="11"/>
      <c r="E23" s="2"/>
    </row>
    <row r="24" spans="1:5" ht="18" customHeight="1" x14ac:dyDescent="0.25">
      <c r="A24" s="2"/>
      <c r="B24" s="10"/>
      <c r="C24" s="2"/>
      <c r="D24" s="11"/>
      <c r="E24" s="2"/>
    </row>
    <row r="25" spans="1:5" ht="18" customHeight="1" x14ac:dyDescent="0.25">
      <c r="A25" s="2"/>
      <c r="B25" s="10"/>
      <c r="C25" s="2"/>
      <c r="D25" s="11"/>
      <c r="E25" s="2"/>
    </row>
    <row r="26" spans="1:5" ht="18" customHeight="1" x14ac:dyDescent="0.25">
      <c r="A26" s="2"/>
      <c r="B26" s="10"/>
      <c r="C26" s="2"/>
      <c r="D26" s="11"/>
      <c r="E26" s="2"/>
    </row>
    <row r="27" spans="1:5" ht="18" customHeight="1" x14ac:dyDescent="0.25">
      <c r="A27" s="2"/>
      <c r="B27" s="10"/>
      <c r="C27" s="2"/>
      <c r="D27" s="11"/>
      <c r="E27" s="2"/>
    </row>
    <row r="28" spans="1:5" ht="18" customHeight="1" x14ac:dyDescent="0.25">
      <c r="A28" s="2"/>
      <c r="B28" s="10"/>
      <c r="C28" s="2"/>
      <c r="D28" s="11"/>
      <c r="E28" s="2"/>
    </row>
    <row r="29" spans="1:5" ht="18" customHeight="1" x14ac:dyDescent="0.25">
      <c r="A29" s="2"/>
      <c r="B29" s="10"/>
      <c r="C29" s="2"/>
      <c r="D29" s="11"/>
      <c r="E29" s="2"/>
    </row>
    <row r="30" spans="1:5" ht="18" customHeight="1" x14ac:dyDescent="0.25">
      <c r="A30" s="2"/>
      <c r="B30" s="10"/>
      <c r="C30" s="2"/>
      <c r="D30" s="11"/>
      <c r="E30" s="2"/>
    </row>
    <row r="31" spans="1:5" ht="18" customHeight="1" x14ac:dyDescent="0.25">
      <c r="A31" s="2"/>
      <c r="B31" s="10"/>
      <c r="C31" s="6"/>
      <c r="D31" s="3"/>
      <c r="E31" s="6"/>
    </row>
    <row r="32" spans="1:5" ht="18" customHeight="1" x14ac:dyDescent="0.25">
      <c r="A32" s="2"/>
      <c r="B32" s="10"/>
      <c r="C32" s="2"/>
      <c r="D32" s="3"/>
      <c r="E32" s="6"/>
    </row>
    <row r="33" spans="1:5" ht="18" customHeight="1" x14ac:dyDescent="0.25">
      <c r="A33" s="2"/>
      <c r="B33" s="10"/>
      <c r="C33" s="2"/>
      <c r="D33" s="3"/>
      <c r="E33" s="6"/>
    </row>
    <row r="34" spans="1:5" ht="18" customHeight="1" x14ac:dyDescent="0.25">
      <c r="A34" s="2"/>
      <c r="B34" s="10"/>
      <c r="C34" s="2"/>
      <c r="D34" s="3"/>
      <c r="E34" s="6"/>
    </row>
    <row r="35" spans="1:5" ht="18" customHeight="1" x14ac:dyDescent="0.25">
      <c r="A35" s="2"/>
      <c r="B35" s="10"/>
      <c r="C35" s="2"/>
      <c r="D35" s="3"/>
      <c r="E35" s="6"/>
    </row>
    <row r="36" spans="1:5" ht="18" customHeight="1" x14ac:dyDescent="0.25">
      <c r="A36" s="2"/>
      <c r="B36" s="10"/>
      <c r="C36" s="6"/>
      <c r="D36" s="3"/>
      <c r="E36" s="6"/>
    </row>
    <row r="37" spans="1:5" ht="18" customHeight="1" x14ac:dyDescent="0.25"/>
    <row r="38" spans="1:5" ht="18" customHeight="1" x14ac:dyDescent="0.25"/>
    <row r="39" spans="1:5" ht="18" customHeight="1" x14ac:dyDescent="0.25"/>
    <row r="40" spans="1:5" ht="18" customHeight="1" x14ac:dyDescent="0.25"/>
    <row r="41" spans="1:5" ht="18" customHeight="1" x14ac:dyDescent="0.25"/>
    <row r="42" spans="1:5" ht="18" customHeight="1" x14ac:dyDescent="0.25"/>
    <row r="43" spans="1:5" ht="18" customHeight="1" x14ac:dyDescent="0.25"/>
    <row r="44" spans="1:5" ht="18" customHeight="1" x14ac:dyDescent="0.25"/>
    <row r="45" spans="1:5" ht="18" customHeight="1" x14ac:dyDescent="0.25"/>
    <row r="46" spans="1:5" ht="18" customHeight="1" x14ac:dyDescent="0.25"/>
    <row r="47" spans="1:5" ht="18" customHeight="1" x14ac:dyDescent="0.25"/>
    <row r="48" spans="1:5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</sheetData>
  <phoneticPr fontId="3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30"/>
  <sheetViews>
    <sheetView workbookViewId="0"/>
  </sheetViews>
  <sheetFormatPr defaultColWidth="12.7109375" defaultRowHeight="15" customHeight="1" x14ac:dyDescent="0.25"/>
  <cols>
    <col min="1" max="1" width="7.85546875" bestFit="1" customWidth="1"/>
    <col min="2" max="2" width="14" bestFit="1" customWidth="1"/>
    <col min="3" max="3" width="7.85546875" bestFit="1" customWidth="1"/>
    <col min="4" max="4" width="8.140625" bestFit="1" customWidth="1"/>
    <col min="5" max="5" width="10" bestFit="1" customWidth="1"/>
    <col min="6" max="6" width="16.42578125" bestFit="1" customWidth="1"/>
    <col min="7" max="7" width="5.7109375" bestFit="1" customWidth="1"/>
    <col min="8" max="8" width="6.140625" bestFit="1" customWidth="1"/>
    <col min="9" max="9" width="20.7109375" bestFit="1" customWidth="1"/>
    <col min="10" max="10" width="20.42578125" bestFit="1" customWidth="1"/>
    <col min="11" max="11" width="7.85546875" bestFit="1" customWidth="1"/>
    <col min="12" max="17" width="7.7109375" customWidth="1"/>
  </cols>
  <sheetData>
    <row r="1" spans="1:13" ht="18" customHeight="1" x14ac:dyDescent="0.25">
      <c r="A1" s="7" t="s">
        <v>11</v>
      </c>
      <c r="B1" s="7" t="s">
        <v>13</v>
      </c>
      <c r="C1" s="7" t="s">
        <v>15</v>
      </c>
      <c r="D1" s="7" t="s">
        <v>16</v>
      </c>
      <c r="E1" s="7" t="s">
        <v>0</v>
      </c>
      <c r="F1" s="7" t="s">
        <v>1</v>
      </c>
      <c r="G1" s="7" t="s">
        <v>18</v>
      </c>
      <c r="H1" s="7" t="s">
        <v>19</v>
      </c>
      <c r="I1" s="20" t="s">
        <v>14</v>
      </c>
      <c r="J1" s="7" t="s">
        <v>20</v>
      </c>
      <c r="K1" s="8" t="s">
        <v>21</v>
      </c>
      <c r="M1" s="5" t="s">
        <v>48</v>
      </c>
    </row>
    <row r="2" spans="1:13" ht="18" customHeight="1" x14ac:dyDescent="0.25">
      <c r="A2" s="2">
        <v>1</v>
      </c>
      <c r="B2" s="12" t="str">
        <f>_xlfn.XLOOKUP($A2,M_商品!$A$2:$A$21,M_商品!$C$2:$C$21)</f>
        <v>上履きA</v>
      </c>
      <c r="C2" s="2">
        <v>1</v>
      </c>
      <c r="D2" s="13" t="str">
        <f>_xlfn.XLOOKUP(C2,M_工程!$A$2:$A$99,M_工程!$B$2:$B$99)</f>
        <v>工程A</v>
      </c>
      <c r="E2" s="2">
        <v>1</v>
      </c>
      <c r="F2" s="13" t="str">
        <f>_xlfn.XLOOKUP(E2,M_作業者!$A$1:$A$26,M_作業者!$B$1:$B$26)</f>
        <v>作業者A</v>
      </c>
      <c r="G2" s="9">
        <v>1</v>
      </c>
      <c r="H2" s="2">
        <v>0.4</v>
      </c>
      <c r="I2" s="14" cm="1">
        <f t="array" ref="I2">_xlfn.XLOOKUP($A2,M_商品!$A$2:$A21,M_商品!$D$2:$D21)</f>
        <v>100</v>
      </c>
      <c r="J2" s="2">
        <v>4</v>
      </c>
      <c r="K2" s="15">
        <f t="shared" ref="K2:K5" si="0">I2*J2</f>
        <v>400</v>
      </c>
      <c r="M2" s="5" t="s">
        <v>49</v>
      </c>
    </row>
    <row r="3" spans="1:13" ht="18" customHeight="1" x14ac:dyDescent="0.25">
      <c r="A3" s="2">
        <v>1</v>
      </c>
      <c r="B3" s="12" t="str">
        <f>_xlfn.XLOOKUP($A3,M_商品!$A$2:$A$21,M_商品!$C$2:$C$21)</f>
        <v>上履きA</v>
      </c>
      <c r="C3" s="2">
        <v>2</v>
      </c>
      <c r="D3" s="13" t="str">
        <f>_xlfn.XLOOKUP(C3,M_工程!$A$2:$A$99,M_工程!$B$2:$B$99)</f>
        <v>工程B</v>
      </c>
      <c r="E3" s="2">
        <v>2</v>
      </c>
      <c r="F3" s="13" t="str">
        <f>_xlfn.XLOOKUP(E3,M_作業者!$A$1:$A$26,M_作業者!$B$1:$B$26)</f>
        <v>作業者B</v>
      </c>
      <c r="G3" s="9">
        <v>1</v>
      </c>
      <c r="H3" s="2">
        <v>2</v>
      </c>
      <c r="I3" s="14" cm="1">
        <f t="array" ref="I3">_xlfn.XLOOKUP($A3,M_商品!$A$2:$A22,M_商品!$D$2:$D22)</f>
        <v>100</v>
      </c>
      <c r="J3" s="2">
        <v>4</v>
      </c>
      <c r="K3" s="15">
        <f t="shared" si="0"/>
        <v>400</v>
      </c>
      <c r="M3" s="5"/>
    </row>
    <row r="4" spans="1:13" ht="18" customHeight="1" x14ac:dyDescent="0.25">
      <c r="A4" s="2">
        <v>1</v>
      </c>
      <c r="B4" s="12" t="str">
        <f>_xlfn.XLOOKUP($A4,M_商品!$A$2:$A$21,M_商品!$C$2:$C$21)</f>
        <v>上履きA</v>
      </c>
      <c r="C4" s="2">
        <v>2</v>
      </c>
      <c r="D4" s="13" t="str">
        <f>_xlfn.XLOOKUP(C4,M_工程!$A$2:$A$99,M_工程!$B$2:$B$99)</f>
        <v>工程B</v>
      </c>
      <c r="E4" s="2">
        <v>3</v>
      </c>
      <c r="F4" s="13" t="str">
        <f>_xlfn.XLOOKUP(E4,M_作業者!$A$1:$A$26,M_作業者!$B$1:$B$26)</f>
        <v>作業者C</v>
      </c>
      <c r="G4" s="9">
        <v>1</v>
      </c>
      <c r="H4" s="2">
        <v>1</v>
      </c>
      <c r="I4" s="14" cm="1">
        <f t="array" ref="I4">_xlfn.XLOOKUP($A4,M_商品!$A$2:$A23,M_商品!$D$2:$D23)</f>
        <v>100</v>
      </c>
      <c r="J4" s="2">
        <v>4</v>
      </c>
      <c r="K4" s="15">
        <f t="shared" si="0"/>
        <v>400</v>
      </c>
      <c r="M4" s="5" t="s">
        <v>43</v>
      </c>
    </row>
    <row r="5" spans="1:13" ht="18" customHeight="1" x14ac:dyDescent="0.25">
      <c r="A5" s="9">
        <v>1</v>
      </c>
      <c r="B5" s="12" t="str">
        <f>_xlfn.XLOOKUP($A5,M_商品!$A$2:$A$21,M_商品!$C$2:$C$21)</f>
        <v>上履きA</v>
      </c>
      <c r="C5" s="2">
        <v>3</v>
      </c>
      <c r="D5" s="13" t="str">
        <f>_xlfn.XLOOKUP(C5,M_工程!$A$2:$A$99,M_工程!$B$2:$B$99)</f>
        <v>工程C</v>
      </c>
      <c r="E5" s="2">
        <v>3</v>
      </c>
      <c r="F5" s="13" t="str">
        <f>_xlfn.XLOOKUP(E5,M_作業者!$A$1:$A$26,M_作業者!$B$1:$B$26)</f>
        <v>作業者C</v>
      </c>
      <c r="G5" s="9">
        <v>2</v>
      </c>
      <c r="H5" s="2">
        <v>1</v>
      </c>
      <c r="I5" s="14" cm="1">
        <f t="array" ref="I5">_xlfn.XLOOKUP($A5,M_商品!$A$2:$A45,M_商品!$D$2:$D45)</f>
        <v>100</v>
      </c>
      <c r="J5" s="2">
        <v>4</v>
      </c>
      <c r="K5" s="15">
        <f t="shared" si="0"/>
        <v>400</v>
      </c>
    </row>
    <row r="6" spans="1:13" ht="18" customHeight="1" x14ac:dyDescent="0.25">
      <c r="A6" s="9">
        <v>1</v>
      </c>
      <c r="B6" s="12" t="str">
        <f>_xlfn.XLOOKUP($A6,M_商品!$A$2:$A$21,M_商品!$C$2:$C$21)</f>
        <v>上履きA</v>
      </c>
      <c r="C6" s="2">
        <v>3</v>
      </c>
      <c r="D6" s="13" t="str">
        <f>_xlfn.XLOOKUP(C6,M_工程!$A$2:$A$99,M_工程!$B$2:$B$99)</f>
        <v>工程C</v>
      </c>
      <c r="E6" s="2">
        <v>4</v>
      </c>
      <c r="F6" s="13" t="str">
        <f>_xlfn.XLOOKUP(E6,M_作業者!$A$1:$A$26,M_作業者!$B$1:$B$26)</f>
        <v>作業者D</v>
      </c>
      <c r="G6" s="9">
        <v>1</v>
      </c>
      <c r="H6" s="2">
        <v>1</v>
      </c>
      <c r="I6" s="14" cm="1">
        <f t="array" ref="I6">_xlfn.XLOOKUP($A6,M_商品!$A$2:$A46,M_商品!$D$2:$D46)</f>
        <v>100</v>
      </c>
      <c r="J6" s="2">
        <v>4</v>
      </c>
      <c r="K6" s="15">
        <f t="shared" ref="K6:K10" si="1">I6*J6</f>
        <v>400</v>
      </c>
    </row>
    <row r="7" spans="1:13" ht="18" customHeight="1" x14ac:dyDescent="0.25">
      <c r="A7" s="9">
        <v>1</v>
      </c>
      <c r="B7" s="12" t="str">
        <f>_xlfn.XLOOKUP($A7,M_商品!$A$2:$A$21,M_商品!$C$2:$C$21)</f>
        <v>上履きA</v>
      </c>
      <c r="C7" s="2">
        <v>99</v>
      </c>
      <c r="D7" s="13" t="str">
        <f>_xlfn.XLOOKUP(C7,M_工程!$A$2:$A$99,M_工程!$B$2:$B$99)</f>
        <v>納品</v>
      </c>
      <c r="E7" s="2">
        <v>7</v>
      </c>
      <c r="F7" s="13" t="str">
        <f>_xlfn.XLOOKUP(E7,M_作業者!$A$1:$A$26,M_作業者!$B$1:$B$26)</f>
        <v>会社(作業者G)</v>
      </c>
      <c r="G7" s="9">
        <v>1</v>
      </c>
      <c r="H7" s="2">
        <v>1</v>
      </c>
      <c r="I7" s="14" cm="1">
        <f t="array" ref="I7">_xlfn.XLOOKUP($A7,M_商品!$A$2:$A47,M_商品!$D$2:$D47)</f>
        <v>100</v>
      </c>
      <c r="J7" s="2">
        <v>4</v>
      </c>
      <c r="K7" s="15">
        <f t="shared" si="1"/>
        <v>400</v>
      </c>
    </row>
    <row r="8" spans="1:13" ht="18" customHeight="1" x14ac:dyDescent="0.25">
      <c r="A8" s="9">
        <v>2</v>
      </c>
      <c r="B8" s="12" t="str">
        <f>_xlfn.XLOOKUP($A8,M_商品!$A$2:$A$21,M_商品!$C$2:$C$21)</f>
        <v>たB</v>
      </c>
      <c r="C8" s="2">
        <v>2</v>
      </c>
      <c r="D8" s="13" t="str">
        <f>_xlfn.XLOOKUP(C8,M_工程!$A$2:$A$99,M_工程!$B$2:$B$99)</f>
        <v>工程B</v>
      </c>
      <c r="E8" s="2">
        <v>1</v>
      </c>
      <c r="F8" s="13" t="str">
        <f>_xlfn.XLOOKUP(E8,M_作業者!$A$1:$A$26,M_作業者!$B$1:$B$26)</f>
        <v>作業者A</v>
      </c>
      <c r="G8" s="9">
        <v>1</v>
      </c>
      <c r="H8" s="2">
        <v>1</v>
      </c>
      <c r="I8" s="14" cm="1">
        <f t="array" ref="I8">_xlfn.XLOOKUP($A8,M_商品!$A$2:$A48,M_商品!$D$2:$D48)</f>
        <v>75</v>
      </c>
      <c r="J8" s="2">
        <v>4</v>
      </c>
      <c r="K8" s="15">
        <f t="shared" si="1"/>
        <v>300</v>
      </c>
    </row>
    <row r="9" spans="1:13" ht="18" customHeight="1" x14ac:dyDescent="0.25">
      <c r="A9" s="9">
        <v>2</v>
      </c>
      <c r="B9" s="12" t="str">
        <f>_xlfn.XLOOKUP($A9,M_商品!$A$2:$A$21,M_商品!$C$2:$C$21)</f>
        <v>たB</v>
      </c>
      <c r="C9" s="2">
        <v>2</v>
      </c>
      <c r="D9" s="13" t="str">
        <f>_xlfn.XLOOKUP(C9,M_工程!$A$2:$A$99,M_工程!$B$2:$B$99)</f>
        <v>工程B</v>
      </c>
      <c r="E9" s="2">
        <v>2</v>
      </c>
      <c r="F9" s="13" t="str">
        <f>_xlfn.XLOOKUP(E9,M_作業者!$A$1:$A$26,M_作業者!$B$1:$B$26)</f>
        <v>作業者B</v>
      </c>
      <c r="G9" s="9">
        <v>2</v>
      </c>
      <c r="H9" s="2">
        <v>1</v>
      </c>
      <c r="I9" s="14" cm="1">
        <f t="array" ref="I9">_xlfn.XLOOKUP($A9,M_商品!$A$2:$A49,M_商品!$D$2:$D49)</f>
        <v>75</v>
      </c>
      <c r="J9" s="2">
        <v>4</v>
      </c>
      <c r="K9" s="15">
        <f t="shared" si="1"/>
        <v>300</v>
      </c>
    </row>
    <row r="10" spans="1:13" ht="18" customHeight="1" x14ac:dyDescent="0.25">
      <c r="A10" s="9">
        <v>2</v>
      </c>
      <c r="B10" s="12" t="str">
        <f>_xlfn.XLOOKUP($A10,M_商品!$A$2:$A$21,M_商品!$C$2:$C$21)</f>
        <v>たB</v>
      </c>
      <c r="C10" s="2">
        <v>4</v>
      </c>
      <c r="D10" s="13" t="str">
        <f>_xlfn.XLOOKUP(C10,M_工程!$A$2:$A$99,M_工程!$B$2:$B$99)</f>
        <v>工程D</v>
      </c>
      <c r="E10" s="2">
        <v>3</v>
      </c>
      <c r="F10" s="13" t="str">
        <f>_xlfn.XLOOKUP(E10,M_作業者!$A$1:$A$26,M_作業者!$B$1:$B$26)</f>
        <v>作業者C</v>
      </c>
      <c r="G10" s="9">
        <v>1</v>
      </c>
      <c r="H10" s="2">
        <v>1</v>
      </c>
      <c r="I10" s="14" cm="1">
        <f t="array" ref="I10">_xlfn.XLOOKUP($A10,M_商品!$A$2:$A50,M_商品!$D$2:$D50)</f>
        <v>75</v>
      </c>
      <c r="J10" s="2">
        <v>4</v>
      </c>
      <c r="K10" s="15">
        <f t="shared" si="1"/>
        <v>300</v>
      </c>
    </row>
    <row r="11" spans="1:13" ht="18" customHeight="1" x14ac:dyDescent="0.25">
      <c r="A11" s="9">
        <v>2</v>
      </c>
      <c r="B11" s="12" t="str">
        <f>_xlfn.XLOOKUP($A11,M_商品!$A$2:$A$21,M_商品!$C$2:$C$21)</f>
        <v>たB</v>
      </c>
      <c r="C11" s="2">
        <v>4</v>
      </c>
      <c r="D11" s="13" t="str">
        <f>_xlfn.XLOOKUP(C11,M_工程!$A$2:$A$99,M_工程!$B$2:$B$99)</f>
        <v>工程D</v>
      </c>
      <c r="E11" s="2">
        <v>4</v>
      </c>
      <c r="F11" s="13" t="str">
        <f>_xlfn.XLOOKUP(E11,M_作業者!$A$1:$A$26,M_作業者!$B$1:$B$26)</f>
        <v>作業者D</v>
      </c>
      <c r="G11" s="9">
        <v>1</v>
      </c>
      <c r="H11" s="2">
        <v>1</v>
      </c>
      <c r="I11" s="14" cm="1">
        <f t="array" ref="I11">_xlfn.XLOOKUP($A11,M_商品!$A$2:$A51,M_商品!$D$2:$D51)</f>
        <v>75</v>
      </c>
      <c r="J11" s="2">
        <v>4</v>
      </c>
      <c r="K11" s="15">
        <f t="shared" ref="K11:K12" si="2">I11*J11</f>
        <v>300</v>
      </c>
    </row>
    <row r="12" spans="1:13" ht="18" customHeight="1" x14ac:dyDescent="0.25">
      <c r="A12" s="9">
        <v>2</v>
      </c>
      <c r="B12" s="12" t="str">
        <f>_xlfn.XLOOKUP($A12,M_商品!$A$2:$A$21,M_商品!$C$2:$C$21)</f>
        <v>たB</v>
      </c>
      <c r="C12" s="2">
        <v>99</v>
      </c>
      <c r="D12" s="13" t="str">
        <f>_xlfn.XLOOKUP(C12,M_工程!$A$2:$A$99,M_工程!$B$2:$B$99)</f>
        <v>納品</v>
      </c>
      <c r="E12" s="2">
        <v>7</v>
      </c>
      <c r="F12" s="13" t="str">
        <f>_xlfn.XLOOKUP(E12,M_作業者!$A$1:$A$26,M_作業者!$B$1:$B$26)</f>
        <v>会社(作業者G)</v>
      </c>
      <c r="G12" s="9">
        <v>1</v>
      </c>
      <c r="H12" s="2">
        <v>1</v>
      </c>
      <c r="I12" s="14" cm="1">
        <f t="array" ref="I12">_xlfn.XLOOKUP($A12,M_商品!$A$2:$A52,M_商品!$D$2:$D52)</f>
        <v>75</v>
      </c>
      <c r="J12" s="2">
        <v>4</v>
      </c>
      <c r="K12" s="15">
        <f t="shared" si="2"/>
        <v>300</v>
      </c>
    </row>
    <row r="13" spans="1:13" ht="18" customHeight="1" x14ac:dyDescent="0.25">
      <c r="A13" s="9"/>
      <c r="B13" s="12"/>
      <c r="C13" s="2"/>
      <c r="D13" s="13"/>
      <c r="E13" s="2"/>
      <c r="F13" s="13"/>
      <c r="G13" s="9"/>
      <c r="H13" s="2"/>
      <c r="I13" s="14"/>
      <c r="J13" s="2"/>
      <c r="K13" s="15"/>
    </row>
    <row r="14" spans="1:13" ht="18" customHeight="1" x14ac:dyDescent="0.25">
      <c r="A14" s="9"/>
      <c r="B14" s="12"/>
      <c r="C14" s="2"/>
      <c r="D14" s="13"/>
      <c r="E14" s="2"/>
      <c r="F14" s="13"/>
      <c r="G14" s="9"/>
      <c r="H14" s="2"/>
      <c r="I14" s="14"/>
      <c r="J14" s="2"/>
      <c r="K14" s="15"/>
    </row>
    <row r="15" spans="1:13" ht="18" customHeight="1" x14ac:dyDescent="0.25">
      <c r="A15" s="9"/>
      <c r="B15" s="12"/>
      <c r="C15" s="2"/>
      <c r="D15" s="13"/>
      <c r="E15" s="2"/>
      <c r="F15" s="13"/>
      <c r="G15" s="9"/>
      <c r="H15" s="2"/>
      <c r="I15" s="14"/>
      <c r="J15" s="2"/>
      <c r="K15" s="15"/>
    </row>
    <row r="16" spans="1:13" ht="18" customHeight="1" x14ac:dyDescent="0.25">
      <c r="A16" s="9"/>
      <c r="B16" s="12"/>
      <c r="C16" s="2"/>
      <c r="D16" s="13"/>
      <c r="E16" s="2"/>
      <c r="F16" s="13"/>
      <c r="G16" s="9"/>
      <c r="H16" s="2"/>
      <c r="I16" s="14"/>
      <c r="J16" s="2"/>
      <c r="K16" s="15"/>
    </row>
    <row r="17" spans="1:11" ht="18" customHeight="1" x14ac:dyDescent="0.25">
      <c r="A17" s="9"/>
      <c r="B17" s="12"/>
      <c r="C17" s="2"/>
      <c r="D17" s="13"/>
      <c r="E17" s="2"/>
      <c r="F17" s="13"/>
      <c r="G17" s="9"/>
      <c r="H17" s="2"/>
      <c r="I17" s="14"/>
      <c r="J17" s="2"/>
      <c r="K17" s="15"/>
    </row>
    <row r="18" spans="1:11" ht="18" customHeight="1" x14ac:dyDescent="0.25">
      <c r="A18" s="9"/>
      <c r="B18" s="12"/>
      <c r="C18" s="2"/>
      <c r="D18" s="13"/>
      <c r="E18" s="2"/>
      <c r="F18" s="13"/>
      <c r="G18" s="9"/>
      <c r="H18" s="2"/>
      <c r="I18" s="14"/>
      <c r="J18" s="2"/>
      <c r="K18" s="15"/>
    </row>
    <row r="19" spans="1:11" ht="18" customHeight="1" x14ac:dyDescent="0.25">
      <c r="A19" s="9"/>
      <c r="B19" s="12"/>
      <c r="C19" s="2"/>
      <c r="D19" s="13"/>
      <c r="E19" s="2"/>
      <c r="F19" s="13"/>
      <c r="G19" s="9"/>
      <c r="H19" s="2"/>
      <c r="I19" s="14"/>
      <c r="J19" s="2"/>
      <c r="K19" s="15"/>
    </row>
    <row r="20" spans="1:11" ht="18" customHeight="1" x14ac:dyDescent="0.25">
      <c r="A20" s="9"/>
      <c r="B20" s="12"/>
      <c r="C20" s="2"/>
      <c r="D20" s="13"/>
      <c r="E20" s="2"/>
      <c r="F20" s="13"/>
      <c r="G20" s="9"/>
      <c r="H20" s="2"/>
      <c r="I20" s="14"/>
      <c r="J20" s="2"/>
      <c r="K20" s="15"/>
    </row>
    <row r="21" spans="1:11" ht="18" customHeight="1" x14ac:dyDescent="0.25">
      <c r="A21" s="9"/>
      <c r="B21" s="12"/>
      <c r="C21" s="2"/>
      <c r="D21" s="13"/>
      <c r="E21" s="2"/>
      <c r="F21" s="13"/>
      <c r="G21" s="9"/>
      <c r="H21" s="2"/>
      <c r="I21" s="14"/>
      <c r="J21" s="2"/>
      <c r="K21" s="15"/>
    </row>
    <row r="22" spans="1:11" ht="18" customHeight="1" x14ac:dyDescent="0.25">
      <c r="A22" s="9"/>
      <c r="B22" s="12"/>
      <c r="C22" s="2"/>
      <c r="D22" s="13"/>
      <c r="E22" s="2"/>
      <c r="F22" s="13"/>
      <c r="G22" s="9"/>
      <c r="H22" s="2"/>
      <c r="I22" s="14"/>
      <c r="J22" s="2"/>
      <c r="K22" s="15"/>
    </row>
    <row r="23" spans="1:11" ht="18" customHeight="1" x14ac:dyDescent="0.25">
      <c r="A23" s="9"/>
      <c r="B23" s="12"/>
      <c r="C23" s="2"/>
      <c r="D23" s="13"/>
      <c r="E23" s="2"/>
      <c r="F23" s="13"/>
      <c r="G23" s="9"/>
      <c r="H23" s="2"/>
      <c r="I23" s="14"/>
      <c r="J23" s="2"/>
      <c r="K23" s="15"/>
    </row>
    <row r="24" spans="1:11" ht="18" customHeight="1" x14ac:dyDescent="0.25">
      <c r="A24" s="9"/>
      <c r="B24" s="12"/>
      <c r="C24" s="2"/>
      <c r="D24" s="13"/>
      <c r="E24" s="2"/>
      <c r="F24" s="13"/>
      <c r="G24" s="9"/>
      <c r="H24" s="2"/>
      <c r="I24" s="14"/>
      <c r="J24" s="2"/>
      <c r="K24" s="15"/>
    </row>
    <row r="25" spans="1:11" ht="18" customHeight="1" x14ac:dyDescent="0.25">
      <c r="A25" s="9"/>
      <c r="B25" s="12"/>
      <c r="C25" s="2"/>
      <c r="D25" s="13"/>
      <c r="E25" s="2"/>
      <c r="F25" s="13"/>
      <c r="G25" s="9"/>
      <c r="H25" s="2"/>
      <c r="I25" s="14"/>
      <c r="J25" s="2"/>
      <c r="K25" s="15"/>
    </row>
    <row r="26" spans="1:11" ht="18" customHeight="1" x14ac:dyDescent="0.25">
      <c r="A26" s="9"/>
      <c r="B26" s="12"/>
      <c r="C26" s="2"/>
      <c r="D26" s="13"/>
      <c r="E26" s="2"/>
      <c r="F26" s="13"/>
      <c r="G26" s="9"/>
      <c r="H26" s="2"/>
      <c r="I26" s="14"/>
      <c r="J26" s="2"/>
      <c r="K26" s="15"/>
    </row>
    <row r="27" spans="1:11" ht="18" customHeight="1" x14ac:dyDescent="0.25">
      <c r="A27" s="9"/>
      <c r="B27" s="12"/>
      <c r="C27" s="2"/>
      <c r="D27" s="13"/>
      <c r="E27" s="2"/>
      <c r="F27" s="13"/>
      <c r="G27" s="9"/>
      <c r="H27" s="2"/>
      <c r="I27" s="14"/>
      <c r="J27" s="2"/>
      <c r="K27" s="15"/>
    </row>
    <row r="28" spans="1:11" ht="18" customHeight="1" x14ac:dyDescent="0.25"/>
    <row r="29" spans="1:11" ht="18" customHeight="1" x14ac:dyDescent="0.25"/>
    <row r="30" spans="1:11" ht="18" customHeight="1" x14ac:dyDescent="0.25"/>
    <row r="31" spans="1:11" ht="18" customHeight="1" x14ac:dyDescent="0.25"/>
    <row r="32" spans="1:11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</sheetData>
  <phoneticPr fontId="3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81"/>
  <sheetViews>
    <sheetView tabSelected="1" workbookViewId="0"/>
  </sheetViews>
  <sheetFormatPr defaultColWidth="12.7109375" defaultRowHeight="15" customHeight="1" x14ac:dyDescent="0.25"/>
  <cols>
    <col min="1" max="1" width="12.7109375" bestFit="1" customWidth="1"/>
    <col min="2" max="2" width="14.7109375" bestFit="1" customWidth="1"/>
    <col min="3" max="26" width="7.7109375" customWidth="1"/>
  </cols>
  <sheetData>
    <row r="1" spans="1:4" ht="18" customHeight="1" x14ac:dyDescent="0.25">
      <c r="A1" s="1" t="s">
        <v>22</v>
      </c>
      <c r="B1" s="1" t="s">
        <v>23</v>
      </c>
      <c r="D1" s="5" t="s">
        <v>50</v>
      </c>
    </row>
    <row r="2" spans="1:4" ht="18" customHeight="1" x14ac:dyDescent="0.25">
      <c r="A2" s="4">
        <v>45658</v>
      </c>
      <c r="B2" s="2" t="s">
        <v>24</v>
      </c>
      <c r="D2" s="5" t="s">
        <v>43</v>
      </c>
    </row>
    <row r="3" spans="1:4" ht="18" customHeight="1" x14ac:dyDescent="0.25">
      <c r="A3" s="4">
        <v>45659</v>
      </c>
      <c r="B3" s="2" t="s">
        <v>68</v>
      </c>
      <c r="D3" s="5"/>
    </row>
    <row r="4" spans="1:4" ht="18" customHeight="1" x14ac:dyDescent="0.25">
      <c r="A4" s="4">
        <v>45660</v>
      </c>
      <c r="B4" s="2" t="s">
        <v>68</v>
      </c>
      <c r="D4" s="5"/>
    </row>
    <row r="5" spans="1:4" ht="18" customHeight="1" x14ac:dyDescent="0.25">
      <c r="A5" s="4">
        <v>45670</v>
      </c>
      <c r="B5" s="2" t="s">
        <v>25</v>
      </c>
      <c r="D5" s="5"/>
    </row>
    <row r="6" spans="1:4" ht="18" customHeight="1" x14ac:dyDescent="0.25">
      <c r="A6" s="4">
        <v>45699</v>
      </c>
      <c r="B6" s="2" t="s">
        <v>26</v>
      </c>
    </row>
    <row r="7" spans="1:4" ht="18" customHeight="1" x14ac:dyDescent="0.25">
      <c r="A7" s="4">
        <v>45711</v>
      </c>
      <c r="B7" s="2" t="s">
        <v>27</v>
      </c>
    </row>
    <row r="8" spans="1:4" ht="18" customHeight="1" x14ac:dyDescent="0.25">
      <c r="A8" s="4">
        <v>45712</v>
      </c>
      <c r="B8" s="2" t="s">
        <v>22</v>
      </c>
    </row>
    <row r="9" spans="1:4" ht="18" customHeight="1" x14ac:dyDescent="0.25">
      <c r="A9" s="4">
        <v>45736</v>
      </c>
      <c r="B9" s="2" t="s">
        <v>28</v>
      </c>
    </row>
    <row r="10" spans="1:4" ht="18" customHeight="1" x14ac:dyDescent="0.25">
      <c r="A10" s="4">
        <v>45776</v>
      </c>
      <c r="B10" s="2" t="s">
        <v>29</v>
      </c>
    </row>
    <row r="11" spans="1:4" ht="18" customHeight="1" x14ac:dyDescent="0.25">
      <c r="A11" s="4">
        <v>45780</v>
      </c>
      <c r="B11" s="2" t="s">
        <v>30</v>
      </c>
    </row>
    <row r="12" spans="1:4" ht="18" customHeight="1" x14ac:dyDescent="0.25">
      <c r="A12" s="4">
        <v>45781</v>
      </c>
      <c r="B12" s="2" t="s">
        <v>31</v>
      </c>
    </row>
    <row r="13" spans="1:4" ht="18" customHeight="1" x14ac:dyDescent="0.25">
      <c r="A13" s="4">
        <v>45782</v>
      </c>
      <c r="B13" s="2" t="s">
        <v>32</v>
      </c>
    </row>
    <row r="14" spans="1:4" ht="18" customHeight="1" x14ac:dyDescent="0.25">
      <c r="A14" s="4">
        <v>45783</v>
      </c>
      <c r="B14" s="2" t="s">
        <v>22</v>
      </c>
    </row>
    <row r="15" spans="1:4" ht="18" customHeight="1" x14ac:dyDescent="0.25">
      <c r="A15" s="4">
        <v>45859</v>
      </c>
      <c r="B15" s="2" t="s">
        <v>33</v>
      </c>
    </row>
    <row r="16" spans="1:4" ht="18" customHeight="1" x14ac:dyDescent="0.25">
      <c r="A16" s="4">
        <v>45880</v>
      </c>
      <c r="B16" s="2" t="s">
        <v>34</v>
      </c>
    </row>
    <row r="17" spans="1:2" ht="18" customHeight="1" x14ac:dyDescent="0.25">
      <c r="A17" s="4">
        <v>45915</v>
      </c>
      <c r="B17" s="2" t="s">
        <v>35</v>
      </c>
    </row>
    <row r="18" spans="1:2" ht="18" customHeight="1" x14ac:dyDescent="0.25">
      <c r="A18" s="4">
        <v>45923</v>
      </c>
      <c r="B18" s="2" t="s">
        <v>36</v>
      </c>
    </row>
    <row r="19" spans="1:2" ht="18" customHeight="1" x14ac:dyDescent="0.25">
      <c r="A19" s="4">
        <v>45943</v>
      </c>
      <c r="B19" s="2" t="s">
        <v>37</v>
      </c>
    </row>
    <row r="20" spans="1:2" ht="18" customHeight="1" x14ac:dyDescent="0.25">
      <c r="A20" s="4">
        <v>45964</v>
      </c>
      <c r="B20" s="2" t="s">
        <v>38</v>
      </c>
    </row>
    <row r="21" spans="1:2" ht="18" customHeight="1" x14ac:dyDescent="0.25">
      <c r="A21" s="4">
        <v>45984</v>
      </c>
      <c r="B21" s="2" t="s">
        <v>39</v>
      </c>
    </row>
    <row r="22" spans="1:2" ht="18" customHeight="1" x14ac:dyDescent="0.25">
      <c r="A22" s="4">
        <v>45985</v>
      </c>
      <c r="B22" s="2" t="s">
        <v>22</v>
      </c>
    </row>
    <row r="23" spans="1:2" ht="18" customHeight="1" x14ac:dyDescent="0.25">
      <c r="A23" s="4">
        <v>46020</v>
      </c>
      <c r="B23" s="2" t="s">
        <v>40</v>
      </c>
    </row>
    <row r="24" spans="1:2" ht="18" customHeight="1" x14ac:dyDescent="0.25">
      <c r="A24" s="4">
        <v>46021</v>
      </c>
      <c r="B24" s="2" t="s">
        <v>40</v>
      </c>
    </row>
    <row r="25" spans="1:2" ht="18" customHeight="1" x14ac:dyDescent="0.25">
      <c r="A25" s="4">
        <v>46022</v>
      </c>
      <c r="B25" s="2" t="s">
        <v>40</v>
      </c>
    </row>
    <row r="26" spans="1:2" ht="18" customHeight="1" x14ac:dyDescent="0.25"/>
    <row r="27" spans="1:2" ht="18" customHeight="1" x14ac:dyDescent="0.25"/>
    <row r="28" spans="1:2" ht="18" customHeight="1" x14ac:dyDescent="0.25"/>
    <row r="29" spans="1:2" ht="18" customHeight="1" x14ac:dyDescent="0.25"/>
    <row r="30" spans="1:2" ht="18" customHeight="1" x14ac:dyDescent="0.25"/>
    <row r="31" spans="1:2" ht="18" customHeight="1" x14ac:dyDescent="0.25"/>
    <row r="32" spans="1: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</sheetData>
  <phoneticPr fontId="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M_作業者</vt:lpstr>
      <vt:lpstr>M_商品</vt:lpstr>
      <vt:lpstr>M_工程</vt:lpstr>
      <vt:lpstr>M_加工</vt:lpstr>
      <vt:lpstr>M_計画</vt:lpstr>
      <vt:lpstr>M_休日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rarara9x9</dc:creator>
  <cp:keywords/>
  <dc:description/>
  <cp:revision/>
  <dcterms:created xsi:type="dcterms:W3CDTF">2025-01-15T03:13:10Z</dcterms:created>
  <dcterms:modified xsi:type="dcterms:W3CDTF">2025-01-24T16:49:55Z</dcterms:modified>
  <cp:category/>
  <cp:contentStatus/>
</cp:coreProperties>
</file>