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Licenta\Proiect\Testare\"/>
    </mc:Choice>
  </mc:AlternateContent>
  <xr:revisionPtr revIDLastSave="0" documentId="13_ncr:1_{A0E3E224-00BB-480C-98C3-98BAD72C0C89}" xr6:coauthVersionLast="47" xr6:coauthVersionMax="47" xr10:uidLastSave="{00000000-0000-0000-0000-000000000000}"/>
  <bookViews>
    <workbookView xWindow="-120" yWindow="-120" windowWidth="29040" windowHeight="15840" xr2:uid="{907B49EC-D12E-46A0-B4CB-7C628EDCEBF4}"/>
  </bookViews>
  <sheets>
    <sheet name="Sheet1" sheetId="1" r:id="rId1"/>
  </sheets>
  <definedNames>
    <definedName name="_xlchart.v2.0" hidden="1">Sheet1!$A$3:$A$29</definedName>
    <definedName name="_xlchart.v2.1" hidden="1">Sheet1!$M$2</definedName>
    <definedName name="_xlchart.v2.2" hidden="1">Sheet1!$M$3:$M$29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6" i="1"/>
  <c r="L27" i="1"/>
  <c r="L28" i="1"/>
  <c r="L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6" i="1"/>
  <c r="M27" i="1"/>
  <c r="M28" i="1"/>
  <c r="M29" i="1"/>
  <c r="M3" i="1"/>
  <c r="L3" i="1"/>
  <c r="C29" i="1"/>
  <c r="D29" i="1"/>
  <c r="E29" i="1"/>
  <c r="F29" i="1"/>
  <c r="G29" i="1"/>
  <c r="H29" i="1"/>
  <c r="I29" i="1"/>
  <c r="J29" i="1"/>
  <c r="K29" i="1"/>
  <c r="B29" i="1"/>
  <c r="C28" i="1"/>
  <c r="D28" i="1"/>
  <c r="E28" i="1"/>
  <c r="F28" i="1"/>
  <c r="G28" i="1"/>
  <c r="H28" i="1"/>
  <c r="I28" i="1"/>
  <c r="J28" i="1"/>
  <c r="K28" i="1"/>
  <c r="B28" i="1"/>
  <c r="C27" i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<sst xmlns="http://schemas.openxmlformats.org/spreadsheetml/2006/main" count="68" uniqueCount="34">
  <si>
    <t>Pre-testare</t>
  </si>
  <si>
    <t>Post-testare</t>
  </si>
  <si>
    <t>Disconfort general</t>
  </si>
  <si>
    <t>Oboseală</t>
  </si>
  <si>
    <t>Durere de cap</t>
  </si>
  <si>
    <t>Oboseală a ochilor</t>
  </si>
  <si>
    <t>Dificultate de concentrare a privirii</t>
  </si>
  <si>
    <t>Salivație excesivă</t>
  </si>
  <si>
    <t>Transpirație</t>
  </si>
  <si>
    <t>Greață</t>
  </si>
  <si>
    <t>Dificultate de concentrare</t>
  </si>
  <si>
    <t>Senzație de presiune în cap</t>
  </si>
  <si>
    <t>Vedere încețoșată</t>
  </si>
  <si>
    <t>Amețeală (cu ochii deschiși)</t>
  </si>
  <si>
    <t>Amețeală (cu ochii închiși)</t>
  </si>
  <si>
    <t>Vertigo</t>
  </si>
  <si>
    <t>Senzație de disconfort la nivelul stomacului</t>
  </si>
  <si>
    <t>Eructații</t>
  </si>
  <si>
    <t>Frustrare</t>
  </si>
  <si>
    <t>Agresivitate</t>
  </si>
  <si>
    <t>Răbdare</t>
  </si>
  <si>
    <t>Fericire</t>
  </si>
  <si>
    <t>Sentiment de împlinire</t>
  </si>
  <si>
    <t>Testul 1</t>
  </si>
  <si>
    <t>Testul 2</t>
  </si>
  <si>
    <t>Testul 3</t>
  </si>
  <si>
    <t>Testul 4</t>
  </si>
  <si>
    <t>Testul 5</t>
  </si>
  <si>
    <t>-</t>
  </si>
  <si>
    <t>Total greață</t>
  </si>
  <si>
    <t>Total oculomotor</t>
  </si>
  <si>
    <t>Total dezorientare</t>
  </si>
  <si>
    <t>Total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</si>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</sst>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Post-testare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Post-testare</a:t>
          </a:r>
        </a:p>
      </cx:txPr>
    </cx:title>
    <cx:plotArea>
      <cx:plotAreaRegion>
        <cx:series layoutId="funnel" uniqueId="{C4192BF1-FA89-4F39-BF3E-84FC446EC14C}">
          <cx:tx>
            <cx:txData>
              <cx:f>_xlchart.v2.1</cx:f>
              <cx:v>Post-testare</cx:v>
            </cx:txData>
          </cx:tx>
          <cx:dataId val="0"/>
        </cx:series>
      </cx:plotAreaRegion>
      <cx:axis id="1">
        <cx:catScaling gapWidth="2.19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14287</xdr:rowOff>
    </xdr:from>
    <xdr:to>
      <xdr:col>5</xdr:col>
      <xdr:colOff>923925</xdr:colOff>
      <xdr:row>52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966A8B8-66B3-284B-E315-18529A266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7434262"/>
              <a:ext cx="8743950" cy="5233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80BB-0971-4C0C-9523-C908A042A593}">
  <dimension ref="A1:M29"/>
  <sheetViews>
    <sheetView tabSelected="1" topLeftCell="A28" workbookViewId="0">
      <selection activeCell="O6" sqref="O6"/>
    </sheetView>
  </sheetViews>
  <sheetFormatPr defaultRowHeight="18.75" x14ac:dyDescent="0.25"/>
  <cols>
    <col min="1" max="1" width="51.85546875" style="1" bestFit="1" customWidth="1"/>
    <col min="2" max="10" width="16.42578125" style="1" customWidth="1"/>
    <col min="11" max="11" width="14.85546875" style="1" bestFit="1" customWidth="1"/>
    <col min="12" max="13" width="14.85546875" style="3" customWidth="1"/>
    <col min="14" max="16384" width="9.140625" style="1"/>
  </cols>
  <sheetData>
    <row r="1" spans="1:13" ht="19.5" thickBot="1" x14ac:dyDescent="0.3">
      <c r="B1" s="11" t="s">
        <v>23</v>
      </c>
      <c r="C1" s="11"/>
      <c r="D1" s="11" t="s">
        <v>24</v>
      </c>
      <c r="E1" s="11"/>
      <c r="F1" s="11" t="s">
        <v>25</v>
      </c>
      <c r="G1" s="11"/>
      <c r="H1" s="11" t="s">
        <v>26</v>
      </c>
      <c r="I1" s="11"/>
      <c r="J1" s="11" t="s">
        <v>27</v>
      </c>
      <c r="K1" s="11"/>
      <c r="L1" s="11" t="s">
        <v>33</v>
      </c>
      <c r="M1" s="11"/>
    </row>
    <row r="2" spans="1:13" ht="19.5" thickBot="1" x14ac:dyDescent="0.3">
      <c r="B2" s="6" t="s">
        <v>0</v>
      </c>
      <c r="C2" s="6" t="s">
        <v>1</v>
      </c>
      <c r="D2" s="6" t="s">
        <v>0</v>
      </c>
      <c r="E2" s="6" t="s">
        <v>1</v>
      </c>
      <c r="F2" s="6" t="s">
        <v>0</v>
      </c>
      <c r="G2" s="6" t="s">
        <v>1</v>
      </c>
      <c r="H2" s="6" t="s">
        <v>0</v>
      </c>
      <c r="I2" s="6" t="s">
        <v>1</v>
      </c>
      <c r="J2" s="6" t="s">
        <v>0</v>
      </c>
      <c r="K2" s="6" t="s">
        <v>1</v>
      </c>
      <c r="L2" s="6" t="s">
        <v>0</v>
      </c>
      <c r="M2" s="6" t="s">
        <v>1</v>
      </c>
    </row>
    <row r="3" spans="1:13" ht="19.5" thickBot="1" x14ac:dyDescent="0.3">
      <c r="A3" s="6" t="s">
        <v>2</v>
      </c>
      <c r="B3" s="9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7">
        <v>0</v>
      </c>
      <c r="L3" s="8">
        <f t="shared" ref="L3:L18" si="0">(B3+D3+F3+H3+J3)/5</f>
        <v>0</v>
      </c>
      <c r="M3" s="8">
        <f t="shared" ref="M3:M18" si="1">(C3+E3+G3+I3+K3)/5</f>
        <v>0</v>
      </c>
    </row>
    <row r="4" spans="1:13" ht="19.5" thickBot="1" x14ac:dyDescent="0.3">
      <c r="A4" s="6" t="s">
        <v>3</v>
      </c>
      <c r="B4" s="10">
        <v>1</v>
      </c>
      <c r="C4" s="2">
        <v>2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5">
        <v>1</v>
      </c>
      <c r="L4" s="6">
        <f t="shared" si="0"/>
        <v>0.6</v>
      </c>
      <c r="M4" s="6">
        <f t="shared" si="1"/>
        <v>1</v>
      </c>
    </row>
    <row r="5" spans="1:13" ht="19.5" thickBot="1" x14ac:dyDescent="0.3">
      <c r="A5" s="6" t="s">
        <v>4</v>
      </c>
      <c r="B5" s="10">
        <v>0</v>
      </c>
      <c r="C5" s="2">
        <v>0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1</v>
      </c>
      <c r="J5" s="2">
        <v>0</v>
      </c>
      <c r="K5" s="5">
        <v>0</v>
      </c>
      <c r="L5" s="6">
        <f t="shared" si="0"/>
        <v>0</v>
      </c>
      <c r="M5" s="6">
        <f t="shared" si="1"/>
        <v>0.6</v>
      </c>
    </row>
    <row r="6" spans="1:13" ht="19.5" thickBot="1" x14ac:dyDescent="0.3">
      <c r="A6" s="6" t="s">
        <v>5</v>
      </c>
      <c r="B6" s="10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5">
        <v>0</v>
      </c>
      <c r="L6" s="6">
        <f t="shared" si="0"/>
        <v>0</v>
      </c>
      <c r="M6" s="6">
        <f t="shared" si="1"/>
        <v>0</v>
      </c>
    </row>
    <row r="7" spans="1:13" ht="19.5" thickBot="1" x14ac:dyDescent="0.3">
      <c r="A7" s="6" t="s">
        <v>6</v>
      </c>
      <c r="B7" s="10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5">
        <v>0</v>
      </c>
      <c r="L7" s="6">
        <f t="shared" si="0"/>
        <v>0</v>
      </c>
      <c r="M7" s="6">
        <f t="shared" si="1"/>
        <v>0</v>
      </c>
    </row>
    <row r="8" spans="1:13" ht="19.5" thickBot="1" x14ac:dyDescent="0.3">
      <c r="A8" s="6" t="s">
        <v>7</v>
      </c>
      <c r="B8" s="10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5">
        <v>0</v>
      </c>
      <c r="L8" s="6">
        <f t="shared" si="0"/>
        <v>0</v>
      </c>
      <c r="M8" s="6">
        <f t="shared" si="1"/>
        <v>0</v>
      </c>
    </row>
    <row r="9" spans="1:13" ht="19.5" thickBot="1" x14ac:dyDescent="0.3">
      <c r="A9" s="6" t="s">
        <v>8</v>
      </c>
      <c r="B9" s="10">
        <v>0</v>
      </c>
      <c r="C9" s="2">
        <v>0</v>
      </c>
      <c r="D9" s="2">
        <v>0</v>
      </c>
      <c r="E9" s="2">
        <v>1</v>
      </c>
      <c r="F9" s="2">
        <v>0</v>
      </c>
      <c r="G9" s="2">
        <v>2</v>
      </c>
      <c r="H9" s="2">
        <v>0</v>
      </c>
      <c r="I9" s="2">
        <v>1</v>
      </c>
      <c r="J9" s="2">
        <v>0</v>
      </c>
      <c r="K9" s="5">
        <v>1</v>
      </c>
      <c r="L9" s="6">
        <f t="shared" si="0"/>
        <v>0</v>
      </c>
      <c r="M9" s="6">
        <f t="shared" si="1"/>
        <v>1</v>
      </c>
    </row>
    <row r="10" spans="1:13" ht="19.5" thickBot="1" x14ac:dyDescent="0.3">
      <c r="A10" s="6" t="s">
        <v>9</v>
      </c>
      <c r="B10" s="10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5">
        <v>1</v>
      </c>
      <c r="L10" s="6">
        <f t="shared" si="0"/>
        <v>0</v>
      </c>
      <c r="M10" s="6">
        <f t="shared" si="1"/>
        <v>0.4</v>
      </c>
    </row>
    <row r="11" spans="1:13" ht="19.5" thickBot="1" x14ac:dyDescent="0.3">
      <c r="A11" s="6" t="s">
        <v>10</v>
      </c>
      <c r="B11" s="10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5">
        <v>0</v>
      </c>
      <c r="L11" s="6">
        <f t="shared" si="0"/>
        <v>0</v>
      </c>
      <c r="M11" s="6">
        <f t="shared" si="1"/>
        <v>0</v>
      </c>
    </row>
    <row r="12" spans="1:13" ht="19.5" thickBot="1" x14ac:dyDescent="0.3">
      <c r="A12" s="6" t="s">
        <v>11</v>
      </c>
      <c r="B12" s="10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5">
        <v>0</v>
      </c>
      <c r="L12" s="6">
        <f t="shared" si="0"/>
        <v>0</v>
      </c>
      <c r="M12" s="6">
        <f t="shared" si="1"/>
        <v>0.4</v>
      </c>
    </row>
    <row r="13" spans="1:13" ht="19.5" thickBot="1" x14ac:dyDescent="0.3">
      <c r="A13" s="6" t="s">
        <v>12</v>
      </c>
      <c r="B13" s="10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5">
        <v>0</v>
      </c>
      <c r="L13" s="6">
        <f t="shared" si="0"/>
        <v>0</v>
      </c>
      <c r="M13" s="6">
        <f t="shared" si="1"/>
        <v>0</v>
      </c>
    </row>
    <row r="14" spans="1:13" ht="19.5" thickBot="1" x14ac:dyDescent="0.3">
      <c r="A14" s="6" t="s">
        <v>13</v>
      </c>
      <c r="B14" s="10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5">
        <v>0</v>
      </c>
      <c r="L14" s="6">
        <f t="shared" si="0"/>
        <v>0</v>
      </c>
      <c r="M14" s="6">
        <f t="shared" si="1"/>
        <v>0.4</v>
      </c>
    </row>
    <row r="15" spans="1:13" ht="19.5" thickBot="1" x14ac:dyDescent="0.3">
      <c r="A15" s="6" t="s">
        <v>14</v>
      </c>
      <c r="B15" s="10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5">
        <v>0</v>
      </c>
      <c r="L15" s="6">
        <f t="shared" si="0"/>
        <v>0</v>
      </c>
      <c r="M15" s="6">
        <f t="shared" si="1"/>
        <v>0</v>
      </c>
    </row>
    <row r="16" spans="1:13" ht="19.5" thickBot="1" x14ac:dyDescent="0.3">
      <c r="A16" s="6" t="s">
        <v>15</v>
      </c>
      <c r="B16" s="10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5">
        <v>0</v>
      </c>
      <c r="L16" s="6">
        <f t="shared" si="0"/>
        <v>0</v>
      </c>
      <c r="M16" s="6">
        <f t="shared" si="1"/>
        <v>0</v>
      </c>
    </row>
    <row r="17" spans="1:13" ht="19.5" thickBot="1" x14ac:dyDescent="0.3">
      <c r="A17" s="6" t="s">
        <v>16</v>
      </c>
      <c r="B17" s="10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5">
        <v>1</v>
      </c>
      <c r="L17" s="6">
        <f t="shared" si="0"/>
        <v>0</v>
      </c>
      <c r="M17" s="6">
        <f t="shared" si="1"/>
        <v>0.4</v>
      </c>
    </row>
    <row r="18" spans="1:13" ht="19.5" thickBot="1" x14ac:dyDescent="0.3">
      <c r="A18" s="6" t="s">
        <v>17</v>
      </c>
      <c r="B18" s="10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5">
        <v>0</v>
      </c>
      <c r="L18" s="6">
        <f t="shared" si="0"/>
        <v>0</v>
      </c>
      <c r="M18" s="6">
        <f t="shared" si="1"/>
        <v>0</v>
      </c>
    </row>
    <row r="19" spans="1:13" ht="19.5" thickBot="1" x14ac:dyDescent="0.3">
      <c r="A19" s="3"/>
    </row>
    <row r="20" spans="1:13" ht="19.5" thickBot="1" x14ac:dyDescent="0.3">
      <c r="A20" s="6" t="s">
        <v>18</v>
      </c>
      <c r="B20" s="10" t="s">
        <v>28</v>
      </c>
      <c r="C20" s="2">
        <v>1</v>
      </c>
      <c r="D20" s="2" t="s">
        <v>28</v>
      </c>
      <c r="E20" s="2">
        <v>1</v>
      </c>
      <c r="F20" s="2" t="s">
        <v>28</v>
      </c>
      <c r="G20" s="2">
        <v>0</v>
      </c>
      <c r="H20" s="2" t="s">
        <v>28</v>
      </c>
      <c r="I20" s="2">
        <v>1</v>
      </c>
      <c r="J20" s="2" t="s">
        <v>28</v>
      </c>
      <c r="K20" s="5">
        <v>0</v>
      </c>
      <c r="L20" s="6"/>
      <c r="M20" s="6">
        <f>(C20+E20+G20+I20+K20)/5</f>
        <v>0.6</v>
      </c>
    </row>
    <row r="21" spans="1:13" ht="19.5" thickBot="1" x14ac:dyDescent="0.3">
      <c r="A21" s="6" t="s">
        <v>19</v>
      </c>
      <c r="B21" s="10" t="s">
        <v>28</v>
      </c>
      <c r="C21" s="2">
        <v>0</v>
      </c>
      <c r="D21" s="2" t="s">
        <v>28</v>
      </c>
      <c r="E21" s="2">
        <v>0</v>
      </c>
      <c r="F21" s="2" t="s">
        <v>28</v>
      </c>
      <c r="G21" s="2">
        <v>0</v>
      </c>
      <c r="H21" s="2" t="s">
        <v>28</v>
      </c>
      <c r="I21" s="2">
        <v>0</v>
      </c>
      <c r="J21" s="2" t="s">
        <v>28</v>
      </c>
      <c r="K21" s="5">
        <v>0</v>
      </c>
      <c r="L21" s="6"/>
      <c r="M21" s="6">
        <f>(C21+E21+G21+I21+K21)/5</f>
        <v>0</v>
      </c>
    </row>
    <row r="22" spans="1:13" ht="19.5" thickBot="1" x14ac:dyDescent="0.3">
      <c r="A22" s="6" t="s">
        <v>20</v>
      </c>
      <c r="B22" s="10" t="s">
        <v>28</v>
      </c>
      <c r="C22" s="2">
        <v>3</v>
      </c>
      <c r="D22" s="2" t="s">
        <v>28</v>
      </c>
      <c r="E22" s="2">
        <v>3</v>
      </c>
      <c r="F22" s="2" t="s">
        <v>28</v>
      </c>
      <c r="G22" s="2">
        <v>3</v>
      </c>
      <c r="H22" s="2" t="s">
        <v>28</v>
      </c>
      <c r="I22" s="2">
        <v>3</v>
      </c>
      <c r="J22" s="2" t="s">
        <v>28</v>
      </c>
      <c r="K22" s="5">
        <v>3</v>
      </c>
      <c r="L22" s="6"/>
      <c r="M22" s="6">
        <f>(C22+E22+G22+I22+K22)/5</f>
        <v>3</v>
      </c>
    </row>
    <row r="23" spans="1:13" ht="19.5" thickBot="1" x14ac:dyDescent="0.3">
      <c r="A23" s="6" t="s">
        <v>21</v>
      </c>
      <c r="B23" s="10" t="s">
        <v>28</v>
      </c>
      <c r="C23" s="2">
        <v>3</v>
      </c>
      <c r="D23" s="2" t="s">
        <v>28</v>
      </c>
      <c r="E23" s="2">
        <v>2</v>
      </c>
      <c r="F23" s="2" t="s">
        <v>28</v>
      </c>
      <c r="G23" s="2">
        <v>2</v>
      </c>
      <c r="H23" s="2" t="s">
        <v>28</v>
      </c>
      <c r="I23" s="2">
        <v>2</v>
      </c>
      <c r="J23" s="2" t="s">
        <v>28</v>
      </c>
      <c r="K23" s="5">
        <v>2</v>
      </c>
      <c r="L23" s="6"/>
      <c r="M23" s="6">
        <f>(C23+E23+G23+I23+K23)/5</f>
        <v>2.2000000000000002</v>
      </c>
    </row>
    <row r="24" spans="1:13" ht="19.5" thickBot="1" x14ac:dyDescent="0.3">
      <c r="A24" s="6" t="s">
        <v>22</v>
      </c>
      <c r="B24" s="10" t="s">
        <v>28</v>
      </c>
      <c r="C24" s="2">
        <v>2</v>
      </c>
      <c r="D24" s="2" t="s">
        <v>28</v>
      </c>
      <c r="E24" s="2">
        <v>2</v>
      </c>
      <c r="F24" s="2" t="s">
        <v>28</v>
      </c>
      <c r="G24" s="2">
        <v>2</v>
      </c>
      <c r="H24" s="2" t="s">
        <v>28</v>
      </c>
      <c r="I24" s="2">
        <v>1</v>
      </c>
      <c r="J24" s="2" t="s">
        <v>28</v>
      </c>
      <c r="K24" s="5">
        <v>1</v>
      </c>
      <c r="L24" s="6"/>
      <c r="M24" s="6">
        <f>(C24+E24+G24+I24+K24)/5</f>
        <v>1.6</v>
      </c>
    </row>
    <row r="25" spans="1:13" ht="19.5" thickBot="1" x14ac:dyDescent="0.3">
      <c r="A25" s="3"/>
    </row>
    <row r="26" spans="1:13" ht="19.5" thickBot="1" x14ac:dyDescent="0.3">
      <c r="A26" s="6" t="s">
        <v>29</v>
      </c>
      <c r="B26" s="10">
        <f>(B3+B8+B9+B10+B11+B17+B18)*9.54</f>
        <v>0</v>
      </c>
      <c r="C26" s="2">
        <f t="shared" ref="C26:K26" si="2">(C3+C8+C9+C10+C11+C17+C18)*9.54</f>
        <v>0</v>
      </c>
      <c r="D26" s="2">
        <f t="shared" si="2"/>
        <v>0</v>
      </c>
      <c r="E26" s="2">
        <f t="shared" si="2"/>
        <v>9.5399999999999991</v>
      </c>
      <c r="F26" s="2">
        <f t="shared" si="2"/>
        <v>0</v>
      </c>
      <c r="G26" s="2">
        <f t="shared" si="2"/>
        <v>38.159999999999997</v>
      </c>
      <c r="H26" s="2">
        <f t="shared" si="2"/>
        <v>0</v>
      </c>
      <c r="I26" s="2">
        <f t="shared" si="2"/>
        <v>9.5399999999999991</v>
      </c>
      <c r="J26" s="2">
        <f t="shared" si="2"/>
        <v>0</v>
      </c>
      <c r="K26" s="5">
        <f t="shared" si="2"/>
        <v>28.619999999999997</v>
      </c>
      <c r="L26" s="6">
        <f t="shared" ref="L26:M29" si="3">(B26+D26+F26+H26+J26)/5</f>
        <v>0</v>
      </c>
      <c r="M26" s="6">
        <f t="shared" si="3"/>
        <v>17.171999999999997</v>
      </c>
    </row>
    <row r="27" spans="1:13" ht="19.5" thickBot="1" x14ac:dyDescent="0.3">
      <c r="A27" s="6" t="s">
        <v>30</v>
      </c>
      <c r="B27" s="10">
        <f>(B3+B4+B5+B6+B7+B11+B17+B18)*7.58</f>
        <v>7.58</v>
      </c>
      <c r="C27" s="2">
        <f t="shared" ref="C27:K27" si="4">(C3+C4+C5+C6+C7+C11+C17+C18)*7.58</f>
        <v>15.16</v>
      </c>
      <c r="D27" s="2">
        <f t="shared" si="4"/>
        <v>7.58</v>
      </c>
      <c r="E27" s="2">
        <f t="shared" si="4"/>
        <v>7.58</v>
      </c>
      <c r="F27" s="2">
        <f t="shared" si="4"/>
        <v>0</v>
      </c>
      <c r="G27" s="2">
        <f t="shared" si="4"/>
        <v>22.740000000000002</v>
      </c>
      <c r="H27" s="2">
        <f t="shared" si="4"/>
        <v>0</v>
      </c>
      <c r="I27" s="2">
        <f t="shared" si="4"/>
        <v>15.16</v>
      </c>
      <c r="J27" s="2">
        <f t="shared" si="4"/>
        <v>7.58</v>
      </c>
      <c r="K27" s="5">
        <f t="shared" si="4"/>
        <v>15.16</v>
      </c>
      <c r="L27" s="6">
        <f t="shared" si="3"/>
        <v>4.548</v>
      </c>
      <c r="M27" s="6">
        <f t="shared" si="3"/>
        <v>15.16</v>
      </c>
    </row>
    <row r="28" spans="1:13" ht="19.5" thickBot="1" x14ac:dyDescent="0.3">
      <c r="A28" s="6" t="s">
        <v>31</v>
      </c>
      <c r="B28" s="10">
        <f>(B7+B12+B13+B14+B15+B16)*13.92</f>
        <v>0</v>
      </c>
      <c r="C28" s="2">
        <f t="shared" ref="C28:K28" si="5">(C7+C12+C13+C14+C15+C16)*13.92</f>
        <v>13.92</v>
      </c>
      <c r="D28" s="2">
        <f t="shared" si="5"/>
        <v>0</v>
      </c>
      <c r="E28" s="2">
        <f t="shared" si="5"/>
        <v>0</v>
      </c>
      <c r="F28" s="2">
        <f t="shared" si="5"/>
        <v>0</v>
      </c>
      <c r="G28" s="2">
        <f t="shared" si="5"/>
        <v>41.76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5">
        <f t="shared" si="5"/>
        <v>0</v>
      </c>
      <c r="L28" s="6">
        <f t="shared" si="3"/>
        <v>0</v>
      </c>
      <c r="M28" s="6">
        <f t="shared" si="3"/>
        <v>11.135999999999999</v>
      </c>
    </row>
    <row r="29" spans="1:13" ht="19.5" thickBot="1" x14ac:dyDescent="0.3">
      <c r="A29" s="6" t="s">
        <v>32</v>
      </c>
      <c r="B29" s="10">
        <f>((B3+B8+B9+B10+B11+B17+B18)+(B3+B4+B5+B6+B7+B11+B17+B18)+(B7+B12+B13+B14+B15+B16))*3.74</f>
        <v>3.74</v>
      </c>
      <c r="C29" s="2">
        <f t="shared" ref="C29:K29" si="6">((C3+C8+C9+C10+C11+C17+C18)+(C3+C4+C5+C6+C7+C11+C17+C18)+(C7+C12+C13+C14+C15+C16))*3.74</f>
        <v>11.22</v>
      </c>
      <c r="D29" s="2">
        <f t="shared" si="6"/>
        <v>3.74</v>
      </c>
      <c r="E29" s="2">
        <f t="shared" si="6"/>
        <v>7.48</v>
      </c>
      <c r="F29" s="2">
        <f t="shared" si="6"/>
        <v>0</v>
      </c>
      <c r="G29" s="2">
        <f t="shared" si="6"/>
        <v>37.400000000000006</v>
      </c>
      <c r="H29" s="2">
        <f t="shared" si="6"/>
        <v>0</v>
      </c>
      <c r="I29" s="2">
        <f t="shared" si="6"/>
        <v>11.22</v>
      </c>
      <c r="J29" s="2">
        <f t="shared" si="6"/>
        <v>3.74</v>
      </c>
      <c r="K29" s="5">
        <f t="shared" si="6"/>
        <v>18.700000000000003</v>
      </c>
      <c r="L29" s="6">
        <f t="shared" si="3"/>
        <v>2.2440000000000002</v>
      </c>
      <c r="M29" s="6">
        <f t="shared" si="3"/>
        <v>17.204000000000001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stefan.macovei</dc:creator>
  <cp:lastModifiedBy>stefan.macovei</cp:lastModifiedBy>
  <dcterms:created xsi:type="dcterms:W3CDTF">2024-06-17T12:22:31Z</dcterms:created>
  <dcterms:modified xsi:type="dcterms:W3CDTF">2024-06-17T12:58:30Z</dcterms:modified>
</cp:coreProperties>
</file>