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fileSharing readOnlyRecommended="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rm1\PycharmProjects\Rebalancer\targets\"/>
    </mc:Choice>
  </mc:AlternateContent>
  <xr:revisionPtr revIDLastSave="0" documentId="8_{A4E498FD-68F7-4C69-B111-E2B68AF2471A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Prudence" sheetId="1" r:id="rId1"/>
    <sheet name="Navigator" sheetId="2" r:id="rId2"/>
    <sheet name="Meridian" sheetId="3" r:id="rId3"/>
    <sheet name="Explorer" sheetId="4" r:id="rId4"/>
  </sheets>
  <definedNames>
    <definedName name="_xlnm._FilterDatabase" localSheetId="3" hidden="1">Explorer!$B$8:$G$27</definedName>
    <definedName name="_xlnm._FilterDatabase" localSheetId="2" hidden="1">Meridian!$B$8:$G$24</definedName>
    <definedName name="_xlnm._FilterDatabase" localSheetId="1" hidden="1">Navigator!$B$8:$G$25</definedName>
    <definedName name="_xlnm._FilterDatabase" localSheetId="0" hidden="1">Prudence!$C$8:$G$22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2" l="1"/>
  <c r="H25" i="2"/>
  <c r="H22" i="1" l="1"/>
  <c r="H21" i="1"/>
  <c r="F30" i="1" l="1"/>
  <c r="F31" i="4" l="1"/>
  <c r="H27" i="4"/>
  <c r="F29" i="3"/>
  <c r="H24" i="3"/>
  <c r="H23" i="3"/>
  <c r="H22" i="3"/>
  <c r="H21" i="3"/>
  <c r="F31" i="2"/>
  <c r="H21" i="2"/>
  <c r="H22" i="2"/>
  <c r="H23" i="2"/>
  <c r="H19" i="1"/>
  <c r="H20" i="1"/>
  <c r="H18" i="1"/>
</calcChain>
</file>

<file path=xl/sharedStrings.xml><?xml version="1.0" encoding="utf-8"?>
<sst xmlns="http://schemas.openxmlformats.org/spreadsheetml/2006/main" count="278" uniqueCount="102">
  <si>
    <t>SEDOL</t>
  </si>
  <si>
    <t>Fund Name</t>
  </si>
  <si>
    <t>Target</t>
  </si>
  <si>
    <t>BOND</t>
  </si>
  <si>
    <t>UK</t>
  </si>
  <si>
    <t>GLOBAL</t>
  </si>
  <si>
    <t>ASIA PACIFIC</t>
  </si>
  <si>
    <t>EUROPE</t>
  </si>
  <si>
    <t>B6Y7NF4</t>
  </si>
  <si>
    <t>FIDELITY SOUTH EAST ASIA W ACC</t>
  </si>
  <si>
    <t>EMERGING MARKETS</t>
  </si>
  <si>
    <t>Cash</t>
  </si>
  <si>
    <t>BKGR3F0</t>
  </si>
  <si>
    <t>L&amp;G SHORT DATED STERLING CORPORATE BOND INDEX FUND</t>
  </si>
  <si>
    <t>Version Control</t>
  </si>
  <si>
    <t>Updated by</t>
  </si>
  <si>
    <t>Verified by</t>
  </si>
  <si>
    <t>Last Update Date</t>
  </si>
  <si>
    <t>B7DRD63</t>
  </si>
  <si>
    <t>B3DJ5K9</t>
  </si>
  <si>
    <t>B53R4H7</t>
  </si>
  <si>
    <t>HERMES GLOBAL EMERGING MARKETS F ACC</t>
  </si>
  <si>
    <t>ROYAL LONDON GLOBAL INDEX LINKED Z INC</t>
  </si>
  <si>
    <t>FRANKLIN UK EQUITY INCOME FUND W ACC</t>
  </si>
  <si>
    <t>Prudence</t>
  </si>
  <si>
    <t>Meridian</t>
  </si>
  <si>
    <t>B568S20</t>
  </si>
  <si>
    <t>B5B71Q7</t>
  </si>
  <si>
    <t>B82VD29</t>
  </si>
  <si>
    <t>BAILLIE GIFFORD JAPANESE B ACC</t>
  </si>
  <si>
    <t>ARTEMIS GLOBAL SELECT FUND I ACC</t>
  </si>
  <si>
    <t>VANGUARD US EQUITY INDEX GBP ACC</t>
  </si>
  <si>
    <t>STANDARD LIFE GLOBAL EMERGING MARKETS EQUITY INCOM</t>
  </si>
  <si>
    <t>JAPAN</t>
  </si>
  <si>
    <t>USA</t>
  </si>
  <si>
    <t>Navigator</t>
  </si>
  <si>
    <t>Explorer</t>
  </si>
  <si>
    <t>B5M5KY1</t>
  </si>
  <si>
    <t>B7L3415</t>
  </si>
  <si>
    <t>BDD2973</t>
  </si>
  <si>
    <t>SCHRODER INSTITUTIONAL PACIFIC ACC</t>
  </si>
  <si>
    <t>STEWART INVESTORS ASA PAC LDRS B ACC GBP</t>
  </si>
  <si>
    <t>JP MORGAN EMERGING MARKETS INCOME C ACC</t>
  </si>
  <si>
    <t>UBS GLOBAL EMERGING MARKETS EQUITY C ACC</t>
  </si>
  <si>
    <t>SCHRODER ASIAN INCOME L ACC</t>
  </si>
  <si>
    <t>BLACKROCK UK EQUITY I ACC</t>
  </si>
  <si>
    <t>ROYAL LONDON STERLING CREDIT Z FUND INCOME</t>
  </si>
  <si>
    <t>B4W1ZT2</t>
  </si>
  <si>
    <t>BYVJRH9</t>
  </si>
  <si>
    <t>MERIAN GOLD AND SILVER R ACC GBP</t>
  </si>
  <si>
    <t>BKLJX95</t>
  </si>
  <si>
    <t>ROYAL LONDON STERLING CREDIT Z ACC</t>
  </si>
  <si>
    <t>UK EQUITY INCOME</t>
  </si>
  <si>
    <t>Japan</t>
  </si>
  <si>
    <t>MERIAN GOLD &amp; SILVER FUND R GBP ACC</t>
  </si>
  <si>
    <t>Europe</t>
  </si>
  <si>
    <t>GB00B7T0G907</t>
  </si>
  <si>
    <t xml:space="preserve">Slater Growth P Acc </t>
  </si>
  <si>
    <t>B7T0G90</t>
  </si>
  <si>
    <t>GB0006011133</t>
  </si>
  <si>
    <t>Baillie Gifford Japanese B Acc **</t>
  </si>
  <si>
    <t>GB00B9Z1HQ52</t>
  </si>
  <si>
    <t>JPM Japan C Hedged Acc **</t>
  </si>
  <si>
    <t>B9Z1HQ5</t>
  </si>
  <si>
    <t>GB00BYSXC022</t>
  </si>
  <si>
    <t>BYSXC02</t>
  </si>
  <si>
    <t>BlackRock Continental European Fund X Acc</t>
  </si>
  <si>
    <t>GB00BMMV5766</t>
  </si>
  <si>
    <t>BMMV576</t>
  </si>
  <si>
    <t>Artemis US Smaller Companies I Acc GBP</t>
  </si>
  <si>
    <t>Slater Growth P Acc</t>
  </si>
  <si>
    <t>Artemis Income Fund I Acc</t>
  </si>
  <si>
    <t>B2PLJH1</t>
  </si>
  <si>
    <t>Previous</t>
  </si>
  <si>
    <t>GB00BJXPPK95</t>
  </si>
  <si>
    <t>GB00BD6PG563</t>
  </si>
  <si>
    <t>Stewart Investors Asia Pacific Leaders Sustainability B Acc GBP in GB</t>
  </si>
  <si>
    <t>Artemis Target Return F</t>
  </si>
  <si>
    <t>LF Blue Whale Growth I Acc GBP in GB</t>
  </si>
  <si>
    <t>Franklin UK Equity Income W Acc TR in GB</t>
  </si>
  <si>
    <t>Luke</t>
  </si>
  <si>
    <t>BJXPPK9</t>
  </si>
  <si>
    <t>Blackrock UK Equity I Acc</t>
  </si>
  <si>
    <t>GB0005803530</t>
  </si>
  <si>
    <t>Baillie Gifford Japanese B Acc</t>
  </si>
  <si>
    <t>Vanguard US Equity Index Acc</t>
  </si>
  <si>
    <t>0601113</t>
  </si>
  <si>
    <t>3387476</t>
  </si>
  <si>
    <t>BD6PG56</t>
  </si>
  <si>
    <t>Jupiter Gold &amp; Silver I Acc</t>
  </si>
  <si>
    <t>BMH6XK</t>
  </si>
  <si>
    <t>COMMODITY</t>
  </si>
  <si>
    <t>UK Equity Income</t>
  </si>
  <si>
    <t>Allianz UK Equity Income E Inc</t>
  </si>
  <si>
    <t>GB00B8N45T82</t>
  </si>
  <si>
    <t>B8N45T8</t>
  </si>
  <si>
    <t>Invesco Tactical Bond Fund Z Acc</t>
  </si>
  <si>
    <t>BlackRock UK Equity I Acc</t>
  </si>
  <si>
    <t>ROYAL LONDON GLOBAL INDEX LINKED Z</t>
  </si>
  <si>
    <t>Atlantic House Defined Returns Fund B Acc</t>
  </si>
  <si>
    <t>IE00BFLR2202</t>
  </si>
  <si>
    <t>BFLR220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</si>
</sst>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4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thin">
        <color indexed="64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dotted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6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4" applyNumberFormat="0" applyAlignment="0" applyProtection="0"/>
    <xf numFmtId="0" fontId="18" fillId="7" borderId="5" applyNumberFormat="0" applyAlignment="0" applyProtection="0"/>
    <xf numFmtId="0" fontId="19" fillId="7" borderId="4" applyNumberFormat="0" applyAlignment="0" applyProtection="0"/>
    <xf numFmtId="0" fontId="20" fillId="0" borderId="6" applyNumberFormat="0" applyFill="0" applyAlignment="0" applyProtection="0"/>
    <xf numFmtId="0" fontId="21" fillId="8" borderId="7" applyNumberFormat="0" applyAlignment="0" applyProtection="0"/>
    <xf numFmtId="0" fontId="22" fillId="0" borderId="0" applyNumberFormat="0" applyFill="0" applyBorder="0" applyAlignment="0" applyProtection="0"/>
    <xf numFmtId="0" fontId="9" fillId="9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33" borderId="0" applyNumberFormat="0" applyBorder="0" applyAlignment="0" applyProtection="0"/>
    <xf numFmtId="0" fontId="8" fillId="0" borderId="0"/>
    <xf numFmtId="0" fontId="1" fillId="0" borderId="0"/>
    <xf numFmtId="0" fontId="30" fillId="0" borderId="0"/>
    <xf numFmtId="0" fontId="31" fillId="0" borderId="0"/>
    <xf numFmtId="9" fontId="8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2" fillId="0" borderId="0" xfId="3" applyFont="1"/>
    <xf numFmtId="0" fontId="2" fillId="0" borderId="0" xfId="3" applyFont="1" applyAlignment="1">
      <alignment horizontal="left"/>
    </xf>
    <xf numFmtId="10" fontId="2" fillId="0" borderId="0" xfId="3" applyNumberFormat="1" applyFont="1" applyAlignment="1">
      <alignment horizontal="right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4" fontId="4" fillId="0" borderId="0" xfId="0" applyNumberFormat="1" applyFont="1"/>
    <xf numFmtId="164" fontId="0" fillId="0" borderId="0" xfId="0" applyNumberFormat="1" applyProtection="1">
      <protection locked="0"/>
    </xf>
    <xf numFmtId="0" fontId="0" fillId="35" borderId="17" xfId="0" applyFill="1" applyBorder="1"/>
    <xf numFmtId="0" fontId="27" fillId="34" borderId="12" xfId="0" applyFont="1" applyFill="1" applyBorder="1" applyAlignment="1">
      <alignment horizontal="left" vertical="center"/>
    </xf>
    <xf numFmtId="0" fontId="27" fillId="34" borderId="13" xfId="0" applyFont="1" applyFill="1" applyBorder="1" applyAlignment="1">
      <alignment horizontal="left" vertical="center"/>
    </xf>
    <xf numFmtId="0" fontId="27" fillId="34" borderId="14" xfId="0" applyFont="1" applyFill="1" applyBorder="1" applyAlignment="1">
      <alignment horizontal="left" vertical="center"/>
    </xf>
    <xf numFmtId="0" fontId="27" fillId="34" borderId="15" xfId="0" applyFont="1" applyFill="1" applyBorder="1" applyAlignment="1">
      <alignment horizontal="left" vertical="center"/>
    </xf>
    <xf numFmtId="0" fontId="27" fillId="34" borderId="16" xfId="0" applyFont="1" applyFill="1" applyBorder="1" applyAlignment="1">
      <alignment horizontal="left" vertical="center"/>
    </xf>
    <xf numFmtId="0" fontId="27" fillId="34" borderId="17" xfId="0" applyFont="1" applyFill="1" applyBorder="1" applyAlignment="1">
      <alignment horizontal="left" vertical="center"/>
    </xf>
    <xf numFmtId="14" fontId="0" fillId="35" borderId="13" xfId="0" applyNumberFormat="1" applyFill="1" applyBorder="1" applyAlignment="1">
      <alignment horizontal="left"/>
    </xf>
    <xf numFmtId="0" fontId="0" fillId="35" borderId="15" xfId="0" applyFill="1" applyBorder="1" applyAlignment="1">
      <alignment horizontal="left"/>
    </xf>
    <xf numFmtId="0" fontId="1" fillId="0" borderId="0" xfId="0" applyFont="1" applyProtection="1">
      <protection locked="0"/>
    </xf>
    <xf numFmtId="0" fontId="7" fillId="0" borderId="0" xfId="0" applyFont="1"/>
    <xf numFmtId="0" fontId="1" fillId="0" borderId="0" xfId="4" applyProtection="1">
      <protection locked="0"/>
    </xf>
    <xf numFmtId="0" fontId="1" fillId="0" borderId="0" xfId="0" applyFont="1"/>
    <xf numFmtId="0" fontId="3" fillId="0" borderId="0" xfId="2"/>
    <xf numFmtId="0" fontId="28" fillId="0" borderId="0" xfId="0" applyFont="1" applyAlignment="1" applyProtection="1">
      <alignment horizontal="left"/>
      <protection locked="0"/>
    </xf>
    <xf numFmtId="164" fontId="28" fillId="0" borderId="0" xfId="0" applyNumberFormat="1" applyFont="1" applyProtection="1">
      <protection locked="0"/>
    </xf>
    <xf numFmtId="0" fontId="28" fillId="0" borderId="0" xfId="0" applyFont="1" applyProtection="1">
      <protection locked="0"/>
    </xf>
    <xf numFmtId="0" fontId="28" fillId="0" borderId="0" xfId="0" applyFont="1"/>
    <xf numFmtId="10" fontId="29" fillId="0" borderId="0" xfId="0" applyNumberFormat="1" applyFont="1" applyAlignment="1" applyProtection="1">
      <alignment horizontal="right"/>
      <protection locked="0"/>
    </xf>
    <xf numFmtId="0" fontId="29" fillId="0" borderId="0" xfId="0" applyFont="1"/>
    <xf numFmtId="0" fontId="29" fillId="0" borderId="0" xfId="0" applyFont="1" applyAlignment="1" applyProtection="1">
      <alignment horizontal="left"/>
      <protection locked="0"/>
    </xf>
    <xf numFmtId="0" fontId="29" fillId="0" borderId="0" xfId="0" applyFont="1" applyProtection="1">
      <protection locked="0"/>
    </xf>
    <xf numFmtId="10" fontId="28" fillId="0" borderId="0" xfId="0" applyNumberFormat="1" applyFont="1" applyAlignment="1" applyProtection="1">
      <alignment horizontal="right"/>
      <protection locked="0"/>
    </xf>
    <xf numFmtId="10" fontId="28" fillId="0" borderId="0" xfId="0" applyNumberFormat="1" applyFont="1" applyAlignment="1" applyProtection="1">
      <alignment horizontal="left"/>
      <protection locked="0"/>
    </xf>
    <xf numFmtId="10" fontId="28" fillId="0" borderId="0" xfId="0" applyNumberFormat="1" applyFont="1" applyAlignment="1">
      <alignment horizontal="right"/>
    </xf>
    <xf numFmtId="0" fontId="0" fillId="0" borderId="0" xfId="0" applyAlignment="1" applyProtection="1">
      <alignment horizontal="left"/>
      <protection locked="0"/>
    </xf>
    <xf numFmtId="10" fontId="28" fillId="2" borderId="0" xfId="0" applyNumberFormat="1" applyFont="1" applyFill="1" applyAlignment="1" applyProtection="1">
      <alignment horizontal="right"/>
      <protection locked="0"/>
    </xf>
    <xf numFmtId="9" fontId="28" fillId="0" borderId="0" xfId="0" applyNumberFormat="1" applyFont="1"/>
    <xf numFmtId="10" fontId="28" fillId="0" borderId="0" xfId="0" applyNumberFormat="1" applyFont="1" applyAlignment="1" applyProtection="1">
      <alignment horizontal="center"/>
      <protection locked="0"/>
    </xf>
    <xf numFmtId="0" fontId="1" fillId="0" borderId="0" xfId="2" applyFont="1"/>
    <xf numFmtId="0" fontId="32" fillId="0" borderId="0" xfId="0" applyFont="1"/>
    <xf numFmtId="9" fontId="0" fillId="0" borderId="0" xfId="55" applyFont="1"/>
    <xf numFmtId="0" fontId="0" fillId="0" borderId="0" xfId="0" applyFill="1" applyAlignment="1" applyProtection="1">
      <alignment horizontal="left"/>
      <protection locked="0"/>
    </xf>
    <xf numFmtId="0" fontId="28" fillId="0" borderId="0" xfId="0" applyFont="1" applyFill="1" applyProtection="1">
      <protection locked="0"/>
    </xf>
    <xf numFmtId="10" fontId="28" fillId="0" borderId="0" xfId="0" applyNumberFormat="1" applyFont="1" applyFill="1"/>
    <xf numFmtId="0" fontId="28" fillId="0" borderId="0" xfId="0" applyFont="1" applyFill="1"/>
    <xf numFmtId="10" fontId="0" fillId="0" borderId="0" xfId="0" applyNumberFormat="1"/>
    <xf numFmtId="0" fontId="28" fillId="0" borderId="0" xfId="0" applyFont="1" applyFill="1" applyAlignment="1" applyProtection="1">
      <alignment horizontal="left"/>
      <protection locked="0"/>
    </xf>
    <xf numFmtId="10" fontId="28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/>
    <xf numFmtId="0" fontId="1" fillId="0" borderId="0" xfId="0" applyFont="1" applyFill="1"/>
    <xf numFmtId="0" fontId="2" fillId="0" borderId="0" xfId="3" applyFont="1" applyFill="1"/>
    <xf numFmtId="0" fontId="2" fillId="0" borderId="0" xfId="3" applyFont="1" applyFill="1" applyAlignment="1">
      <alignment horizontal="left"/>
    </xf>
    <xf numFmtId="10" fontId="2" fillId="0" borderId="0" xfId="3" applyNumberFormat="1" applyFont="1" applyFill="1" applyAlignment="1">
      <alignment horizontal="right"/>
    </xf>
    <xf numFmtId="164" fontId="28" fillId="0" borderId="0" xfId="0" applyNumberFormat="1" applyFont="1" applyFill="1" applyProtection="1">
      <protection locked="0"/>
    </xf>
    <xf numFmtId="10" fontId="28" fillId="0" borderId="0" xfId="0" applyNumberFormat="1" applyFont="1" applyFill="1" applyAlignment="1">
      <alignment horizontal="right"/>
    </xf>
    <xf numFmtId="10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10" fontId="0" fillId="0" borderId="0" xfId="0" applyNumberFormat="1" applyFill="1" applyAlignment="1">
      <alignment horizontal="right"/>
    </xf>
    <xf numFmtId="0" fontId="28" fillId="0" borderId="0" xfId="0" applyFont="1" applyFill="1" applyAlignment="1">
      <alignment vertical="center" wrapText="1"/>
    </xf>
    <xf numFmtId="10" fontId="0" fillId="0" borderId="0" xfId="0" applyNumberFormat="1" applyFont="1" applyFill="1" applyAlignment="1">
      <alignment horizontal="right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4" applyFill="1" applyProtection="1">
      <protection locked="0"/>
    </xf>
    <xf numFmtId="10" fontId="28" fillId="0" borderId="0" xfId="0" applyNumberFormat="1" applyFont="1" applyFill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10" fontId="2" fillId="0" borderId="0" xfId="0" applyNumberFormat="1" applyFont="1" applyFill="1" applyAlignment="1" applyProtection="1">
      <alignment horizontal="right"/>
      <protection locked="0"/>
    </xf>
    <xf numFmtId="0" fontId="29" fillId="0" borderId="0" xfId="0" applyFont="1" applyFill="1"/>
    <xf numFmtId="0" fontId="28" fillId="0" borderId="0" xfId="0" applyFont="1" applyFill="1" applyAlignment="1">
      <alignment horizontal="left" vertical="center" wrapText="1"/>
    </xf>
    <xf numFmtId="0" fontId="0" fillId="0" borderId="0" xfId="0" applyFont="1" applyFill="1"/>
    <xf numFmtId="0" fontId="7" fillId="0" borderId="0" xfId="0" applyFont="1" applyFill="1"/>
    <xf numFmtId="0" fontId="33" fillId="0" borderId="0" xfId="0" applyFont="1"/>
    <xf numFmtId="0" fontId="28" fillId="36" borderId="0" xfId="0" applyFont="1" applyFill="1" applyProtection="1">
      <protection locked="0"/>
    </xf>
    <xf numFmtId="10" fontId="28" fillId="36" borderId="0" xfId="0" applyNumberFormat="1" applyFont="1" applyFill="1" applyAlignment="1" applyProtection="1">
      <alignment horizontal="right"/>
      <protection locked="0"/>
    </xf>
    <xf numFmtId="0" fontId="1" fillId="36" borderId="0" xfId="0" applyFont="1" applyFill="1" applyProtection="1">
      <protection locked="0"/>
    </xf>
    <xf numFmtId="0" fontId="0" fillId="36" borderId="0" xfId="0" applyFill="1"/>
    <xf numFmtId="0" fontId="34" fillId="0" borderId="0" xfId="0" applyFont="1" applyFill="1"/>
    <xf numFmtId="0" fontId="33" fillId="0" borderId="0" xfId="0" applyFont="1" applyFill="1"/>
    <xf numFmtId="0" fontId="1" fillId="36" borderId="0" xfId="0" applyFont="1" applyFill="1"/>
    <xf numFmtId="0" fontId="7" fillId="36" borderId="0" xfId="0" applyFont="1" applyFill="1"/>
    <xf numFmtId="0" fontId="28" fillId="36" borderId="0" xfId="0" applyFont="1" applyFill="1"/>
    <xf numFmtId="10" fontId="28" fillId="36" borderId="0" xfId="0" applyNumberFormat="1" applyFont="1" applyFill="1" applyAlignment="1">
      <alignment horizontal="right"/>
    </xf>
    <xf numFmtId="0" fontId="26" fillId="34" borderId="10" xfId="0" applyFont="1" applyFill="1" applyBorder="1" applyAlignment="1">
      <alignment horizontal="center"/>
    </xf>
    <xf numFmtId="0" fontId="26" fillId="34" borderId="18" xfId="0" applyFont="1" applyFill="1" applyBorder="1" applyAlignment="1">
      <alignment horizontal="center"/>
    </xf>
    <xf numFmtId="0" fontId="26" fillId="34" borderId="11" xfId="0" applyFont="1" applyFill="1" applyBorder="1" applyAlignment="1">
      <alignment horizontal="center"/>
    </xf>
  </cellXfs>
  <cellStyles count="56">
    <cellStyle name="20% - Accent1 2" xfId="28" xr:uid="{00000000-0005-0000-0000-000000000000}"/>
    <cellStyle name="20% - Accent2 2" xfId="32" xr:uid="{00000000-0005-0000-0000-000001000000}"/>
    <cellStyle name="20% - Accent3 2" xfId="36" xr:uid="{00000000-0005-0000-0000-000002000000}"/>
    <cellStyle name="20% - Accent4 2" xfId="40" xr:uid="{00000000-0005-0000-0000-000003000000}"/>
    <cellStyle name="20% - Accent5 2" xfId="44" xr:uid="{00000000-0005-0000-0000-000004000000}"/>
    <cellStyle name="20% - Accent6 2" xfId="48" xr:uid="{00000000-0005-0000-0000-000005000000}"/>
    <cellStyle name="40% - Accent1 2" xfId="29" xr:uid="{00000000-0005-0000-0000-000006000000}"/>
    <cellStyle name="40% - Accent2 2" xfId="33" xr:uid="{00000000-0005-0000-0000-000007000000}"/>
    <cellStyle name="40% - Accent3 2" xfId="37" xr:uid="{00000000-0005-0000-0000-000008000000}"/>
    <cellStyle name="40% - Accent4 2" xfId="41" xr:uid="{00000000-0005-0000-0000-000009000000}"/>
    <cellStyle name="40% - Accent5 2" xfId="45" xr:uid="{00000000-0005-0000-0000-00000A000000}"/>
    <cellStyle name="40% - Accent6 2" xfId="49" xr:uid="{00000000-0005-0000-0000-00000B000000}"/>
    <cellStyle name="60% - Accent1 2" xfId="30" xr:uid="{00000000-0005-0000-0000-00000C000000}"/>
    <cellStyle name="60% - Accent2 2" xfId="34" xr:uid="{00000000-0005-0000-0000-00000D000000}"/>
    <cellStyle name="60% - Accent3 2" xfId="38" xr:uid="{00000000-0005-0000-0000-00000E000000}"/>
    <cellStyle name="60% - Accent4 2" xfId="42" xr:uid="{00000000-0005-0000-0000-00000F000000}"/>
    <cellStyle name="60% - Accent5 2" xfId="46" xr:uid="{00000000-0005-0000-0000-000010000000}"/>
    <cellStyle name="60% - Accent6 2" xfId="50" xr:uid="{00000000-0005-0000-0000-000011000000}"/>
    <cellStyle name="Accent1 2" xfId="27" xr:uid="{00000000-0005-0000-0000-000012000000}"/>
    <cellStyle name="Accent2 2" xfId="31" xr:uid="{00000000-0005-0000-0000-000013000000}"/>
    <cellStyle name="Accent3 2" xfId="35" xr:uid="{00000000-0005-0000-0000-000014000000}"/>
    <cellStyle name="Accent4 2" xfId="39" xr:uid="{00000000-0005-0000-0000-000015000000}"/>
    <cellStyle name="Accent5 2" xfId="43" xr:uid="{00000000-0005-0000-0000-000016000000}"/>
    <cellStyle name="Accent6 2" xfId="47" xr:uid="{00000000-0005-0000-0000-000017000000}"/>
    <cellStyle name="Bad 2" xfId="16" xr:uid="{00000000-0005-0000-0000-000018000000}"/>
    <cellStyle name="Calculation 2" xfId="20" xr:uid="{00000000-0005-0000-0000-000019000000}"/>
    <cellStyle name="Check Cell 2" xfId="22" xr:uid="{00000000-0005-0000-0000-00001A000000}"/>
    <cellStyle name="Explanatory Text 2" xfId="25" xr:uid="{00000000-0005-0000-0000-00001B000000}"/>
    <cellStyle name="Good 2" xfId="15" xr:uid="{00000000-0005-0000-0000-00001C000000}"/>
    <cellStyle name="Heading 1 2" xfId="11" xr:uid="{00000000-0005-0000-0000-00001D000000}"/>
    <cellStyle name="Heading 2 2" xfId="12" xr:uid="{00000000-0005-0000-0000-00001E000000}"/>
    <cellStyle name="Heading 3 2" xfId="13" xr:uid="{00000000-0005-0000-0000-00001F000000}"/>
    <cellStyle name="Heading 4 2" xfId="14" xr:uid="{00000000-0005-0000-0000-000020000000}"/>
    <cellStyle name="Input 2" xfId="18" xr:uid="{00000000-0005-0000-0000-000021000000}"/>
    <cellStyle name="Linked Cell 2" xfId="21" xr:uid="{00000000-0005-0000-0000-000022000000}"/>
    <cellStyle name="Neutral 2" xfId="17" xr:uid="{00000000-0005-0000-0000-000023000000}"/>
    <cellStyle name="Normal" xfId="0" builtinId="0"/>
    <cellStyle name="Normal 2" xfId="2" xr:uid="{00000000-0005-0000-0000-000025000000}"/>
    <cellStyle name="Normal 2 2" xfId="4" xr:uid="{00000000-0005-0000-0000-000026000000}"/>
    <cellStyle name="Normal 3" xfId="1" xr:uid="{00000000-0005-0000-0000-000027000000}"/>
    <cellStyle name="Normal 3 2" xfId="52" xr:uid="{00000000-0005-0000-0000-000028000000}"/>
    <cellStyle name="Normal 3 3" xfId="9" xr:uid="{00000000-0005-0000-0000-000029000000}"/>
    <cellStyle name="Normal 4" xfId="3" xr:uid="{00000000-0005-0000-0000-00002A000000}"/>
    <cellStyle name="Normal 4 2" xfId="7" xr:uid="{00000000-0005-0000-0000-00002B000000}"/>
    <cellStyle name="Normal 5" xfId="5" xr:uid="{00000000-0005-0000-0000-00002C000000}"/>
    <cellStyle name="Normal 5 2" xfId="8" xr:uid="{00000000-0005-0000-0000-00002D000000}"/>
    <cellStyle name="Normal 6" xfId="6" xr:uid="{00000000-0005-0000-0000-00002E000000}"/>
    <cellStyle name="Normal 7" xfId="51" xr:uid="{00000000-0005-0000-0000-00002F000000}"/>
    <cellStyle name="Normal 8" xfId="53" xr:uid="{00000000-0005-0000-0000-000030000000}"/>
    <cellStyle name="Normal 9" xfId="54" xr:uid="{00000000-0005-0000-0000-000031000000}"/>
    <cellStyle name="Note 2" xfId="24" xr:uid="{00000000-0005-0000-0000-000032000000}"/>
    <cellStyle name="Output 2" xfId="19" xr:uid="{00000000-0005-0000-0000-000033000000}"/>
    <cellStyle name="Percent" xfId="55" builtinId="5"/>
    <cellStyle name="Title 2" xfId="10" xr:uid="{00000000-0005-0000-0000-000034000000}"/>
    <cellStyle name="Total 2" xfId="26" xr:uid="{00000000-0005-0000-0000-000035000000}"/>
    <cellStyle name="Warning Text 2" xfId="23" xr:uid="{00000000-0005-0000-0000-000036000000}"/>
  </cellStyles>
  <dxfs count="129"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D3" sqref="D3"/>
    </sheetView>
  </sheetViews>
  <sheetFormatPr defaultColWidth="9.140625" defaultRowHeight="12.75" x14ac:dyDescent="0.2"/>
  <cols>
    <col min="1" max="1" width="8.140625" customWidth="1"/>
    <col min="2" max="2" width="14.5703125" bestFit="1" customWidth="1"/>
    <col min="3" max="3" width="16.42578125" customWidth="1"/>
    <col min="4" max="4" width="57.7109375" bestFit="1" customWidth="1"/>
    <col min="5" max="5" width="10.7109375" hidden="1" customWidth="1"/>
    <col min="6" max="6" width="11.140625" customWidth="1"/>
    <col min="7" max="7" width="23.5703125" bestFit="1" customWidth="1"/>
    <col min="8" max="8" width="0" hidden="1" customWidth="1"/>
  </cols>
  <sheetData>
    <row r="1" spans="1:8" ht="18.75" x14ac:dyDescent="0.3">
      <c r="A1" s="82" t="s">
        <v>14</v>
      </c>
      <c r="B1" s="83"/>
      <c r="C1" s="84"/>
    </row>
    <row r="2" spans="1:8" ht="21.75" customHeight="1" x14ac:dyDescent="0.2">
      <c r="A2" s="10" t="s">
        <v>17</v>
      </c>
      <c r="B2" s="11"/>
      <c r="C2" s="16">
        <v>44295</v>
      </c>
    </row>
    <row r="3" spans="1:8" ht="21.75" customHeight="1" x14ac:dyDescent="0.2">
      <c r="A3" s="12" t="s">
        <v>15</v>
      </c>
      <c r="B3" s="13"/>
      <c r="C3" s="17" t="s">
        <v>80</v>
      </c>
    </row>
    <row r="4" spans="1:8" ht="21.75" customHeight="1" x14ac:dyDescent="0.2">
      <c r="A4" s="14" t="s">
        <v>16</v>
      </c>
      <c r="B4" s="15"/>
      <c r="C4" s="9"/>
    </row>
    <row r="6" spans="1:8" ht="21" x14ac:dyDescent="0.35">
      <c r="B6" s="1" t="s">
        <v>24</v>
      </c>
      <c r="C6">
        <v>397789</v>
      </c>
      <c r="G6" s="7"/>
    </row>
    <row r="8" spans="1:8" x14ac:dyDescent="0.2">
      <c r="B8" s="64"/>
      <c r="C8" s="65" t="s">
        <v>0</v>
      </c>
      <c r="D8" s="64" t="s">
        <v>1</v>
      </c>
      <c r="E8" s="64" t="s">
        <v>73</v>
      </c>
      <c r="F8" s="66" t="s">
        <v>2</v>
      </c>
      <c r="G8" s="64"/>
      <c r="H8" s="6"/>
    </row>
    <row r="9" spans="1:8" ht="15" x14ac:dyDescent="0.25">
      <c r="B9" s="57"/>
      <c r="C9" s="34">
        <v>580353</v>
      </c>
      <c r="D9" s="50" t="s">
        <v>97</v>
      </c>
      <c r="E9" s="47"/>
      <c r="F9" s="47">
        <v>0.04</v>
      </c>
      <c r="G9" s="48" t="s">
        <v>4</v>
      </c>
      <c r="H9" s="5"/>
    </row>
    <row r="10" spans="1:8" ht="15" x14ac:dyDescent="0.25">
      <c r="B10" s="57"/>
      <c r="C10" s="50" t="s">
        <v>86</v>
      </c>
      <c r="D10" s="50" t="s">
        <v>84</v>
      </c>
      <c r="E10" s="47"/>
      <c r="F10" s="47">
        <v>0.05</v>
      </c>
      <c r="G10" s="48" t="s">
        <v>33</v>
      </c>
      <c r="H10" s="5"/>
    </row>
    <row r="11" spans="1:8" ht="15" x14ac:dyDescent="0.25">
      <c r="B11" s="57"/>
      <c r="C11" s="50" t="s">
        <v>87</v>
      </c>
      <c r="D11" s="50" t="s">
        <v>76</v>
      </c>
      <c r="E11" s="47">
        <v>0</v>
      </c>
      <c r="F11" s="47">
        <v>0.05</v>
      </c>
      <c r="G11" s="48" t="s">
        <v>6</v>
      </c>
      <c r="H11" s="5"/>
    </row>
    <row r="12" spans="1:8" ht="15" x14ac:dyDescent="0.25">
      <c r="B12" s="57"/>
      <c r="C12" s="50" t="s">
        <v>72</v>
      </c>
      <c r="D12" s="50" t="s">
        <v>71</v>
      </c>
      <c r="E12" s="47">
        <v>0.05</v>
      </c>
      <c r="F12" s="47">
        <v>0.05</v>
      </c>
      <c r="G12" s="48" t="s">
        <v>4</v>
      </c>
      <c r="H12" s="5"/>
    </row>
    <row r="13" spans="1:8" ht="15" x14ac:dyDescent="0.25">
      <c r="B13" s="57"/>
      <c r="C13" s="46" t="s">
        <v>19</v>
      </c>
      <c r="D13" s="42" t="s">
        <v>21</v>
      </c>
      <c r="E13" s="47">
        <v>0.04</v>
      </c>
      <c r="F13" s="47">
        <v>0.04</v>
      </c>
      <c r="G13" s="48" t="s">
        <v>10</v>
      </c>
      <c r="H13" s="5"/>
    </row>
    <row r="14" spans="1:8" ht="15" x14ac:dyDescent="0.25">
      <c r="B14" s="57"/>
      <c r="C14" s="46" t="s">
        <v>47</v>
      </c>
      <c r="D14" s="42" t="s">
        <v>46</v>
      </c>
      <c r="E14" s="47">
        <v>0.08</v>
      </c>
      <c r="F14" s="47">
        <v>0.08</v>
      </c>
      <c r="G14" s="48" t="s">
        <v>3</v>
      </c>
      <c r="H14" s="5"/>
    </row>
    <row r="15" spans="1:8" ht="15" x14ac:dyDescent="0.25">
      <c r="B15" s="63"/>
      <c r="C15" s="46" t="s">
        <v>20</v>
      </c>
      <c r="D15" s="42" t="s">
        <v>22</v>
      </c>
      <c r="E15" s="47">
        <v>0.06</v>
      </c>
      <c r="F15" s="47">
        <v>0.06</v>
      </c>
      <c r="G15" s="48" t="s">
        <v>3</v>
      </c>
    </row>
    <row r="16" spans="1:8" ht="15" x14ac:dyDescent="0.25">
      <c r="B16" s="67"/>
      <c r="C16" s="26" t="s">
        <v>26</v>
      </c>
      <c r="D16" s="42" t="s">
        <v>30</v>
      </c>
      <c r="E16" s="25"/>
      <c r="F16" s="31">
        <v>0.05</v>
      </c>
      <c r="G16" s="18" t="s">
        <v>5</v>
      </c>
    </row>
    <row r="17" spans="2:8" ht="15" x14ac:dyDescent="0.25">
      <c r="B17" s="49"/>
      <c r="C17" s="46" t="s">
        <v>18</v>
      </c>
      <c r="D17" s="42" t="s">
        <v>23</v>
      </c>
      <c r="E17" s="47">
        <v>0.05</v>
      </c>
      <c r="F17" s="47">
        <v>0.06</v>
      </c>
      <c r="G17" s="48" t="s">
        <v>4</v>
      </c>
    </row>
    <row r="18" spans="2:8" ht="15" x14ac:dyDescent="0.25">
      <c r="B18" s="49"/>
      <c r="C18" s="50" t="s">
        <v>58</v>
      </c>
      <c r="D18" s="50" t="s">
        <v>70</v>
      </c>
      <c r="E18" s="47"/>
      <c r="F18" s="47">
        <v>0.04</v>
      </c>
      <c r="G18" s="48" t="s">
        <v>4</v>
      </c>
      <c r="H18" t="str">
        <f t="shared" ref="H18:H22" si="0">RIGHT(B18,8)</f>
        <v/>
      </c>
    </row>
    <row r="19" spans="2:8" s="49" customFormat="1" ht="15" x14ac:dyDescent="0.25">
      <c r="C19" s="76" t="s">
        <v>95</v>
      </c>
      <c r="D19" s="42" t="s">
        <v>96</v>
      </c>
      <c r="E19" s="42"/>
      <c r="F19" s="47">
        <v>0.09</v>
      </c>
      <c r="G19" s="48" t="s">
        <v>3</v>
      </c>
      <c r="H19" s="49" t="str">
        <f t="shared" si="0"/>
        <v/>
      </c>
    </row>
    <row r="20" spans="2:8" s="49" customFormat="1" ht="15" x14ac:dyDescent="0.25">
      <c r="C20" s="50" t="s">
        <v>88</v>
      </c>
      <c r="D20" s="50" t="s">
        <v>78</v>
      </c>
      <c r="E20" s="47">
        <v>0</v>
      </c>
      <c r="F20" s="47">
        <v>0.05</v>
      </c>
      <c r="G20" s="48" t="s">
        <v>5</v>
      </c>
      <c r="H20" s="49" t="str">
        <f t="shared" si="0"/>
        <v/>
      </c>
    </row>
    <row r="21" spans="2:8" s="49" customFormat="1" ht="15" x14ac:dyDescent="0.25">
      <c r="B21" s="69"/>
      <c r="C21" s="78" t="s">
        <v>101</v>
      </c>
      <c r="D21" s="72" t="s">
        <v>99</v>
      </c>
      <c r="E21" s="73"/>
      <c r="F21" s="73">
        <v>0.03</v>
      </c>
      <c r="G21" s="74" t="s">
        <v>3</v>
      </c>
      <c r="H21" s="49" t="str">
        <f t="shared" si="0"/>
        <v/>
      </c>
    </row>
    <row r="22" spans="2:8" s="49" customFormat="1" ht="15" x14ac:dyDescent="0.25">
      <c r="B22" s="69"/>
      <c r="C22" s="50" t="s">
        <v>81</v>
      </c>
      <c r="D22" s="50" t="s">
        <v>77</v>
      </c>
      <c r="E22" s="47">
        <v>0</v>
      </c>
      <c r="F22" s="47">
        <v>0.06</v>
      </c>
      <c r="G22" s="48" t="s">
        <v>3</v>
      </c>
      <c r="H22" s="49" t="str">
        <f t="shared" si="0"/>
        <v/>
      </c>
    </row>
    <row r="23" spans="2:8" s="49" customFormat="1" ht="15" x14ac:dyDescent="0.25">
      <c r="B23" s="77"/>
      <c r="C23" s="46" t="s">
        <v>12</v>
      </c>
      <c r="D23" s="42" t="s">
        <v>13</v>
      </c>
      <c r="E23" s="47">
        <v>0.09</v>
      </c>
      <c r="F23" s="47">
        <v>0.09</v>
      </c>
      <c r="G23" s="48" t="s">
        <v>3</v>
      </c>
    </row>
    <row r="24" spans="2:8" s="49" customFormat="1" ht="15" x14ac:dyDescent="0.25">
      <c r="B24" s="44"/>
      <c r="C24" s="77" t="s">
        <v>90</v>
      </c>
      <c r="D24" s="50" t="s">
        <v>93</v>
      </c>
      <c r="E24" s="47"/>
      <c r="F24" s="47">
        <v>0.06</v>
      </c>
      <c r="G24" s="48" t="s">
        <v>4</v>
      </c>
    </row>
    <row r="25" spans="2:8" s="49" customFormat="1" ht="15" x14ac:dyDescent="0.25">
      <c r="B25" s="76" t="s">
        <v>94</v>
      </c>
      <c r="C25" s="63" t="s">
        <v>65</v>
      </c>
      <c r="D25" s="42" t="s">
        <v>66</v>
      </c>
      <c r="E25" s="47">
        <v>0.03</v>
      </c>
      <c r="F25" s="47">
        <v>0.03</v>
      </c>
      <c r="G25" s="48" t="s">
        <v>55</v>
      </c>
    </row>
    <row r="26" spans="2:8" s="75" customFormat="1" ht="15" x14ac:dyDescent="0.25">
      <c r="B26" s="78" t="s">
        <v>100</v>
      </c>
      <c r="C26" s="63" t="s">
        <v>48</v>
      </c>
      <c r="D26" s="42" t="s">
        <v>49</v>
      </c>
      <c r="E26" s="47">
        <v>0.04</v>
      </c>
      <c r="F26" s="47">
        <v>0.04</v>
      </c>
      <c r="G26" s="48" t="s">
        <v>91</v>
      </c>
    </row>
    <row r="27" spans="2:8" s="75" customFormat="1" ht="15" x14ac:dyDescent="0.25">
      <c r="B27" s="78"/>
      <c r="C27" s="63"/>
      <c r="D27" s="42"/>
      <c r="E27" s="47"/>
      <c r="F27" s="47"/>
      <c r="G27" s="48"/>
    </row>
    <row r="28" spans="2:8" s="49" customFormat="1" ht="15" x14ac:dyDescent="0.25">
      <c r="D28" s="57" t="s">
        <v>11</v>
      </c>
      <c r="E28" s="57"/>
      <c r="F28" s="47">
        <v>0.03</v>
      </c>
    </row>
    <row r="29" spans="2:8" ht="15" x14ac:dyDescent="0.25">
      <c r="B29" s="28"/>
      <c r="F29" s="45"/>
    </row>
    <row r="30" spans="2:8" ht="15" x14ac:dyDescent="0.25">
      <c r="B30" s="28"/>
      <c r="C30" s="29"/>
      <c r="F30" s="45">
        <f>SUM(F9:F29)</f>
        <v>1</v>
      </c>
      <c r="G30" s="18"/>
    </row>
    <row r="31" spans="2:8" ht="15" x14ac:dyDescent="0.25">
      <c r="B31" s="28"/>
      <c r="C31" s="29"/>
      <c r="D31" s="30"/>
      <c r="E31" s="30"/>
      <c r="F31" s="27"/>
      <c r="G31" s="18"/>
    </row>
    <row r="32" spans="2:8" ht="15" x14ac:dyDescent="0.25">
      <c r="B32" s="28"/>
    </row>
    <row r="34" spans="2:2" ht="15" x14ac:dyDescent="0.25">
      <c r="B34" s="28"/>
    </row>
  </sheetData>
  <autoFilter ref="C8:G22" xr:uid="{FF16EE24-4B71-4F6A-A636-46E0854631C9}">
    <sortState xmlns:xlrd2="http://schemas.microsoft.com/office/spreadsheetml/2017/richdata2" ref="C9:G27">
      <sortCondition ref="C8:C22"/>
    </sortState>
  </autoFilter>
  <sortState xmlns:xlrd2="http://schemas.microsoft.com/office/spreadsheetml/2017/richdata2" ref="C10:G24">
    <sortCondition ref="C9"/>
  </sortState>
  <mergeCells count="1">
    <mergeCell ref="A1:C1"/>
  </mergeCells>
  <conditionalFormatting sqref="D9 D24 D11:D12">
    <cfRule type="expression" dxfId="128" priority="38" stopIfTrue="1">
      <formula>$L9&lt;&gt;""</formula>
    </cfRule>
  </conditionalFormatting>
  <conditionalFormatting sqref="C9:D9 C11:D12 D24">
    <cfRule type="expression" dxfId="127" priority="37" stopIfTrue="1">
      <formula>AND(OR($B9=$U$5,$B9=$U$6),$L9&lt;&gt;"")</formula>
    </cfRule>
  </conditionalFormatting>
  <conditionalFormatting sqref="E17:F17 E9:F14 E19:E23 F18:F24">
    <cfRule type="expression" dxfId="126" priority="34" stopIfTrue="1">
      <formula>OR(C9-E9&gt;=0.005,C9-E9&lt;=-0.005)</formula>
    </cfRule>
  </conditionalFormatting>
  <conditionalFormatting sqref="F28">
    <cfRule type="expression" dxfId="125" priority="33" stopIfTrue="1">
      <formula>OR(D28-F28&gt;=0.005,D28-F28&lt;=-0.005)</formula>
    </cfRule>
  </conditionalFormatting>
  <conditionalFormatting sqref="D14">
    <cfRule type="expression" dxfId="124" priority="94" stopIfTrue="1">
      <formula>#REF!&lt;&gt;""</formula>
    </cfRule>
  </conditionalFormatting>
  <conditionalFormatting sqref="D28:E28">
    <cfRule type="expression" dxfId="123" priority="101" stopIfTrue="1">
      <formula>$L37&lt;&gt;""</formula>
    </cfRule>
  </conditionalFormatting>
  <conditionalFormatting sqref="D15:D16">
    <cfRule type="expression" dxfId="122" priority="870" stopIfTrue="1">
      <formula>#REF!&lt;&gt;""</formula>
    </cfRule>
  </conditionalFormatting>
  <conditionalFormatting sqref="E24">
    <cfRule type="expression" dxfId="121" priority="1248" stopIfTrue="1">
      <formula>$L38&lt;&gt;""</formula>
    </cfRule>
  </conditionalFormatting>
  <conditionalFormatting sqref="E24 D25:E27">
    <cfRule type="expression" dxfId="120" priority="1250" stopIfTrue="1">
      <formula>AND(OR(#REF!=$U$5,#REF!=$U$6),$L38&lt;&gt;"")</formula>
    </cfRule>
  </conditionalFormatting>
  <conditionalFormatting sqref="C10">
    <cfRule type="expression" dxfId="119" priority="24" stopIfTrue="1">
      <formula>AND(OR($B10=$W$5,$B10=$W$6),$N10&lt;&gt;"")</formula>
    </cfRule>
  </conditionalFormatting>
  <conditionalFormatting sqref="D10">
    <cfRule type="expression" dxfId="118" priority="23" stopIfTrue="1">
      <formula>$N10&lt;&gt;""</formula>
    </cfRule>
  </conditionalFormatting>
  <conditionalFormatting sqref="D10">
    <cfRule type="expression" dxfId="117" priority="22" stopIfTrue="1">
      <formula>AND(OR($B10=$W$5,$B10=$W$6),$N10&lt;&gt;"")</formula>
    </cfRule>
  </conditionalFormatting>
  <conditionalFormatting sqref="D28:E28">
    <cfRule type="expression" dxfId="116" priority="1318" stopIfTrue="1">
      <formula>AND(OR($B37=$U$5,$B37=$U$6),$L37&lt;&gt;"")</formula>
    </cfRule>
  </conditionalFormatting>
  <conditionalFormatting sqref="D15:D16">
    <cfRule type="expression" dxfId="115" priority="12" stopIfTrue="1">
      <formula>AND(OR(#REF!=$U$5,#REF!=$U$6),#REF!&lt;&gt;"")</formula>
    </cfRule>
  </conditionalFormatting>
  <conditionalFormatting sqref="C14:D14">
    <cfRule type="expression" dxfId="114" priority="1840" stopIfTrue="1">
      <formula>AND(OR($B14=$U$5,$B14=$U$6),#REF!&lt;&gt;"")</formula>
    </cfRule>
  </conditionalFormatting>
  <conditionalFormatting sqref="C13">
    <cfRule type="expression" dxfId="113" priority="1" stopIfTrue="1">
      <formula>AND(OR($B13=$V$5,$B13=$V$6),$N13&lt;&gt;"")</formula>
    </cfRule>
  </conditionalFormatting>
  <conditionalFormatting sqref="D25:E27">
    <cfRule type="expression" dxfId="112" priority="2047" stopIfTrue="1">
      <formula>$L39&lt;&gt;""</formula>
    </cfRule>
  </conditionalFormatting>
  <conditionalFormatting sqref="D31:E31">
    <cfRule type="expression" dxfId="111" priority="2049" stopIfTrue="1">
      <formula>#REF!&lt;&gt;""</formula>
    </cfRule>
  </conditionalFormatting>
  <conditionalFormatting sqref="D31:E31">
    <cfRule type="expression" dxfId="110" priority="2050" stopIfTrue="1">
      <formula>AND(OR(#REF!=$U$5,#REF!=$U$6),#REF!&lt;&gt;"")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topLeftCell="A5" zoomScaleNormal="100" workbookViewId="0">
      <selection activeCell="G9" sqref="G9:G28"/>
    </sheetView>
  </sheetViews>
  <sheetFormatPr defaultColWidth="9.140625" defaultRowHeight="12.75" x14ac:dyDescent="0.2"/>
  <cols>
    <col min="1" max="1" width="8.140625" customWidth="1"/>
    <col min="2" max="2" width="14.42578125" bestFit="1" customWidth="1"/>
    <col min="3" max="3" width="17.140625" customWidth="1"/>
    <col min="4" max="4" width="55.5703125" bestFit="1" customWidth="1"/>
    <col min="5" max="5" width="10.7109375" hidden="1" customWidth="1"/>
    <col min="6" max="6" width="16.5703125" bestFit="1" customWidth="1"/>
    <col min="7" max="7" width="23.5703125" bestFit="1" customWidth="1"/>
    <col min="8" max="8" width="9.140625" hidden="1" customWidth="1"/>
  </cols>
  <sheetData>
    <row r="1" spans="1:8" ht="21.75" customHeight="1" x14ac:dyDescent="0.3">
      <c r="A1" s="82" t="s">
        <v>14</v>
      </c>
      <c r="B1" s="83"/>
      <c r="C1" s="84"/>
    </row>
    <row r="2" spans="1:8" ht="21.75" customHeight="1" x14ac:dyDescent="0.2">
      <c r="A2" s="10" t="s">
        <v>17</v>
      </c>
      <c r="B2" s="11"/>
      <c r="C2" s="16">
        <v>44295</v>
      </c>
    </row>
    <row r="3" spans="1:8" ht="21.75" customHeight="1" x14ac:dyDescent="0.2">
      <c r="A3" s="12" t="s">
        <v>15</v>
      </c>
      <c r="B3" s="13"/>
      <c r="C3" s="17" t="s">
        <v>80</v>
      </c>
    </row>
    <row r="4" spans="1:8" ht="21.75" customHeight="1" x14ac:dyDescent="0.2">
      <c r="A4" s="14" t="s">
        <v>16</v>
      </c>
      <c r="B4" s="15"/>
      <c r="C4" s="9"/>
    </row>
    <row r="6" spans="1:8" ht="21" x14ac:dyDescent="0.35">
      <c r="B6" s="1" t="s">
        <v>35</v>
      </c>
      <c r="C6">
        <v>253302</v>
      </c>
      <c r="F6" s="7"/>
    </row>
    <row r="8" spans="1:8" x14ac:dyDescent="0.2">
      <c r="B8" s="64"/>
      <c r="C8" s="65" t="s">
        <v>0</v>
      </c>
      <c r="D8" s="64" t="s">
        <v>1</v>
      </c>
      <c r="E8" s="64" t="s">
        <v>73</v>
      </c>
      <c r="F8" s="66" t="s">
        <v>2</v>
      </c>
      <c r="G8" s="64"/>
      <c r="H8" s="6"/>
    </row>
    <row r="9" spans="1:8" ht="15" x14ac:dyDescent="0.25">
      <c r="A9" s="19"/>
      <c r="B9" s="57"/>
      <c r="C9" s="41">
        <v>580353</v>
      </c>
      <c r="D9" s="48" t="s">
        <v>45</v>
      </c>
      <c r="E9" s="47">
        <v>0.06</v>
      </c>
      <c r="F9" s="47">
        <v>0.05</v>
      </c>
      <c r="G9" s="48" t="s">
        <v>52</v>
      </c>
      <c r="H9" s="57"/>
    </row>
    <row r="10" spans="1:8" ht="15" x14ac:dyDescent="0.25">
      <c r="A10" s="19"/>
      <c r="B10" s="69"/>
      <c r="C10" s="50" t="s">
        <v>86</v>
      </c>
      <c r="D10" s="50" t="s">
        <v>84</v>
      </c>
      <c r="E10" s="47"/>
      <c r="F10" s="47">
        <v>0.06</v>
      </c>
      <c r="G10" s="48" t="s">
        <v>53</v>
      </c>
      <c r="H10" s="57"/>
    </row>
    <row r="11" spans="1:8" ht="15" x14ac:dyDescent="0.25">
      <c r="A11" s="19"/>
      <c r="B11" s="49"/>
      <c r="C11" s="50" t="s">
        <v>87</v>
      </c>
      <c r="D11" s="50" t="s">
        <v>76</v>
      </c>
      <c r="E11" s="47">
        <v>0</v>
      </c>
      <c r="F11" s="47">
        <v>4.4999999999999998E-2</v>
      </c>
      <c r="G11" s="48" t="s">
        <v>6</v>
      </c>
      <c r="H11" s="57"/>
    </row>
    <row r="12" spans="1:8" s="49" customFormat="1" ht="15" x14ac:dyDescent="0.25">
      <c r="A12" s="70"/>
      <c r="C12" s="50" t="s">
        <v>72</v>
      </c>
      <c r="D12" s="50" t="s">
        <v>71</v>
      </c>
      <c r="E12" s="47">
        <v>0.05</v>
      </c>
      <c r="F12" s="47">
        <v>0.05</v>
      </c>
      <c r="G12" s="48" t="s">
        <v>4</v>
      </c>
      <c r="H12" s="57"/>
    </row>
    <row r="13" spans="1:8" s="49" customFormat="1" ht="15" x14ac:dyDescent="0.25">
      <c r="A13" s="70"/>
      <c r="B13" s="57"/>
      <c r="C13" s="61" t="s">
        <v>19</v>
      </c>
      <c r="D13" s="57" t="s">
        <v>21</v>
      </c>
      <c r="E13" s="47">
        <v>3.5000000000000003E-2</v>
      </c>
      <c r="F13" s="47">
        <v>3.5000000000000003E-2</v>
      </c>
      <c r="G13" s="48" t="s">
        <v>10</v>
      </c>
      <c r="H13" s="57"/>
    </row>
    <row r="14" spans="1:8" s="49" customFormat="1" ht="15" x14ac:dyDescent="0.25">
      <c r="A14" s="70"/>
      <c r="B14" s="57"/>
      <c r="C14" s="34" t="s">
        <v>20</v>
      </c>
      <c r="D14" s="42" t="s">
        <v>98</v>
      </c>
      <c r="E14" s="47">
        <v>0.05</v>
      </c>
      <c r="F14" s="47">
        <v>0.05</v>
      </c>
      <c r="G14" s="48" t="s">
        <v>3</v>
      </c>
      <c r="H14" s="57"/>
    </row>
    <row r="15" spans="1:8" s="49" customFormat="1" ht="15" x14ac:dyDescent="0.25">
      <c r="A15" s="70"/>
      <c r="B15" s="57"/>
      <c r="C15" s="46" t="s">
        <v>26</v>
      </c>
      <c r="D15" s="42" t="s">
        <v>30</v>
      </c>
      <c r="E15" s="47">
        <v>0.06</v>
      </c>
      <c r="F15" s="47">
        <v>0.05</v>
      </c>
      <c r="G15" s="48" t="s">
        <v>5</v>
      </c>
      <c r="H15" s="57"/>
    </row>
    <row r="16" spans="1:8" s="49" customFormat="1" ht="15" x14ac:dyDescent="0.25">
      <c r="A16" s="70"/>
      <c r="B16" s="69"/>
      <c r="C16" s="50" t="s">
        <v>27</v>
      </c>
      <c r="D16" s="50" t="s">
        <v>85</v>
      </c>
      <c r="E16" s="47"/>
      <c r="F16" s="47">
        <v>0.05</v>
      </c>
      <c r="G16" s="48" t="s">
        <v>34</v>
      </c>
      <c r="H16" s="57"/>
    </row>
    <row r="17" spans="1:8" s="49" customFormat="1" ht="15" x14ac:dyDescent="0.25">
      <c r="A17" s="70"/>
      <c r="B17" s="57"/>
      <c r="C17" s="46" t="s">
        <v>8</v>
      </c>
      <c r="D17" s="42" t="s">
        <v>9</v>
      </c>
      <c r="E17" s="47">
        <v>4.4999999999999998E-2</v>
      </c>
      <c r="F17" s="47">
        <v>4.4999999999999998E-2</v>
      </c>
      <c r="G17" s="48" t="s">
        <v>6</v>
      </c>
      <c r="H17" s="57"/>
    </row>
    <row r="18" spans="1:8" s="49" customFormat="1" ht="15" x14ac:dyDescent="0.25">
      <c r="A18" s="70"/>
      <c r="B18" s="57"/>
      <c r="C18" s="46" t="s">
        <v>18</v>
      </c>
      <c r="D18" s="42" t="s">
        <v>23</v>
      </c>
      <c r="E18" s="47">
        <v>5.5E-2</v>
      </c>
      <c r="F18" s="47">
        <v>0.06</v>
      </c>
      <c r="G18" s="48" t="s">
        <v>52</v>
      </c>
      <c r="H18" s="57"/>
    </row>
    <row r="19" spans="1:8" s="49" customFormat="1" ht="15" x14ac:dyDescent="0.25">
      <c r="A19" s="70"/>
      <c r="B19" s="61"/>
      <c r="C19" s="61" t="s">
        <v>58</v>
      </c>
      <c r="D19" s="57" t="s">
        <v>57</v>
      </c>
      <c r="E19" s="47">
        <v>0.04</v>
      </c>
      <c r="F19" s="47">
        <v>0.05</v>
      </c>
      <c r="G19" s="48" t="s">
        <v>52</v>
      </c>
      <c r="H19" s="57"/>
    </row>
    <row r="20" spans="1:8" s="49" customFormat="1" ht="15" x14ac:dyDescent="0.25">
      <c r="A20" s="70"/>
      <c r="B20" s="57"/>
      <c r="C20" s="46" t="s">
        <v>28</v>
      </c>
      <c r="D20" s="42" t="s">
        <v>32</v>
      </c>
      <c r="E20" s="47">
        <v>3.5000000000000003E-2</v>
      </c>
      <c r="F20" s="47">
        <v>3.5000000000000003E-2</v>
      </c>
      <c r="G20" s="48" t="s">
        <v>10</v>
      </c>
      <c r="H20" s="57"/>
    </row>
    <row r="21" spans="1:8" s="49" customFormat="1" ht="15" x14ac:dyDescent="0.25">
      <c r="C21" s="50" t="s">
        <v>88</v>
      </c>
      <c r="D21" s="50" t="s">
        <v>78</v>
      </c>
      <c r="E21" s="47">
        <v>0</v>
      </c>
      <c r="F21" s="47">
        <v>0.05</v>
      </c>
      <c r="G21" s="48" t="s">
        <v>5</v>
      </c>
      <c r="H21" s="49" t="str">
        <f>RIGHT(B21,8)</f>
        <v/>
      </c>
    </row>
    <row r="22" spans="1:8" s="49" customFormat="1" ht="15" x14ac:dyDescent="0.25">
      <c r="A22" s="70"/>
      <c r="B22" s="78" t="s">
        <v>100</v>
      </c>
      <c r="C22" s="78" t="s">
        <v>101</v>
      </c>
      <c r="D22" s="72" t="s">
        <v>99</v>
      </c>
      <c r="E22" s="73"/>
      <c r="F22" s="73">
        <v>0.05</v>
      </c>
      <c r="G22" s="74" t="s">
        <v>3</v>
      </c>
      <c r="H22" s="49" t="str">
        <f>RIGHT(B22,8)</f>
        <v>BFLR2202</v>
      </c>
    </row>
    <row r="23" spans="1:8" s="49" customFormat="1" ht="15" x14ac:dyDescent="0.25">
      <c r="A23" s="70"/>
      <c r="C23" s="50" t="s">
        <v>81</v>
      </c>
      <c r="D23" s="50" t="s">
        <v>77</v>
      </c>
      <c r="E23" s="47">
        <v>0</v>
      </c>
      <c r="F23" s="47">
        <v>0.05</v>
      </c>
      <c r="G23" s="48" t="s">
        <v>3</v>
      </c>
      <c r="H23" s="49" t="str">
        <f>RIGHT(B23,8)</f>
        <v/>
      </c>
    </row>
    <row r="24" spans="1:8" s="49" customFormat="1" ht="15" x14ac:dyDescent="0.25">
      <c r="A24" s="70"/>
      <c r="B24" s="57"/>
      <c r="C24" s="46" t="s">
        <v>12</v>
      </c>
      <c r="D24" s="42" t="s">
        <v>13</v>
      </c>
      <c r="E24" s="47">
        <v>0.08</v>
      </c>
      <c r="F24" s="47">
        <v>7.0000000000000007E-2</v>
      </c>
      <c r="G24" s="48" t="s">
        <v>3</v>
      </c>
      <c r="H24" s="49" t="str">
        <f>RIGHT(B24,8)</f>
        <v/>
      </c>
    </row>
    <row r="25" spans="1:8" s="49" customFormat="1" ht="15" x14ac:dyDescent="0.25">
      <c r="A25" s="70"/>
      <c r="B25" s="57"/>
      <c r="C25" s="46" t="s">
        <v>50</v>
      </c>
      <c r="D25" s="42" t="s">
        <v>51</v>
      </c>
      <c r="E25" s="47">
        <v>0.05</v>
      </c>
      <c r="F25" s="47">
        <v>0.05</v>
      </c>
      <c r="G25" s="48" t="s">
        <v>3</v>
      </c>
      <c r="H25" s="49" t="str">
        <f>RIGHT(B25,8)</f>
        <v/>
      </c>
    </row>
    <row r="26" spans="1:8" s="49" customFormat="1" ht="15" x14ac:dyDescent="0.25">
      <c r="A26" s="70"/>
      <c r="B26" s="71"/>
      <c r="C26" s="71" t="s">
        <v>90</v>
      </c>
      <c r="D26" s="21" t="s">
        <v>93</v>
      </c>
      <c r="E26" s="47"/>
      <c r="F26" s="47">
        <v>0.06</v>
      </c>
      <c r="G26" s="48" t="s">
        <v>52</v>
      </c>
    </row>
    <row r="27" spans="1:8" ht="15" x14ac:dyDescent="0.25">
      <c r="A27" s="19"/>
      <c r="B27" s="57"/>
      <c r="C27" s="61" t="s">
        <v>65</v>
      </c>
      <c r="D27" s="57" t="s">
        <v>66</v>
      </c>
      <c r="E27" s="47">
        <v>0.04</v>
      </c>
      <c r="F27" s="47">
        <v>0.04</v>
      </c>
      <c r="G27" s="48" t="s">
        <v>55</v>
      </c>
      <c r="H27" s="49"/>
    </row>
    <row r="28" spans="1:8" s="75" customFormat="1" ht="15" x14ac:dyDescent="0.25">
      <c r="A28" s="79"/>
      <c r="B28" s="57"/>
      <c r="C28" s="61" t="s">
        <v>48</v>
      </c>
      <c r="D28" s="57" t="s">
        <v>54</v>
      </c>
      <c r="E28" s="47">
        <v>2.5000000000000001E-2</v>
      </c>
      <c r="F28" s="47">
        <v>2.5000000000000001E-2</v>
      </c>
      <c r="G28" s="21" t="s">
        <v>91</v>
      </c>
    </row>
    <row r="29" spans="1:8" s="75" customFormat="1" ht="15" x14ac:dyDescent="0.25">
      <c r="A29" s="79"/>
      <c r="B29" s="78"/>
      <c r="C29" s="78"/>
      <c r="D29" s="72"/>
      <c r="E29" s="73"/>
      <c r="F29" s="73"/>
      <c r="G29" s="74"/>
    </row>
    <row r="30" spans="1:8" ht="15" x14ac:dyDescent="0.25">
      <c r="A30" s="19"/>
      <c r="B30" s="5"/>
      <c r="C30" s="32"/>
      <c r="D30" s="25" t="s">
        <v>11</v>
      </c>
      <c r="E30" s="25"/>
      <c r="F30" s="31">
        <v>2.5000000000000001E-2</v>
      </c>
      <c r="G30" s="18"/>
      <c r="H30" s="5"/>
    </row>
    <row r="31" spans="1:8" ht="15" x14ac:dyDescent="0.25">
      <c r="A31" s="19"/>
      <c r="B31" s="5"/>
      <c r="C31" s="23"/>
      <c r="D31" s="25"/>
      <c r="E31" s="25"/>
      <c r="F31" s="31">
        <f>SUM(F9:F30)</f>
        <v>1.0000000000000004</v>
      </c>
      <c r="G31" s="18"/>
      <c r="H31" s="5"/>
    </row>
    <row r="32" spans="1:8" ht="15" x14ac:dyDescent="0.25">
      <c r="A32" s="19"/>
      <c r="B32" s="5"/>
      <c r="C32" s="39"/>
      <c r="D32" s="24"/>
      <c r="E32" s="24"/>
      <c r="F32" s="33"/>
      <c r="G32" s="21"/>
      <c r="H32" s="5"/>
    </row>
    <row r="33" spans="1:8" ht="15" x14ac:dyDescent="0.25">
      <c r="A33" s="19"/>
      <c r="B33" s="5"/>
      <c r="C33" s="23"/>
      <c r="D33" s="25"/>
      <c r="E33" s="25"/>
      <c r="F33" s="31"/>
      <c r="G33" s="18"/>
      <c r="H33" s="5"/>
    </row>
    <row r="34" spans="1:8" ht="15" x14ac:dyDescent="0.25">
      <c r="A34" s="19"/>
      <c r="B34" s="5"/>
      <c r="C34" s="23"/>
      <c r="D34" s="25"/>
      <c r="E34" s="25"/>
      <c r="F34" s="31"/>
      <c r="G34" s="18"/>
      <c r="H34" s="5"/>
    </row>
    <row r="35" spans="1:8" ht="15" x14ac:dyDescent="0.25">
      <c r="A35" s="19"/>
      <c r="B35" s="5"/>
      <c r="C35" s="34"/>
      <c r="D35" s="5"/>
      <c r="E35" s="5"/>
      <c r="F35" s="31"/>
      <c r="G35" s="18"/>
      <c r="H35" s="5"/>
    </row>
    <row r="36" spans="1:8" ht="15" x14ac:dyDescent="0.25">
      <c r="A36" s="19"/>
      <c r="B36" s="5"/>
      <c r="C36" s="23"/>
      <c r="D36" s="25"/>
      <c r="E36" s="25"/>
      <c r="F36" s="31"/>
      <c r="G36" s="18"/>
      <c r="H36" s="5"/>
    </row>
    <row r="37" spans="1:8" ht="15" x14ac:dyDescent="0.25">
      <c r="A37" s="19"/>
      <c r="B37" s="5"/>
      <c r="C37" s="23"/>
      <c r="D37" s="25"/>
      <c r="E37" s="25"/>
      <c r="F37" s="31"/>
      <c r="G37" s="18"/>
      <c r="H37" s="5"/>
    </row>
    <row r="38" spans="1:8" ht="15" x14ac:dyDescent="0.25">
      <c r="A38" s="19"/>
      <c r="B38" s="5"/>
      <c r="C38" s="23"/>
      <c r="D38" s="25"/>
      <c r="E38" s="25"/>
      <c r="F38" s="31"/>
      <c r="G38" s="21"/>
      <c r="H38" s="5"/>
    </row>
    <row r="39" spans="1:8" ht="15" x14ac:dyDescent="0.25">
      <c r="A39" s="19"/>
      <c r="B39" s="5"/>
      <c r="D39" s="25"/>
      <c r="E39" s="25"/>
      <c r="F39" s="31"/>
      <c r="G39" s="18"/>
      <c r="H39" s="5"/>
    </row>
    <row r="40" spans="1:8" ht="15" x14ac:dyDescent="0.25">
      <c r="A40" s="19"/>
      <c r="B40" s="5"/>
      <c r="C40" s="23"/>
      <c r="D40" s="25"/>
      <c r="E40" s="25"/>
      <c r="F40" s="31"/>
      <c r="G40" s="18"/>
      <c r="H40" s="5"/>
    </row>
    <row r="41" spans="1:8" ht="15" x14ac:dyDescent="0.25">
      <c r="B41" s="5"/>
      <c r="C41" s="23"/>
      <c r="D41" s="25"/>
      <c r="E41" s="25"/>
      <c r="F41" s="31"/>
      <c r="G41" s="18"/>
      <c r="H41" s="5"/>
    </row>
    <row r="42" spans="1:8" ht="15" x14ac:dyDescent="0.25">
      <c r="B42" s="5"/>
      <c r="D42" s="25"/>
      <c r="E42" s="25"/>
      <c r="F42" s="31"/>
      <c r="G42" s="18"/>
      <c r="H42" s="5"/>
    </row>
    <row r="43" spans="1:8" ht="15" x14ac:dyDescent="0.25">
      <c r="B43" s="20"/>
      <c r="C43" s="39"/>
      <c r="D43" s="24"/>
      <c r="E43" s="24"/>
      <c r="F43" s="33"/>
      <c r="G43" s="21"/>
      <c r="H43" s="5"/>
    </row>
    <row r="44" spans="1:8" ht="15" x14ac:dyDescent="0.25">
      <c r="B44" s="5"/>
      <c r="C44" s="23"/>
      <c r="D44" s="25"/>
      <c r="E44" s="25"/>
      <c r="F44" s="31"/>
      <c r="G44" s="18"/>
      <c r="H44" s="5"/>
    </row>
    <row r="45" spans="1:8" ht="15" x14ac:dyDescent="0.25">
      <c r="B45" s="5"/>
      <c r="C45" s="23"/>
      <c r="D45" s="25"/>
      <c r="E45" s="25"/>
      <c r="F45" s="31"/>
      <c r="G45" s="18"/>
      <c r="H45" s="5"/>
    </row>
    <row r="46" spans="1:8" ht="15" x14ac:dyDescent="0.25">
      <c r="B46" s="5"/>
      <c r="C46" s="23"/>
      <c r="D46" s="25"/>
      <c r="E46" s="25"/>
      <c r="F46" s="31"/>
      <c r="G46" s="18"/>
      <c r="H46" s="5"/>
    </row>
    <row r="47" spans="1:8" ht="15" x14ac:dyDescent="0.25">
      <c r="B47" s="5"/>
      <c r="C47" s="23"/>
      <c r="D47" s="25"/>
      <c r="E47" s="25"/>
      <c r="F47" s="31"/>
      <c r="G47" s="18"/>
      <c r="H47" s="5"/>
    </row>
    <row r="48" spans="1:8" ht="15" x14ac:dyDescent="0.25">
      <c r="C48" s="23"/>
      <c r="D48" s="25"/>
      <c r="E48" s="25"/>
      <c r="F48" s="31"/>
      <c r="G48" s="18"/>
    </row>
    <row r="49" spans="2:15" ht="15" x14ac:dyDescent="0.25">
      <c r="B49" s="5"/>
      <c r="C49" s="32"/>
      <c r="D49" s="25"/>
      <c r="E49" s="25"/>
      <c r="F49" s="31"/>
      <c r="G49" s="18"/>
      <c r="H49" s="5"/>
    </row>
    <row r="50" spans="2:15" ht="15" x14ac:dyDescent="0.25">
      <c r="C50" s="23"/>
      <c r="D50" s="25"/>
      <c r="E50" s="25"/>
      <c r="F50" s="31"/>
      <c r="G50" s="18"/>
    </row>
    <row r="51" spans="2:15" ht="15" x14ac:dyDescent="0.25">
      <c r="C51" s="23"/>
      <c r="D51" s="25"/>
      <c r="E51" s="25"/>
      <c r="F51" s="31"/>
      <c r="G51" s="18"/>
    </row>
    <row r="52" spans="2:15" ht="15" x14ac:dyDescent="0.25">
      <c r="C52" s="23"/>
      <c r="D52" s="25"/>
      <c r="E52" s="25"/>
      <c r="F52" s="31"/>
      <c r="G52" s="18"/>
    </row>
    <row r="53" spans="2:15" ht="15" x14ac:dyDescent="0.25">
      <c r="C53" s="23"/>
      <c r="D53" s="25"/>
      <c r="E53" s="25"/>
      <c r="F53" s="31"/>
      <c r="G53" s="18"/>
    </row>
    <row r="54" spans="2:15" x14ac:dyDescent="0.2">
      <c r="F54" s="40"/>
      <c r="G54" s="18"/>
    </row>
    <row r="55" spans="2:15" ht="15" x14ac:dyDescent="0.25">
      <c r="F55" s="26"/>
      <c r="M55" s="23"/>
      <c r="N55" s="25"/>
      <c r="O55" s="31"/>
    </row>
    <row r="56" spans="2:15" ht="15" x14ac:dyDescent="0.25">
      <c r="D56" s="5" t="s">
        <v>11</v>
      </c>
      <c r="E56" s="5"/>
      <c r="F56" s="35">
        <v>0.08</v>
      </c>
    </row>
  </sheetData>
  <autoFilter ref="B8:G25" xr:uid="{A220679B-27F1-41D4-A814-BF0E994EDFC4}">
    <sortState xmlns:xlrd2="http://schemas.microsoft.com/office/spreadsheetml/2017/richdata2" ref="B9:G28">
      <sortCondition ref="C8:C25"/>
    </sortState>
  </autoFilter>
  <sortState xmlns:xlrd2="http://schemas.microsoft.com/office/spreadsheetml/2017/richdata2" ref="C12:G52">
    <sortCondition ref="C9"/>
  </sortState>
  <mergeCells count="1">
    <mergeCell ref="A1:C1"/>
  </mergeCells>
  <conditionalFormatting sqref="F56 F30:F33 F38:F39 F48 F35:F36 F43:F46 F23:F25 E21:F22 E14:F17 E9:F11">
    <cfRule type="expression" dxfId="109" priority="117" stopIfTrue="1">
      <formula>OR(C9-E9&gt;=0.005,C9-E9&lt;=-0.005)</formula>
    </cfRule>
  </conditionalFormatting>
  <conditionalFormatting sqref="D56:E56">
    <cfRule type="expression" dxfId="108" priority="114" stopIfTrue="1">
      <formula>#REF!&lt;&gt;""</formula>
    </cfRule>
  </conditionalFormatting>
  <conditionalFormatting sqref="D56:E56">
    <cfRule type="expression" dxfId="107" priority="238" stopIfTrue="1">
      <formula>AND(OR(#REF!=$U$5,#REF!=$U$6),#REF!&lt;&gt;"")</formula>
    </cfRule>
  </conditionalFormatting>
  <conditionalFormatting sqref="D19:D20">
    <cfRule type="expression" dxfId="106" priority="37" stopIfTrue="1">
      <formula>$N19&lt;&gt;""</formula>
    </cfRule>
  </conditionalFormatting>
  <conditionalFormatting sqref="C11:D11 B19:D20">
    <cfRule type="expression" dxfId="105" priority="36" stopIfTrue="1">
      <formula>AND(OR($B11=$W$5,$B11=$W$6),$N11&lt;&gt;"")</formula>
    </cfRule>
  </conditionalFormatting>
  <conditionalFormatting sqref="D12:D17 D26">
    <cfRule type="expression" dxfId="104" priority="42" stopIfTrue="1">
      <formula>$L12&lt;&gt;""</formula>
    </cfRule>
  </conditionalFormatting>
  <conditionalFormatting sqref="D9:D10">
    <cfRule type="expression" dxfId="103" priority="44" stopIfTrue="1">
      <formula>$L9&lt;&gt;""</formula>
    </cfRule>
  </conditionalFormatting>
  <conditionalFormatting sqref="C9:D10 C14:D17">
    <cfRule type="expression" dxfId="102" priority="43" stopIfTrue="1">
      <formula>AND(OR($B9=$U$5,$B9=$U$6),$L9&lt;&gt;"")</formula>
    </cfRule>
  </conditionalFormatting>
  <conditionalFormatting sqref="F41">
    <cfRule type="expression" dxfId="101" priority="41" stopIfTrue="1">
      <formula>OR(D41-F41&gt;=0.005,D41-F41&lt;=-0.005)</formula>
    </cfRule>
  </conditionalFormatting>
  <conditionalFormatting sqref="D38:E39 D44:E44">
    <cfRule type="expression" dxfId="100" priority="45" stopIfTrue="1">
      <formula>$L34&lt;&gt;""</formula>
    </cfRule>
  </conditionalFormatting>
  <conditionalFormatting sqref="D45:E45">
    <cfRule type="expression" dxfId="99" priority="46" stopIfTrue="1">
      <formula>#REF!&lt;&gt;""</formula>
    </cfRule>
  </conditionalFormatting>
  <conditionalFormatting sqref="C45:E45">
    <cfRule type="expression" dxfId="98" priority="50" stopIfTrue="1">
      <formula>AND(OR($B45=$U$5,$B45=$U$6),#REF!&lt;&gt;"")</formula>
    </cfRule>
  </conditionalFormatting>
  <conditionalFormatting sqref="C43:E43 C41:E41">
    <cfRule type="expression" dxfId="97" priority="51" stopIfTrue="1">
      <formula>AND(OR(#REF!=$U$5,#REF!=$U$6),$L36&lt;&gt;"")</formula>
    </cfRule>
  </conditionalFormatting>
  <conditionalFormatting sqref="D41:E43">
    <cfRule type="expression" dxfId="96" priority="52" stopIfTrue="1">
      <formula>$L36&lt;&gt;""</formula>
    </cfRule>
  </conditionalFormatting>
  <conditionalFormatting sqref="D12:D13">
    <cfRule type="expression" dxfId="95" priority="55" stopIfTrue="1">
      <formula>#REF!&lt;&gt;""</formula>
    </cfRule>
  </conditionalFormatting>
  <conditionalFormatting sqref="D42:E42">
    <cfRule type="expression" dxfId="94" priority="56" stopIfTrue="1">
      <formula>#REF!&lt;&gt;""</formula>
    </cfRule>
  </conditionalFormatting>
  <conditionalFormatting sqref="D12:D13">
    <cfRule type="expression" dxfId="93" priority="57" stopIfTrue="1">
      <formula>AND(OR(#REF!=$U$5,#REF!=$U$6),#REF!&lt;&gt;"")</formula>
    </cfRule>
  </conditionalFormatting>
  <conditionalFormatting sqref="D42:E42">
    <cfRule type="expression" dxfId="92" priority="58" stopIfTrue="1">
      <formula>AND(OR(#REF!=$U$5,#REF!=$U$6),#REF!&lt;&gt;"")</formula>
    </cfRule>
  </conditionalFormatting>
  <conditionalFormatting sqref="D40:E40">
    <cfRule type="expression" dxfId="91" priority="62" stopIfTrue="1">
      <formula>$L47&lt;&gt;""</formula>
    </cfRule>
  </conditionalFormatting>
  <conditionalFormatting sqref="D49:E49">
    <cfRule type="expression" dxfId="90" priority="64" stopIfTrue="1">
      <formula>#REF!&lt;&gt;""</formula>
    </cfRule>
  </conditionalFormatting>
  <conditionalFormatting sqref="D49:E49">
    <cfRule type="expression" dxfId="89" priority="65" stopIfTrue="1">
      <formula>AND(OR(#REF!=$U$5,#REF!=$U$6),#REF!&lt;&gt;"")</formula>
    </cfRule>
  </conditionalFormatting>
  <conditionalFormatting sqref="D37:E37">
    <cfRule type="expression" dxfId="88" priority="67" stopIfTrue="1">
      <formula>#REF!&lt;&gt;""</formula>
    </cfRule>
  </conditionalFormatting>
  <conditionalFormatting sqref="D37:E37">
    <cfRule type="expression" dxfId="87" priority="69" stopIfTrue="1">
      <formula>AND(OR(#REF!=$U$5,#REF!=$U$6),#REF!&lt;&gt;"")</formula>
    </cfRule>
  </conditionalFormatting>
  <conditionalFormatting sqref="D48:E48">
    <cfRule type="expression" dxfId="86" priority="70" stopIfTrue="1">
      <formula>#REF!&lt;&gt;""</formula>
    </cfRule>
  </conditionalFormatting>
  <conditionalFormatting sqref="C48:E48">
    <cfRule type="expression" dxfId="85" priority="71" stopIfTrue="1">
      <formula>AND(OR(#REF!=$U$5,#REF!=$U$6),#REF!&lt;&gt;"")</formula>
    </cfRule>
  </conditionalFormatting>
  <conditionalFormatting sqref="D18">
    <cfRule type="expression" dxfId="84" priority="40" stopIfTrue="1">
      <formula>$L59&lt;&gt;""</formula>
    </cfRule>
  </conditionalFormatting>
  <conditionalFormatting sqref="D50:E50">
    <cfRule type="expression" dxfId="83" priority="74" stopIfTrue="1">
      <formula>$L18&lt;&gt;""</formula>
    </cfRule>
  </conditionalFormatting>
  <conditionalFormatting sqref="D50:E50">
    <cfRule type="expression" dxfId="82" priority="75" stopIfTrue="1">
      <formula>AND(OR(#REF!=$U$5,#REF!=$U$6),$L18&lt;&gt;"")</formula>
    </cfRule>
  </conditionalFormatting>
  <conditionalFormatting sqref="D34:E34">
    <cfRule type="expression" dxfId="81" priority="39" stopIfTrue="1">
      <formula>$N31&lt;&gt;""</formula>
    </cfRule>
  </conditionalFormatting>
  <conditionalFormatting sqref="D46:E46">
    <cfRule type="expression" dxfId="80" priority="82" stopIfTrue="1">
      <formula>#REF!&lt;&gt;""</formula>
    </cfRule>
  </conditionalFormatting>
  <conditionalFormatting sqref="C46:E46">
    <cfRule type="expression" dxfId="79" priority="83" stopIfTrue="1">
      <formula>AND(OR($B49=$U$5,$B49=$U$6),#REF!&lt;&gt;"")</formula>
    </cfRule>
  </conditionalFormatting>
  <conditionalFormatting sqref="C32:E32">
    <cfRule type="expression" dxfId="78" priority="1444" stopIfTrue="1">
      <formula>AND(OR(#REF!=$U$5,#REF!=$U$6),$L26&lt;&gt;"")</formula>
    </cfRule>
  </conditionalFormatting>
  <conditionalFormatting sqref="D40:E40">
    <cfRule type="expression" dxfId="77" priority="1506" stopIfTrue="1">
      <formula>AND(OR(#REF!=$U$5,#REF!=$U$6),$L47&lt;&gt;"")</formula>
    </cfRule>
  </conditionalFormatting>
  <conditionalFormatting sqref="D52:E53">
    <cfRule type="expression" dxfId="76" priority="1531" stopIfTrue="1">
      <formula>$L60&lt;&gt;""</formula>
    </cfRule>
  </conditionalFormatting>
  <conditionalFormatting sqref="D47:E47">
    <cfRule type="expression" dxfId="75" priority="27" stopIfTrue="1">
      <formula>$L63&lt;&gt;""</formula>
    </cfRule>
  </conditionalFormatting>
  <conditionalFormatting sqref="D47:E47">
    <cfRule type="expression" dxfId="74" priority="1652" stopIfTrue="1">
      <formula>AND(OR(#REF!=$U$5,#REF!=$U$6),$L63&lt;&gt;"")</formula>
    </cfRule>
  </conditionalFormatting>
  <conditionalFormatting sqref="D52:E53">
    <cfRule type="expression" dxfId="73" priority="1654" stopIfTrue="1">
      <formula>AND(OR(#REF!=$U$5,#REF!=$U$6),$L60&lt;&gt;"")</formula>
    </cfRule>
  </conditionalFormatting>
  <conditionalFormatting sqref="D51:E51">
    <cfRule type="expression" dxfId="72" priority="1717" stopIfTrue="1">
      <formula>#REF!&lt;&gt;""</formula>
    </cfRule>
  </conditionalFormatting>
  <conditionalFormatting sqref="D51:E51">
    <cfRule type="expression" dxfId="71" priority="1719" stopIfTrue="1">
      <formula>AND(OR(#REF!=$U$5,#REF!=$U$6),#REF!&lt;&gt;"")</formula>
    </cfRule>
  </conditionalFormatting>
  <conditionalFormatting sqref="D30:E30">
    <cfRule type="expression" dxfId="70" priority="1722" stopIfTrue="1">
      <formula>#REF!&lt;&gt;""</formula>
    </cfRule>
  </conditionalFormatting>
  <conditionalFormatting sqref="C30:E30">
    <cfRule type="expression" dxfId="69" priority="1725" stopIfTrue="1">
      <formula>AND(OR($B30=$U$5,$B30=$U$6),#REF!&lt;&gt;"")</formula>
    </cfRule>
  </conditionalFormatting>
  <conditionalFormatting sqref="D11">
    <cfRule type="expression" dxfId="68" priority="19" stopIfTrue="1">
      <formula>$N11&lt;&gt;""</formula>
    </cfRule>
  </conditionalFormatting>
  <conditionalFormatting sqref="D35:E36 D33:E33">
    <cfRule type="expression" dxfId="67" priority="1774" stopIfTrue="1">
      <formula>$L30&lt;&gt;""</formula>
    </cfRule>
  </conditionalFormatting>
  <conditionalFormatting sqref="C39:E39">
    <cfRule type="expression" dxfId="66" priority="1782" stopIfTrue="1">
      <formula>AND(OR($B41=$U$5,$B41=$U$6),$L35&lt;&gt;"")</formula>
    </cfRule>
  </conditionalFormatting>
  <conditionalFormatting sqref="C33:E33 C35:E36">
    <cfRule type="expression" dxfId="65" priority="1837" stopIfTrue="1">
      <formula>AND(OR($B35=$U$5,$B35=$U$6),$L30&lt;&gt;"")</formula>
    </cfRule>
  </conditionalFormatting>
  <conditionalFormatting sqref="C34:E34">
    <cfRule type="expression" dxfId="64" priority="1840" stopIfTrue="1">
      <formula>AND(OR($B34=$W$5,$B34=$W$6),$N31&lt;&gt;"")</formula>
    </cfRule>
  </conditionalFormatting>
  <conditionalFormatting sqref="C38:E38 C44:E44">
    <cfRule type="expression" dxfId="63" priority="1841" stopIfTrue="1">
      <formula>AND(OR($B38=$U$5,$B38=$U$6),$L34&lt;&gt;"")</formula>
    </cfRule>
  </conditionalFormatting>
  <conditionalFormatting sqref="D31:E31">
    <cfRule type="expression" dxfId="62" priority="1988" stopIfTrue="1">
      <formula>$L23&lt;&gt;""</formula>
    </cfRule>
  </conditionalFormatting>
  <conditionalFormatting sqref="D26">
    <cfRule type="expression" dxfId="61" priority="5" stopIfTrue="1">
      <formula>$L48&lt;&gt;""</formula>
    </cfRule>
  </conditionalFormatting>
  <conditionalFormatting sqref="C31:E31">
    <cfRule type="expression" dxfId="60" priority="2018" stopIfTrue="1">
      <formula>AND(OR($B32=$U$5,$B32=$U$6),$L23&lt;&gt;"")</formula>
    </cfRule>
  </conditionalFormatting>
  <conditionalFormatting sqref="D18">
    <cfRule type="expression" dxfId="59" priority="2019" stopIfTrue="1">
      <formula>AND(OR(#REF!=$U$5,#REF!=$U$6),$L59&lt;&gt;"")</formula>
    </cfRule>
  </conditionalFormatting>
  <conditionalFormatting sqref="D26">
    <cfRule type="expression" dxfId="58" priority="2021" stopIfTrue="1">
      <formula>AND(OR(#REF!=$U$5,#REF!=$U$6),$L48&lt;&gt;"")</formula>
    </cfRule>
  </conditionalFormatting>
  <conditionalFormatting sqref="D28:D29">
    <cfRule type="expression" dxfId="57" priority="1" stopIfTrue="1">
      <formula>AND(OR(#REF!=$U$5,#REF!=$U$6),$L42&lt;&gt;"")</formula>
    </cfRule>
  </conditionalFormatting>
  <conditionalFormatting sqref="D28:D29">
    <cfRule type="expression" dxfId="56" priority="2" stopIfTrue="1">
      <formula>$L42&lt;&gt;""</formula>
    </cfRule>
  </conditionalFormatting>
  <conditionalFormatting sqref="D32:E32">
    <cfRule type="expression" dxfId="55" priority="2072" stopIfTrue="1">
      <formula>$L26&lt;&gt;""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stopIfTrue="1" id="{4DDDAC9D-9A64-4787-BE76-315F20F99CAC}">
            <xm:f>Prudence!$L42&lt;&gt;""</xm:f>
            <x14:dxf>
              <font>
                <b/>
                <i val="0"/>
              </font>
              <fill>
                <patternFill>
                  <bgColor theme="6" tint="0.39994506668294322"/>
                </patternFill>
              </fill>
            </x14:dxf>
          </x14:cfRule>
          <xm:sqref>N55</xm:sqref>
        </x14:conditionalFormatting>
        <x14:conditionalFormatting xmlns:xm="http://schemas.microsoft.com/office/excel/2006/main">
          <x14:cfRule type="expression" priority="2071" stopIfTrue="1" id="{2B9184AD-DFE6-49CA-88A7-CEF3A6DCCF8D}">
            <xm:f>AND(OR(Prudence!#REF!=Prudence!$U$5,Prudence!#REF!=Prudence!$U$6),Prudence!$L42&lt;&gt;"")</xm:f>
            <x14:dxf>
              <font>
                <b/>
                <i val="0"/>
              </font>
              <fill>
                <patternFill>
                  <bgColor theme="7" tint="0.59996337778862885"/>
                </patternFill>
              </fill>
              <border>
                <top style="thin">
                  <color indexed="64"/>
                </top>
                <bottom style="thin">
                  <color indexed="64"/>
                </bottom>
              </border>
            </x14:dxf>
          </x14:cfRule>
          <xm:sqref>N55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topLeftCell="A6" zoomScaleNormal="100" workbookViewId="0">
      <selection activeCell="G9" sqref="G9:G26"/>
    </sheetView>
  </sheetViews>
  <sheetFormatPr defaultColWidth="9.140625" defaultRowHeight="12.75" x14ac:dyDescent="0.2"/>
  <cols>
    <col min="1" max="1" width="8.140625" customWidth="1"/>
    <col min="2" max="2" width="15" bestFit="1" customWidth="1"/>
    <col min="3" max="3" width="15.5703125" customWidth="1"/>
    <col min="4" max="4" width="57.7109375" bestFit="1" customWidth="1"/>
    <col min="5" max="5" width="10.7109375" hidden="1" customWidth="1"/>
    <col min="6" max="6" width="11.140625" bestFit="1" customWidth="1"/>
    <col min="7" max="7" width="20.85546875" bestFit="1" customWidth="1"/>
    <col min="8" max="8" width="0" hidden="1" customWidth="1"/>
    <col min="9" max="9" width="10" bestFit="1" customWidth="1"/>
  </cols>
  <sheetData>
    <row r="1" spans="1:13" ht="21.75" customHeight="1" x14ac:dyDescent="0.3">
      <c r="A1" s="82" t="s">
        <v>14</v>
      </c>
      <c r="B1" s="83"/>
      <c r="C1" s="84"/>
    </row>
    <row r="2" spans="1:13" ht="21.75" customHeight="1" x14ac:dyDescent="0.2">
      <c r="A2" s="10" t="s">
        <v>17</v>
      </c>
      <c r="B2" s="11"/>
      <c r="C2" s="16">
        <v>44295</v>
      </c>
    </row>
    <row r="3" spans="1:13" ht="21.75" customHeight="1" x14ac:dyDescent="0.2">
      <c r="A3" s="12" t="s">
        <v>15</v>
      </c>
      <c r="B3" s="13"/>
      <c r="C3" s="17" t="s">
        <v>80</v>
      </c>
    </row>
    <row r="4" spans="1:13" ht="21.75" customHeight="1" x14ac:dyDescent="0.2">
      <c r="A4" s="14" t="s">
        <v>16</v>
      </c>
      <c r="B4" s="15"/>
      <c r="C4" s="9"/>
    </row>
    <row r="6" spans="1:13" ht="21" x14ac:dyDescent="0.35">
      <c r="B6" s="1" t="s">
        <v>25</v>
      </c>
      <c r="C6">
        <v>397874</v>
      </c>
    </row>
    <row r="8" spans="1:13" ht="15" x14ac:dyDescent="0.25">
      <c r="B8" s="2"/>
      <c r="C8" s="3" t="s">
        <v>0</v>
      </c>
      <c r="D8" s="2" t="s">
        <v>1</v>
      </c>
      <c r="E8" s="2" t="s">
        <v>73</v>
      </c>
      <c r="F8" s="4" t="s">
        <v>2</v>
      </c>
      <c r="G8" s="26"/>
      <c r="H8" s="26"/>
      <c r="I8" s="26"/>
      <c r="J8" s="26"/>
    </row>
    <row r="9" spans="1:13" ht="15" x14ac:dyDescent="0.25">
      <c r="B9" s="51"/>
      <c r="C9" s="41">
        <v>580353</v>
      </c>
      <c r="D9" s="57" t="s">
        <v>45</v>
      </c>
      <c r="E9" s="55">
        <v>0.05</v>
      </c>
      <c r="F9" s="55">
        <v>0.05</v>
      </c>
      <c r="G9" s="50" t="s">
        <v>4</v>
      </c>
      <c r="H9" s="26"/>
      <c r="I9" s="26"/>
      <c r="J9" s="26"/>
    </row>
    <row r="10" spans="1:13" ht="15" x14ac:dyDescent="0.25">
      <c r="B10" s="51"/>
      <c r="C10" s="46">
        <v>601113</v>
      </c>
      <c r="D10" s="42" t="s">
        <v>29</v>
      </c>
      <c r="E10" s="47">
        <v>7.0000000000000007E-2</v>
      </c>
      <c r="F10" s="47">
        <v>7.0000000000000007E-2</v>
      </c>
      <c r="G10" s="48" t="s">
        <v>33</v>
      </c>
      <c r="H10" s="26"/>
      <c r="I10" s="26"/>
      <c r="J10" s="26"/>
    </row>
    <row r="11" spans="1:13" ht="15" x14ac:dyDescent="0.25">
      <c r="B11" s="49"/>
      <c r="C11" s="50" t="s">
        <v>87</v>
      </c>
      <c r="D11" s="50" t="s">
        <v>76</v>
      </c>
      <c r="E11" s="47">
        <v>0</v>
      </c>
      <c r="F11" s="47">
        <v>7.0000000000000007E-2</v>
      </c>
      <c r="G11" s="48" t="s">
        <v>6</v>
      </c>
      <c r="H11" s="26"/>
      <c r="I11" s="26"/>
      <c r="J11" s="26"/>
    </row>
    <row r="12" spans="1:13" ht="15" x14ac:dyDescent="0.25">
      <c r="B12" s="42"/>
      <c r="C12" s="46" t="s">
        <v>19</v>
      </c>
      <c r="D12" s="42" t="s">
        <v>21</v>
      </c>
      <c r="E12" s="55">
        <v>0.06</v>
      </c>
      <c r="F12" s="55">
        <v>0.06</v>
      </c>
      <c r="G12" s="50" t="s">
        <v>10</v>
      </c>
      <c r="H12" s="26"/>
      <c r="I12" s="38"/>
      <c r="J12" s="38"/>
      <c r="K12" s="22"/>
      <c r="L12" s="22"/>
      <c r="M12" s="22"/>
    </row>
    <row r="13" spans="1:13" ht="15" x14ac:dyDescent="0.25">
      <c r="B13" s="42"/>
      <c r="C13" s="41" t="s">
        <v>47</v>
      </c>
      <c r="D13" s="57" t="s">
        <v>46</v>
      </c>
      <c r="E13" s="47">
        <v>0.05</v>
      </c>
      <c r="F13" s="47">
        <v>0.05</v>
      </c>
      <c r="G13" s="48" t="s">
        <v>3</v>
      </c>
      <c r="H13" s="26"/>
      <c r="I13" s="38"/>
      <c r="J13" s="38"/>
      <c r="K13" s="22"/>
      <c r="L13" s="22"/>
      <c r="M13" s="22"/>
    </row>
    <row r="14" spans="1:13" ht="15" x14ac:dyDescent="0.25">
      <c r="B14" s="62"/>
      <c r="C14" s="46" t="s">
        <v>26</v>
      </c>
      <c r="D14" s="54" t="s">
        <v>30</v>
      </c>
      <c r="E14" s="55">
        <v>4.4999999999999998E-2</v>
      </c>
      <c r="F14" s="55">
        <v>3.7499999999999999E-2</v>
      </c>
      <c r="G14" s="50" t="s">
        <v>5</v>
      </c>
      <c r="H14" s="26"/>
      <c r="I14" s="38"/>
      <c r="J14" s="38"/>
      <c r="K14" s="22"/>
      <c r="L14" s="22"/>
      <c r="M14" s="22"/>
    </row>
    <row r="15" spans="1:13" ht="15" x14ac:dyDescent="0.25">
      <c r="B15" s="42"/>
      <c r="C15" s="46" t="s">
        <v>27</v>
      </c>
      <c r="D15" s="54" t="s">
        <v>31</v>
      </c>
      <c r="E15" s="60">
        <v>0.04</v>
      </c>
      <c r="F15" s="60">
        <v>0.06</v>
      </c>
      <c r="G15" s="50" t="s">
        <v>34</v>
      </c>
      <c r="H15" s="26"/>
      <c r="I15" s="38"/>
      <c r="J15" s="38"/>
      <c r="K15" s="22"/>
      <c r="L15" s="22"/>
      <c r="M15" s="22"/>
    </row>
    <row r="16" spans="1:13" ht="15" x14ac:dyDescent="0.25">
      <c r="B16" s="42"/>
      <c r="C16" s="63" t="s">
        <v>8</v>
      </c>
      <c r="D16" s="42" t="s">
        <v>9</v>
      </c>
      <c r="E16" s="47">
        <v>7.0000000000000007E-2</v>
      </c>
      <c r="F16" s="47">
        <v>7.0000000000000007E-2</v>
      </c>
      <c r="G16" s="48" t="s">
        <v>6</v>
      </c>
      <c r="H16" s="26"/>
      <c r="I16" s="26"/>
      <c r="J16" s="26"/>
    </row>
    <row r="17" spans="2:10" ht="15" x14ac:dyDescent="0.25">
      <c r="B17" s="49"/>
      <c r="C17" s="50" t="s">
        <v>18</v>
      </c>
      <c r="D17" s="50" t="s">
        <v>79</v>
      </c>
      <c r="E17" s="47">
        <v>0</v>
      </c>
      <c r="F17" s="47">
        <v>0.06</v>
      </c>
      <c r="G17" s="48" t="s">
        <v>4</v>
      </c>
      <c r="H17" s="44"/>
      <c r="I17" s="26"/>
      <c r="J17" s="26"/>
    </row>
    <row r="18" spans="2:10" ht="15" x14ac:dyDescent="0.25">
      <c r="B18" s="46"/>
      <c r="C18" s="46" t="s">
        <v>58</v>
      </c>
      <c r="D18" s="42" t="s">
        <v>57</v>
      </c>
      <c r="E18" s="47">
        <v>0.03</v>
      </c>
      <c r="F18" s="47">
        <v>0.05</v>
      </c>
      <c r="G18" s="50" t="s">
        <v>4</v>
      </c>
      <c r="H18" s="44"/>
      <c r="I18" s="26"/>
      <c r="J18" s="26"/>
    </row>
    <row r="19" spans="2:10" ht="15" x14ac:dyDescent="0.25">
      <c r="B19" s="42"/>
      <c r="C19" s="44" t="s">
        <v>28</v>
      </c>
      <c r="D19" s="44" t="s">
        <v>32</v>
      </c>
      <c r="E19" s="55">
        <v>0.06</v>
      </c>
      <c r="F19" s="55">
        <v>0.06</v>
      </c>
      <c r="G19" s="50" t="s">
        <v>10</v>
      </c>
      <c r="H19" s="44"/>
      <c r="I19" s="26"/>
      <c r="J19" s="26"/>
    </row>
    <row r="20" spans="2:10" ht="15" x14ac:dyDescent="0.25">
      <c r="B20" s="49"/>
      <c r="C20" s="50" t="s">
        <v>88</v>
      </c>
      <c r="D20" s="50" t="s">
        <v>78</v>
      </c>
      <c r="E20" s="47">
        <v>0</v>
      </c>
      <c r="F20" s="47">
        <v>3.7499999999999999E-2</v>
      </c>
      <c r="G20" s="48" t="s">
        <v>5</v>
      </c>
      <c r="H20" s="44"/>
      <c r="I20" s="26"/>
      <c r="J20" s="26"/>
    </row>
    <row r="21" spans="2:10" ht="15" x14ac:dyDescent="0.25">
      <c r="B21" s="78" t="s">
        <v>100</v>
      </c>
      <c r="C21" s="78" t="s">
        <v>101</v>
      </c>
      <c r="D21" s="72" t="s">
        <v>99</v>
      </c>
      <c r="E21" s="81"/>
      <c r="F21" s="81">
        <v>5.5E-2</v>
      </c>
      <c r="G21" s="78" t="s">
        <v>3</v>
      </c>
      <c r="H21" s="49" t="str">
        <f>RIGHT(B21,8)</f>
        <v>BFLR2202</v>
      </c>
      <c r="I21" s="26"/>
      <c r="J21" s="26"/>
    </row>
    <row r="22" spans="2:10" ht="15" x14ac:dyDescent="0.25">
      <c r="B22" s="49"/>
      <c r="C22" s="50" t="s">
        <v>81</v>
      </c>
      <c r="D22" s="50" t="s">
        <v>77</v>
      </c>
      <c r="E22" s="47">
        <v>0</v>
      </c>
      <c r="F22" s="47">
        <v>0.05</v>
      </c>
      <c r="G22" s="48" t="s">
        <v>3</v>
      </c>
      <c r="H22" s="49" t="str">
        <f>RIGHT(B22,8)</f>
        <v/>
      </c>
      <c r="I22" s="26"/>
      <c r="J22" s="26"/>
    </row>
    <row r="23" spans="2:10" ht="15" x14ac:dyDescent="0.25">
      <c r="B23" s="71"/>
      <c r="C23" s="71" t="s">
        <v>90</v>
      </c>
      <c r="D23" s="21" t="s">
        <v>93</v>
      </c>
      <c r="E23" s="47"/>
      <c r="F23" s="47">
        <v>0.06</v>
      </c>
      <c r="G23" s="48" t="s">
        <v>4</v>
      </c>
      <c r="H23" s="49" t="str">
        <f>RIGHT(B23,8)</f>
        <v/>
      </c>
      <c r="I23" s="26"/>
      <c r="J23" s="26"/>
    </row>
    <row r="24" spans="2:10" ht="15" x14ac:dyDescent="0.25">
      <c r="B24" s="44"/>
      <c r="C24" s="44" t="s">
        <v>68</v>
      </c>
      <c r="D24" s="44" t="s">
        <v>69</v>
      </c>
      <c r="E24" s="47">
        <v>0.04</v>
      </c>
      <c r="F24" s="47">
        <v>0.06</v>
      </c>
      <c r="G24" s="44" t="s">
        <v>34</v>
      </c>
      <c r="H24" s="49" t="str">
        <f>RIGHT(B24,8)</f>
        <v/>
      </c>
      <c r="I24" s="26"/>
      <c r="J24" s="26"/>
    </row>
    <row r="25" spans="2:10" s="49" customFormat="1" ht="15" x14ac:dyDescent="0.25">
      <c r="B25" s="46"/>
      <c r="C25" s="46" t="s">
        <v>65</v>
      </c>
      <c r="D25" s="42" t="s">
        <v>66</v>
      </c>
      <c r="E25" s="55">
        <v>0.05</v>
      </c>
      <c r="F25" s="55">
        <v>0.05</v>
      </c>
      <c r="G25" s="50" t="s">
        <v>7</v>
      </c>
      <c r="I25" s="44"/>
      <c r="J25" s="44"/>
    </row>
    <row r="26" spans="2:10" s="75" customFormat="1" ht="15" x14ac:dyDescent="0.25">
      <c r="B26" s="42"/>
      <c r="C26" s="46" t="s">
        <v>48</v>
      </c>
      <c r="D26" s="42" t="s">
        <v>49</v>
      </c>
      <c r="E26" s="55">
        <v>0.02</v>
      </c>
      <c r="F26" s="55">
        <v>0.03</v>
      </c>
      <c r="G26" s="21" t="s">
        <v>91</v>
      </c>
      <c r="I26" s="80"/>
      <c r="J26" s="80"/>
    </row>
    <row r="27" spans="2:10" s="75" customFormat="1" ht="15" x14ac:dyDescent="0.25">
      <c r="B27" s="78"/>
      <c r="C27" s="78"/>
      <c r="D27" s="72"/>
      <c r="E27" s="81"/>
      <c r="F27" s="81"/>
      <c r="G27" s="78"/>
      <c r="I27" s="80"/>
      <c r="J27" s="80"/>
    </row>
    <row r="28" spans="2:10" ht="15" x14ac:dyDescent="0.25">
      <c r="B28" s="26"/>
      <c r="C28" s="26"/>
      <c r="D28" s="26" t="s">
        <v>11</v>
      </c>
      <c r="E28" s="26"/>
      <c r="F28" s="36">
        <v>0.02</v>
      </c>
      <c r="G28" s="26"/>
      <c r="H28" s="26"/>
    </row>
    <row r="29" spans="2:10" ht="15" x14ac:dyDescent="0.25">
      <c r="B29" s="26"/>
      <c r="F29" s="45">
        <f>SUM(F9:F28)</f>
        <v>1.0000000000000002</v>
      </c>
      <c r="H29" s="26"/>
    </row>
    <row r="30" spans="2:10" ht="15" x14ac:dyDescent="0.25">
      <c r="B30" s="26"/>
      <c r="H30" s="26"/>
    </row>
  </sheetData>
  <autoFilter ref="B8:G24" xr:uid="{19E57A22-07AC-4EC3-87F6-FC5890977A6E}">
    <sortState xmlns:xlrd2="http://schemas.microsoft.com/office/spreadsheetml/2017/richdata2" ref="B9:G26">
      <sortCondition ref="C8:C24"/>
    </sortState>
  </autoFilter>
  <sortState xmlns:xlrd2="http://schemas.microsoft.com/office/spreadsheetml/2017/richdata2" ref="C10:G18">
    <sortCondition ref="C9"/>
  </sortState>
  <mergeCells count="1">
    <mergeCell ref="A1:C1"/>
  </mergeCells>
  <conditionalFormatting sqref="E15:F17 E12:F13">
    <cfRule type="expression" dxfId="52" priority="86" stopIfTrue="1">
      <formula>OR(C12-E12&gt;=0.005,C12-E12&lt;=-0.005)</formula>
    </cfRule>
  </conditionalFormatting>
  <conditionalFormatting sqref="C10:D10 C18:D18">
    <cfRule type="expression" dxfId="51" priority="28" stopIfTrue="1">
      <formula>AND(OR($B10=$W$5,$B10=$W$6),$N10&lt;&gt;"")</formula>
    </cfRule>
  </conditionalFormatting>
  <conditionalFormatting sqref="D17">
    <cfRule type="expression" dxfId="50" priority="37" stopIfTrue="1">
      <formula>$L17&lt;&gt;""</formula>
    </cfRule>
  </conditionalFormatting>
  <conditionalFormatting sqref="D15">
    <cfRule type="expression" dxfId="49" priority="46" stopIfTrue="1">
      <formula>AND(#REF!&lt;&gt;"",OR(#REF!&gt;0,#REF!&lt;0))</formula>
    </cfRule>
  </conditionalFormatting>
  <conditionalFormatting sqref="D13">
    <cfRule type="expression" dxfId="48" priority="47" stopIfTrue="1">
      <formula>AND($L12&lt;&gt;"",OR($L12&gt;0,$L12&lt;0))</formula>
    </cfRule>
  </conditionalFormatting>
  <conditionalFormatting sqref="D28:E28">
    <cfRule type="expression" dxfId="47" priority="50" stopIfTrue="1">
      <formula>#REF!&lt;&gt;""</formula>
    </cfRule>
  </conditionalFormatting>
  <conditionalFormatting sqref="D11">
    <cfRule type="expression" dxfId="46" priority="60" stopIfTrue="1">
      <formula>#REF!&lt;&gt;""</formula>
    </cfRule>
  </conditionalFormatting>
  <conditionalFormatting sqref="D11">
    <cfRule type="expression" dxfId="45" priority="61" stopIfTrue="1">
      <formula>AND(OR(#REF!=$U$5,#REF!=$U$6),#REF!&lt;&gt;"")</formula>
    </cfRule>
  </conditionalFormatting>
  <conditionalFormatting sqref="D14">
    <cfRule type="expression" dxfId="44" priority="66" stopIfTrue="1">
      <formula>$L32&lt;&gt;""</formula>
    </cfRule>
  </conditionalFormatting>
  <conditionalFormatting sqref="D18">
    <cfRule type="expression" dxfId="43" priority="34" stopIfTrue="1">
      <formula>$N18&lt;&gt;""</formula>
    </cfRule>
  </conditionalFormatting>
  <conditionalFormatting sqref="D10">
    <cfRule type="expression" dxfId="42" priority="33" stopIfTrue="1">
      <formula>$N10&lt;&gt;""</formula>
    </cfRule>
  </conditionalFormatting>
  <conditionalFormatting sqref="D9">
    <cfRule type="expression" dxfId="41" priority="27" stopIfTrue="1">
      <formula>$L6&lt;&gt;""</formula>
    </cfRule>
  </conditionalFormatting>
  <conditionalFormatting sqref="F9">
    <cfRule type="expression" dxfId="40" priority="25" stopIfTrue="1">
      <formula>OR(D9-F9&gt;=0.005,D9-F9&lt;=-0.005)</formula>
    </cfRule>
  </conditionalFormatting>
  <conditionalFormatting sqref="C9:D9">
    <cfRule type="expression" dxfId="39" priority="1320" stopIfTrue="1">
      <formula>AND(OR($B6=$U$5,$B6=$U$6),$L6&lt;&gt;"")</formula>
    </cfRule>
  </conditionalFormatting>
  <conditionalFormatting sqref="D19">
    <cfRule type="expression" dxfId="38" priority="18" stopIfTrue="1">
      <formula>$L35&lt;&gt;""</formula>
    </cfRule>
  </conditionalFormatting>
  <conditionalFormatting sqref="D16">
    <cfRule type="expression" dxfId="37" priority="1664" stopIfTrue="1">
      <formula>AND(#REF!&lt;&gt;"",OR(#REF!&gt;0,#REF!&lt;0))</formula>
    </cfRule>
  </conditionalFormatting>
  <conditionalFormatting sqref="E9">
    <cfRule type="expression" dxfId="36" priority="5" stopIfTrue="1">
      <formula>OR(C9-E9&gt;=0.005,C9-E9&lt;=-0.005)</formula>
    </cfRule>
  </conditionalFormatting>
  <conditionalFormatting sqref="F23 E21:F22">
    <cfRule type="expression" dxfId="35" priority="4" stopIfTrue="1">
      <formula>OR(C21-E21&gt;=0.005,C21-E21&lt;=-0.005)</formula>
    </cfRule>
  </conditionalFormatting>
  <conditionalFormatting sqref="F24:F27">
    <cfRule type="expression" dxfId="34" priority="3" stopIfTrue="1">
      <formula>OR(D24-F24&gt;=0.005,D24-F24&lt;=-0.005)</formula>
    </cfRule>
  </conditionalFormatting>
  <conditionalFormatting sqref="D19">
    <cfRule type="expression" dxfId="33" priority="1921" stopIfTrue="1">
      <formula>AND(OR(#REF!=$U$5,#REF!=$U$6),$L35&lt;&gt;"")</formula>
    </cfRule>
  </conditionalFormatting>
  <conditionalFormatting sqref="D12">
    <cfRule type="expression" dxfId="32" priority="1942" stopIfTrue="1">
      <formula>AND(#REF!&lt;&gt;"",OR(#REF!&gt;0,#REF!&lt;0))</formula>
    </cfRule>
  </conditionalFormatting>
  <conditionalFormatting sqref="D14">
    <cfRule type="expression" dxfId="31" priority="1983" stopIfTrue="1">
      <formula>AND(OR(#REF!=$U$5,#REF!=$U$6),$L32&lt;&gt;"")</formula>
    </cfRule>
  </conditionalFormatting>
  <conditionalFormatting sqref="C17:D17">
    <cfRule type="expression" dxfId="30" priority="2025" stopIfTrue="1">
      <formula>AND(OR($B17=$U$8,$B17=#REF!),$L17&lt;&gt;"")</formula>
    </cfRule>
  </conditionalFormatting>
  <conditionalFormatting sqref="D26:D27">
    <cfRule type="expression" dxfId="29" priority="1" stopIfTrue="1">
      <formula>AND(OR(#REF!=$U$5,#REF!=$U$6),$L40&lt;&gt;"")</formula>
    </cfRule>
  </conditionalFormatting>
  <conditionalFormatting sqref="D26:D27">
    <cfRule type="expression" dxfId="28" priority="2" stopIfTrue="1">
      <formula>$L40&lt;&gt;""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zoomScaleNormal="100" workbookViewId="0">
      <selection activeCell="L15" sqref="L15"/>
    </sheetView>
  </sheetViews>
  <sheetFormatPr defaultColWidth="9.140625" defaultRowHeight="12.75" x14ac:dyDescent="0.2"/>
  <cols>
    <col min="1" max="1" width="8.140625" customWidth="1"/>
    <col min="2" max="2" width="14.85546875" hidden="1" customWidth="1"/>
    <col min="3" max="3" width="15.85546875" bestFit="1" customWidth="1"/>
    <col min="4" max="4" width="59.5703125" bestFit="1" customWidth="1"/>
    <col min="5" max="5" width="10.7109375" hidden="1" customWidth="1"/>
    <col min="7" max="7" width="20.85546875" bestFit="1" customWidth="1"/>
    <col min="8" max="8" width="0" hidden="1" customWidth="1"/>
  </cols>
  <sheetData>
    <row r="1" spans="1:8" ht="21.75" customHeight="1" x14ac:dyDescent="0.3">
      <c r="A1" s="82" t="s">
        <v>14</v>
      </c>
      <c r="B1" s="83"/>
      <c r="C1" s="84"/>
    </row>
    <row r="2" spans="1:8" ht="21.75" customHeight="1" x14ac:dyDescent="0.2">
      <c r="A2" s="10" t="s">
        <v>17</v>
      </c>
      <c r="B2" s="11"/>
      <c r="C2" s="16">
        <v>44295</v>
      </c>
    </row>
    <row r="3" spans="1:8" ht="21.75" customHeight="1" x14ac:dyDescent="0.2">
      <c r="A3" s="12" t="s">
        <v>15</v>
      </c>
      <c r="B3" s="13"/>
      <c r="C3" s="17" t="s">
        <v>80</v>
      </c>
    </row>
    <row r="4" spans="1:8" ht="21.75" customHeight="1" x14ac:dyDescent="0.2">
      <c r="A4" s="14" t="s">
        <v>16</v>
      </c>
      <c r="B4" s="15"/>
      <c r="C4" s="9"/>
    </row>
    <row r="6" spans="1:8" ht="21" x14ac:dyDescent="0.35">
      <c r="B6" s="1" t="s">
        <v>36</v>
      </c>
      <c r="C6" t="s">
        <v>36</v>
      </c>
      <c r="D6">
        <v>397792</v>
      </c>
      <c r="G6" s="7"/>
    </row>
    <row r="8" spans="1:8" x14ac:dyDescent="0.2">
      <c r="B8" s="51"/>
      <c r="C8" s="52" t="s">
        <v>0</v>
      </c>
      <c r="D8" s="51" t="s">
        <v>1</v>
      </c>
      <c r="E8" s="51" t="s">
        <v>73</v>
      </c>
      <c r="F8" s="53" t="s">
        <v>2</v>
      </c>
      <c r="G8" s="49"/>
    </row>
    <row r="9" spans="1:8" ht="15" x14ac:dyDescent="0.25">
      <c r="B9" s="57" t="s">
        <v>83</v>
      </c>
      <c r="C9" s="68">
        <v>580353</v>
      </c>
      <c r="D9" s="59" t="s">
        <v>82</v>
      </c>
      <c r="E9" s="55">
        <v>0.05</v>
      </c>
      <c r="F9" s="55">
        <v>0.05</v>
      </c>
      <c r="G9" s="48" t="s">
        <v>4</v>
      </c>
    </row>
    <row r="10" spans="1:8" ht="15" x14ac:dyDescent="0.25">
      <c r="B10" s="41" t="s">
        <v>59</v>
      </c>
      <c r="C10" s="41">
        <v>601113</v>
      </c>
      <c r="D10" s="54" t="s">
        <v>60</v>
      </c>
      <c r="E10" s="55">
        <v>0.04</v>
      </c>
      <c r="F10" s="55">
        <v>0.04</v>
      </c>
      <c r="G10" s="48" t="s">
        <v>53</v>
      </c>
    </row>
    <row r="11" spans="1:8" ht="15" x14ac:dyDescent="0.25">
      <c r="B11" s="51"/>
      <c r="C11" s="41">
        <v>764674</v>
      </c>
      <c r="D11" s="42" t="s">
        <v>40</v>
      </c>
      <c r="E11" s="56">
        <v>0.05</v>
      </c>
      <c r="F11" s="56">
        <v>0.05</v>
      </c>
      <c r="G11" s="48" t="s">
        <v>6</v>
      </c>
    </row>
    <row r="12" spans="1:8" ht="15" x14ac:dyDescent="0.25">
      <c r="B12" s="57"/>
      <c r="C12" s="41">
        <v>3387476</v>
      </c>
      <c r="D12" s="54" t="s">
        <v>41</v>
      </c>
      <c r="E12" s="58">
        <v>0.05</v>
      </c>
      <c r="F12" s="58">
        <v>0.05</v>
      </c>
      <c r="G12" s="48" t="s">
        <v>6</v>
      </c>
    </row>
    <row r="13" spans="1:8" ht="15" x14ac:dyDescent="0.25">
      <c r="B13" s="57"/>
      <c r="C13" s="41" t="s">
        <v>19</v>
      </c>
      <c r="D13" s="42" t="s">
        <v>21</v>
      </c>
      <c r="E13" s="43">
        <v>0.05</v>
      </c>
      <c r="F13" s="43">
        <v>0.05</v>
      </c>
      <c r="G13" s="44" t="s">
        <v>10</v>
      </c>
    </row>
    <row r="14" spans="1:8" ht="15" x14ac:dyDescent="0.25">
      <c r="B14" s="57"/>
      <c r="C14" s="41" t="s">
        <v>26</v>
      </c>
      <c r="D14" s="54" t="s">
        <v>30</v>
      </c>
      <c r="E14" s="55">
        <v>0.06</v>
      </c>
      <c r="F14" s="55">
        <v>0.05</v>
      </c>
      <c r="G14" s="48" t="s">
        <v>5</v>
      </c>
    </row>
    <row r="15" spans="1:8" ht="15" x14ac:dyDescent="0.25">
      <c r="B15" s="57"/>
      <c r="C15" s="41" t="s">
        <v>27</v>
      </c>
      <c r="D15" s="54" t="s">
        <v>31</v>
      </c>
      <c r="E15" s="55">
        <v>0.04</v>
      </c>
      <c r="F15" s="55">
        <v>0.06</v>
      </c>
      <c r="G15" s="48" t="s">
        <v>34</v>
      </c>
      <c r="H15" s="26"/>
    </row>
    <row r="16" spans="1:8" ht="15" x14ac:dyDescent="0.25">
      <c r="B16" s="57"/>
      <c r="C16" s="41" t="s">
        <v>37</v>
      </c>
      <c r="D16" s="54" t="s">
        <v>42</v>
      </c>
      <c r="E16" s="55">
        <v>0.05</v>
      </c>
      <c r="F16" s="55">
        <v>0.05</v>
      </c>
      <c r="G16" s="48" t="s">
        <v>10</v>
      </c>
    </row>
    <row r="17" spans="1:8" s="26" customFormat="1" ht="15" x14ac:dyDescent="0.25">
      <c r="B17" s="57"/>
      <c r="C17" s="41" t="s">
        <v>8</v>
      </c>
      <c r="D17" s="42" t="s">
        <v>9</v>
      </c>
      <c r="E17" s="47">
        <v>0.05</v>
      </c>
      <c r="F17" s="47">
        <v>0.05</v>
      </c>
      <c r="G17" s="48" t="s">
        <v>6</v>
      </c>
    </row>
    <row r="18" spans="1:8" ht="15" x14ac:dyDescent="0.25">
      <c r="B18" s="42"/>
      <c r="C18" s="41" t="s">
        <v>38</v>
      </c>
      <c r="D18" s="54" t="s">
        <v>43</v>
      </c>
      <c r="E18" s="55">
        <v>0.04</v>
      </c>
      <c r="F18" s="55">
        <v>0.04</v>
      </c>
      <c r="G18" s="44" t="s">
        <v>10</v>
      </c>
    </row>
    <row r="19" spans="1:8" ht="15" x14ac:dyDescent="0.25">
      <c r="B19" s="41" t="s">
        <v>56</v>
      </c>
      <c r="C19" s="61" t="s">
        <v>58</v>
      </c>
      <c r="D19" s="54" t="s">
        <v>70</v>
      </c>
      <c r="E19" s="55">
        <v>0.05</v>
      </c>
      <c r="F19" s="55">
        <v>0.05</v>
      </c>
      <c r="G19" s="48" t="s">
        <v>4</v>
      </c>
    </row>
    <row r="20" spans="1:8" ht="15" x14ac:dyDescent="0.25">
      <c r="A20" s="26"/>
      <c r="B20" s="57"/>
      <c r="C20" s="41" t="s">
        <v>28</v>
      </c>
      <c r="D20" s="54" t="s">
        <v>32</v>
      </c>
      <c r="E20" s="55">
        <v>0.05</v>
      </c>
      <c r="F20" s="55">
        <v>0.05</v>
      </c>
      <c r="G20" s="48" t="s">
        <v>10</v>
      </c>
      <c r="H20" s="26"/>
    </row>
    <row r="21" spans="1:8" ht="15" x14ac:dyDescent="0.25">
      <c r="A21" s="26"/>
      <c r="B21" s="41" t="s">
        <v>61</v>
      </c>
      <c r="C21" s="61" t="s">
        <v>63</v>
      </c>
      <c r="D21" s="54" t="s">
        <v>62</v>
      </c>
      <c r="E21" s="55">
        <v>0.04</v>
      </c>
      <c r="F21" s="55">
        <v>0.04</v>
      </c>
      <c r="G21" s="48" t="s">
        <v>53</v>
      </c>
      <c r="H21" s="26"/>
    </row>
    <row r="22" spans="1:8" s="26" customFormat="1" ht="15" x14ac:dyDescent="0.25">
      <c r="A22"/>
      <c r="B22" s="49" t="s">
        <v>75</v>
      </c>
      <c r="C22" s="50" t="s">
        <v>88</v>
      </c>
      <c r="D22" s="50" t="s">
        <v>78</v>
      </c>
      <c r="E22" s="47">
        <v>0</v>
      </c>
      <c r="F22" s="47">
        <v>0.05</v>
      </c>
      <c r="G22" s="48" t="s">
        <v>5</v>
      </c>
      <c r="H22"/>
    </row>
    <row r="23" spans="1:8" s="26" customFormat="1" ht="15" x14ac:dyDescent="0.25">
      <c r="B23" s="57"/>
      <c r="C23" s="41" t="s">
        <v>39</v>
      </c>
      <c r="D23" s="54" t="s">
        <v>44</v>
      </c>
      <c r="E23" s="55">
        <v>0.05</v>
      </c>
      <c r="F23" s="55">
        <v>0.05</v>
      </c>
      <c r="G23" s="44" t="s">
        <v>6</v>
      </c>
    </row>
    <row r="24" spans="1:8" s="26" customFormat="1" ht="15" x14ac:dyDescent="0.25">
      <c r="A24"/>
      <c r="B24" s="57" t="s">
        <v>74</v>
      </c>
      <c r="C24" s="41" t="s">
        <v>81</v>
      </c>
      <c r="D24" s="54" t="s">
        <v>77</v>
      </c>
      <c r="E24" s="55">
        <v>0</v>
      </c>
      <c r="F24" s="55">
        <v>0.04</v>
      </c>
      <c r="G24" s="48" t="s">
        <v>3</v>
      </c>
      <c r="H24"/>
    </row>
    <row r="25" spans="1:8" s="26" customFormat="1" ht="15" x14ac:dyDescent="0.25">
      <c r="A25"/>
      <c r="B25"/>
      <c r="C25" s="71" t="s">
        <v>90</v>
      </c>
      <c r="D25" s="21" t="s">
        <v>93</v>
      </c>
      <c r="E25"/>
      <c r="F25" s="55">
        <v>0.05</v>
      </c>
      <c r="G25" s="48" t="s">
        <v>92</v>
      </c>
      <c r="H25"/>
    </row>
    <row r="26" spans="1:8" s="26" customFormat="1" ht="15" x14ac:dyDescent="0.25">
      <c r="B26" s="41" t="s">
        <v>67</v>
      </c>
      <c r="C26" s="61" t="s">
        <v>68</v>
      </c>
      <c r="D26" s="54" t="s">
        <v>69</v>
      </c>
      <c r="E26" s="55">
        <v>0.04</v>
      </c>
      <c r="F26" s="55">
        <v>0.06</v>
      </c>
      <c r="G26" s="48" t="s">
        <v>34</v>
      </c>
    </row>
    <row r="27" spans="1:8" s="49" customFormat="1" ht="15" x14ac:dyDescent="0.25">
      <c r="B27" s="41" t="s">
        <v>64</v>
      </c>
      <c r="C27" s="61" t="s">
        <v>65</v>
      </c>
      <c r="D27" s="54" t="s">
        <v>66</v>
      </c>
      <c r="E27" s="55">
        <v>3.5000000000000003E-2</v>
      </c>
      <c r="F27" s="55">
        <v>7.0000000000000007E-2</v>
      </c>
      <c r="G27" s="48" t="s">
        <v>55</v>
      </c>
      <c r="H27" s="49" t="str">
        <f>RIGHT(B27,8)</f>
        <v>BYSXC022</v>
      </c>
    </row>
    <row r="28" spans="1:8" ht="15" x14ac:dyDescent="0.25">
      <c r="B28" s="49"/>
      <c r="C28" s="50" t="s">
        <v>48</v>
      </c>
      <c r="D28" s="54" t="s">
        <v>89</v>
      </c>
      <c r="E28" s="47"/>
      <c r="F28" s="47">
        <v>0.03</v>
      </c>
      <c r="G28" s="50" t="s">
        <v>91</v>
      </c>
    </row>
    <row r="29" spans="1:8" ht="15" x14ac:dyDescent="0.25">
      <c r="B29" s="49"/>
      <c r="C29" s="50"/>
      <c r="D29" s="54"/>
      <c r="E29" s="47"/>
      <c r="F29" s="47"/>
      <c r="G29" s="50"/>
    </row>
    <row r="30" spans="1:8" ht="15" x14ac:dyDescent="0.25">
      <c r="D30" s="8" t="s">
        <v>11</v>
      </c>
      <c r="E30" s="8"/>
      <c r="F30" s="37">
        <v>0.02</v>
      </c>
    </row>
    <row r="31" spans="1:8" x14ac:dyDescent="0.2">
      <c r="F31" s="45">
        <f>SUM(F9:F30)</f>
        <v>1.0000000000000002</v>
      </c>
    </row>
  </sheetData>
  <autoFilter ref="B8:G27" xr:uid="{39EB2775-5506-4CDF-9004-FCC21920A5ED}">
    <sortState xmlns:xlrd2="http://schemas.microsoft.com/office/spreadsheetml/2017/richdata2" ref="B9:G30">
      <sortCondition ref="C8:C27"/>
    </sortState>
  </autoFilter>
  <sortState xmlns:xlrd2="http://schemas.microsoft.com/office/spreadsheetml/2017/richdata2" ref="C10:G22">
    <sortCondition ref="C9"/>
  </sortState>
  <mergeCells count="1">
    <mergeCell ref="A1:C1"/>
  </mergeCells>
  <conditionalFormatting sqref="F21 F10:F11 F17:F19 E13:F15 E27:F27">
    <cfRule type="expression" dxfId="27" priority="44" stopIfTrue="1">
      <formula>OR(C10-E10&gt;=0.005,C10-E10&lt;=-0.005)</formula>
    </cfRule>
  </conditionalFormatting>
  <conditionalFormatting sqref="D30:E30">
    <cfRule type="expression" dxfId="26" priority="216" stopIfTrue="1">
      <formula>AND(#REF!&lt;&gt;"",OR(#REF!&gt;0,#REF!&lt;0))</formula>
    </cfRule>
  </conditionalFormatting>
  <conditionalFormatting sqref="D21 D10:D11 D13:D19">
    <cfRule type="expression" dxfId="25" priority="222" stopIfTrue="1">
      <formula>AND(#REF!&lt;&gt;"",OR(#REF!&gt;0,#REF!&lt;0))</formula>
    </cfRule>
  </conditionalFormatting>
  <conditionalFormatting sqref="D9">
    <cfRule type="expression" dxfId="24" priority="840" stopIfTrue="1">
      <formula>#REF!&lt;&gt;""</formula>
    </cfRule>
  </conditionalFormatting>
  <conditionalFormatting sqref="D9">
    <cfRule type="expression" dxfId="23" priority="843" stopIfTrue="1">
      <formula>AND(OR(#REF!=$U$5,#REF!=$U$6),#REF!&lt;&gt;"")</formula>
    </cfRule>
  </conditionalFormatting>
  <conditionalFormatting sqref="D20">
    <cfRule type="expression" dxfId="22" priority="15" stopIfTrue="1">
      <formula>$N20&lt;&gt;""</formula>
    </cfRule>
  </conditionalFormatting>
  <conditionalFormatting sqref="D20 C10:C21">
    <cfRule type="expression" dxfId="21" priority="14" stopIfTrue="1">
      <formula>AND(OR($B10=$W$5,$B10=$W$6),$N10&lt;&gt;"")</formula>
    </cfRule>
  </conditionalFormatting>
  <conditionalFormatting sqref="C9">
    <cfRule type="expression" dxfId="20" priority="4" stopIfTrue="1">
      <formula>AND(OR($B9=$W$5,$B9=$W$6),$N9&lt;&gt;"")</formula>
    </cfRule>
  </conditionalFormatting>
  <conditionalFormatting sqref="D16">
    <cfRule type="expression" dxfId="19" priority="1682" stopIfTrue="1">
      <formula>#REF!&lt;&gt;""</formula>
    </cfRule>
  </conditionalFormatting>
  <conditionalFormatting sqref="D16">
    <cfRule type="expression" dxfId="18" priority="1683" stopIfTrue="1">
      <formula>AND(OR(#REF!=$W$5,#REF!=$W$6),#REF!&lt;&gt;"")</formula>
    </cfRule>
  </conditionalFormatting>
  <conditionalFormatting sqref="E21 E10:E11 E17:E19">
    <cfRule type="expression" dxfId="17" priority="2" stopIfTrue="1">
      <formula>OR(C10-E10&gt;=0.005,C10-E10&lt;=-0.005)</formula>
    </cfRule>
  </conditionalFormatting>
  <conditionalFormatting sqref="F28:F29">
    <cfRule type="expression" dxfId="16" priority="1" stopIfTrue="1">
      <formula>OR(D28-F28&gt;=0.005,D28-F28&lt;=-0.005)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Prudence</vt:lpstr>
      <vt:lpstr>Navigator</vt:lpstr>
      <vt:lpstr>Meridian</vt:lpstr>
      <vt:lpstr>Explorer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Richard Armstrong</cp:lastModifiedBy>
  <dcterms:created xsi:type="dcterms:W3CDTF">2016-08-08T15:46:25Z</dcterms:created>
  <dcterms:modified xsi:type="dcterms:W3CDTF">2022-02-24T16:56:33Z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2021-02-03T09:05:08Z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194fec37-90e9-4ffc-b3d9-6a753bd99d50</vt:lpwstr>
  </property>
  <property fmtid="{D5CDD505-2E9C-101B-9397-08002B2CF9AE}" pid="8" name="MSIP_Label_5b3f6bee-25a2-4071-976d-445ec8dd7ff4_ContentBits">
    <vt:lpwstr>0</vt:lpwstr>
  </property>
</Properties>
</file>