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Rebalancer\targets\"/>
    </mc:Choice>
  </mc:AlternateContent>
  <xr:revisionPtr revIDLastSave="0" documentId="8_{74401CA4-8608-48C3-96D5-2D3F9DEAD5A8}" xr6:coauthVersionLast="47" xr6:coauthVersionMax="47" xr10:uidLastSave="{00000000-0000-0000-0000-000000000000}"/>
  <bookViews>
    <workbookView xWindow="28680" yWindow="-30" windowWidth="29040" windowHeight="15840" activeTab="2" xr2:uid="{00000000-000D-0000-FFFF-FFFF00000000}"/>
  </bookViews>
  <sheets>
    <sheet name="Cautious" sheetId="1" r:id="rId1"/>
    <sheet name="Balanced" sheetId="2" r:id="rId2"/>
    <sheet name="Adventurous" sheetId="3" r:id="rId3"/>
  </sheets>
  <definedNames>
    <definedName name="_xlnm._FilterDatabase" localSheetId="2" hidden="1">Adventurous!$B$4:$I$4</definedName>
    <definedName name="_xlnm._FilterDatabase" localSheetId="1" hidden="1">Balanced!$C$4:$F$4</definedName>
    <definedName name="_xlnm._FilterDatabase" localSheetId="0" hidden="1">Cautious!$B$4:$I$4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3" l="1"/>
  <c r="E28" i="1"/>
  <c r="E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tc={722EAF25-7AFC-4B76-8CF6-1B631A5EE2D6}</author>
    <author>tc={82167606-77BE-477F-9B6B-604E635E6599}</author>
  </authors>
  <commentList>
    <comment ref="D7" authorId="0" shapeId="0" xr:uid="{722EAF25-7AFC-4B76-8CF6-1B631A5EE2D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inflows/rebalancing to be directed to Allianz uk equity income</t>
      </text>
    </comment>
    <comment ref="D24" authorId="1" shapeId="0" xr:uid="{82167606-77BE-477F-9B6B-604E635E6599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inflows to be directed to Allianz uk equty income in place of Murray income trust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tc={7CC4EECC-0FA3-4F75-8C3F-1EBBF531B3E9}</author>
    <author>tc={71A41470-E086-4BD3-8A13-37D2C1A745D7}</author>
    <author>tc={856AF88A-126D-4A2B-BADE-2CD1B52409C1}</author>
  </authors>
  <commentList>
    <comment ref="D19" authorId="0" shapeId="0" xr:uid="{7CC4EECC-0FA3-4F75-8C3F-1EBBF531B3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28" authorId="1" shapeId="0" xr:uid="{71A41470-E086-4BD3-8A13-37D2C1A7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for Mid Wynd trust to be split between 3 USA holdings</t>
      </text>
    </comment>
    <comment ref="D29" authorId="2" shapeId="0" xr:uid="{856AF88A-126D-4A2B-BADE-2CD1B52409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tc={95433969-670E-4F2C-8F08-21B293D8BEC7}</author>
    <author>tc={DFEF4758-1345-412B-A805-79C1245F8DB7}</author>
    <author>tc={18FBAE39-99F4-4088-9107-E7E21A744B27}</author>
  </authors>
  <commentList>
    <comment ref="D16" authorId="0" shapeId="0" xr:uid="{95433969-670E-4F2C-8F08-21B293D8BE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19" authorId="1" shapeId="0" xr:uid="{DFEF4758-1345-412B-A805-79C1245F8D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20" authorId="2" shapeId="0" xr:uid="{18FBAE39-99F4-4088-9107-E7E21A744B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</commentList>
</comments>
</file>

<file path=xl/sharedStrings.xml><?xml version="1.0" encoding="utf-8"?>
<sst xmlns="http://schemas.openxmlformats.org/spreadsheetml/2006/main" count="265" uniqueCount="113">
  <si>
    <t>SEDOL</t>
  </si>
  <si>
    <t>Fund Name</t>
  </si>
  <si>
    <t>Target</t>
  </si>
  <si>
    <t>UK</t>
  </si>
  <si>
    <t>GLOBAL</t>
  </si>
  <si>
    <t>Cash</t>
  </si>
  <si>
    <t>BKGR3F0</t>
  </si>
  <si>
    <t>L&amp;G SHORT DATED STERLING CORPORATE BOND INDEX FUND</t>
  </si>
  <si>
    <t>B77DQT1</t>
  </si>
  <si>
    <t>RATHBONE ETHICL BND I ACC "UF"</t>
  </si>
  <si>
    <t>Bond</t>
  </si>
  <si>
    <t>PRIMA Cautious</t>
  </si>
  <si>
    <t>B80QG61</t>
  </si>
  <si>
    <t>HSBC AMERICAN INDEX C ACC</t>
  </si>
  <si>
    <t>USA</t>
  </si>
  <si>
    <t>PRIMA Balanced</t>
  </si>
  <si>
    <t>B7C44X9</t>
  </si>
  <si>
    <t>BJT0KV4</t>
  </si>
  <si>
    <t>ISHARES UK EQUITY INDEX (UK) D ACC</t>
  </si>
  <si>
    <t>ARTEMIS STRATEGIC BOND FUND I MONTHLY ACC</t>
  </si>
  <si>
    <t>PRIMA Adventurous</t>
  </si>
  <si>
    <t>STEWART INVESTORS ASA PAC LDRS B ACC GBP</t>
  </si>
  <si>
    <t>B8N44V3</t>
  </si>
  <si>
    <t>Invesco Hong Kong and China Z Acc</t>
  </si>
  <si>
    <t>ASIA PACIFIC</t>
  </si>
  <si>
    <t>ISHARES GILT D ACC</t>
  </si>
  <si>
    <t>B83RVT9</t>
  </si>
  <si>
    <t>LF Lindsell Train UK Equity Acc  - Jul 06</t>
  </si>
  <si>
    <t>B18B9X7</t>
  </si>
  <si>
    <t>JPM MULTI-ASSET MACRO C ACC</t>
  </si>
  <si>
    <t>B4WKYF8</t>
  </si>
  <si>
    <t>THREADNEEDLE ICVC EMERGIN MARKETS BOND FUND ZGA</t>
  </si>
  <si>
    <t>B8Q77S7</t>
  </si>
  <si>
    <t>BD6D456</t>
  </si>
  <si>
    <t>VANGUARD US GOVERNMENT BOND INDEX FUND GBP</t>
  </si>
  <si>
    <t>EUROPE</t>
  </si>
  <si>
    <t>B1S7537</t>
  </si>
  <si>
    <t>VANGUARD U.K. GOVERNMENT BOND INDEX FUND GBP ACCUM</t>
  </si>
  <si>
    <t>B5B71H8</t>
  </si>
  <si>
    <t>VANGUARD FTSE DEVELOPED EUROPE EX UK EQUITY INDEX</t>
  </si>
  <si>
    <t>Property</t>
  </si>
  <si>
    <t>Global</t>
  </si>
  <si>
    <t>LEGAL &amp; GENERAL GLOBAL HEALTH &amp; PHARMA IND TRUST I</t>
  </si>
  <si>
    <t>B0CNH38</t>
  </si>
  <si>
    <t>BRJL7V2</t>
  </si>
  <si>
    <t>ABERDEEN ASIA PACIFIC EQUITY ENHANCED INDEX B ACC</t>
  </si>
  <si>
    <t>B1W0GF1</t>
  </si>
  <si>
    <t>BAILLIE GIFFORD HIGH YIELD BOND B ACC</t>
  </si>
  <si>
    <t>BLACKROCK SMALLER COMPANIES TRUST (BRSC)</t>
  </si>
  <si>
    <t>INTERNATIONAL PUBLIC PARTNERSHIP LTD</t>
  </si>
  <si>
    <t>B188SR5</t>
  </si>
  <si>
    <t>CIVITAS SOCIAL HOUSING PLC</t>
  </si>
  <si>
    <t>BD8HBD3</t>
  </si>
  <si>
    <t>Europe</t>
  </si>
  <si>
    <t>B9M1BB1</t>
  </si>
  <si>
    <t>VANGUARD UK SHORT-TERM BOND INDEX GBP ACC</t>
  </si>
  <si>
    <t>BGPP8L8</t>
  </si>
  <si>
    <t>B8GJ8S0</t>
  </si>
  <si>
    <t>Edge MSCI World Minimum Volatility UCITS ETF</t>
  </si>
  <si>
    <t>Royal London Sterling Credit M Acc</t>
  </si>
  <si>
    <t>ABERDEEN STANDARD EUROPEAN LOGISTICS INCOME PLC</t>
  </si>
  <si>
    <t>BD9PXH4</t>
  </si>
  <si>
    <t>BAILLIE GIFFORD JAPAN TRUST PLC</t>
  </si>
  <si>
    <t>Japan</t>
  </si>
  <si>
    <t>CF LINDSELL TRAIN UK EQUITY ACC</t>
  </si>
  <si>
    <t>BOND</t>
  </si>
  <si>
    <t>B0CNH16</t>
  </si>
  <si>
    <t>B7FSWP6</t>
  </si>
  <si>
    <t>L&amp;G GLOBAL TECHNOLOGY INDEX TRUST I ACC</t>
  </si>
  <si>
    <t>AXA FRAMLINGTON JAPAN FUND Z ACC</t>
  </si>
  <si>
    <t>INVESCO CHINA EQUITY FUND UK Z ACC</t>
  </si>
  <si>
    <t xml:space="preserve">Civitas Housing Advisors Limited Civitas Social Housing PLC </t>
  </si>
  <si>
    <t>EMERGING MARKETS</t>
  </si>
  <si>
    <t>JAPAN</t>
  </si>
  <si>
    <t>BlackRock Smaller Companies IT</t>
  </si>
  <si>
    <t>ISHARES USD TRS 1-3Y GBP-H D</t>
  </si>
  <si>
    <t>BDFK1N5</t>
  </si>
  <si>
    <t xml:space="preserve">Amber Infrastructure Group International Public Prtnrship Ltd </t>
  </si>
  <si>
    <t xml:space="preserve">Murray Income Trust </t>
  </si>
  <si>
    <t xml:space="preserve">Baillie Gifford Japan Trust Plc </t>
  </si>
  <si>
    <t>Aberdeen Standard European Logistics Income PLC</t>
  </si>
  <si>
    <t>048583</t>
  </si>
  <si>
    <t>0611112</t>
  </si>
  <si>
    <t>L&amp;G UK Mid Cap Index C Acc</t>
  </si>
  <si>
    <t>BQ1JYV6</t>
  </si>
  <si>
    <t>Rathbone Global Opportunities Fund I Acc</t>
  </si>
  <si>
    <t>B7FQLN1</t>
  </si>
  <si>
    <t>X Trackers S&amp;P500 Equal weight UCITS ETF IC (GBP)</t>
  </si>
  <si>
    <t>Marlborough European Multi-Cap P Inc</t>
  </si>
  <si>
    <t>B90VHJ3</t>
  </si>
  <si>
    <t>BLNMYC9</t>
  </si>
  <si>
    <t>CIS</t>
  </si>
  <si>
    <t>Non-CIS</t>
  </si>
  <si>
    <t>GB00B90VHJ34</t>
  </si>
  <si>
    <t xml:space="preserve">AXA Framlington Japan Z Acc </t>
  </si>
  <si>
    <t>GB00B7FSWP64</t>
  </si>
  <si>
    <t>Artemis US Smaller Companies Fund I Acc GBP</t>
  </si>
  <si>
    <t>GB00BMMV5766</t>
  </si>
  <si>
    <t>BMMV576</t>
  </si>
  <si>
    <t>B27YCK2</t>
  </si>
  <si>
    <t>iShares MSCI EM Latin America UCITS ETF (Dist)</t>
  </si>
  <si>
    <t>Baillie Gifford Japanese B Acc</t>
  </si>
  <si>
    <t>Stewart Investors Asia Pacific Leaders B Acc GBP</t>
  </si>
  <si>
    <t>GB0033874768</t>
  </si>
  <si>
    <t>Artemis Target Return Bond F Acc</t>
  </si>
  <si>
    <t>GB00BJXPPK95</t>
  </si>
  <si>
    <t>BJXPPK9</t>
  </si>
  <si>
    <t>New Target</t>
  </si>
  <si>
    <t>ALLIANZ UK EQUITY INCOME FUND CLASS E SHARES INCOM</t>
  </si>
  <si>
    <t>GB00BMH6XK58</t>
  </si>
  <si>
    <t>BMH6XK5</t>
  </si>
  <si>
    <t>GB0006011133</t>
  </si>
  <si>
    <t>BAILLIE GIFFORD JAPANESE 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</si>
</sst>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</borders>
  <cellStyleXfs count="58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7" fillId="0" borderId="0"/>
    <xf numFmtId="0" fontId="1" fillId="0" borderId="0"/>
    <xf numFmtId="0" fontId="27" fillId="0" borderId="0"/>
    <xf numFmtId="0" fontId="28" fillId="0" borderId="0"/>
    <xf numFmtId="9" fontId="7" fillId="0" borderId="0" applyFont="0" applyFill="0" applyBorder="0" applyAlignment="0" applyProtection="0"/>
    <xf numFmtId="0" fontId="30" fillId="0" borderId="0"/>
    <xf numFmtId="0" fontId="7" fillId="0" borderId="0"/>
  </cellStyleXfs>
  <cellXfs count="74">
    <xf numFmtId="0" fontId="0" fillId="0" borderId="0" xfId="0"/>
    <xf numFmtId="0" fontId="4" fillId="0" borderId="0" xfId="0" applyFont="1"/>
    <xf numFmtId="0" fontId="2" fillId="0" borderId="0" xfId="3" applyFont="1"/>
    <xf numFmtId="0" fontId="2" fillId="0" borderId="0" xfId="3" applyFont="1" applyAlignment="1">
      <alignment horizontal="left"/>
    </xf>
    <xf numFmtId="10" fontId="2" fillId="0" borderId="0" xfId="3" applyNumberFormat="1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0" fontId="2" fillId="0" borderId="0" xfId="0" applyNumberFormat="1" applyFont="1" applyAlignment="1" applyProtection="1">
      <alignment horizontal="right"/>
      <protection locked="0"/>
    </xf>
    <xf numFmtId="14" fontId="4" fillId="0" borderId="0" xfId="0" applyNumberFormat="1" applyFont="1"/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25" fillId="0" borderId="0" xfId="0" applyFont="1"/>
    <xf numFmtId="10" fontId="26" fillId="0" borderId="0" xfId="0" applyNumberFormat="1" applyFont="1" applyAlignment="1" applyProtection="1">
      <alignment horizontal="right"/>
      <protection locked="0"/>
    </xf>
    <xf numFmtId="0" fontId="26" fillId="0" borderId="0" xfId="0" applyFont="1"/>
    <xf numFmtId="0" fontId="26" fillId="0" borderId="0" xfId="0" applyFont="1" applyAlignment="1" applyProtection="1">
      <alignment horizontal="left"/>
      <protection locked="0"/>
    </xf>
    <xf numFmtId="0" fontId="26" fillId="0" borderId="0" xfId="0" applyFont="1" applyProtection="1">
      <protection locked="0"/>
    </xf>
    <xf numFmtId="10" fontId="25" fillId="0" borderId="0" xfId="0" applyNumberFormat="1" applyFont="1" applyAlignment="1" applyProtection="1">
      <alignment horizontal="right"/>
      <protection locked="0"/>
    </xf>
    <xf numFmtId="10" fontId="25" fillId="2" borderId="0" xfId="0" applyNumberFormat="1" applyFont="1" applyFill="1" applyAlignment="1" applyProtection="1">
      <alignment horizontal="right"/>
      <protection locked="0"/>
    </xf>
    <xf numFmtId="10" fontId="25" fillId="0" borderId="0" xfId="0" applyNumberFormat="1" applyFont="1" applyFill="1" applyAlignment="1" applyProtection="1">
      <alignment horizontal="right"/>
      <protection locked="0"/>
    </xf>
    <xf numFmtId="0" fontId="25" fillId="0" borderId="0" xfId="0" applyFont="1" applyFill="1" applyProtection="1">
      <protection locked="0"/>
    </xf>
    <xf numFmtId="10" fontId="0" fillId="0" borderId="0" xfId="0" applyNumberFormat="1"/>
    <xf numFmtId="10" fontId="25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0" fillId="0" borderId="0" xfId="0" applyAlignment="1" applyProtection="1">
      <alignment horizontal="lef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0" fillId="34" borderId="0" xfId="0" applyFill="1" applyProtection="1">
      <protection locked="0"/>
    </xf>
    <xf numFmtId="10" fontId="0" fillId="0" borderId="0" xfId="55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 applyFill="1" applyAlignment="1">
      <alignment wrapText="1"/>
    </xf>
    <xf numFmtId="0" fontId="7" fillId="0" borderId="0" xfId="0" applyFont="1" applyFill="1"/>
    <xf numFmtId="10" fontId="0" fillId="0" borderId="0" xfId="55" applyNumberFormat="1" applyFont="1" applyFill="1"/>
    <xf numFmtId="0" fontId="25" fillId="0" borderId="0" xfId="0" applyFont="1" applyFill="1"/>
    <xf numFmtId="0" fontId="29" fillId="0" borderId="0" xfId="0" applyFont="1" applyFill="1" applyAlignment="1">
      <alignment horizontal="center" wrapText="1"/>
    </xf>
    <xf numFmtId="0" fontId="26" fillId="0" borderId="0" xfId="0" applyFont="1" applyFill="1"/>
    <xf numFmtId="0" fontId="31" fillId="0" borderId="0" xfId="0" applyFont="1" applyFill="1" applyAlignment="1">
      <alignment horizontal="left" vertical="top" wrapText="1"/>
    </xf>
    <xf numFmtId="0" fontId="25" fillId="0" borderId="0" xfId="0" applyFont="1" applyFill="1" applyBorder="1"/>
    <xf numFmtId="10" fontId="25" fillId="0" borderId="0" xfId="0" applyNumberFormat="1" applyFont="1" applyFill="1"/>
    <xf numFmtId="0" fontId="1" fillId="0" borderId="0" xfId="3" applyFont="1" applyFill="1" applyAlignment="1">
      <alignment horizontal="left"/>
    </xf>
    <xf numFmtId="0" fontId="1" fillId="0" borderId="0" xfId="3" applyFont="1" applyFill="1"/>
    <xf numFmtId="10" fontId="1" fillId="0" borderId="0" xfId="3" applyNumberFormat="1" applyFont="1" applyFill="1" applyAlignment="1">
      <alignment horizontal="right"/>
    </xf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0" fillId="0" borderId="11" xfId="0" applyFill="1" applyBorder="1"/>
    <xf numFmtId="0" fontId="0" fillId="0" borderId="0" xfId="0" applyFill="1" applyBorder="1"/>
    <xf numFmtId="0" fontId="2" fillId="0" borderId="0" xfId="3" applyFont="1" applyFill="1" applyBorder="1"/>
    <xf numFmtId="0" fontId="2" fillId="0" borderId="0" xfId="0" applyFont="1" applyFill="1" applyProtection="1">
      <protection locked="0"/>
    </xf>
    <xf numFmtId="0" fontId="0" fillId="0" borderId="0" xfId="0" applyFill="1" applyAlignment="1">
      <alignment horizontal="left"/>
    </xf>
    <xf numFmtId="10" fontId="1" fillId="0" borderId="0" xfId="0" applyNumberFormat="1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ont="1" applyFill="1"/>
    <xf numFmtId="0" fontId="26" fillId="35" borderId="0" xfId="0" applyFont="1" applyFill="1"/>
    <xf numFmtId="49" fontId="0" fillId="35" borderId="0" xfId="0" applyNumberFormat="1" applyFill="1" applyAlignment="1" applyProtection="1">
      <alignment horizontal="left"/>
      <protection locked="0"/>
    </xf>
    <xf numFmtId="0" fontId="0" fillId="35" borderId="0" xfId="0" applyFill="1"/>
    <xf numFmtId="10" fontId="1" fillId="35" borderId="0" xfId="0" applyNumberFormat="1" applyFont="1" applyFill="1" applyAlignment="1" applyProtection="1">
      <alignment horizontal="right"/>
      <protection locked="0"/>
    </xf>
    <xf numFmtId="0" fontId="1" fillId="35" borderId="0" xfId="0" applyFont="1" applyFill="1" applyProtection="1">
      <protection locked="0"/>
    </xf>
    <xf numFmtId="0" fontId="0" fillId="35" borderId="0" xfId="0" applyFill="1" applyAlignment="1" applyProtection="1">
      <alignment horizontal="left"/>
      <protection locked="0"/>
    </xf>
    <xf numFmtId="0" fontId="0" fillId="35" borderId="0" xfId="0" applyFill="1" applyProtection="1">
      <protection locked="0"/>
    </xf>
    <xf numFmtId="10" fontId="25" fillId="35" borderId="0" xfId="0" applyNumberFormat="1" applyFont="1" applyFill="1" applyAlignment="1" applyProtection="1">
      <alignment horizontal="right"/>
      <protection locked="0"/>
    </xf>
    <xf numFmtId="0" fontId="31" fillId="0" borderId="11" xfId="0" applyFont="1" applyFill="1" applyBorder="1" applyAlignment="1">
      <alignment horizontal="left" vertical="top" wrapText="1"/>
    </xf>
    <xf numFmtId="0" fontId="25" fillId="0" borderId="0" xfId="0" applyFont="1" applyFill="1" applyBorder="1" applyProtection="1">
      <protection locked="0"/>
    </xf>
    <xf numFmtId="0" fontId="0" fillId="0" borderId="10" xfId="0" applyFill="1" applyBorder="1"/>
    <xf numFmtId="10" fontId="0" fillId="0" borderId="0" xfId="0" applyNumberFormat="1" applyFill="1" applyAlignment="1">
      <alignment horizontal="right"/>
    </xf>
    <xf numFmtId="10" fontId="25" fillId="0" borderId="0" xfId="0" applyNumberFormat="1" applyFont="1" applyFill="1" applyAlignment="1">
      <alignment horizontal="right"/>
    </xf>
  </cellXfs>
  <cellStyles count="58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2 3" xfId="57" xr:uid="{7C201120-8A5E-4353-BF26-4F85356B5C4D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3 4" xfId="56" xr:uid="{57F517AA-DB6F-4FD0-B157-7263CED550CA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Percent" xfId="55" builtinId="5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54"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zabeth Chapman" id="{62282BD8-579F-409D-A817-9312F4F8565E}" userId="S::ECha1@margetts.com::6fd3a524-6048-4ecb-9d4b-ad279d1006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1-11-03T11:22:12.68" personId="{62282BD8-579F-409D-A817-9312F4F8565E}" id="{722EAF25-7AFC-4B76-8CF6-1B631A5EE2D6}">
    <text>New inflows/rebalancing to be directed to Allianz uk equity income</text>
  </threadedComment>
  <threadedComment ref="D24" dT="2021-11-03T11:18:09.51" personId="{62282BD8-579F-409D-A817-9312F4F8565E}" id="{82167606-77BE-477F-9B6B-604E635E6599}">
    <text>Rebalancing/New inflows to be directed to Allianz uk equty income in place of Murray income trust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1-11-03T11:24:49.34" personId="{62282BD8-579F-409D-A817-9312F4F8565E}" id="{7CC4EECC-0FA3-4F75-8C3F-1EBBF531B3E9}">
    <text>Rebalancing/new flows fr Mid Wynd trust to be split between 3 USA holdings</text>
  </threadedComment>
  <threadedComment ref="D28" dT="2021-11-03T11:23:50.62" personId="{62282BD8-579F-409D-A817-9312F4F8565E}" id="{71A41470-E086-4BD3-8A13-37D2C1A745D7}">
    <text>Rebalancing/new flows for Mid Wynd trust to be split between 3 USA holdings</text>
  </threadedComment>
  <threadedComment ref="D29" dT="2021-11-03T11:23:36.37" personId="{62282BD8-579F-409D-A817-9312F4F8565E}" id="{856AF88A-126D-4A2B-BADE-2CD1B52409C1}">
    <text>Rebalancing/new flows fr Mid Wynd trust to be split between 3 USA holdings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6" dT="2021-11-03T11:24:49.34" personId="{62282BD8-579F-409D-A817-9312F4F8565E}" id="{95433969-670E-4F2C-8F08-21B293D8BEC7}">
    <text>Rebalancing/new flows fr Mid Wynd trust to be split between 3 USA holdings</text>
  </threadedComment>
  <threadedComment ref="D19" dT="2021-11-03T11:29:36.04" personId="{62282BD8-579F-409D-A817-9312F4F8565E}" id="{DFEF4758-1345-412B-A805-79C1245F8DB7}">
    <text>Rebalancing/new flows fr Mid Wynd trust to be split between 3 USA holdings</text>
  </threadedComment>
  <threadedComment ref="D20" dT="2021-11-03T11:32:20.50" personId="{62282BD8-579F-409D-A817-9312F4F8565E}" id="{18FBAE39-99F4-4088-9107-E7E21A744B27}">
    <text>Rebalancing/new flows fr Mid Wynd trust to be split between 3 USA holdings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zoomScale="110" zoomScaleNormal="110" workbookViewId="0">
      <selection activeCell="F5" sqref="F5:F24"/>
    </sheetView>
  </sheetViews>
  <sheetFormatPr defaultColWidth="9.140625" defaultRowHeight="15" x14ac:dyDescent="0.25"/>
  <cols>
    <col min="1" max="1" width="8.140625" customWidth="1"/>
    <col min="2" max="2" width="21.5703125" bestFit="1" customWidth="1"/>
    <col min="3" max="3" width="16.42578125" customWidth="1"/>
    <col min="4" max="4" width="57.7109375" bestFit="1" customWidth="1"/>
    <col min="5" max="5" width="13" customWidth="1"/>
    <col min="6" max="6" width="23.5703125" bestFit="1" customWidth="1"/>
    <col min="7" max="7" width="9.140625" style="36"/>
    <col min="9" max="9" width="59" bestFit="1" customWidth="1"/>
  </cols>
  <sheetData>
    <row r="2" spans="2:7" ht="21" x14ac:dyDescent="0.35">
      <c r="B2" s="1" t="s">
        <v>11</v>
      </c>
      <c r="D2">
        <v>253275</v>
      </c>
      <c r="F2" s="9"/>
    </row>
    <row r="4" spans="2:7" x14ac:dyDescent="0.25">
      <c r="B4" s="6"/>
      <c r="C4" s="7" t="s">
        <v>0</v>
      </c>
      <c r="D4" s="6" t="s">
        <v>1</v>
      </c>
      <c r="E4" s="8" t="s">
        <v>2</v>
      </c>
      <c r="F4" s="6"/>
      <c r="G4" s="10"/>
    </row>
    <row r="5" spans="2:7" s="63" customFormat="1" x14ac:dyDescent="0.25">
      <c r="B5" s="66" t="s">
        <v>111</v>
      </c>
      <c r="C5" s="66">
        <v>601113</v>
      </c>
      <c r="D5" s="67" t="s">
        <v>112</v>
      </c>
      <c r="E5" s="68">
        <v>0.03</v>
      </c>
      <c r="F5" s="65" t="s">
        <v>73</v>
      </c>
      <c r="G5" s="65"/>
    </row>
    <row r="6" spans="2:7" x14ac:dyDescent="0.25">
      <c r="B6" s="61"/>
      <c r="C6" s="62" t="s">
        <v>81</v>
      </c>
      <c r="D6" s="63" t="s">
        <v>79</v>
      </c>
      <c r="E6" s="64">
        <v>0</v>
      </c>
      <c r="F6" s="65" t="s">
        <v>73</v>
      </c>
      <c r="G6" s="65" t="s">
        <v>92</v>
      </c>
    </row>
    <row r="7" spans="2:7" x14ac:dyDescent="0.25">
      <c r="B7" s="15"/>
      <c r="C7" s="34" t="s">
        <v>82</v>
      </c>
      <c r="D7" s="35" t="s">
        <v>78</v>
      </c>
      <c r="E7" s="22">
        <v>7.4999999999999997E-2</v>
      </c>
      <c r="F7" s="10" t="s">
        <v>3</v>
      </c>
      <c r="G7" s="10" t="s">
        <v>92</v>
      </c>
    </row>
    <row r="8" spans="2:7" x14ac:dyDescent="0.25">
      <c r="B8" s="6"/>
      <c r="C8" s="33" t="s">
        <v>50</v>
      </c>
      <c r="D8" s="35" t="s">
        <v>77</v>
      </c>
      <c r="E8" s="22">
        <v>0.03</v>
      </c>
      <c r="F8" s="35" t="s">
        <v>40</v>
      </c>
      <c r="G8" s="10" t="s">
        <v>92</v>
      </c>
    </row>
    <row r="9" spans="2:7" x14ac:dyDescent="0.25">
      <c r="B9" s="15"/>
      <c r="C9" s="26" t="s">
        <v>28</v>
      </c>
      <c r="D9" s="5" t="s">
        <v>64</v>
      </c>
      <c r="E9" s="27">
        <v>0.04</v>
      </c>
      <c r="F9" s="10" t="s">
        <v>3</v>
      </c>
      <c r="G9" s="10" t="s">
        <v>91</v>
      </c>
    </row>
    <row r="10" spans="2:7" x14ac:dyDescent="0.25">
      <c r="B10" s="15"/>
      <c r="C10" s="26" t="s">
        <v>36</v>
      </c>
      <c r="D10" s="5" t="s">
        <v>37</v>
      </c>
      <c r="E10" s="27">
        <v>0.03</v>
      </c>
      <c r="F10" s="10" t="s">
        <v>65</v>
      </c>
      <c r="G10" s="10" t="s">
        <v>91</v>
      </c>
    </row>
    <row r="11" spans="2:7" x14ac:dyDescent="0.25">
      <c r="B11" s="15"/>
      <c r="C11" s="26" t="s">
        <v>46</v>
      </c>
      <c r="D11" s="5" t="s">
        <v>47</v>
      </c>
      <c r="E11" s="27">
        <v>7.0000000000000007E-2</v>
      </c>
      <c r="F11" s="10" t="s">
        <v>65</v>
      </c>
      <c r="G11" s="10" t="s">
        <v>91</v>
      </c>
    </row>
    <row r="12" spans="2:7" x14ac:dyDescent="0.25">
      <c r="B12" s="15"/>
      <c r="C12" s="11" t="s">
        <v>38</v>
      </c>
      <c r="D12" s="12" t="s">
        <v>39</v>
      </c>
      <c r="E12" s="20">
        <v>0.03</v>
      </c>
      <c r="F12" s="10" t="s">
        <v>35</v>
      </c>
      <c r="G12" s="10" t="s">
        <v>91</v>
      </c>
    </row>
    <row r="13" spans="2:7" x14ac:dyDescent="0.25">
      <c r="B13" s="15"/>
      <c r="C13" s="35" t="s">
        <v>57</v>
      </c>
      <c r="D13" s="31" t="s">
        <v>59</v>
      </c>
      <c r="E13" s="18">
        <v>0.06</v>
      </c>
      <c r="F13" s="10" t="s">
        <v>10</v>
      </c>
      <c r="G13" s="10" t="s">
        <v>91</v>
      </c>
    </row>
    <row r="14" spans="2:7" x14ac:dyDescent="0.25">
      <c r="B14" s="38" t="s">
        <v>93</v>
      </c>
      <c r="C14" s="38" t="s">
        <v>89</v>
      </c>
      <c r="D14" s="24" t="s">
        <v>88</v>
      </c>
      <c r="E14" s="20">
        <v>0.03</v>
      </c>
      <c r="F14" s="30" t="s">
        <v>53</v>
      </c>
      <c r="G14" s="30" t="s">
        <v>91</v>
      </c>
    </row>
    <row r="15" spans="2:7" x14ac:dyDescent="0.25">
      <c r="B15" s="15"/>
      <c r="C15" s="11" t="s">
        <v>54</v>
      </c>
      <c r="D15" s="12" t="s">
        <v>55</v>
      </c>
      <c r="E15" s="18">
        <v>0.09</v>
      </c>
      <c r="F15" s="10" t="s">
        <v>10</v>
      </c>
      <c r="G15" s="10" t="s">
        <v>91</v>
      </c>
    </row>
    <row r="16" spans="2:7" x14ac:dyDescent="0.25">
      <c r="B16" s="15"/>
      <c r="C16" s="26" t="s">
        <v>52</v>
      </c>
      <c r="D16" s="35" t="s">
        <v>71</v>
      </c>
      <c r="E16" s="27">
        <v>0.02</v>
      </c>
      <c r="F16" s="10" t="s">
        <v>40</v>
      </c>
      <c r="G16" s="10" t="s">
        <v>92</v>
      </c>
    </row>
    <row r="17" spans="2:7" x14ac:dyDescent="0.25">
      <c r="B17" s="6"/>
      <c r="C17" s="28" t="s">
        <v>61</v>
      </c>
      <c r="D17" s="10" t="s">
        <v>80</v>
      </c>
      <c r="E17" s="27">
        <v>0.02</v>
      </c>
      <c r="F17" s="10" t="s">
        <v>40</v>
      </c>
      <c r="G17" s="10" t="s">
        <v>92</v>
      </c>
    </row>
    <row r="18" spans="2:7" x14ac:dyDescent="0.25">
      <c r="B18" s="35"/>
      <c r="C18" s="11" t="s">
        <v>76</v>
      </c>
      <c r="D18" s="12" t="s">
        <v>75</v>
      </c>
      <c r="E18" s="18">
        <v>0.05</v>
      </c>
      <c r="F18" s="10" t="s">
        <v>10</v>
      </c>
      <c r="G18" s="10" t="s">
        <v>91</v>
      </c>
    </row>
    <row r="19" spans="2:7" x14ac:dyDescent="0.25">
      <c r="B19" s="15"/>
      <c r="C19" s="35" t="s">
        <v>56</v>
      </c>
      <c r="D19" s="31" t="s">
        <v>58</v>
      </c>
      <c r="E19" s="18">
        <v>3.5000000000000003E-2</v>
      </c>
      <c r="F19" s="10" t="s">
        <v>41</v>
      </c>
      <c r="G19" s="10" t="s">
        <v>91</v>
      </c>
    </row>
    <row r="20" spans="2:7" s="24" customFormat="1" x14ac:dyDescent="0.25">
      <c r="B20" s="6"/>
      <c r="C20" s="35" t="s">
        <v>17</v>
      </c>
      <c r="D20" s="35" t="s">
        <v>19</v>
      </c>
      <c r="E20" s="22">
        <v>0.09</v>
      </c>
      <c r="F20" s="35" t="s">
        <v>10</v>
      </c>
      <c r="G20" s="10" t="s">
        <v>91</v>
      </c>
    </row>
    <row r="21" spans="2:7" s="24" customFormat="1" x14ac:dyDescent="0.25">
      <c r="B21" s="42"/>
      <c r="C21" s="24" t="s">
        <v>106</v>
      </c>
      <c r="D21" s="24" t="s">
        <v>104</v>
      </c>
      <c r="E21" s="20">
        <v>0.08</v>
      </c>
      <c r="F21" s="24" t="s">
        <v>10</v>
      </c>
      <c r="G21" s="30"/>
    </row>
    <row r="22" spans="2:7" s="24" customFormat="1" x14ac:dyDescent="0.25">
      <c r="B22" s="15"/>
      <c r="C22" s="35" t="s">
        <v>6</v>
      </c>
      <c r="D22" s="35" t="s">
        <v>7</v>
      </c>
      <c r="E22" s="22">
        <v>0.1</v>
      </c>
      <c r="F22" s="35" t="s">
        <v>10</v>
      </c>
      <c r="G22" s="10" t="s">
        <v>91</v>
      </c>
    </row>
    <row r="23" spans="2:7" s="24" customFormat="1" x14ac:dyDescent="0.25">
      <c r="B23" s="42"/>
      <c r="C23" s="43" t="s">
        <v>90</v>
      </c>
      <c r="D23" s="24" t="s">
        <v>87</v>
      </c>
      <c r="E23" s="20">
        <v>0.06</v>
      </c>
      <c r="F23" s="30" t="s">
        <v>14</v>
      </c>
      <c r="G23" s="30" t="s">
        <v>91</v>
      </c>
    </row>
    <row r="24" spans="2:7" s="63" customFormat="1" x14ac:dyDescent="0.25">
      <c r="B24" s="26" t="s">
        <v>109</v>
      </c>
      <c r="C24" s="26" t="s">
        <v>110</v>
      </c>
      <c r="D24" s="5" t="s">
        <v>108</v>
      </c>
      <c r="E24" s="20">
        <v>0</v>
      </c>
      <c r="F24" s="30" t="s">
        <v>3</v>
      </c>
      <c r="G24" s="30"/>
    </row>
    <row r="25" spans="2:7" x14ac:dyDescent="0.25">
      <c r="B25" s="15"/>
    </row>
    <row r="26" spans="2:7" x14ac:dyDescent="0.25">
      <c r="D26" s="5" t="s">
        <v>5</v>
      </c>
      <c r="E26" s="19">
        <v>0.06</v>
      </c>
    </row>
    <row r="28" spans="2:7" x14ac:dyDescent="0.25">
      <c r="E28" s="22">
        <f>SUM(E5:E27)</f>
        <v>1</v>
      </c>
    </row>
    <row r="29" spans="2:7" x14ac:dyDescent="0.25">
      <c r="C29" s="16"/>
      <c r="D29" s="17"/>
      <c r="E29" s="14"/>
    </row>
  </sheetData>
  <autoFilter ref="B4:I4" xr:uid="{79F4D7E2-B77A-4CB1-A424-3FC8B406681E}">
    <sortState xmlns:xlrd2="http://schemas.microsoft.com/office/spreadsheetml/2017/richdata2" ref="B5:G24">
      <sortCondition ref="C4"/>
    </sortState>
  </autoFilter>
  <sortState xmlns:xlrd2="http://schemas.microsoft.com/office/spreadsheetml/2017/richdata2" ref="I6:I27">
    <sortCondition ref="I6"/>
  </sortState>
  <conditionalFormatting sqref="E26">
    <cfRule type="expression" dxfId="53" priority="40" stopIfTrue="1">
      <formula>OR(D26-E26&gt;=0.005,D26-E26&lt;=-0.005)</formula>
    </cfRule>
  </conditionalFormatting>
  <conditionalFormatting sqref="D26">
    <cfRule type="expression" dxfId="52" priority="108" stopIfTrue="1">
      <formula>$K28&lt;&gt;""</formula>
    </cfRule>
  </conditionalFormatting>
  <conditionalFormatting sqref="D29">
    <cfRule type="expression" dxfId="51" priority="1305" stopIfTrue="1">
      <formula>$K20&lt;&gt;""</formula>
    </cfRule>
  </conditionalFormatting>
  <conditionalFormatting sqref="D29">
    <cfRule type="expression" dxfId="50" priority="1309" stopIfTrue="1">
      <formula>AND(OR(#REF!=$T$1,#REF!=$T$2),$K20&lt;&gt;"")</formula>
    </cfRule>
  </conditionalFormatting>
  <conditionalFormatting sqref="D11">
    <cfRule type="expression" dxfId="49" priority="1772" stopIfTrue="1">
      <formula>$K31&lt;&gt;""</formula>
    </cfRule>
  </conditionalFormatting>
  <conditionalFormatting sqref="D6:D7">
    <cfRule type="expression" dxfId="48" priority="14" stopIfTrue="1">
      <formula>$M6&lt;&gt;""</formula>
    </cfRule>
  </conditionalFormatting>
  <conditionalFormatting sqref="D8">
    <cfRule type="expression" dxfId="47" priority="1976" stopIfTrue="1">
      <formula>$K30&lt;&gt;""</formula>
    </cfRule>
  </conditionalFormatting>
  <conditionalFormatting sqref="D26">
    <cfRule type="expression" dxfId="46" priority="1997" stopIfTrue="1">
      <formula>AND(OR(#REF!=$T$1,#REF!=$T$2),$K28&lt;&gt;"")</formula>
    </cfRule>
  </conditionalFormatting>
  <conditionalFormatting sqref="D11">
    <cfRule type="expression" dxfId="45" priority="2036" stopIfTrue="1">
      <formula>AND(OR(#REF!=$T$1,#REF!=$T$2),$K31&lt;&gt;"")</formula>
    </cfRule>
  </conditionalFormatting>
  <conditionalFormatting sqref="D8">
    <cfRule type="expression" dxfId="44" priority="2039" stopIfTrue="1">
      <formula>AND(OR(#REF!=$T$1,#REF!=$T$2),$K30&lt;&gt;"")</formula>
    </cfRule>
  </conditionalFormatting>
  <conditionalFormatting sqref="C6:D6">
    <cfRule type="expression" dxfId="43" priority="2049" stopIfTrue="1">
      <formula>AND(OR($B6=$V$6,$B6=$V$8),$M6&lt;&gt;"")</formula>
    </cfRule>
  </conditionalFormatting>
  <conditionalFormatting sqref="C7:D7">
    <cfRule type="expression" dxfId="42" priority="2052" stopIfTrue="1">
      <formula>AND(OR($B7=$V$6,$B7=#REF!),$M7&lt;&gt;"")</formula>
    </cfRule>
  </conditionalFormatting>
  <conditionalFormatting sqref="C21">
    <cfRule type="expression" dxfId="41" priority="2055" stopIfTrue="1">
      <formula>AND(OR($B21=#REF!,$B21=$V$8),$M21&lt;&gt;"")</formula>
    </cfRule>
  </conditionalFormatting>
  <conditionalFormatting sqref="D23">
    <cfRule type="expression" dxfId="40" priority="8" stopIfTrue="1">
      <formula>$M23&lt;&gt;""</formula>
    </cfRule>
  </conditionalFormatting>
  <conditionalFormatting sqref="D23">
    <cfRule type="expression" dxfId="39" priority="7" stopIfTrue="1">
      <formula>AND(OR($B23=$V$5,$B23=$V$6),$M23&lt;&gt;"")</formula>
    </cfRule>
  </conditionalFormatting>
  <conditionalFormatting sqref="B23">
    <cfRule type="expression" dxfId="38" priority="6" stopIfTrue="1">
      <formula>AND(OR($B23=$V$5,$B23=$V$6),$M23&lt;&gt;"")</formula>
    </cfRule>
  </conditionalFormatting>
  <conditionalFormatting sqref="C23">
    <cfRule type="expression" dxfId="37" priority="5" stopIfTrue="1">
      <formula>AND(OR($B23=$V$5,$B23=$V$6),$M23&lt;&gt;"")</formula>
    </cfRule>
  </conditionalFormatting>
  <conditionalFormatting sqref="D24">
    <cfRule type="expression" dxfId="36" priority="4" stopIfTrue="1">
      <formula>$M24&lt;&gt;""</formula>
    </cfRule>
  </conditionalFormatting>
  <conditionalFormatting sqref="D24">
    <cfRule type="expression" dxfId="35" priority="3" stopIfTrue="1">
      <formula>AND(OR($B24=$V$5,$B24=$V$6),$M24&lt;&gt;"")</formula>
    </cfRule>
  </conditionalFormatting>
  <conditionalFormatting sqref="C24">
    <cfRule type="expression" dxfId="34" priority="2" stopIfTrue="1">
      <formula>AND(OR($B24=$V$5,$B24=$V$6),$M24&lt;&gt;"")</formula>
    </cfRule>
  </conditionalFormatting>
  <conditionalFormatting sqref="B24">
    <cfRule type="expression" dxfId="33" priority="1" stopIfTrue="1">
      <formula>AND(OR($B24=$V$5,$B24=$V$6),$M24&lt;&gt;"")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8.140625" customWidth="1"/>
    <col min="2" max="2" width="12" customWidth="1"/>
    <col min="3" max="3" width="17.140625" customWidth="1"/>
    <col min="4" max="4" width="53.7109375" bestFit="1" customWidth="1"/>
    <col min="5" max="5" width="16.5703125" bestFit="1" customWidth="1"/>
    <col min="6" max="6" width="23.5703125" bestFit="1" customWidth="1"/>
    <col min="7" max="7" width="9.140625" style="36"/>
  </cols>
  <sheetData>
    <row r="2" spans="2:7" ht="21" x14ac:dyDescent="0.35">
      <c r="B2" s="1" t="s">
        <v>15</v>
      </c>
      <c r="D2">
        <v>253277</v>
      </c>
      <c r="E2" s="9"/>
    </row>
    <row r="4" spans="2:7" x14ac:dyDescent="0.25">
      <c r="B4" s="6"/>
      <c r="C4" s="7" t="s">
        <v>0</v>
      </c>
      <c r="D4" s="6" t="s">
        <v>1</v>
      </c>
      <c r="E4" s="8" t="s">
        <v>2</v>
      </c>
      <c r="F4" s="6"/>
      <c r="G4" s="10"/>
    </row>
    <row r="5" spans="2:7" s="24" customFormat="1" x14ac:dyDescent="0.25">
      <c r="B5" s="54"/>
      <c r="C5" s="49">
        <v>48583</v>
      </c>
      <c r="D5" s="50" t="s">
        <v>62</v>
      </c>
      <c r="E5" s="56">
        <v>0</v>
      </c>
      <c r="F5" s="30" t="s">
        <v>63</v>
      </c>
      <c r="G5" s="30" t="s">
        <v>92</v>
      </c>
    </row>
    <row r="6" spans="2:7" s="60" customFormat="1" x14ac:dyDescent="0.25">
      <c r="B6" s="30"/>
      <c r="C6" s="57">
        <v>601113</v>
      </c>
      <c r="D6" s="50" t="s">
        <v>112</v>
      </c>
      <c r="E6" s="20">
        <v>0.03</v>
      </c>
      <c r="F6" s="30" t="s">
        <v>73</v>
      </c>
      <c r="G6" s="30" t="s">
        <v>92</v>
      </c>
    </row>
    <row r="7" spans="2:7" s="24" customFormat="1" x14ac:dyDescent="0.25">
      <c r="B7" s="54"/>
      <c r="C7" s="49">
        <v>643610</v>
      </c>
      <c r="D7" s="30" t="s">
        <v>48</v>
      </c>
      <c r="E7" s="56">
        <v>0.04</v>
      </c>
      <c r="F7" s="30" t="s">
        <v>3</v>
      </c>
      <c r="G7" s="30" t="s">
        <v>91</v>
      </c>
    </row>
    <row r="8" spans="2:7" s="24" customFormat="1" x14ac:dyDescent="0.25">
      <c r="B8" s="54"/>
      <c r="C8" s="55">
        <v>3387476</v>
      </c>
      <c r="D8" s="24" t="s">
        <v>102</v>
      </c>
      <c r="E8" s="56">
        <v>0.04</v>
      </c>
      <c r="F8" s="30" t="s">
        <v>24</v>
      </c>
      <c r="G8" s="30" t="s">
        <v>91</v>
      </c>
    </row>
    <row r="9" spans="2:7" s="24" customFormat="1" x14ac:dyDescent="0.25">
      <c r="B9" s="54"/>
      <c r="C9" s="57" t="s">
        <v>43</v>
      </c>
      <c r="D9" s="58" t="s">
        <v>42</v>
      </c>
      <c r="E9" s="56">
        <v>0.04</v>
      </c>
      <c r="F9" s="30" t="s">
        <v>41</v>
      </c>
      <c r="G9" s="30" t="s">
        <v>91</v>
      </c>
    </row>
    <row r="10" spans="2:7" s="24" customFormat="1" x14ac:dyDescent="0.25">
      <c r="B10" s="54"/>
      <c r="C10" s="57" t="s">
        <v>50</v>
      </c>
      <c r="D10" s="58" t="s">
        <v>49</v>
      </c>
      <c r="E10" s="56">
        <v>0.02</v>
      </c>
      <c r="F10" s="30" t="s">
        <v>40</v>
      </c>
      <c r="G10" s="30" t="s">
        <v>91</v>
      </c>
    </row>
    <row r="11" spans="2:7" s="24" customFormat="1" x14ac:dyDescent="0.25">
      <c r="C11" s="57" t="s">
        <v>28</v>
      </c>
      <c r="D11" s="50" t="s">
        <v>27</v>
      </c>
      <c r="E11" s="56">
        <v>0.03</v>
      </c>
      <c r="F11" s="24" t="s">
        <v>3</v>
      </c>
      <c r="G11" s="30" t="s">
        <v>92</v>
      </c>
    </row>
    <row r="12" spans="2:7" s="24" customFormat="1" x14ac:dyDescent="0.25">
      <c r="C12" s="57" t="s">
        <v>36</v>
      </c>
      <c r="D12" s="50" t="s">
        <v>37</v>
      </c>
      <c r="E12" s="56">
        <v>0.02</v>
      </c>
      <c r="F12" s="24" t="s">
        <v>10</v>
      </c>
      <c r="G12" s="30" t="s">
        <v>91</v>
      </c>
    </row>
    <row r="13" spans="2:7" s="24" customFormat="1" x14ac:dyDescent="0.25">
      <c r="C13" s="57" t="s">
        <v>46</v>
      </c>
      <c r="D13" s="50" t="s">
        <v>47</v>
      </c>
      <c r="E13" s="56">
        <v>0.03</v>
      </c>
      <c r="F13" s="24" t="s">
        <v>10</v>
      </c>
      <c r="G13" s="30" t="s">
        <v>92</v>
      </c>
    </row>
    <row r="14" spans="2:7" s="24" customFormat="1" x14ac:dyDescent="0.25">
      <c r="C14" s="29" t="s">
        <v>30</v>
      </c>
      <c r="D14" s="21" t="s">
        <v>29</v>
      </c>
      <c r="E14" s="20">
        <v>0.02</v>
      </c>
      <c r="F14" s="30" t="s">
        <v>4</v>
      </c>
      <c r="G14" s="30" t="s">
        <v>91</v>
      </c>
    </row>
    <row r="15" spans="2:7" s="24" customFormat="1" x14ac:dyDescent="0.25">
      <c r="C15" s="29" t="s">
        <v>38</v>
      </c>
      <c r="D15" s="70" t="s">
        <v>39</v>
      </c>
      <c r="E15" s="20">
        <v>0.06</v>
      </c>
      <c r="F15" s="30" t="s">
        <v>35</v>
      </c>
      <c r="G15" s="30" t="s">
        <v>91</v>
      </c>
    </row>
    <row r="16" spans="2:7" s="24" customFormat="1" x14ac:dyDescent="0.25">
      <c r="C16" s="29" t="s">
        <v>8</v>
      </c>
      <c r="D16" s="21" t="s">
        <v>9</v>
      </c>
      <c r="E16" s="20">
        <v>0.03</v>
      </c>
      <c r="F16" s="30" t="s">
        <v>10</v>
      </c>
      <c r="G16" s="30" t="s">
        <v>91</v>
      </c>
    </row>
    <row r="17" spans="2:14" s="24" customFormat="1" x14ac:dyDescent="0.25">
      <c r="C17" s="29" t="s">
        <v>16</v>
      </c>
      <c r="D17" s="21" t="s">
        <v>18</v>
      </c>
      <c r="E17" s="20">
        <v>0.04</v>
      </c>
      <c r="F17" s="30" t="s">
        <v>3</v>
      </c>
      <c r="G17" s="30" t="s">
        <v>91</v>
      </c>
    </row>
    <row r="18" spans="2:14" s="24" customFormat="1" x14ac:dyDescent="0.25">
      <c r="C18" s="24" t="s">
        <v>67</v>
      </c>
      <c r="D18" s="24" t="s">
        <v>94</v>
      </c>
      <c r="E18" s="25">
        <v>0.03</v>
      </c>
      <c r="F18" s="30" t="s">
        <v>63</v>
      </c>
      <c r="G18" s="30" t="s">
        <v>91</v>
      </c>
    </row>
    <row r="19" spans="2:14" s="24" customFormat="1" x14ac:dyDescent="0.25">
      <c r="C19" s="24" t="s">
        <v>12</v>
      </c>
      <c r="D19" s="24" t="s">
        <v>13</v>
      </c>
      <c r="E19" s="45">
        <v>0.05</v>
      </c>
      <c r="F19" s="24" t="s">
        <v>14</v>
      </c>
      <c r="G19" s="30" t="s">
        <v>91</v>
      </c>
      <c r="L19" s="29"/>
      <c r="M19" s="21"/>
      <c r="N19" s="20"/>
    </row>
    <row r="20" spans="2:14" s="24" customFormat="1" x14ac:dyDescent="0.25">
      <c r="C20" s="57" t="s">
        <v>26</v>
      </c>
      <c r="D20" s="50" t="s">
        <v>25</v>
      </c>
      <c r="E20" s="25">
        <v>0.02</v>
      </c>
      <c r="F20" s="30" t="s">
        <v>10</v>
      </c>
      <c r="G20" s="30" t="s">
        <v>92</v>
      </c>
      <c r="L20" s="29"/>
      <c r="M20" s="21"/>
      <c r="N20" s="20"/>
    </row>
    <row r="21" spans="2:14" s="24" customFormat="1" x14ac:dyDescent="0.25">
      <c r="C21" s="24" t="s">
        <v>22</v>
      </c>
      <c r="D21" s="24" t="s">
        <v>23</v>
      </c>
      <c r="E21" s="25">
        <v>0.06</v>
      </c>
      <c r="F21" s="24" t="s">
        <v>24</v>
      </c>
      <c r="G21" s="30" t="s">
        <v>92</v>
      </c>
      <c r="L21" s="29"/>
      <c r="M21" s="21"/>
      <c r="N21" s="20"/>
    </row>
    <row r="22" spans="2:14" s="24" customFormat="1" x14ac:dyDescent="0.25">
      <c r="C22" s="24" t="s">
        <v>32</v>
      </c>
      <c r="D22" s="52" t="s">
        <v>31</v>
      </c>
      <c r="E22" s="25">
        <v>0.02</v>
      </c>
      <c r="F22" s="30" t="s">
        <v>10</v>
      </c>
      <c r="G22" s="30" t="s">
        <v>91</v>
      </c>
    </row>
    <row r="23" spans="2:14" s="24" customFormat="1" x14ac:dyDescent="0.25">
      <c r="C23" s="24" t="s">
        <v>89</v>
      </c>
      <c r="D23" s="24" t="s">
        <v>88</v>
      </c>
      <c r="E23" s="25">
        <v>0.04</v>
      </c>
      <c r="F23" s="30" t="s">
        <v>35</v>
      </c>
      <c r="G23" s="30" t="s">
        <v>91</v>
      </c>
    </row>
    <row r="24" spans="2:14" s="24" customFormat="1" x14ac:dyDescent="0.25">
      <c r="C24" s="24" t="s">
        <v>33</v>
      </c>
      <c r="D24" s="71" t="s">
        <v>34</v>
      </c>
      <c r="E24" s="25">
        <v>0.02</v>
      </c>
      <c r="F24" s="24" t="s">
        <v>10</v>
      </c>
      <c r="G24" s="30" t="s">
        <v>91</v>
      </c>
    </row>
    <row r="25" spans="2:14" s="24" customFormat="1" x14ac:dyDescent="0.25">
      <c r="B25" s="41"/>
      <c r="C25" s="24" t="s">
        <v>52</v>
      </c>
      <c r="D25" s="71" t="s">
        <v>51</v>
      </c>
      <c r="E25" s="72">
        <v>0.02</v>
      </c>
      <c r="F25" s="24" t="s">
        <v>40</v>
      </c>
      <c r="G25" s="30" t="s">
        <v>91</v>
      </c>
    </row>
    <row r="26" spans="2:14" s="24" customFormat="1" x14ac:dyDescent="0.25">
      <c r="C26" s="40" t="s">
        <v>61</v>
      </c>
      <c r="D26" s="44" t="s">
        <v>60</v>
      </c>
      <c r="E26" s="73">
        <v>0.02</v>
      </c>
      <c r="F26" s="40" t="s">
        <v>40</v>
      </c>
      <c r="G26" s="30" t="s">
        <v>91</v>
      </c>
    </row>
    <row r="27" spans="2:14" s="24" customFormat="1" x14ac:dyDescent="0.25">
      <c r="B27" s="24" t="s">
        <v>95</v>
      </c>
      <c r="C27" s="24" t="s">
        <v>106</v>
      </c>
      <c r="D27" s="24" t="s">
        <v>104</v>
      </c>
      <c r="E27" s="25">
        <v>0.02</v>
      </c>
      <c r="F27" s="24" t="s">
        <v>10</v>
      </c>
      <c r="G27" s="30" t="s">
        <v>91</v>
      </c>
    </row>
    <row r="28" spans="2:14" s="24" customFormat="1" x14ac:dyDescent="0.25">
      <c r="B28" s="51" t="s">
        <v>97</v>
      </c>
      <c r="C28" s="69" t="s">
        <v>90</v>
      </c>
      <c r="D28" s="44" t="s">
        <v>87</v>
      </c>
      <c r="E28" s="25">
        <v>0.1</v>
      </c>
      <c r="F28" s="24" t="s">
        <v>14</v>
      </c>
      <c r="G28" s="30" t="s">
        <v>91</v>
      </c>
    </row>
    <row r="29" spans="2:14" s="24" customFormat="1" x14ac:dyDescent="0.25">
      <c r="B29" s="24" t="s">
        <v>103</v>
      </c>
      <c r="C29" s="52" t="s">
        <v>98</v>
      </c>
      <c r="D29" s="24" t="s">
        <v>96</v>
      </c>
      <c r="E29" s="39">
        <v>7.0000000000000007E-2</v>
      </c>
      <c r="F29" s="24" t="s">
        <v>14</v>
      </c>
      <c r="G29" s="30" t="s">
        <v>91</v>
      </c>
    </row>
    <row r="30" spans="2:14" s="24" customFormat="1" x14ac:dyDescent="0.25">
      <c r="B30" s="24" t="s">
        <v>105</v>
      </c>
      <c r="C30" s="59" t="s">
        <v>84</v>
      </c>
      <c r="D30" s="44" t="s">
        <v>83</v>
      </c>
      <c r="E30" s="25">
        <v>0.06</v>
      </c>
      <c r="F30" s="30" t="s">
        <v>3</v>
      </c>
      <c r="G30" s="60"/>
    </row>
    <row r="31" spans="2:14" s="24" customFormat="1" x14ac:dyDescent="0.25">
      <c r="B31" s="57" t="s">
        <v>111</v>
      </c>
      <c r="C31" s="57" t="s">
        <v>44</v>
      </c>
      <c r="D31" s="58" t="s">
        <v>45</v>
      </c>
      <c r="E31" s="25">
        <v>0.06</v>
      </c>
      <c r="F31" s="30" t="s">
        <v>24</v>
      </c>
      <c r="G31" s="30"/>
    </row>
    <row r="33" spans="4:5" x14ac:dyDescent="0.25">
      <c r="D33" s="5" t="s">
        <v>5</v>
      </c>
      <c r="E33" s="19">
        <v>0.01</v>
      </c>
    </row>
    <row r="35" spans="4:5" x14ac:dyDescent="0.25">
      <c r="E35" s="22">
        <f>SUM(E5:E33)</f>
        <v>1.0000000000000002</v>
      </c>
    </row>
  </sheetData>
  <autoFilter ref="C4:F4" xr:uid="{2C922A33-DCC3-4EC6-8114-861BD66AAE34}">
    <sortState xmlns:xlrd2="http://schemas.microsoft.com/office/spreadsheetml/2017/richdata2" ref="C5:F32">
      <sortCondition ref="C4"/>
    </sortState>
  </autoFilter>
  <conditionalFormatting sqref="E33">
    <cfRule type="expression" dxfId="32" priority="115" stopIfTrue="1">
      <formula>OR(D33-E33&gt;=0.005,D33-E33&lt;=-0.005)</formula>
    </cfRule>
  </conditionalFormatting>
  <conditionalFormatting sqref="D33">
    <cfRule type="expression" dxfId="31" priority="112" stopIfTrue="1">
      <formula>#REF!&lt;&gt;""</formula>
    </cfRule>
  </conditionalFormatting>
  <conditionalFormatting sqref="D33">
    <cfRule type="expression" dxfId="30" priority="236" stopIfTrue="1">
      <formula>AND(OR(#REF!=$T$1,#REF!=$T$2),#REF!&lt;&gt;"")</formula>
    </cfRule>
  </conditionalFormatting>
  <conditionalFormatting sqref="D13">
    <cfRule type="expression" dxfId="29" priority="23" stopIfTrue="1">
      <formula>$K37&lt;&gt;""</formula>
    </cfRule>
  </conditionalFormatting>
  <conditionalFormatting sqref="D7:D10">
    <cfRule type="expression" dxfId="28" priority="20" stopIfTrue="1">
      <formula>$M7&lt;&gt;""</formula>
    </cfRule>
  </conditionalFormatting>
  <conditionalFormatting sqref="D16">
    <cfRule type="expression" dxfId="27" priority="16" stopIfTrue="1">
      <formula>$M16&lt;&gt;""</formula>
    </cfRule>
  </conditionalFormatting>
  <conditionalFormatting sqref="C7:D7">
    <cfRule type="expression" dxfId="26" priority="1902" stopIfTrue="1">
      <formula>AND(OR($B7=#REF!,$B7=$V$7),$M7&lt;&gt;"")</formula>
    </cfRule>
  </conditionalFormatting>
  <conditionalFormatting sqref="D23:D24">
    <cfRule type="expression" dxfId="25" priority="8" stopIfTrue="1">
      <formula>$M23&lt;&gt;""</formula>
    </cfRule>
  </conditionalFormatting>
  <conditionalFormatting sqref="D5">
    <cfRule type="expression" dxfId="24" priority="6" stopIfTrue="1">
      <formula>$M5&lt;&gt;""</formula>
    </cfRule>
  </conditionalFormatting>
  <conditionalFormatting sqref="D5 B31:D31">
    <cfRule type="expression" dxfId="23" priority="5" stopIfTrue="1">
      <formula>AND(OR($B5=$V$5,$B5=$V$6),$M5&lt;&gt;"")</formula>
    </cfRule>
  </conditionalFormatting>
  <conditionalFormatting sqref="C8:D10 C16:D16">
    <cfRule type="expression" dxfId="22" priority="1955" stopIfTrue="1">
      <formula>AND(OR($B8=#REF!,$B8=#REF!),$M8&lt;&gt;"")</formula>
    </cfRule>
  </conditionalFormatting>
  <conditionalFormatting sqref="D14:D15">
    <cfRule type="expression" dxfId="21" priority="2005" stopIfTrue="1">
      <formula>#REF!&lt;&gt;""</formula>
    </cfRule>
  </conditionalFormatting>
  <conditionalFormatting sqref="D12">
    <cfRule type="expression" dxfId="20" priority="2008" stopIfTrue="1">
      <formula>#REF!&lt;&gt;""</formula>
    </cfRule>
  </conditionalFormatting>
  <conditionalFormatting sqref="D11">
    <cfRule type="expression" dxfId="19" priority="2009" stopIfTrue="1">
      <formula>#REF!&lt;&gt;""</formula>
    </cfRule>
  </conditionalFormatting>
  <conditionalFormatting sqref="D11">
    <cfRule type="expression" dxfId="18" priority="2010" stopIfTrue="1">
      <formula>AND(OR(#REF!=$T$1,#REF!=$T$2),#REF!&lt;&gt;"")</formula>
    </cfRule>
  </conditionalFormatting>
  <conditionalFormatting sqref="D12">
    <cfRule type="expression" dxfId="17" priority="2014" stopIfTrue="1">
      <formula>AND(OR(#REF!=$T$1,#REF!=$T$2),#REF!&lt;&gt;"")</formula>
    </cfRule>
  </conditionalFormatting>
  <conditionalFormatting sqref="D14:D15">
    <cfRule type="expression" dxfId="16" priority="2015" stopIfTrue="1">
      <formula>AND(OR(#REF!=$T$1,#REF!=$T$2),#REF!&lt;&gt;"")</formula>
    </cfRule>
  </conditionalFormatting>
  <conditionalFormatting sqref="C23:D24">
    <cfRule type="expression" dxfId="15" priority="2039" stopIfTrue="1">
      <formula>AND(OR($B23=$V$7,$B23=$V$8),$M23&lt;&gt;"")</formula>
    </cfRule>
  </conditionalFormatting>
  <conditionalFormatting sqref="D31">
    <cfRule type="expression" dxfId="14" priority="4" stopIfTrue="1">
      <formula>$M31&lt;&gt;""</formula>
    </cfRule>
  </conditionalFormatting>
  <conditionalFormatting sqref="D13">
    <cfRule type="expression" dxfId="11" priority="2071" stopIfTrue="1">
      <formula>AND(OR(#REF!=$T$1,#REF!=$T$2),$K37&lt;&gt;"")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45" stopIfTrue="1" id="{4DDDAC9D-9A64-4787-BE76-315F20F99CAC}">
            <xm:f>Cautious!$K35&lt;&gt;""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M19:M21</xm:sqref>
        </x14:conditionalFormatting>
        <x14:conditionalFormatting xmlns:xm="http://schemas.microsoft.com/office/excel/2006/main">
          <x14:cfRule type="expression" priority="2065" stopIfTrue="1" id="{2B9184AD-DFE6-49CA-88A7-CEF3A6DCCF8D}">
            <xm:f>AND(OR(Cautious!#REF!=Cautious!$T$1,Cautious!#REF!=Cautious!$T$2),Cautious!$K35&lt;&gt;"")</xm:f>
            <x14:dxf>
              <font>
                <b/>
                <i val="0"/>
              </font>
              <fill>
                <patternFill>
                  <bgColor theme="7" tint="0.59996337778862885"/>
                </patternFill>
              </fill>
              <border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M19:M21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7"/>
  <sheetViews>
    <sheetView tabSelected="1" topLeftCell="B1" zoomScale="106" zoomScaleNormal="106" workbookViewId="0">
      <selection activeCell="B1" sqref="B1"/>
    </sheetView>
  </sheetViews>
  <sheetFormatPr defaultColWidth="9.140625" defaultRowHeight="15" x14ac:dyDescent="0.25"/>
  <cols>
    <col min="1" max="1" width="8.140625" customWidth="1"/>
    <col min="2" max="2" width="25.7109375" bestFit="1" customWidth="1"/>
    <col min="3" max="3" width="15.5703125" customWidth="1"/>
    <col min="4" max="4" width="57.7109375" bestFit="1" customWidth="1"/>
    <col min="5" max="5" width="11.140625" style="35" customWidth="1"/>
    <col min="6" max="6" width="20.85546875" bestFit="1" customWidth="1"/>
    <col min="8" max="8" width="10" bestFit="1" customWidth="1"/>
  </cols>
  <sheetData>
    <row r="2" spans="2:9" ht="21" x14ac:dyDescent="0.35">
      <c r="B2" s="1" t="s">
        <v>20</v>
      </c>
      <c r="C2">
        <v>253278</v>
      </c>
    </row>
    <row r="4" spans="2:9" x14ac:dyDescent="0.25">
      <c r="B4" s="2"/>
      <c r="C4" s="3" t="s">
        <v>0</v>
      </c>
      <c r="D4" s="2" t="s">
        <v>1</v>
      </c>
      <c r="E4" s="4" t="s">
        <v>107</v>
      </c>
      <c r="F4" s="13"/>
      <c r="G4" s="13"/>
      <c r="H4" s="13"/>
      <c r="I4" s="13"/>
    </row>
    <row r="5" spans="2:9" x14ac:dyDescent="0.25">
      <c r="B5" s="24"/>
      <c r="C5" s="49">
        <v>601113</v>
      </c>
      <c r="D5" s="50" t="s">
        <v>101</v>
      </c>
      <c r="E5" s="39">
        <v>0.04</v>
      </c>
      <c r="F5" s="21" t="s">
        <v>63</v>
      </c>
      <c r="G5" s="24"/>
      <c r="H5" s="24"/>
      <c r="I5" s="24"/>
    </row>
    <row r="6" spans="2:9" x14ac:dyDescent="0.25">
      <c r="B6" s="24"/>
      <c r="C6" s="46">
        <v>643610</v>
      </c>
      <c r="D6" s="47" t="s">
        <v>74</v>
      </c>
      <c r="E6" s="48">
        <v>7.0000000000000007E-2</v>
      </c>
      <c r="F6" s="40" t="s">
        <v>3</v>
      </c>
      <c r="G6" s="24" t="s">
        <v>92</v>
      </c>
      <c r="H6" s="24"/>
      <c r="I6" s="24"/>
    </row>
    <row r="7" spans="2:9" x14ac:dyDescent="0.25">
      <c r="B7" s="24"/>
      <c r="C7" s="29">
        <v>3387476</v>
      </c>
      <c r="D7" s="21" t="s">
        <v>21</v>
      </c>
      <c r="E7" s="20">
        <v>7.0000000000000007E-2</v>
      </c>
      <c r="F7" s="21" t="s">
        <v>24</v>
      </c>
      <c r="G7" s="40" t="s">
        <v>91</v>
      </c>
      <c r="H7" s="24"/>
      <c r="I7" s="24"/>
    </row>
    <row r="8" spans="2:9" x14ac:dyDescent="0.25">
      <c r="B8" s="40"/>
      <c r="C8" s="29" t="s">
        <v>66</v>
      </c>
      <c r="D8" s="21" t="s">
        <v>68</v>
      </c>
      <c r="E8" s="20">
        <v>0.05</v>
      </c>
      <c r="F8" s="21" t="s">
        <v>4</v>
      </c>
      <c r="G8" s="40" t="s">
        <v>91</v>
      </c>
      <c r="H8" s="40"/>
      <c r="I8" s="40"/>
    </row>
    <row r="9" spans="2:9" x14ac:dyDescent="0.25">
      <c r="B9" s="24"/>
      <c r="C9" s="29" t="s">
        <v>43</v>
      </c>
      <c r="D9" s="21" t="s">
        <v>42</v>
      </c>
      <c r="E9" s="20">
        <v>0.03</v>
      </c>
      <c r="F9" s="21" t="s">
        <v>4</v>
      </c>
      <c r="G9" s="40" t="s">
        <v>91</v>
      </c>
      <c r="H9" s="24"/>
      <c r="I9" s="24"/>
    </row>
    <row r="10" spans="2:9" s="24" customFormat="1" x14ac:dyDescent="0.25">
      <c r="C10" s="24" t="s">
        <v>28</v>
      </c>
      <c r="D10" s="24" t="s">
        <v>64</v>
      </c>
      <c r="E10" s="45">
        <v>0.04</v>
      </c>
      <c r="F10" s="21" t="s">
        <v>3</v>
      </c>
      <c r="G10" s="40" t="s">
        <v>91</v>
      </c>
    </row>
    <row r="11" spans="2:9" s="24" customFormat="1" x14ac:dyDescent="0.25">
      <c r="B11" s="52"/>
      <c r="C11" s="24" t="s">
        <v>99</v>
      </c>
      <c r="D11" s="24" t="s">
        <v>100</v>
      </c>
      <c r="E11" s="39">
        <v>0.03</v>
      </c>
      <c r="F11" s="40" t="s">
        <v>72</v>
      </c>
    </row>
    <row r="12" spans="2:9" s="24" customFormat="1" x14ac:dyDescent="0.25">
      <c r="C12" s="24" t="s">
        <v>38</v>
      </c>
      <c r="D12" s="24" t="s">
        <v>39</v>
      </c>
      <c r="E12" s="39">
        <v>0.06</v>
      </c>
      <c r="F12" s="24" t="s">
        <v>35</v>
      </c>
      <c r="G12" s="40" t="s">
        <v>91</v>
      </c>
    </row>
    <row r="13" spans="2:9" s="24" customFormat="1" x14ac:dyDescent="0.25">
      <c r="B13" s="40"/>
      <c r="C13" s="24" t="s">
        <v>16</v>
      </c>
      <c r="D13" s="24" t="s">
        <v>18</v>
      </c>
      <c r="E13" s="39">
        <v>0.05</v>
      </c>
      <c r="F13" s="24" t="s">
        <v>3</v>
      </c>
      <c r="G13" s="40" t="s">
        <v>91</v>
      </c>
      <c r="H13" s="40"/>
      <c r="I13" s="40"/>
    </row>
    <row r="14" spans="2:9" s="24" customFormat="1" x14ac:dyDescent="0.25">
      <c r="C14" s="24" t="s">
        <v>86</v>
      </c>
      <c r="D14" s="24" t="s">
        <v>85</v>
      </c>
      <c r="E14" s="39">
        <v>0.05</v>
      </c>
      <c r="F14" s="21" t="s">
        <v>4</v>
      </c>
    </row>
    <row r="15" spans="2:9" s="24" customFormat="1" x14ac:dyDescent="0.25">
      <c r="C15" s="24" t="s">
        <v>67</v>
      </c>
      <c r="D15" s="24" t="s">
        <v>69</v>
      </c>
      <c r="E15" s="39">
        <v>0.04</v>
      </c>
      <c r="F15" s="24" t="s">
        <v>73</v>
      </c>
      <c r="G15" s="40" t="s">
        <v>91</v>
      </c>
    </row>
    <row r="16" spans="2:9" s="24" customFormat="1" x14ac:dyDescent="0.25">
      <c r="C16" s="35" t="s">
        <v>12</v>
      </c>
      <c r="D16" s="35" t="s">
        <v>13</v>
      </c>
      <c r="E16" s="23">
        <v>0.03</v>
      </c>
      <c r="F16" s="35" t="s">
        <v>14</v>
      </c>
      <c r="G16" s="30" t="s">
        <v>91</v>
      </c>
    </row>
    <row r="17" spans="2:9" s="24" customFormat="1" x14ac:dyDescent="0.25">
      <c r="B17" s="13"/>
      <c r="C17" s="35" t="s">
        <v>22</v>
      </c>
      <c r="D17" s="35" t="s">
        <v>70</v>
      </c>
      <c r="E17" s="32">
        <v>0.06</v>
      </c>
      <c r="F17" s="35" t="s">
        <v>24</v>
      </c>
      <c r="G17" s="13" t="s">
        <v>91</v>
      </c>
      <c r="H17" s="13"/>
      <c r="I17" s="13"/>
    </row>
    <row r="18" spans="2:9" s="24" customFormat="1" x14ac:dyDescent="0.25">
      <c r="B18" s="37"/>
      <c r="C18" s="24" t="s">
        <v>89</v>
      </c>
      <c r="D18" s="38" t="s">
        <v>88</v>
      </c>
      <c r="E18" s="39">
        <v>0.06</v>
      </c>
      <c r="F18" s="21" t="s">
        <v>53</v>
      </c>
      <c r="G18" s="13" t="s">
        <v>91</v>
      </c>
    </row>
    <row r="19" spans="2:9" s="24" customFormat="1" x14ac:dyDescent="0.25">
      <c r="C19" s="43" t="s">
        <v>90</v>
      </c>
      <c r="D19" s="44" t="s">
        <v>87</v>
      </c>
      <c r="E19" s="39">
        <v>0.1</v>
      </c>
      <c r="F19" s="21" t="s">
        <v>14</v>
      </c>
      <c r="G19" s="24" t="s">
        <v>91</v>
      </c>
    </row>
    <row r="20" spans="2:9" s="24" customFormat="1" x14ac:dyDescent="0.25">
      <c r="B20" s="52"/>
      <c r="C20" s="52" t="s">
        <v>98</v>
      </c>
      <c r="D20" s="24" t="s">
        <v>96</v>
      </c>
      <c r="E20" s="39">
        <v>0.1</v>
      </c>
      <c r="F20" s="24" t="s">
        <v>14</v>
      </c>
    </row>
    <row r="21" spans="2:9" s="24" customFormat="1" x14ac:dyDescent="0.25">
      <c r="B21" s="51"/>
      <c r="C21" s="51" t="s">
        <v>84</v>
      </c>
      <c r="D21" s="24" t="s">
        <v>83</v>
      </c>
      <c r="E21" s="39">
        <v>0.04</v>
      </c>
      <c r="F21" s="21" t="s">
        <v>3</v>
      </c>
    </row>
    <row r="22" spans="2:9" s="24" customFormat="1" x14ac:dyDescent="0.25">
      <c r="B22" s="53"/>
      <c r="C22" s="52" t="s">
        <v>44</v>
      </c>
      <c r="D22" s="24" t="s">
        <v>45</v>
      </c>
      <c r="E22" s="39">
        <v>0.06</v>
      </c>
      <c r="F22" s="24" t="s">
        <v>24</v>
      </c>
      <c r="G22" s="40" t="s">
        <v>91</v>
      </c>
      <c r="H22" s="40"/>
      <c r="I22" s="40"/>
    </row>
    <row r="23" spans="2:9" s="24" customFormat="1" x14ac:dyDescent="0.25">
      <c r="E23" s="39"/>
      <c r="F23" s="40"/>
    </row>
    <row r="24" spans="2:9" x14ac:dyDescent="0.25">
      <c r="D24" t="s">
        <v>5</v>
      </c>
      <c r="E24" s="32">
        <v>0.02</v>
      </c>
    </row>
    <row r="27" spans="2:9" x14ac:dyDescent="0.25">
      <c r="E27" s="22">
        <f>SUM(E5:E24)</f>
        <v>1</v>
      </c>
    </row>
  </sheetData>
  <autoFilter ref="B4:I4" xr:uid="{6F530BB4-4150-4B43-9CD1-DCD5EDC0FC76}">
    <sortState xmlns:xlrd2="http://schemas.microsoft.com/office/spreadsheetml/2017/richdata2" ref="B5:I23">
      <sortCondition ref="C4"/>
    </sortState>
  </autoFilter>
  <conditionalFormatting sqref="D9">
    <cfRule type="expression" dxfId="10" priority="43" stopIfTrue="1">
      <formula>#REF!&lt;&gt;""</formula>
    </cfRule>
  </conditionalFormatting>
  <conditionalFormatting sqref="D6">
    <cfRule type="expression" dxfId="9" priority="9" stopIfTrue="1">
      <formula>$K26&lt;&gt;""</formula>
    </cfRule>
  </conditionalFormatting>
  <conditionalFormatting sqref="D7">
    <cfRule type="expression" dxfId="8" priority="1956" stopIfTrue="1">
      <formula>#REF!&lt;&gt;""</formula>
    </cfRule>
  </conditionalFormatting>
  <conditionalFormatting sqref="D7">
    <cfRule type="expression" dxfId="7" priority="1958" stopIfTrue="1">
      <formula>AND(OR(#REF!=$T$1,#REF!=$T$2),#REF!&lt;&gt;"")</formula>
    </cfRule>
  </conditionalFormatting>
  <conditionalFormatting sqref="D19">
    <cfRule type="expression" dxfId="6" priority="1" stopIfTrue="1">
      <formula>$M19&lt;&gt;""</formula>
    </cfRule>
  </conditionalFormatting>
  <conditionalFormatting sqref="C19:D19">
    <cfRule type="expression" dxfId="5" priority="2058" stopIfTrue="1">
      <formula>AND(OR($B19=$V$7,$B19=$V$8),$M19&lt;&gt;"")</formula>
    </cfRule>
  </conditionalFormatting>
  <conditionalFormatting sqref="D6">
    <cfRule type="expression" dxfId="4" priority="2075" stopIfTrue="1">
      <formula>AND(OR(#REF!=$T$1,#REF!=$T$2),$K26&lt;&gt;"")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Cautious</vt:lpstr>
      <vt:lpstr>Balanced</vt:lpstr>
      <vt:lpstr>Adventurous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Richard Armstrong</cp:lastModifiedBy>
  <dcterms:created xsi:type="dcterms:W3CDTF">2016-08-08T15:46:25Z</dcterms:created>
  <dcterms:modified xsi:type="dcterms:W3CDTF">2022-03-23T11:32:33Z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2022-01-27T10:54:32Z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52cee136-0a20-48ef-9ed8-359730b2da07</vt:lpwstr>
  </property>
  <property fmtid="{D5CDD505-2E9C-101B-9397-08002B2CF9AE}" pid="8" name="MSIP_Label_5b3f6bee-25a2-4071-976d-445ec8dd7ff4_ContentBits">
    <vt:lpwstr>0</vt:lpwstr>
  </property>
</Properties>
</file>