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Fund Management\Fund Management Team Files\Trade Reader\Resources\"/>
    </mc:Choice>
  </mc:AlternateContent>
  <xr:revisionPtr revIDLastSave="0" documentId="13_ncr:1_{03C8E534-A6F1-4271-BEED-5FCD82E64642}" xr6:coauthVersionLast="47" xr6:coauthVersionMax="47" xr10:uidLastSave="{00000000-0000-0000-0000-000000000000}"/>
  <bookViews>
    <workbookView xWindow="7230" yWindow="-20205" windowWidth="38700" windowHeight="15195" xr2:uid="{2A964C94-A7E4-42BC-B42A-37B82F5C9479}"/>
  </bookViews>
  <sheets>
    <sheet name="Sheet1" sheetId="1" r:id="rId1"/>
  </sheets>
  <externalReferences>
    <externalReference r:id="rId2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</calcChain>
</file>

<file path=xl/sharedStrings.xml><?xml version="1.0" encoding="utf-8"?>
<sst xmlns="http://schemas.openxmlformats.org/spreadsheetml/2006/main" count="54" uniqueCount="32">
  <si>
    <t>Action</t>
  </si>
  <si>
    <t>Security</t>
  </si>
  <si>
    <t>ISIN</t>
  </si>
  <si>
    <t>Ticker</t>
  </si>
  <si>
    <t>Shares</t>
  </si>
  <si>
    <t>Approx. Notional Value</t>
  </si>
  <si>
    <t>Currency</t>
  </si>
  <si>
    <t>Allocation</t>
  </si>
  <si>
    <t>TG Account Number</t>
  </si>
  <si>
    <t>Fund Manager</t>
  </si>
  <si>
    <t>Trade ID</t>
  </si>
  <si>
    <t>New Purchase</t>
  </si>
  <si>
    <t>Scheme from Rebalancer (DELETE AFTER VERIFICATION)</t>
  </si>
  <si>
    <t>Notes</t>
  </si>
  <si>
    <t>Buy</t>
  </si>
  <si>
    <t>HICL Infrastructure</t>
  </si>
  <si>
    <t>GB00BJLP1Y77</t>
  </si>
  <si>
    <t>Greencoat UK Wind</t>
  </si>
  <si>
    <t>GB00B8SC6K54</t>
  </si>
  <si>
    <t>International Public Partnerships</t>
  </si>
  <si>
    <t>GB00B188SR50</t>
  </si>
  <si>
    <t>Primary Health Properties</t>
  </si>
  <si>
    <t>GB00BYRJ5J14</t>
  </si>
  <si>
    <t>GBP</t>
  </si>
  <si>
    <t>MGTS Progeny ProFolio Model 50-70% Shares Fund 357700</t>
  </si>
  <si>
    <t>MGTS Progeny ProFolio Model 50-70% Shares Fund 357701</t>
  </si>
  <si>
    <t>MGTS Progeny ProFolio Model 50-70% Shares Fund 357702</t>
  </si>
  <si>
    <t>MGTS Progeny ProFolio Model 50-70% Shares Fund 357703</t>
  </si>
  <si>
    <t>MGTS Progeny ProFolio Model 70-90% Shares Fund 357703</t>
  </si>
  <si>
    <t>MGTS Progeny ProFolio Model 70-90% Shares Fund 357704</t>
  </si>
  <si>
    <t>MGTS Progeny ProFolio Model 70-90% Shares Fund 357705</t>
  </si>
  <si>
    <t>MGTS Progeny ProFolio Model 70-90% Shares Fund 357706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</si>
</sst>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43" formatCode="_-* #,##0.00_-;\-* #,##0.00_-;_-* &quot;-&quot;??_-;_-@_-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166" fontId="0" fillId="0" borderId="0" xfId="2" applyNumberFormat="1" applyFont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SIN_to_Tick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ISIN</v>
          </cell>
          <cell r="B1" t="str">
            <v>Ticker</v>
          </cell>
        </row>
        <row r="2">
          <cell r="A2" t="str">
            <v xml:space="preserve">GB0000485838 </v>
          </cell>
          <cell r="B2" t="str">
            <v>BGFD</v>
          </cell>
        </row>
        <row r="3">
          <cell r="A3" t="str">
            <v>GB0006111123 </v>
          </cell>
          <cell r="B3" t="str">
            <v>MUT</v>
          </cell>
        </row>
        <row r="4">
          <cell r="A4" t="str">
            <v>GB0006436108</v>
          </cell>
          <cell r="B4" t="str">
            <v>BRSC</v>
          </cell>
        </row>
        <row r="5">
          <cell r="A5" t="str">
            <v>GB00B6VTTK07</v>
          </cell>
          <cell r="B5" t="str">
            <v>MWY</v>
          </cell>
        </row>
        <row r="6">
          <cell r="A6" t="str">
            <v>GB00BD8HBD32 </v>
          </cell>
          <cell r="B6" t="str">
            <v>CSH</v>
          </cell>
        </row>
        <row r="7">
          <cell r="A7" t="str">
            <v>GB00BD9PXH49</v>
          </cell>
          <cell r="B7" t="str">
            <v>ASLI</v>
          </cell>
        </row>
        <row r="8">
          <cell r="A8" t="str">
            <v>IE00B27YCK28</v>
          </cell>
          <cell r="B8" t="str">
            <v>LTAM</v>
          </cell>
        </row>
        <row r="9">
          <cell r="A9" t="str">
            <v>IE00BDFK1N50</v>
          </cell>
          <cell r="B9" t="str">
            <v>IBTG</v>
          </cell>
        </row>
        <row r="10">
          <cell r="A10" t="str">
            <v>IE00BGPP8L80</v>
          </cell>
          <cell r="B10" t="str">
            <v>WMVG</v>
          </cell>
        </row>
        <row r="11">
          <cell r="A11" t="str">
            <v>IE00BLNMYC90 </v>
          </cell>
          <cell r="B11" t="str">
            <v>XDWE</v>
          </cell>
        </row>
        <row r="12">
          <cell r="A12" t="str">
            <v>IE00BRHZ0398</v>
          </cell>
          <cell r="B12" t="str">
            <v>UKRE</v>
          </cell>
        </row>
        <row r="13">
          <cell r="A13" t="str">
            <v>IE00B1FZSD53</v>
          </cell>
          <cell r="B13" t="str">
            <v>INXG</v>
          </cell>
        </row>
        <row r="14">
          <cell r="A14" t="str">
            <v>IE00B4WXJK79</v>
          </cell>
          <cell r="B14" t="str">
            <v>IGLS</v>
          </cell>
        </row>
        <row r="15">
          <cell r="A15" t="str">
            <v>IE00B1FZS467</v>
          </cell>
          <cell r="B15" t="str">
            <v>INFR</v>
          </cell>
        </row>
        <row r="16">
          <cell r="A16" t="str">
            <v>LU1841731745</v>
          </cell>
          <cell r="B16" t="str">
            <v>LCCN</v>
          </cell>
        </row>
        <row r="17">
          <cell r="A17" t="str">
            <v>GB00BJLP1Y77</v>
          </cell>
          <cell r="B17" t="str">
            <v>HICL</v>
          </cell>
        </row>
        <row r="18">
          <cell r="A18" t="str">
            <v>GB00B8SC6K54</v>
          </cell>
          <cell r="B18" t="str">
            <v>UKW</v>
          </cell>
        </row>
        <row r="19">
          <cell r="A19" t="str">
            <v>GB00B188SR50</v>
          </cell>
          <cell r="B19" t="str">
            <v>INPP</v>
          </cell>
        </row>
        <row r="20">
          <cell r="A20" t="str">
            <v>GB00BYRJ5J14</v>
          </cell>
          <cell r="B20" t="str">
            <v>PHP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A1807-26E3-471C-ADB8-7F749E39765B}">
  <dimension ref="A1:N9"/>
  <sheetViews>
    <sheetView tabSelected="1" workbookViewId="0"/>
  </sheetViews>
  <sheetFormatPr defaultRowHeight="14.25" x14ac:dyDescent="0.45"/>
  <cols>
    <col min="1" max="1" width="6.19921875" customWidth="1"/>
    <col min="2" max="2" width="28.59765625" bestFit="1" customWidth="1"/>
    <col min="3" max="3" width="13.06640625" bestFit="1" customWidth="1"/>
    <col min="4" max="4" width="5.796875" bestFit="1" customWidth="1"/>
    <col min="5" max="5" width="9.86328125" bestFit="1" customWidth="1"/>
    <col min="6" max="6" width="20.59765625" bestFit="1" customWidth="1"/>
    <col min="7" max="7" width="8.19921875" bestFit="1" customWidth="1"/>
    <col min="8" max="8" width="49.796875" bestFit="1" customWidth="1"/>
    <col min="9" max="9" width="17.53125" bestFit="1" customWidth="1"/>
    <col min="10" max="10" width="12.73046875" bestFit="1" customWidth="1"/>
    <col min="11" max="11" width="7.6640625" bestFit="1" customWidth="1"/>
    <col min="12" max="12" width="12.73046875" bestFit="1" customWidth="1"/>
    <col min="13" max="13" width="47.6640625" bestFit="1" customWidth="1"/>
    <col min="14" max="14" width="5.796875" bestFit="1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45">
      <c r="A2" t="s">
        <v>14</v>
      </c>
      <c r="B2" t="s">
        <v>15</v>
      </c>
      <c r="C2" t="s">
        <v>16</v>
      </c>
      <c r="D2" t="str">
        <f>INDEX([1]Sheet1!$B:$B, MATCH(C2,[1]Sheet1!$A:$A, 0))</f>
        <v>HICL</v>
      </c>
      <c r="E2" s="2">
        <v>4722.088835534214</v>
      </c>
      <c r="F2" s="1">
        <v>7867</v>
      </c>
      <c r="G2" t="s">
        <v>23</v>
      </c>
      <c r="H2" t="s">
        <v>24</v>
      </c>
    </row>
    <row r="3" spans="1:14" x14ac:dyDescent="0.45">
      <c r="A3" t="s">
        <v>14</v>
      </c>
      <c r="B3" t="s">
        <v>17</v>
      </c>
      <c r="C3" t="s">
        <v>18</v>
      </c>
      <c r="D3" t="str">
        <f>INDEX([1]Sheet1!$B:$B, MATCH(C3,[1]Sheet1!$A:$A, 0))</f>
        <v>UKW</v>
      </c>
      <c r="E3" s="2">
        <v>4950.9125235997481</v>
      </c>
      <c r="F3" s="1">
        <v>7867</v>
      </c>
      <c r="G3" t="s">
        <v>23</v>
      </c>
      <c r="H3" t="s">
        <v>25</v>
      </c>
    </row>
    <row r="4" spans="1:14" x14ac:dyDescent="0.45">
      <c r="A4" t="s">
        <v>14</v>
      </c>
      <c r="B4" t="s">
        <v>19</v>
      </c>
      <c r="C4" t="s">
        <v>20</v>
      </c>
      <c r="D4" t="str">
        <f>INDEX([1]Sheet1!$B:$B, MATCH(C4,[1]Sheet1!$A:$A, 0))</f>
        <v>INPP</v>
      </c>
      <c r="E4" s="2">
        <v>5148.560209424084</v>
      </c>
      <c r="F4" s="1">
        <v>7867</v>
      </c>
      <c r="G4" t="s">
        <v>23</v>
      </c>
      <c r="H4" t="s">
        <v>26</v>
      </c>
    </row>
    <row r="5" spans="1:14" x14ac:dyDescent="0.45">
      <c r="A5" t="s">
        <v>14</v>
      </c>
      <c r="B5" t="s">
        <v>21</v>
      </c>
      <c r="C5" t="s">
        <v>22</v>
      </c>
      <c r="D5" t="str">
        <f>INDEX([1]Sheet1!$B:$B, MATCH(C5,[1]Sheet1!$A:$A, 0))</f>
        <v>PHP</v>
      </c>
      <c r="E5" s="2">
        <v>6906.9359086918348</v>
      </c>
      <c r="F5" s="1">
        <v>7867</v>
      </c>
      <c r="G5" t="s">
        <v>23</v>
      </c>
      <c r="H5" t="s">
        <v>27</v>
      </c>
    </row>
    <row r="6" spans="1:14" x14ac:dyDescent="0.45">
      <c r="A6" t="s">
        <v>14</v>
      </c>
      <c r="B6" t="s">
        <v>15</v>
      </c>
      <c r="C6" t="s">
        <v>16</v>
      </c>
      <c r="D6" t="str">
        <f>INDEX([1]Sheet1!$B:$B, MATCH(C6,[1]Sheet1!$A:$A, 0))</f>
        <v>HICL</v>
      </c>
      <c r="E6" s="2">
        <v>711.28451380552224</v>
      </c>
      <c r="F6" s="1">
        <v>1185</v>
      </c>
      <c r="G6" t="s">
        <v>23</v>
      </c>
      <c r="H6" t="s">
        <v>28</v>
      </c>
    </row>
    <row r="7" spans="1:14" x14ac:dyDescent="0.45">
      <c r="A7" t="s">
        <v>14</v>
      </c>
      <c r="B7" t="s">
        <v>17</v>
      </c>
      <c r="C7" t="s">
        <v>18</v>
      </c>
      <c r="D7" t="str">
        <f>INDEX([1]Sheet1!$B:$B, MATCH(C7,[1]Sheet1!$A:$A, 0))</f>
        <v>UKW</v>
      </c>
      <c r="E7" s="2">
        <v>745.75204531151667</v>
      </c>
      <c r="F7" s="1">
        <v>1185</v>
      </c>
      <c r="G7" t="s">
        <v>23</v>
      </c>
      <c r="H7" t="s">
        <v>29</v>
      </c>
    </row>
    <row r="8" spans="1:14" x14ac:dyDescent="0.45">
      <c r="A8" t="s">
        <v>14</v>
      </c>
      <c r="B8" t="s">
        <v>19</v>
      </c>
      <c r="C8" t="s">
        <v>20</v>
      </c>
      <c r="D8" t="str">
        <f>INDEX([1]Sheet1!$B:$B, MATCH(C8,[1]Sheet1!$A:$A, 0))</f>
        <v>INPP</v>
      </c>
      <c r="E8" s="2">
        <v>775.52356020942409</v>
      </c>
      <c r="F8" s="1">
        <v>1185</v>
      </c>
      <c r="G8" t="s">
        <v>23</v>
      </c>
      <c r="H8" t="s">
        <v>30</v>
      </c>
    </row>
    <row r="9" spans="1:14" x14ac:dyDescent="0.45">
      <c r="A9" t="s">
        <v>14</v>
      </c>
      <c r="B9" t="s">
        <v>21</v>
      </c>
      <c r="C9" t="s">
        <v>22</v>
      </c>
      <c r="D9" t="str">
        <f>INDEX([1]Sheet1!$B:$B, MATCH(C9,[1]Sheet1!$A:$A, 0))</f>
        <v>PHP</v>
      </c>
      <c r="E9" s="2">
        <v>1040.3863037752415</v>
      </c>
      <c r="F9" s="1">
        <v>1185</v>
      </c>
      <c r="G9" t="s">
        <v>23</v>
      </c>
      <c r="H9" t="s">
        <v>31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Armstrong</dc:creator>
  <cp:lastModifiedBy>Richard Armstrong</cp:lastModifiedBy>
  <dcterms:created xsi:type="dcterms:W3CDTF">2023-01-30T12:12:10Z</dcterms:created>
  <dcterms:modified xsi:type="dcterms:W3CDTF">2023-01-30T13:24:30Z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3f6bee-25a2-4071-976d-445ec8dd7ff4_Enabled">
    <vt:lpwstr>true</vt:lpwstr>
  </property>
  <property fmtid="{D5CDD505-2E9C-101B-9397-08002B2CF9AE}" pid="3" name="MSIP_Label_5b3f6bee-25a2-4071-976d-445ec8dd7ff4_SetDate">
    <vt:lpwstr>2023-01-30T12:41:50Z</vt:lpwstr>
  </property>
  <property fmtid="{D5CDD505-2E9C-101B-9397-08002B2CF9AE}" pid="4" name="MSIP_Label_5b3f6bee-25a2-4071-976d-445ec8dd7ff4_Method">
    <vt:lpwstr>Privileged</vt:lpwstr>
  </property>
  <property fmtid="{D5CDD505-2E9C-101B-9397-08002B2CF9AE}" pid="5" name="MSIP_Label_5b3f6bee-25a2-4071-976d-445ec8dd7ff4_Name">
    <vt:lpwstr>Public</vt:lpwstr>
  </property>
  <property fmtid="{D5CDD505-2E9C-101B-9397-08002B2CF9AE}" pid="6" name="MSIP_Label_5b3f6bee-25a2-4071-976d-445ec8dd7ff4_SiteId">
    <vt:lpwstr>2fe7c763-103c-4fdb-a047-7a3df607800d</vt:lpwstr>
  </property>
  <property fmtid="{D5CDD505-2E9C-101B-9397-08002B2CF9AE}" pid="7" name="MSIP_Label_5b3f6bee-25a2-4071-976d-445ec8dd7ff4_ActionId">
    <vt:lpwstr>45c87a10-e020-4257-99da-384b21e39ec5</vt:lpwstr>
  </property>
  <property fmtid="{D5CDD505-2E9C-101B-9397-08002B2CF9AE}" pid="8" name="MSIP_Label_5b3f6bee-25a2-4071-976d-445ec8dd7ff4_ContentBits">
    <vt:lpwstr>0</vt:lpwstr>
  </property>
</Properties>
</file>