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_results" sheetId="1" r:id="rId4"/>
  </sheets>
  <definedNames/>
  <calcPr/>
</workbook>
</file>

<file path=xl/sharedStrings.xml><?xml version="1.0" encoding="utf-8"?>
<sst xmlns="http://schemas.openxmlformats.org/spreadsheetml/2006/main" count="129" uniqueCount="107">
  <si>
    <t>model_name</t>
  </si>
  <si>
    <t>100_generation_time</t>
  </si>
  <si>
    <t>100_total_time</t>
  </si>
  <si>
    <t>100_num_sleep</t>
  </si>
  <si>
    <t>100_metallaxis_type_1_sbi_avg</t>
  </si>
  <si>
    <t>100_metallaxis_type_1_sbi_max</t>
  </si>
  <si>
    <t>100_metallaxis_type_1_ochiai_avg</t>
  </si>
  <si>
    <t>100_metallaxis_type_1_ochiai_max</t>
  </si>
  <si>
    <t>100_metallaxis_type_2_sbi_avg</t>
  </si>
  <si>
    <t>100_metallaxis_type_2_sbi_max</t>
  </si>
  <si>
    <t>100_metallaxis_type_2_ochiai_avg</t>
  </si>
  <si>
    <t>100_metallaxis_type_2_ochiai_max</t>
  </si>
  <si>
    <t>100_muse</t>
  </si>
  <si>
    <t>75_generation_time</t>
  </si>
  <si>
    <t>75_total_time</t>
  </si>
  <si>
    <t>75_num_sleep</t>
  </si>
  <si>
    <t>75_metallaxis_type_1_sbi_avg</t>
  </si>
  <si>
    <t>75_metallaxis_type_1_sbi_max</t>
  </si>
  <si>
    <t>75_metallaxis_type_1_ochiai_avg</t>
  </si>
  <si>
    <t>75_metallaxis_type_1_ochiai_max</t>
  </si>
  <si>
    <t>75_metallaxis_type_2_sbi_avg</t>
  </si>
  <si>
    <t>75_metallaxis_type_2_sbi_max</t>
  </si>
  <si>
    <t>75_metallaxis_type_2_ochiai_avg</t>
  </si>
  <si>
    <t>75_metallaxis_type_2_ochiai_max</t>
  </si>
  <si>
    <t>75_muse</t>
  </si>
  <si>
    <t>50_generation_time</t>
  </si>
  <si>
    <t>50_total_time</t>
  </si>
  <si>
    <t>50_num_sleep</t>
  </si>
  <si>
    <t>50_metallaxis_type_1_sbi_avg</t>
  </si>
  <si>
    <t>50_metallaxis_type_1_sbi_max</t>
  </si>
  <si>
    <t>50_metallaxis_type_1_ochiai_avg</t>
  </si>
  <si>
    <t>50_metallaxis_type_1_ochiai_max</t>
  </si>
  <si>
    <t>50_metallaxis_type_2_sbi_avg</t>
  </si>
  <si>
    <t>50_metallaxis_type_2_sbi_max</t>
  </si>
  <si>
    <t>50_metallaxis_type_2_ochiai_avg</t>
  </si>
  <si>
    <t>50_metallaxis_type_2_ochiai_max</t>
  </si>
  <si>
    <t>50_muse</t>
  </si>
  <si>
    <t>25_generation_time</t>
  </si>
  <si>
    <t>25_total_time</t>
  </si>
  <si>
    <t>25_num_sleep</t>
  </si>
  <si>
    <t>25_metallaxis_type_1_sbi_avg</t>
  </si>
  <si>
    <t>25_metallaxis_type_1_sbi_max</t>
  </si>
  <si>
    <t>25_metallaxis_type_1_ochiai_avg</t>
  </si>
  <si>
    <t>25_metallaxis_type_1_ochiai_max</t>
  </si>
  <si>
    <t>25_metallaxis_type_2_sbi_avg</t>
  </si>
  <si>
    <t>25_metallaxis_type_2_sbi_max</t>
  </si>
  <si>
    <t>25_metallaxis_type_2_ochiai_avg</t>
  </si>
  <si>
    <t>25_metallaxis_type_2_ochiai_max</t>
  </si>
  <si>
    <t>25_muse</t>
  </si>
  <si>
    <t>CLASS</t>
  </si>
  <si>
    <t>31880720_class_final_layer_softmax_03</t>
  </si>
  <si>
    <t>31880720_class_final_layer_softmax_02</t>
  </si>
  <si>
    <t>31880720_class_final_layer_softmax_01</t>
  </si>
  <si>
    <t>58844149_class_final_layer_softmax_03</t>
  </si>
  <si>
    <t>58844149_class_final_layer_softmax_02</t>
  </si>
  <si>
    <t>58844149_class_final_layer_softmax_01</t>
  </si>
  <si>
    <t>41999686_class_final_layer_sigmoid_03</t>
  </si>
  <si>
    <t>41999686_class_final_layer_sigmoid_02</t>
  </si>
  <si>
    <t>41999686_class_final_layer_sigmoid_01</t>
  </si>
  <si>
    <t>42472447_class_final_layer_sigmoid_03</t>
  </si>
  <si>
    <t>42472447_class_final_layer_sigmoid_02</t>
  </si>
  <si>
    <t>42472447_class_final_layer_sigmoid_01</t>
  </si>
  <si>
    <t>51185079_class_final_layer_relu_03</t>
  </si>
  <si>
    <t>51185079_class_final_layer_relu_02</t>
  </si>
  <si>
    <t>51185079_class_final_layer_relu_01</t>
  </si>
  <si>
    <t>41823068_class_final_layer_sigmoid_03</t>
  </si>
  <si>
    <t>41823068_class_final_layer_sigmoid_02</t>
  </si>
  <si>
    <t>41823068_class_final_layer_sigmoid_01</t>
  </si>
  <si>
    <t>CLASS TOTALS</t>
  </si>
  <si>
    <t>REG</t>
  </si>
  <si>
    <t>59758722_reg_final_layer_relu_03</t>
  </si>
  <si>
    <t>59758722_reg_final_layer_relu_02</t>
  </si>
  <si>
    <t>59758722_reg_final_layer_relu_01</t>
  </si>
  <si>
    <t>33969059_reg_final_layer_softmax_03</t>
  </si>
  <si>
    <t>33969059_reg_final_layer_softmax_02</t>
  </si>
  <si>
    <t>33969059_reg_final_layer_softmax_01</t>
  </si>
  <si>
    <t>48486598_reg_hidden_layer_linear_03</t>
  </si>
  <si>
    <t>48486598_reg_hidden_layer_linear_02</t>
  </si>
  <si>
    <t>48486598_reg_hidden_layer_linear_01</t>
  </si>
  <si>
    <t>34311586_reg_final_layer_softmax_03</t>
  </si>
  <si>
    <t>34311586_reg_final_layer_softmax_02</t>
  </si>
  <si>
    <t>34311586_reg_final_layer_softmax_01</t>
  </si>
  <si>
    <t>56774954_reg_final_layer_softmax_03</t>
  </si>
  <si>
    <t>56774954_reg_final_layer_softmax_02</t>
  </si>
  <si>
    <t>56774954_reg_final_layer_softmax_01</t>
  </si>
  <si>
    <t>48221692_reg_final_layer_sigmoid_03</t>
  </si>
  <si>
    <t>48221692_reg_final_layer_sigmoid_02</t>
  </si>
  <si>
    <t>48221692_reg_final_layer_sigmoid_01</t>
  </si>
  <si>
    <t>REG TOTALS</t>
  </si>
  <si>
    <t>OVERALL TOTALS</t>
  </si>
  <si>
    <t>CLASS TABLE</t>
  </si>
  <si>
    <r>
      <rPr>
        <rFont val="Arial"/>
        <color theme="1"/>
      </rPr>
      <t xml:space="preserve">Table 3: Experimental results for the impact of mutation selection on the effectiveness and average execution time of </t>
    </r>
    <r>
      <rPr>
        <rFont val="Roboto Mono"/>
        <color theme="1"/>
      </rPr>
      <t>deepmufl</t>
    </r>
    <r>
      <rPr>
        <rFont val="Arial"/>
        <color theme="1"/>
      </rPr>
      <t xml:space="preserve"> for classification models with incorrect activation function faults in the final layer. The number of detected faults are divided by three in order to make direct comparisons to Table 4, since each model was trained three times.</t>
    </r>
  </si>
  <si>
    <t>Selected mutants</t>
  </si>
  <si>
    <t>Metallaxis SBI + Type 1 + Avg</t>
  </si>
  <si>
    <t>Metallaxis Ochiai + Type 1 + Avg</t>
  </si>
  <si>
    <t>Metallaxis SBI + Type 2 + Avg</t>
  </si>
  <si>
    <t>Metallaxis Ochiai + Type 2 + Avg</t>
  </si>
  <si>
    <t>Metallaxis SBI + Type 1 + Max</t>
  </si>
  <si>
    <t>Metallaxis Ochiai + Type 1 + Max</t>
  </si>
  <si>
    <t>Metallaxis SBI + Type 2 + Max</t>
  </si>
  <si>
    <t>Metallaxis Ochiai + Type 2 + Max</t>
  </si>
  <si>
    <t>MUSE</t>
  </si>
  <si>
    <t>Time (s)</t>
  </si>
  <si>
    <t>REG TABLE</t>
  </si>
  <si>
    <r>
      <rPr>
        <rFont val="Arial"/>
        <color theme="1"/>
      </rPr>
      <t xml:space="preserve">Table 5: Experimental results for the impact of mutation selection on the effectiveness and average execution time of </t>
    </r>
    <r>
      <rPr>
        <rFont val="Roboto Mono"/>
        <color theme="1"/>
      </rPr>
      <t>deepmufl</t>
    </r>
    <r>
      <rPr>
        <rFont val="Arial"/>
        <color theme="1"/>
      </rPr>
      <t xml:space="preserve"> for regression models with incorrect activation function faults in a single layer. The number of detected faults are divided by three in order to make direct comparisons to Table 6, since each model was trained three times.</t>
    </r>
  </si>
  <si>
    <t>OVERALL</t>
  </si>
  <si>
    <r>
      <rPr>
        <rFont val="Arial"/>
        <color theme="1"/>
      </rPr>
      <t xml:space="preserve">Table 1: Experimental results for the impact of mutation selection on the effectiveness and average execution time of </t>
    </r>
    <r>
      <rPr>
        <rFont val="Roboto Mono"/>
        <color theme="1"/>
      </rPr>
      <t>deepmufl</t>
    </r>
    <r>
      <rPr>
        <rFont val="Arial"/>
        <color theme="1"/>
      </rPr>
      <t xml:space="preserve"> for classification and regression models with incorrect activation function faults in a single layer. The number of detected faults are divided by three in order to make direct comparisons to Table 2, since each model was trained three times.</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</si>
</sst>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theme="1"/>
      <name val="Arial"/>
    </font>
    <font>
      <b/>
      <color theme="1"/>
      <name val="Arial"/>
    </font>
  </fonts>
  <fills count="8">
    <fill>
      <patternFill patternType="none"/>
    </fill>
    <fill>
      <patternFill patternType="lightGray"/>
    </fill>
    <fill>
      <patternFill patternType="solid">
        <fgColor rgb="FFD9D9D9"/>
        <bgColor rgb="FFD9D9D9"/>
      </patternFill>
    </fill>
    <fill>
      <patternFill patternType="solid">
        <fgColor rgb="FF00FFFF"/>
        <bgColor rgb="FF00FFFF"/>
      </patternFill>
    </fill>
    <fill>
      <patternFill patternType="solid">
        <fgColor rgb="FFFFFF00"/>
        <bgColor rgb="FFFFFF00"/>
      </patternFill>
    </fill>
    <fill>
      <patternFill patternType="solid">
        <fgColor rgb="FFEA9999"/>
        <bgColor rgb="FFEA9999"/>
      </patternFill>
    </fill>
    <fill>
      <patternFill patternType="solid">
        <fgColor rgb="FFEFEFEF"/>
        <bgColor rgb="FFEFEFEF"/>
      </patternFill>
    </fill>
    <fill>
      <patternFill patternType="solid">
        <fgColor rgb="FF000000"/>
        <bgColor rgb="FF000000"/>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2" fontId="2" numFmtId="0" xfId="0" applyAlignment="1" applyFill="1" applyFont="1">
      <alignment horizontal="center" readingOrder="0" shrinkToFit="0" wrapText="1"/>
    </xf>
    <xf borderId="0" fillId="2" fontId="2" numFmtId="0" xfId="0" applyAlignment="1" applyFont="1">
      <alignment horizontal="center" shrinkToFit="0" wrapText="1"/>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3" fontId="2" numFmtId="0" xfId="0" applyAlignment="1" applyFill="1" applyFont="1">
      <alignment horizontal="center" readingOrder="0" shrinkToFit="0" wrapText="1"/>
    </xf>
    <xf borderId="0" fillId="4" fontId="1" numFmtId="0" xfId="0" applyAlignment="1" applyFill="1" applyFont="1">
      <alignment horizontal="center" shrinkToFit="0" wrapText="1"/>
    </xf>
    <xf borderId="0" fillId="5" fontId="2" numFmtId="0" xfId="0" applyAlignment="1" applyFill="1" applyFont="1">
      <alignment horizontal="center" readingOrder="0" shrinkToFit="0" wrapText="1"/>
    </xf>
    <xf borderId="0" fillId="5" fontId="3" numFmtId="0" xfId="0" applyAlignment="1" applyFont="1">
      <alignment horizontal="center"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vertical="bottom"/>
    </xf>
    <xf borderId="0" fillId="0" fontId="4" numFmtId="0" xfId="0" applyAlignment="1" applyFont="1">
      <alignment vertical="bottom"/>
    </xf>
    <xf borderId="0" fillId="0" fontId="3" numFmtId="0" xfId="0" applyAlignment="1" applyFont="1">
      <alignment vertical="bottom"/>
    </xf>
    <xf borderId="0" fillId="0" fontId="3" numFmtId="0" xfId="0" applyAlignment="1" applyFont="1">
      <alignment readingOrder="0" shrinkToFit="0" vertical="bottom" wrapText="1"/>
    </xf>
    <xf borderId="0" fillId="6" fontId="3" numFmtId="0" xfId="0" applyAlignment="1" applyFill="1" applyFont="1">
      <alignment vertical="bottom"/>
    </xf>
    <xf borderId="0" fillId="6" fontId="4" numFmtId="0" xfId="0" applyAlignment="1" applyFont="1">
      <alignment horizontal="center" vertical="bottom"/>
    </xf>
    <xf borderId="0" fillId="2" fontId="3" numFmtId="0" xfId="0" applyAlignment="1" applyFont="1">
      <alignment vertical="bottom"/>
    </xf>
    <xf borderId="0" fillId="2" fontId="4" numFmtId="9" xfId="0" applyAlignment="1" applyFont="1" applyNumberFormat="1">
      <alignment horizontal="center" vertical="bottom"/>
    </xf>
    <xf borderId="0" fillId="6" fontId="4" numFmtId="0" xfId="0" applyAlignment="1" applyFont="1">
      <alignment horizontal="center" readingOrder="0" vertical="bottom"/>
    </xf>
    <xf borderId="0" fillId="0" fontId="3" numFmtId="2" xfId="0" applyAlignment="1" applyFont="1" applyNumberFormat="1">
      <alignment horizontal="center" vertical="bottom"/>
    </xf>
    <xf borderId="0" fillId="0" fontId="3" numFmtId="1" xfId="0" applyAlignment="1" applyFont="1" applyNumberFormat="1">
      <alignment horizontal="center" vertical="bottom"/>
    </xf>
    <xf borderId="0" fillId="6" fontId="4" numFmtId="2" xfId="0" applyAlignment="1" applyFont="1" applyNumberFormat="1">
      <alignment horizontal="center" vertical="bottom"/>
    </xf>
    <xf borderId="0" fillId="7" fontId="2" numFmtId="0" xfId="0" applyAlignment="1" applyFill="1" applyFont="1">
      <alignment horizontal="center" shrinkToFit="0" wrapText="1"/>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2"/>
      <c r="AY1" s="2"/>
    </row>
    <row r="2">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4"/>
      <c r="AY2" s="4"/>
    </row>
    <row r="3">
      <c r="A3" s="1" t="s">
        <v>49</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6"/>
      <c r="AY3" s="6"/>
    </row>
    <row r="4">
      <c r="A4" s="7" t="s">
        <v>50</v>
      </c>
      <c r="B4" s="5">
        <v>183.477351665496</v>
      </c>
      <c r="C4" s="5">
        <v>273.586142539978</v>
      </c>
      <c r="D4" s="5">
        <v>1493.0</v>
      </c>
      <c r="E4" s="5">
        <v>1.0</v>
      </c>
      <c r="F4" s="5">
        <v>1.0</v>
      </c>
      <c r="G4" s="5">
        <v>1.0</v>
      </c>
      <c r="H4" s="5">
        <v>1.0</v>
      </c>
      <c r="I4" s="5">
        <v>0.0</v>
      </c>
      <c r="J4" s="5">
        <v>0.0</v>
      </c>
      <c r="K4" s="5">
        <v>0.0</v>
      </c>
      <c r="L4" s="5">
        <v>0.0</v>
      </c>
      <c r="M4" s="5">
        <v>1.0</v>
      </c>
      <c r="N4" s="5">
        <v>183.477351665496</v>
      </c>
      <c r="O4" s="5">
        <v>204.672165870666</v>
      </c>
      <c r="P4" s="5">
        <v>1493.0</v>
      </c>
      <c r="Q4" s="5">
        <v>1.0</v>
      </c>
      <c r="R4" s="5">
        <v>1.0</v>
      </c>
      <c r="S4" s="5">
        <v>1.0</v>
      </c>
      <c r="T4" s="5">
        <v>1.0</v>
      </c>
      <c r="U4" s="5">
        <v>0.0</v>
      </c>
      <c r="V4" s="5">
        <v>0.0</v>
      </c>
      <c r="W4" s="5">
        <v>0.0</v>
      </c>
      <c r="X4" s="5">
        <v>0.0</v>
      </c>
      <c r="Y4" s="5">
        <v>1.0</v>
      </c>
      <c r="Z4" s="5">
        <v>183.477351665496</v>
      </c>
      <c r="AA4" s="5">
        <v>137.348268747329</v>
      </c>
      <c r="AB4" s="5">
        <v>1493.0</v>
      </c>
      <c r="AC4" s="5">
        <v>1.0</v>
      </c>
      <c r="AD4" s="5">
        <v>1.0</v>
      </c>
      <c r="AE4" s="5">
        <v>1.0</v>
      </c>
      <c r="AF4" s="5">
        <v>1.0</v>
      </c>
      <c r="AG4" s="5">
        <v>0.0</v>
      </c>
      <c r="AH4" s="5">
        <v>0.0</v>
      </c>
      <c r="AI4" s="5">
        <v>0.0</v>
      </c>
      <c r="AJ4" s="5">
        <v>0.0</v>
      </c>
      <c r="AK4" s="5">
        <v>1.0</v>
      </c>
      <c r="AL4" s="5">
        <v>183.477351665496</v>
      </c>
      <c r="AM4" s="5">
        <v>69.6338281631469</v>
      </c>
      <c r="AN4" s="5">
        <v>1493.0</v>
      </c>
      <c r="AO4" s="5">
        <v>1.0</v>
      </c>
      <c r="AP4" s="5">
        <v>1.0</v>
      </c>
      <c r="AQ4" s="5">
        <v>1.0</v>
      </c>
      <c r="AR4" s="5">
        <v>1.0</v>
      </c>
      <c r="AS4" s="5">
        <v>0.0</v>
      </c>
      <c r="AT4" s="5">
        <v>0.0</v>
      </c>
      <c r="AU4" s="5">
        <v>0.0</v>
      </c>
      <c r="AV4" s="5">
        <v>0.0</v>
      </c>
      <c r="AW4" s="5">
        <v>1.0</v>
      </c>
      <c r="AX4" s="6"/>
      <c r="AY4" s="6"/>
    </row>
    <row r="5">
      <c r="A5" s="7" t="s">
        <v>51</v>
      </c>
      <c r="B5" s="5">
        <v>187.04280257225</v>
      </c>
      <c r="C5" s="5">
        <v>271.671028852462</v>
      </c>
      <c r="D5" s="5">
        <v>1493.0</v>
      </c>
      <c r="E5" s="5">
        <v>1.0</v>
      </c>
      <c r="F5" s="5">
        <v>1.0</v>
      </c>
      <c r="G5" s="5">
        <v>1.0</v>
      </c>
      <c r="H5" s="5">
        <v>1.0</v>
      </c>
      <c r="I5" s="5">
        <v>0.0</v>
      </c>
      <c r="J5" s="5">
        <v>0.0</v>
      </c>
      <c r="K5" s="5">
        <v>0.0</v>
      </c>
      <c r="L5" s="5">
        <v>0.0</v>
      </c>
      <c r="M5" s="5">
        <v>1.0</v>
      </c>
      <c r="N5" s="5">
        <v>187.04280257225</v>
      </c>
      <c r="O5" s="5">
        <v>203.93765592575</v>
      </c>
      <c r="P5" s="5">
        <v>1493.0</v>
      </c>
      <c r="Q5" s="5">
        <v>1.0</v>
      </c>
      <c r="R5" s="5">
        <v>1.0</v>
      </c>
      <c r="S5" s="5">
        <v>1.0</v>
      </c>
      <c r="T5" s="5">
        <v>1.0</v>
      </c>
      <c r="U5" s="5">
        <v>0.0</v>
      </c>
      <c r="V5" s="5">
        <v>0.0</v>
      </c>
      <c r="W5" s="5">
        <v>0.0</v>
      </c>
      <c r="X5" s="5">
        <v>0.0</v>
      </c>
      <c r="Y5" s="5">
        <v>1.0</v>
      </c>
      <c r="Z5" s="5">
        <v>187.04280257225</v>
      </c>
      <c r="AA5" s="5">
        <v>138.626642465591</v>
      </c>
      <c r="AB5" s="5">
        <v>1493.0</v>
      </c>
      <c r="AC5" s="5">
        <v>1.0</v>
      </c>
      <c r="AD5" s="5">
        <v>1.0</v>
      </c>
      <c r="AE5" s="5">
        <v>1.0</v>
      </c>
      <c r="AF5" s="5">
        <v>1.0</v>
      </c>
      <c r="AG5" s="5">
        <v>0.0</v>
      </c>
      <c r="AH5" s="5">
        <v>0.0</v>
      </c>
      <c r="AI5" s="5">
        <v>0.0</v>
      </c>
      <c r="AJ5" s="5">
        <v>0.0</v>
      </c>
      <c r="AK5" s="5">
        <v>1.0</v>
      </c>
      <c r="AL5" s="5">
        <v>187.04280257225</v>
      </c>
      <c r="AM5" s="5">
        <v>68.9163293838501</v>
      </c>
      <c r="AN5" s="5">
        <v>1493.0</v>
      </c>
      <c r="AO5" s="5">
        <v>1.0</v>
      </c>
      <c r="AP5" s="5">
        <v>1.0</v>
      </c>
      <c r="AQ5" s="5">
        <v>1.0</v>
      </c>
      <c r="AR5" s="5">
        <v>1.0</v>
      </c>
      <c r="AS5" s="5">
        <v>0.0</v>
      </c>
      <c r="AT5" s="5">
        <v>0.0</v>
      </c>
      <c r="AU5" s="5">
        <v>0.0</v>
      </c>
      <c r="AV5" s="5">
        <v>0.0</v>
      </c>
      <c r="AW5" s="5">
        <v>1.0</v>
      </c>
      <c r="AX5" s="6"/>
      <c r="AY5" s="6"/>
    </row>
    <row r="6">
      <c r="A6" s="7" t="s">
        <v>52</v>
      </c>
      <c r="B6" s="5">
        <v>185.742429256439</v>
      </c>
      <c r="C6" s="5">
        <v>287.271628141403</v>
      </c>
      <c r="D6" s="5">
        <v>1493.0</v>
      </c>
      <c r="E6" s="5">
        <v>1.0</v>
      </c>
      <c r="F6" s="5">
        <v>1.0</v>
      </c>
      <c r="G6" s="5">
        <v>1.0</v>
      </c>
      <c r="H6" s="5">
        <v>1.0</v>
      </c>
      <c r="I6" s="5">
        <v>0.0</v>
      </c>
      <c r="J6" s="5">
        <v>0.0</v>
      </c>
      <c r="K6" s="5">
        <v>0.0</v>
      </c>
      <c r="L6" s="5">
        <v>0.0</v>
      </c>
      <c r="M6" s="5">
        <v>1.0</v>
      </c>
      <c r="N6" s="5">
        <v>186.088827133178</v>
      </c>
      <c r="O6" s="5">
        <v>215.349408626556</v>
      </c>
      <c r="P6" s="5">
        <v>1493.0</v>
      </c>
      <c r="Q6" s="5">
        <v>1.0</v>
      </c>
      <c r="R6" s="5">
        <v>1.0</v>
      </c>
      <c r="S6" s="5">
        <v>1.0</v>
      </c>
      <c r="T6" s="5">
        <v>1.0</v>
      </c>
      <c r="U6" s="5">
        <v>0.0</v>
      </c>
      <c r="V6" s="5">
        <v>0.0</v>
      </c>
      <c r="W6" s="5">
        <v>0.0</v>
      </c>
      <c r="X6" s="5">
        <v>0.0</v>
      </c>
      <c r="Y6" s="5">
        <v>1.0</v>
      </c>
      <c r="Z6" s="5">
        <v>186.027419090271</v>
      </c>
      <c r="AA6" s="5">
        <v>146.378547191619</v>
      </c>
      <c r="AB6" s="5">
        <v>1493.0</v>
      </c>
      <c r="AC6" s="5">
        <v>1.0</v>
      </c>
      <c r="AD6" s="5">
        <v>1.0</v>
      </c>
      <c r="AE6" s="5">
        <v>1.0</v>
      </c>
      <c r="AF6" s="5">
        <v>1.0</v>
      </c>
      <c r="AG6" s="5">
        <v>0.0</v>
      </c>
      <c r="AH6" s="5">
        <v>0.0</v>
      </c>
      <c r="AI6" s="5">
        <v>0.0</v>
      </c>
      <c r="AJ6" s="5">
        <v>0.0</v>
      </c>
      <c r="AK6" s="5">
        <v>1.0</v>
      </c>
      <c r="AL6" s="5">
        <v>186.507300138473</v>
      </c>
      <c r="AM6" s="5">
        <v>72.8628098964691</v>
      </c>
      <c r="AN6" s="5">
        <v>1493.0</v>
      </c>
      <c r="AO6" s="5">
        <v>1.0</v>
      </c>
      <c r="AP6" s="5">
        <v>1.0</v>
      </c>
      <c r="AQ6" s="5">
        <v>1.0</v>
      </c>
      <c r="AR6" s="5">
        <v>1.0</v>
      </c>
      <c r="AS6" s="5">
        <v>0.0</v>
      </c>
      <c r="AT6" s="5">
        <v>0.0</v>
      </c>
      <c r="AU6" s="5">
        <v>0.0</v>
      </c>
      <c r="AV6" s="5">
        <v>0.0</v>
      </c>
      <c r="AW6" s="5">
        <v>1.0</v>
      </c>
      <c r="AX6" s="6"/>
      <c r="AY6" s="6"/>
    </row>
    <row r="7">
      <c r="A7" s="7" t="s">
        <v>53</v>
      </c>
      <c r="B7" s="5">
        <v>2382.58594417572</v>
      </c>
      <c r="C7" s="5">
        <v>2308.58872175216</v>
      </c>
      <c r="D7" s="5">
        <v>2529.0</v>
      </c>
      <c r="E7" s="5">
        <v>1.0</v>
      </c>
      <c r="F7" s="5">
        <v>1.0</v>
      </c>
      <c r="G7" s="5">
        <v>1.0</v>
      </c>
      <c r="H7" s="5">
        <v>1.0</v>
      </c>
      <c r="I7" s="5">
        <v>0.0</v>
      </c>
      <c r="J7" s="5">
        <v>0.0</v>
      </c>
      <c r="K7" s="5">
        <v>0.0</v>
      </c>
      <c r="L7" s="5">
        <v>0.0</v>
      </c>
      <c r="M7" s="5">
        <v>1.0</v>
      </c>
      <c r="N7" s="5">
        <v>2382.58594417572</v>
      </c>
      <c r="O7" s="5">
        <v>1969.63373017311</v>
      </c>
      <c r="P7" s="5">
        <v>2529.0</v>
      </c>
      <c r="Q7" s="5">
        <v>1.0</v>
      </c>
      <c r="R7" s="5">
        <v>1.0</v>
      </c>
      <c r="S7" s="5">
        <v>1.0</v>
      </c>
      <c r="T7" s="5">
        <v>1.0</v>
      </c>
      <c r="U7" s="5">
        <v>0.0</v>
      </c>
      <c r="V7" s="5">
        <v>0.0</v>
      </c>
      <c r="W7" s="5">
        <v>0.0</v>
      </c>
      <c r="X7" s="5">
        <v>0.0</v>
      </c>
      <c r="Y7" s="5">
        <v>1.0</v>
      </c>
      <c r="Z7" s="5">
        <v>2382.58594417572</v>
      </c>
      <c r="AA7" s="5">
        <v>1524.45911574363</v>
      </c>
      <c r="AB7" s="5">
        <v>2529.0</v>
      </c>
      <c r="AC7" s="5">
        <v>1.0</v>
      </c>
      <c r="AD7" s="5">
        <v>1.0</v>
      </c>
      <c r="AE7" s="5">
        <v>1.0</v>
      </c>
      <c r="AF7" s="5">
        <v>1.0</v>
      </c>
      <c r="AG7" s="5">
        <v>0.0</v>
      </c>
      <c r="AH7" s="5">
        <v>0.0</v>
      </c>
      <c r="AI7" s="5">
        <v>0.0</v>
      </c>
      <c r="AJ7" s="5">
        <v>0.0</v>
      </c>
      <c r="AK7" s="5">
        <v>1.0</v>
      </c>
      <c r="AL7" s="5">
        <v>2382.58594417572</v>
      </c>
      <c r="AM7" s="5">
        <v>1187.87008047103</v>
      </c>
      <c r="AN7" s="5">
        <v>2529.0</v>
      </c>
      <c r="AO7" s="5">
        <v>1.0</v>
      </c>
      <c r="AP7" s="5">
        <v>1.0</v>
      </c>
      <c r="AQ7" s="5">
        <v>1.0</v>
      </c>
      <c r="AR7" s="5">
        <v>1.0</v>
      </c>
      <c r="AS7" s="5">
        <v>0.0</v>
      </c>
      <c r="AT7" s="5">
        <v>0.0</v>
      </c>
      <c r="AU7" s="5">
        <v>0.0</v>
      </c>
      <c r="AV7" s="5">
        <v>0.0</v>
      </c>
      <c r="AW7" s="5">
        <v>1.0</v>
      </c>
      <c r="AX7" s="6"/>
      <c r="AY7" s="6"/>
    </row>
    <row r="8">
      <c r="A8" s="7" t="s">
        <v>54</v>
      </c>
      <c r="B8" s="5">
        <v>1659.12616515159</v>
      </c>
      <c r="C8" s="5">
        <v>2261.93717598915</v>
      </c>
      <c r="D8" s="5">
        <v>2529.0</v>
      </c>
      <c r="E8" s="5">
        <v>1.0</v>
      </c>
      <c r="F8" s="5">
        <v>1.0</v>
      </c>
      <c r="G8" s="5">
        <v>1.0</v>
      </c>
      <c r="H8" s="5">
        <v>1.0</v>
      </c>
      <c r="I8" s="5">
        <v>0.0</v>
      </c>
      <c r="J8" s="5">
        <v>0.0</v>
      </c>
      <c r="K8" s="5">
        <v>0.0</v>
      </c>
      <c r="L8" s="5">
        <v>0.0</v>
      </c>
      <c r="M8" s="5">
        <v>1.0</v>
      </c>
      <c r="N8" s="5">
        <v>1659.12616515159</v>
      </c>
      <c r="O8" s="5">
        <v>1913.58910059928</v>
      </c>
      <c r="P8" s="5">
        <v>2529.0</v>
      </c>
      <c r="Q8" s="5">
        <v>1.0</v>
      </c>
      <c r="R8" s="5">
        <v>1.0</v>
      </c>
      <c r="S8" s="5">
        <v>1.0</v>
      </c>
      <c r="T8" s="5">
        <v>1.0</v>
      </c>
      <c r="U8" s="5">
        <v>0.0</v>
      </c>
      <c r="V8" s="5">
        <v>0.0</v>
      </c>
      <c r="W8" s="5">
        <v>0.0</v>
      </c>
      <c r="X8" s="5">
        <v>0.0</v>
      </c>
      <c r="Y8" s="5">
        <v>1.0</v>
      </c>
      <c r="Z8" s="5">
        <v>1659.12616515159</v>
      </c>
      <c r="AA8" s="5">
        <v>1547.29860401153</v>
      </c>
      <c r="AB8" s="5">
        <v>2529.0</v>
      </c>
      <c r="AC8" s="5">
        <v>1.0</v>
      </c>
      <c r="AD8" s="5">
        <v>1.0</v>
      </c>
      <c r="AE8" s="5">
        <v>1.0</v>
      </c>
      <c r="AF8" s="5">
        <v>1.0</v>
      </c>
      <c r="AG8" s="5">
        <v>0.0</v>
      </c>
      <c r="AH8" s="5">
        <v>0.0</v>
      </c>
      <c r="AI8" s="5">
        <v>0.0</v>
      </c>
      <c r="AJ8" s="5">
        <v>0.0</v>
      </c>
      <c r="AK8" s="5">
        <v>1.0</v>
      </c>
      <c r="AL8" s="5">
        <v>1659.12616515159</v>
      </c>
      <c r="AM8" s="5">
        <v>1201.37191390991</v>
      </c>
      <c r="AN8" s="5">
        <v>2529.0</v>
      </c>
      <c r="AO8" s="5">
        <v>1.0</v>
      </c>
      <c r="AP8" s="5">
        <v>1.0</v>
      </c>
      <c r="AQ8" s="5">
        <v>1.0</v>
      </c>
      <c r="AR8" s="5">
        <v>1.0</v>
      </c>
      <c r="AS8" s="5">
        <v>0.0</v>
      </c>
      <c r="AT8" s="5">
        <v>0.0</v>
      </c>
      <c r="AU8" s="5">
        <v>0.0</v>
      </c>
      <c r="AV8" s="5">
        <v>0.0</v>
      </c>
      <c r="AW8" s="5">
        <v>1.0</v>
      </c>
      <c r="AX8" s="6"/>
      <c r="AY8" s="6"/>
    </row>
    <row r="9">
      <c r="A9" s="7" t="s">
        <v>55</v>
      </c>
      <c r="B9" s="5">
        <v>2482.92502641677</v>
      </c>
      <c r="C9" s="5">
        <v>2125.74572515487</v>
      </c>
      <c r="D9" s="5">
        <v>2529.0</v>
      </c>
      <c r="E9" s="5">
        <v>1.0</v>
      </c>
      <c r="F9" s="5">
        <v>1.0</v>
      </c>
      <c r="G9" s="5">
        <v>1.0</v>
      </c>
      <c r="H9" s="5">
        <v>1.0</v>
      </c>
      <c r="I9" s="5">
        <v>0.0</v>
      </c>
      <c r="J9" s="5">
        <v>0.0</v>
      </c>
      <c r="K9" s="5">
        <v>0.0</v>
      </c>
      <c r="L9" s="5">
        <v>0.0</v>
      </c>
      <c r="M9" s="5">
        <v>1.0</v>
      </c>
      <c r="N9" s="5">
        <v>2482.92502641677</v>
      </c>
      <c r="O9" s="5">
        <v>1797.03827643394</v>
      </c>
      <c r="P9" s="5">
        <v>2529.0</v>
      </c>
      <c r="Q9" s="5">
        <v>1.0</v>
      </c>
      <c r="R9" s="5">
        <v>1.0</v>
      </c>
      <c r="S9" s="5">
        <v>1.0</v>
      </c>
      <c r="T9" s="5">
        <v>1.0</v>
      </c>
      <c r="U9" s="5">
        <v>0.0</v>
      </c>
      <c r="V9" s="5">
        <v>0.0</v>
      </c>
      <c r="W9" s="5">
        <v>0.0</v>
      </c>
      <c r="X9" s="5">
        <v>0.0</v>
      </c>
      <c r="Y9" s="5">
        <v>1.0</v>
      </c>
      <c r="Z9" s="5">
        <v>2482.92502641677</v>
      </c>
      <c r="AA9" s="5">
        <v>1430.64436912536</v>
      </c>
      <c r="AB9" s="5">
        <v>2529.0</v>
      </c>
      <c r="AC9" s="5">
        <v>1.0</v>
      </c>
      <c r="AD9" s="5">
        <v>1.0</v>
      </c>
      <c r="AE9" s="5">
        <v>1.0</v>
      </c>
      <c r="AF9" s="5">
        <v>1.0</v>
      </c>
      <c r="AG9" s="5">
        <v>0.0</v>
      </c>
      <c r="AH9" s="5">
        <v>0.0</v>
      </c>
      <c r="AI9" s="5">
        <v>0.0</v>
      </c>
      <c r="AJ9" s="5">
        <v>0.0</v>
      </c>
      <c r="AK9" s="5">
        <v>1.0</v>
      </c>
      <c r="AL9" s="5">
        <v>2482.92502641677</v>
      </c>
      <c r="AM9" s="5">
        <v>1152.0760974884</v>
      </c>
      <c r="AN9" s="5">
        <v>2529.0</v>
      </c>
      <c r="AO9" s="5">
        <v>1.0</v>
      </c>
      <c r="AP9" s="5">
        <v>1.0</v>
      </c>
      <c r="AQ9" s="5">
        <v>1.0</v>
      </c>
      <c r="AR9" s="5">
        <v>1.0</v>
      </c>
      <c r="AS9" s="5">
        <v>0.0</v>
      </c>
      <c r="AT9" s="5">
        <v>0.0</v>
      </c>
      <c r="AU9" s="5">
        <v>0.0</v>
      </c>
      <c r="AV9" s="5">
        <v>0.0</v>
      </c>
      <c r="AW9" s="5">
        <v>1.0</v>
      </c>
      <c r="AX9" s="6"/>
      <c r="AY9" s="6"/>
    </row>
    <row r="10">
      <c r="A10" s="7" t="s">
        <v>56</v>
      </c>
      <c r="B10" s="5">
        <v>1246.44599485397</v>
      </c>
      <c r="C10" s="5">
        <v>2109.13243937492</v>
      </c>
      <c r="D10" s="5">
        <v>6893.0</v>
      </c>
      <c r="E10" s="5">
        <v>1.0</v>
      </c>
      <c r="F10" s="5">
        <v>0.0</v>
      </c>
      <c r="G10" s="5">
        <v>1.0</v>
      </c>
      <c r="H10" s="5">
        <v>1.0</v>
      </c>
      <c r="I10" s="5">
        <v>0.0</v>
      </c>
      <c r="J10" s="5">
        <v>0.0</v>
      </c>
      <c r="K10" s="5">
        <v>1.0</v>
      </c>
      <c r="L10" s="5">
        <v>0.0</v>
      </c>
      <c r="M10" s="5">
        <v>1.0</v>
      </c>
      <c r="N10" s="5">
        <v>1246.44599485397</v>
      </c>
      <c r="O10" s="5">
        <v>1615.54614591598</v>
      </c>
      <c r="P10" s="5">
        <v>6893.0</v>
      </c>
      <c r="Q10" s="5">
        <v>1.0</v>
      </c>
      <c r="R10" s="5">
        <v>0.0</v>
      </c>
      <c r="S10" s="5">
        <v>1.0</v>
      </c>
      <c r="T10" s="5">
        <v>1.0</v>
      </c>
      <c r="U10" s="5">
        <v>0.0</v>
      </c>
      <c r="V10" s="5">
        <v>0.0</v>
      </c>
      <c r="W10" s="5">
        <v>1.0</v>
      </c>
      <c r="X10" s="5">
        <v>0.0</v>
      </c>
      <c r="Y10" s="5">
        <v>1.0</v>
      </c>
      <c r="Z10" s="5">
        <v>1246.44599485397</v>
      </c>
      <c r="AA10" s="5">
        <v>1020.21067404747</v>
      </c>
      <c r="AB10" s="5">
        <v>6893.0</v>
      </c>
      <c r="AC10" s="5">
        <v>0.0</v>
      </c>
      <c r="AD10" s="5">
        <v>0.0</v>
      </c>
      <c r="AE10" s="5">
        <v>1.0</v>
      </c>
      <c r="AF10" s="5">
        <v>1.0</v>
      </c>
      <c r="AG10" s="5">
        <v>0.0</v>
      </c>
      <c r="AH10" s="5">
        <v>0.0</v>
      </c>
      <c r="AI10" s="5">
        <v>1.0</v>
      </c>
      <c r="AJ10" s="5">
        <v>0.0</v>
      </c>
      <c r="AK10" s="5">
        <v>1.0</v>
      </c>
      <c r="AL10" s="5">
        <v>1246.44599485397</v>
      </c>
      <c r="AM10" s="5">
        <v>532.816926479339</v>
      </c>
      <c r="AN10" s="5">
        <v>6893.0</v>
      </c>
      <c r="AO10" s="5">
        <v>0.0</v>
      </c>
      <c r="AP10" s="5">
        <v>0.0</v>
      </c>
      <c r="AQ10" s="5">
        <v>1.0</v>
      </c>
      <c r="AR10" s="5">
        <v>1.0</v>
      </c>
      <c r="AS10" s="5">
        <v>0.0</v>
      </c>
      <c r="AT10" s="5">
        <v>0.0</v>
      </c>
      <c r="AU10" s="5">
        <v>1.0</v>
      </c>
      <c r="AV10" s="5">
        <v>0.0</v>
      </c>
      <c r="AW10" s="5">
        <v>1.0</v>
      </c>
      <c r="AX10" s="6"/>
      <c r="AY10" s="6"/>
    </row>
    <row r="11">
      <c r="A11" s="7" t="s">
        <v>57</v>
      </c>
      <c r="B11" s="5">
        <v>1255.22419142723</v>
      </c>
      <c r="C11" s="5">
        <v>2095.98561811447</v>
      </c>
      <c r="D11" s="5">
        <v>6893.0</v>
      </c>
      <c r="E11" s="5">
        <v>0.0</v>
      </c>
      <c r="F11" s="5">
        <v>0.0</v>
      </c>
      <c r="G11" s="5">
        <v>1.0</v>
      </c>
      <c r="H11" s="5">
        <v>0.0</v>
      </c>
      <c r="I11" s="5">
        <v>0.0</v>
      </c>
      <c r="J11" s="5">
        <v>0.0</v>
      </c>
      <c r="K11" s="5">
        <v>1.0</v>
      </c>
      <c r="L11" s="5">
        <v>0.0</v>
      </c>
      <c r="M11" s="5">
        <v>1.0</v>
      </c>
      <c r="N11" s="5">
        <v>1255.22419142723</v>
      </c>
      <c r="O11" s="5">
        <v>1616.92705392837</v>
      </c>
      <c r="P11" s="5">
        <v>6893.0</v>
      </c>
      <c r="Q11" s="5">
        <v>0.0</v>
      </c>
      <c r="R11" s="5">
        <v>0.0</v>
      </c>
      <c r="S11" s="5">
        <v>1.0</v>
      </c>
      <c r="T11" s="5">
        <v>0.0</v>
      </c>
      <c r="U11" s="5">
        <v>0.0</v>
      </c>
      <c r="V11" s="5">
        <v>0.0</v>
      </c>
      <c r="W11" s="5">
        <v>1.0</v>
      </c>
      <c r="X11" s="5">
        <v>0.0</v>
      </c>
      <c r="Y11" s="5">
        <v>1.0</v>
      </c>
      <c r="Z11" s="5">
        <v>1255.22419142723</v>
      </c>
      <c r="AA11" s="5">
        <v>1024.70476460456</v>
      </c>
      <c r="AB11" s="5">
        <v>6893.0</v>
      </c>
      <c r="AC11" s="5">
        <v>0.0</v>
      </c>
      <c r="AD11" s="5">
        <v>0.0</v>
      </c>
      <c r="AE11" s="5">
        <v>1.0</v>
      </c>
      <c r="AF11" s="5">
        <v>0.0</v>
      </c>
      <c r="AG11" s="5">
        <v>0.0</v>
      </c>
      <c r="AH11" s="5">
        <v>0.0</v>
      </c>
      <c r="AI11" s="5">
        <v>1.0</v>
      </c>
      <c r="AJ11" s="5">
        <v>0.0</v>
      </c>
      <c r="AK11" s="5">
        <v>1.0</v>
      </c>
      <c r="AL11" s="5">
        <v>1255.22419142723</v>
      </c>
      <c r="AM11" s="5">
        <v>519.210632801055</v>
      </c>
      <c r="AN11" s="5">
        <v>6893.0</v>
      </c>
      <c r="AO11" s="5">
        <v>0.0</v>
      </c>
      <c r="AP11" s="5">
        <v>0.0</v>
      </c>
      <c r="AQ11" s="5">
        <v>1.0</v>
      </c>
      <c r="AR11" s="5">
        <v>0.0</v>
      </c>
      <c r="AS11" s="5">
        <v>0.0</v>
      </c>
      <c r="AT11" s="5">
        <v>0.0</v>
      </c>
      <c r="AU11" s="5">
        <v>1.0</v>
      </c>
      <c r="AV11" s="5">
        <v>0.0</v>
      </c>
      <c r="AW11" s="5">
        <v>1.0</v>
      </c>
      <c r="AX11" s="6"/>
      <c r="AY11" s="6"/>
    </row>
    <row r="12">
      <c r="A12" s="7" t="s">
        <v>58</v>
      </c>
      <c r="B12" s="5">
        <v>1269.49361228942</v>
      </c>
      <c r="C12" s="5">
        <v>19398.1746277809</v>
      </c>
      <c r="D12" s="5">
        <v>6893.0</v>
      </c>
      <c r="E12" s="5">
        <v>0.0</v>
      </c>
      <c r="F12" s="5">
        <v>0.0</v>
      </c>
      <c r="G12" s="5">
        <v>1.0</v>
      </c>
      <c r="H12" s="5">
        <v>0.0</v>
      </c>
      <c r="I12" s="5">
        <v>0.0</v>
      </c>
      <c r="J12" s="5">
        <v>0.0</v>
      </c>
      <c r="K12" s="5">
        <v>1.0</v>
      </c>
      <c r="L12" s="5">
        <v>0.0</v>
      </c>
      <c r="M12" s="5">
        <v>1.0</v>
      </c>
      <c r="N12" s="5">
        <v>1269.49361228942</v>
      </c>
      <c r="O12" s="5">
        <v>1607.93314695358</v>
      </c>
      <c r="P12" s="5">
        <v>6893.0</v>
      </c>
      <c r="Q12" s="5">
        <v>0.0</v>
      </c>
      <c r="R12" s="5">
        <v>0.0</v>
      </c>
      <c r="S12" s="5">
        <v>1.0</v>
      </c>
      <c r="T12" s="5">
        <v>0.0</v>
      </c>
      <c r="U12" s="5">
        <v>0.0</v>
      </c>
      <c r="V12" s="5">
        <v>0.0</v>
      </c>
      <c r="W12" s="5">
        <v>1.0</v>
      </c>
      <c r="X12" s="5">
        <v>0.0</v>
      </c>
      <c r="Y12" s="5">
        <v>1.0</v>
      </c>
      <c r="Z12" s="5">
        <v>1269.49361228942</v>
      </c>
      <c r="AA12" s="5">
        <v>1038.02031564712</v>
      </c>
      <c r="AB12" s="5">
        <v>6893.0</v>
      </c>
      <c r="AC12" s="5">
        <v>0.0</v>
      </c>
      <c r="AD12" s="5">
        <v>0.0</v>
      </c>
      <c r="AE12" s="5">
        <v>1.0</v>
      </c>
      <c r="AF12" s="5">
        <v>0.0</v>
      </c>
      <c r="AG12" s="5">
        <v>0.0</v>
      </c>
      <c r="AH12" s="5">
        <v>0.0</v>
      </c>
      <c r="AI12" s="5">
        <v>1.0</v>
      </c>
      <c r="AJ12" s="5">
        <v>0.0</v>
      </c>
      <c r="AK12" s="5">
        <v>1.0</v>
      </c>
      <c r="AL12" s="5">
        <v>1269.49361228942</v>
      </c>
      <c r="AM12" s="5">
        <v>18851.2828781604</v>
      </c>
      <c r="AN12" s="5">
        <v>6893.0</v>
      </c>
      <c r="AO12" s="5">
        <v>0.0</v>
      </c>
      <c r="AP12" s="5">
        <v>0.0</v>
      </c>
      <c r="AQ12" s="5">
        <v>1.0</v>
      </c>
      <c r="AR12" s="5">
        <v>0.0</v>
      </c>
      <c r="AS12" s="5">
        <v>0.0</v>
      </c>
      <c r="AT12" s="5">
        <v>0.0</v>
      </c>
      <c r="AU12" s="5">
        <v>1.0</v>
      </c>
      <c r="AV12" s="5">
        <v>0.0</v>
      </c>
      <c r="AW12" s="5">
        <v>1.0</v>
      </c>
      <c r="AX12" s="6"/>
      <c r="AY12" s="6"/>
    </row>
    <row r="13">
      <c r="A13" s="7" t="s">
        <v>59</v>
      </c>
      <c r="B13" s="5">
        <v>294.179190635681</v>
      </c>
      <c r="C13" s="5">
        <v>478.03552532196</v>
      </c>
      <c r="D13" s="5">
        <v>2219.0</v>
      </c>
      <c r="E13" s="5">
        <v>0.0</v>
      </c>
      <c r="F13" s="5">
        <v>0.0</v>
      </c>
      <c r="G13" s="5">
        <v>0.0</v>
      </c>
      <c r="H13" s="5">
        <v>1.0</v>
      </c>
      <c r="I13" s="5">
        <v>0.0</v>
      </c>
      <c r="J13" s="5">
        <v>0.0</v>
      </c>
      <c r="K13" s="5">
        <v>0.0</v>
      </c>
      <c r="L13" s="5">
        <v>0.0</v>
      </c>
      <c r="M13" s="5">
        <v>1.0</v>
      </c>
      <c r="N13" s="5">
        <v>294.179190635681</v>
      </c>
      <c r="O13" s="5">
        <v>359.159430742263</v>
      </c>
      <c r="P13" s="5">
        <v>2219.0</v>
      </c>
      <c r="Q13" s="5">
        <v>1.0</v>
      </c>
      <c r="R13" s="5">
        <v>0.0</v>
      </c>
      <c r="S13" s="5">
        <v>1.0</v>
      </c>
      <c r="T13" s="5">
        <v>0.0</v>
      </c>
      <c r="U13" s="5">
        <v>0.0</v>
      </c>
      <c r="V13" s="5">
        <v>0.0</v>
      </c>
      <c r="W13" s="5">
        <v>0.0</v>
      </c>
      <c r="X13" s="5">
        <v>0.0</v>
      </c>
      <c r="Y13" s="5">
        <v>1.0</v>
      </c>
      <c r="Z13" s="5">
        <v>294.179190635681</v>
      </c>
      <c r="AA13" s="5">
        <v>237.732572078704</v>
      </c>
      <c r="AB13" s="5">
        <v>2219.0</v>
      </c>
      <c r="AC13" s="5">
        <v>1.0</v>
      </c>
      <c r="AD13" s="5">
        <v>0.0</v>
      </c>
      <c r="AE13" s="5">
        <v>1.0</v>
      </c>
      <c r="AF13" s="5">
        <v>0.0</v>
      </c>
      <c r="AG13" s="5">
        <v>0.0</v>
      </c>
      <c r="AH13" s="5">
        <v>0.0</v>
      </c>
      <c r="AI13" s="5">
        <v>0.0</v>
      </c>
      <c r="AJ13" s="5">
        <v>0.0</v>
      </c>
      <c r="AK13" s="5">
        <v>1.0</v>
      </c>
      <c r="AL13" s="5">
        <v>294.179190635681</v>
      </c>
      <c r="AM13" s="5">
        <v>117.213390350341</v>
      </c>
      <c r="AN13" s="5">
        <v>2219.0</v>
      </c>
      <c r="AO13" s="5">
        <v>0.0</v>
      </c>
      <c r="AP13" s="5">
        <v>0.0</v>
      </c>
      <c r="AQ13" s="5">
        <v>0.0</v>
      </c>
      <c r="AR13" s="5">
        <v>0.0</v>
      </c>
      <c r="AS13" s="5">
        <v>0.0</v>
      </c>
      <c r="AT13" s="5">
        <v>0.0</v>
      </c>
      <c r="AU13" s="5">
        <v>0.0</v>
      </c>
      <c r="AV13" s="5">
        <v>0.0</v>
      </c>
      <c r="AW13" s="5">
        <v>1.0</v>
      </c>
      <c r="AX13" s="6"/>
      <c r="AY13" s="6"/>
    </row>
    <row r="14">
      <c r="A14" s="7" t="s">
        <v>60</v>
      </c>
      <c r="B14" s="5">
        <v>291.80080962181</v>
      </c>
      <c r="C14" s="5">
        <v>476.255329608917</v>
      </c>
      <c r="D14" s="5">
        <v>2219.0</v>
      </c>
      <c r="E14" s="5">
        <v>0.0</v>
      </c>
      <c r="F14" s="5">
        <v>0.0</v>
      </c>
      <c r="G14" s="5">
        <v>0.0</v>
      </c>
      <c r="H14" s="5">
        <v>1.0</v>
      </c>
      <c r="I14" s="5">
        <v>0.0</v>
      </c>
      <c r="J14" s="5">
        <v>0.0</v>
      </c>
      <c r="K14" s="5">
        <v>0.0</v>
      </c>
      <c r="L14" s="5">
        <v>1.0</v>
      </c>
      <c r="M14" s="5">
        <v>1.0</v>
      </c>
      <c r="N14" s="5">
        <v>291.80080962181</v>
      </c>
      <c r="O14" s="5">
        <v>356.214760780334</v>
      </c>
      <c r="P14" s="5">
        <v>2219.0</v>
      </c>
      <c r="Q14" s="5">
        <v>0.0</v>
      </c>
      <c r="R14" s="5">
        <v>0.0</v>
      </c>
      <c r="S14" s="5">
        <v>0.0</v>
      </c>
      <c r="T14" s="5">
        <v>1.0</v>
      </c>
      <c r="U14" s="5">
        <v>0.0</v>
      </c>
      <c r="V14" s="5">
        <v>0.0</v>
      </c>
      <c r="W14" s="5">
        <v>0.0</v>
      </c>
      <c r="X14" s="5">
        <v>1.0</v>
      </c>
      <c r="Y14" s="5">
        <v>1.0</v>
      </c>
      <c r="Z14" s="5">
        <v>291.80080962181</v>
      </c>
      <c r="AA14" s="5">
        <v>238.661012649536</v>
      </c>
      <c r="AB14" s="5">
        <v>2219.0</v>
      </c>
      <c r="AC14" s="5">
        <v>0.0</v>
      </c>
      <c r="AD14" s="5">
        <v>0.0</v>
      </c>
      <c r="AE14" s="5">
        <v>0.0</v>
      </c>
      <c r="AF14" s="5">
        <v>1.0</v>
      </c>
      <c r="AG14" s="5">
        <v>0.0</v>
      </c>
      <c r="AH14" s="5">
        <v>0.0</v>
      </c>
      <c r="AI14" s="5">
        <v>0.0</v>
      </c>
      <c r="AJ14" s="5">
        <v>1.0</v>
      </c>
      <c r="AK14" s="5">
        <v>1.0</v>
      </c>
      <c r="AL14" s="5">
        <v>291.80080962181</v>
      </c>
      <c r="AM14" s="5">
        <v>117.367691516876</v>
      </c>
      <c r="AN14" s="5">
        <v>2219.0</v>
      </c>
      <c r="AO14" s="5">
        <v>0.0</v>
      </c>
      <c r="AP14" s="5">
        <v>0.0</v>
      </c>
      <c r="AQ14" s="5">
        <v>0.0</v>
      </c>
      <c r="AR14" s="5">
        <v>1.0</v>
      </c>
      <c r="AS14" s="5">
        <v>0.0</v>
      </c>
      <c r="AT14" s="5">
        <v>0.0</v>
      </c>
      <c r="AU14" s="5">
        <v>0.0</v>
      </c>
      <c r="AV14" s="5">
        <v>1.0</v>
      </c>
      <c r="AW14" s="5">
        <v>0.0</v>
      </c>
      <c r="AX14" s="6"/>
      <c r="AY14" s="6"/>
    </row>
    <row r="15">
      <c r="A15" s="7" t="s">
        <v>61</v>
      </c>
      <c r="B15" s="5">
        <v>288.549319267272</v>
      </c>
      <c r="C15" s="5">
        <v>483.02242064476</v>
      </c>
      <c r="D15" s="5">
        <v>2219.0</v>
      </c>
      <c r="E15" s="5">
        <v>0.0</v>
      </c>
      <c r="F15" s="5">
        <v>0.0</v>
      </c>
      <c r="G15" s="5">
        <v>0.0</v>
      </c>
      <c r="H15" s="5">
        <v>0.0</v>
      </c>
      <c r="I15" s="5">
        <v>0.0</v>
      </c>
      <c r="J15" s="5">
        <v>0.0</v>
      </c>
      <c r="K15" s="5">
        <v>0.0</v>
      </c>
      <c r="L15" s="5">
        <v>0.0</v>
      </c>
      <c r="M15" s="5">
        <v>1.0</v>
      </c>
      <c r="N15" s="5">
        <v>289.726457118988</v>
      </c>
      <c r="O15" s="5">
        <v>362.132097721099</v>
      </c>
      <c r="P15" s="5">
        <v>2219.0</v>
      </c>
      <c r="Q15" s="5">
        <v>0.0</v>
      </c>
      <c r="R15" s="5">
        <v>0.0</v>
      </c>
      <c r="S15" s="5">
        <v>0.0</v>
      </c>
      <c r="T15" s="5">
        <v>0.0</v>
      </c>
      <c r="U15" s="5">
        <v>0.0</v>
      </c>
      <c r="V15" s="5">
        <v>0.0</v>
      </c>
      <c r="W15" s="5">
        <v>0.0</v>
      </c>
      <c r="X15" s="5">
        <v>0.0</v>
      </c>
      <c r="Y15" s="5">
        <v>1.0</v>
      </c>
      <c r="Z15" s="5">
        <v>289.699874877929</v>
      </c>
      <c r="AA15" s="5">
        <v>242.364888906478</v>
      </c>
      <c r="AB15" s="5">
        <v>2219.0</v>
      </c>
      <c r="AC15" s="5">
        <v>0.0</v>
      </c>
      <c r="AD15" s="5">
        <v>0.0</v>
      </c>
      <c r="AE15" s="5">
        <v>0.0</v>
      </c>
      <c r="AF15" s="5">
        <v>0.0</v>
      </c>
      <c r="AG15" s="5">
        <v>0.0</v>
      </c>
      <c r="AH15" s="5">
        <v>0.0</v>
      </c>
      <c r="AI15" s="5">
        <v>0.0</v>
      </c>
      <c r="AJ15" s="5">
        <v>0.0</v>
      </c>
      <c r="AK15" s="5">
        <v>1.0</v>
      </c>
      <c r="AL15" s="5">
        <v>292.023633003234</v>
      </c>
      <c r="AM15" s="5">
        <v>122.184323787689</v>
      </c>
      <c r="AN15" s="5">
        <v>2219.0</v>
      </c>
      <c r="AO15" s="5">
        <v>0.0</v>
      </c>
      <c r="AP15" s="5">
        <v>0.0</v>
      </c>
      <c r="AQ15" s="5">
        <v>0.0</v>
      </c>
      <c r="AR15" s="5">
        <v>0.0</v>
      </c>
      <c r="AS15" s="5">
        <v>0.0</v>
      </c>
      <c r="AT15" s="5">
        <v>0.0</v>
      </c>
      <c r="AU15" s="5">
        <v>0.0</v>
      </c>
      <c r="AV15" s="5">
        <v>0.0</v>
      </c>
      <c r="AW15" s="5">
        <v>1.0</v>
      </c>
      <c r="AX15" s="6"/>
      <c r="AY15" s="6"/>
    </row>
    <row r="16">
      <c r="A16" s="7" t="s">
        <v>62</v>
      </c>
      <c r="B16" s="5">
        <v>2074.9124033451</v>
      </c>
      <c r="C16" s="5">
        <v>3303.43158841133</v>
      </c>
      <c r="D16" s="5">
        <v>9989.0</v>
      </c>
      <c r="E16" s="5">
        <v>1.0</v>
      </c>
      <c r="F16" s="5">
        <v>0.0</v>
      </c>
      <c r="G16" s="5">
        <v>1.0</v>
      </c>
      <c r="H16" s="5">
        <v>1.0</v>
      </c>
      <c r="I16" s="5">
        <v>0.0</v>
      </c>
      <c r="J16" s="5">
        <v>0.0</v>
      </c>
      <c r="K16" s="5">
        <v>0.0</v>
      </c>
      <c r="L16" s="5">
        <v>0.0</v>
      </c>
      <c r="M16" s="5">
        <v>1.0</v>
      </c>
      <c r="N16" s="5">
        <v>2074.9124033451</v>
      </c>
      <c r="O16" s="5">
        <v>2558.23112154006</v>
      </c>
      <c r="P16" s="5">
        <v>9989.0</v>
      </c>
      <c r="Q16" s="5">
        <v>0.0</v>
      </c>
      <c r="R16" s="5">
        <v>0.0</v>
      </c>
      <c r="S16" s="5">
        <v>1.0</v>
      </c>
      <c r="T16" s="5">
        <v>1.0</v>
      </c>
      <c r="U16" s="5">
        <v>0.0</v>
      </c>
      <c r="V16" s="5">
        <v>0.0</v>
      </c>
      <c r="W16" s="5">
        <v>0.0</v>
      </c>
      <c r="X16" s="5">
        <v>0.0</v>
      </c>
      <c r="Y16" s="5">
        <v>1.0</v>
      </c>
      <c r="Z16" s="5">
        <v>2074.9124033451</v>
      </c>
      <c r="AA16" s="5">
        <v>1899.12343955039</v>
      </c>
      <c r="AB16" s="5">
        <v>9989.0</v>
      </c>
      <c r="AC16" s="5">
        <v>0.0</v>
      </c>
      <c r="AD16" s="5">
        <v>0.0</v>
      </c>
      <c r="AE16" s="5">
        <v>1.0</v>
      </c>
      <c r="AF16" s="5">
        <v>1.0</v>
      </c>
      <c r="AG16" s="5">
        <v>0.0</v>
      </c>
      <c r="AH16" s="5">
        <v>0.0</v>
      </c>
      <c r="AI16" s="5">
        <v>0.0</v>
      </c>
      <c r="AJ16" s="5">
        <v>0.0</v>
      </c>
      <c r="AK16" s="5">
        <v>1.0</v>
      </c>
      <c r="AL16" s="5">
        <v>2074.9124033451</v>
      </c>
      <c r="AM16" s="5">
        <v>845.175331592559</v>
      </c>
      <c r="AN16" s="5">
        <v>9989.0</v>
      </c>
      <c r="AO16" s="5">
        <v>0.0</v>
      </c>
      <c r="AP16" s="5">
        <v>0.0</v>
      </c>
      <c r="AQ16" s="5">
        <v>1.0</v>
      </c>
      <c r="AR16" s="5">
        <v>1.0</v>
      </c>
      <c r="AS16" s="5">
        <v>0.0</v>
      </c>
      <c r="AT16" s="5">
        <v>0.0</v>
      </c>
      <c r="AU16" s="5">
        <v>0.0</v>
      </c>
      <c r="AV16" s="5">
        <v>0.0</v>
      </c>
      <c r="AW16" s="5">
        <v>1.0</v>
      </c>
      <c r="AX16" s="6"/>
      <c r="AY16" s="6"/>
    </row>
    <row r="17">
      <c r="A17" s="7" t="s">
        <v>63</v>
      </c>
      <c r="B17" s="5">
        <v>2071.72705078125</v>
      </c>
      <c r="C17" s="5">
        <v>3227.66489195823</v>
      </c>
      <c r="D17" s="5">
        <v>9989.0</v>
      </c>
      <c r="E17" s="5">
        <v>0.0</v>
      </c>
      <c r="F17" s="5">
        <v>0.0</v>
      </c>
      <c r="G17" s="5">
        <v>1.0</v>
      </c>
      <c r="H17" s="5">
        <v>0.0</v>
      </c>
      <c r="I17" s="5">
        <v>0.0</v>
      </c>
      <c r="J17" s="5">
        <v>0.0</v>
      </c>
      <c r="K17" s="5">
        <v>0.0</v>
      </c>
      <c r="L17" s="5">
        <v>0.0</v>
      </c>
      <c r="M17" s="5">
        <v>1.0</v>
      </c>
      <c r="N17" s="5">
        <v>2071.72705078125</v>
      </c>
      <c r="O17" s="5">
        <v>2502.54795908927</v>
      </c>
      <c r="P17" s="5">
        <v>9989.0</v>
      </c>
      <c r="Q17" s="5">
        <v>0.0</v>
      </c>
      <c r="R17" s="5">
        <v>0.0</v>
      </c>
      <c r="S17" s="5">
        <v>1.0</v>
      </c>
      <c r="T17" s="5">
        <v>0.0</v>
      </c>
      <c r="U17" s="5">
        <v>0.0</v>
      </c>
      <c r="V17" s="5">
        <v>0.0</v>
      </c>
      <c r="W17" s="5">
        <v>0.0</v>
      </c>
      <c r="X17" s="5">
        <v>0.0</v>
      </c>
      <c r="Y17" s="5">
        <v>1.0</v>
      </c>
      <c r="Z17" s="5">
        <v>2071.72705078125</v>
      </c>
      <c r="AA17" s="5">
        <v>1831.74018287658</v>
      </c>
      <c r="AB17" s="5">
        <v>9989.0</v>
      </c>
      <c r="AC17" s="5">
        <v>1.0</v>
      </c>
      <c r="AD17" s="5">
        <v>0.0</v>
      </c>
      <c r="AE17" s="5">
        <v>1.0</v>
      </c>
      <c r="AF17" s="5">
        <v>0.0</v>
      </c>
      <c r="AG17" s="5">
        <v>0.0</v>
      </c>
      <c r="AH17" s="5">
        <v>0.0</v>
      </c>
      <c r="AI17" s="5">
        <v>0.0</v>
      </c>
      <c r="AJ17" s="5">
        <v>0.0</v>
      </c>
      <c r="AK17" s="5">
        <v>1.0</v>
      </c>
      <c r="AL17" s="5">
        <v>2071.72705078125</v>
      </c>
      <c r="AM17" s="5">
        <v>825.522425174713</v>
      </c>
      <c r="AN17" s="5">
        <v>9989.0</v>
      </c>
      <c r="AO17" s="5">
        <v>1.0</v>
      </c>
      <c r="AP17" s="5">
        <v>0.0</v>
      </c>
      <c r="AQ17" s="5">
        <v>1.0</v>
      </c>
      <c r="AR17" s="5">
        <v>0.0</v>
      </c>
      <c r="AS17" s="5">
        <v>0.0</v>
      </c>
      <c r="AT17" s="5">
        <v>0.0</v>
      </c>
      <c r="AU17" s="5">
        <v>0.0</v>
      </c>
      <c r="AV17" s="5">
        <v>0.0</v>
      </c>
      <c r="AW17" s="5">
        <v>1.0</v>
      </c>
      <c r="AX17" s="6"/>
      <c r="AY17" s="6"/>
    </row>
    <row r="18">
      <c r="A18" s="7" t="s">
        <v>64</v>
      </c>
      <c r="B18" s="5">
        <v>2213.70575642585</v>
      </c>
      <c r="C18" s="5">
        <v>2973.38503956794</v>
      </c>
      <c r="D18" s="5">
        <v>9989.0</v>
      </c>
      <c r="E18" s="5">
        <v>1.0</v>
      </c>
      <c r="F18" s="5">
        <v>0.0</v>
      </c>
      <c r="G18" s="5">
        <v>1.0</v>
      </c>
      <c r="H18" s="5">
        <v>0.0</v>
      </c>
      <c r="I18" s="5">
        <v>0.0</v>
      </c>
      <c r="J18" s="5">
        <v>0.0</v>
      </c>
      <c r="K18" s="5">
        <v>0.0</v>
      </c>
      <c r="L18" s="5">
        <v>0.0</v>
      </c>
      <c r="M18" s="5">
        <v>1.0</v>
      </c>
      <c r="N18" s="5">
        <v>2213.70575642585</v>
      </c>
      <c r="O18" s="5">
        <v>2293.27391314506</v>
      </c>
      <c r="P18" s="5">
        <v>9989.0</v>
      </c>
      <c r="Q18" s="5">
        <v>1.0</v>
      </c>
      <c r="R18" s="5">
        <v>0.0</v>
      </c>
      <c r="S18" s="5">
        <v>1.0</v>
      </c>
      <c r="T18" s="5">
        <v>0.0</v>
      </c>
      <c r="U18" s="5">
        <v>0.0</v>
      </c>
      <c r="V18" s="5">
        <v>0.0</v>
      </c>
      <c r="W18" s="5">
        <v>0.0</v>
      </c>
      <c r="X18" s="5">
        <v>0.0</v>
      </c>
      <c r="Y18" s="5">
        <v>1.0</v>
      </c>
      <c r="Z18" s="5">
        <v>2213.70575642585</v>
      </c>
      <c r="AA18" s="5">
        <v>1556.33573532104</v>
      </c>
      <c r="AB18" s="5">
        <v>9989.0</v>
      </c>
      <c r="AC18" s="5">
        <v>1.0</v>
      </c>
      <c r="AD18" s="5">
        <v>0.0</v>
      </c>
      <c r="AE18" s="5">
        <v>1.0</v>
      </c>
      <c r="AF18" s="5">
        <v>0.0</v>
      </c>
      <c r="AG18" s="5">
        <v>0.0</v>
      </c>
      <c r="AH18" s="5">
        <v>0.0</v>
      </c>
      <c r="AI18" s="5">
        <v>0.0</v>
      </c>
      <c r="AJ18" s="5">
        <v>0.0</v>
      </c>
      <c r="AK18" s="5">
        <v>1.0</v>
      </c>
      <c r="AL18" s="5">
        <v>2213.70575642585</v>
      </c>
      <c r="AM18" s="5">
        <v>730.569194555282</v>
      </c>
      <c r="AN18" s="5">
        <v>9989.0</v>
      </c>
      <c r="AO18" s="5">
        <v>1.0</v>
      </c>
      <c r="AP18" s="5">
        <v>0.0</v>
      </c>
      <c r="AQ18" s="5">
        <v>1.0</v>
      </c>
      <c r="AR18" s="5">
        <v>0.0</v>
      </c>
      <c r="AS18" s="5">
        <v>0.0</v>
      </c>
      <c r="AT18" s="5">
        <v>0.0</v>
      </c>
      <c r="AU18" s="5">
        <v>0.0</v>
      </c>
      <c r="AV18" s="5">
        <v>0.0</v>
      </c>
      <c r="AW18" s="5">
        <v>1.0</v>
      </c>
      <c r="AX18" s="6"/>
      <c r="AY18" s="6"/>
    </row>
    <row r="19">
      <c r="A19" s="7" t="s">
        <v>65</v>
      </c>
      <c r="B19" s="5">
        <v>244.08638381958</v>
      </c>
      <c r="C19" s="5">
        <v>326.657706737518</v>
      </c>
      <c r="D19" s="5">
        <v>2109.0</v>
      </c>
      <c r="E19" s="5">
        <v>1.0</v>
      </c>
      <c r="F19" s="5">
        <v>0.0</v>
      </c>
      <c r="G19" s="5">
        <v>1.0</v>
      </c>
      <c r="H19" s="5">
        <v>0.0</v>
      </c>
      <c r="I19" s="5">
        <v>1.0</v>
      </c>
      <c r="J19" s="5">
        <v>0.0</v>
      </c>
      <c r="K19" s="5">
        <v>1.0</v>
      </c>
      <c r="L19" s="5">
        <v>0.0</v>
      </c>
      <c r="M19" s="5">
        <v>1.0</v>
      </c>
      <c r="N19" s="5">
        <v>244.08638381958</v>
      </c>
      <c r="O19" s="5">
        <v>245.811209917068</v>
      </c>
      <c r="P19" s="5">
        <v>2109.0</v>
      </c>
      <c r="Q19" s="5">
        <v>1.0</v>
      </c>
      <c r="R19" s="5">
        <v>0.0</v>
      </c>
      <c r="S19" s="5">
        <v>1.0</v>
      </c>
      <c r="T19" s="5">
        <v>0.0</v>
      </c>
      <c r="U19" s="5">
        <v>1.0</v>
      </c>
      <c r="V19" s="5">
        <v>0.0</v>
      </c>
      <c r="W19" s="5">
        <v>1.0</v>
      </c>
      <c r="X19" s="5">
        <v>1.0</v>
      </c>
      <c r="Y19" s="5">
        <v>1.0</v>
      </c>
      <c r="Z19" s="5">
        <v>244.08638381958</v>
      </c>
      <c r="AA19" s="5">
        <v>162.182552576065</v>
      </c>
      <c r="AB19" s="5">
        <v>2109.0</v>
      </c>
      <c r="AC19" s="5">
        <v>1.0</v>
      </c>
      <c r="AD19" s="5">
        <v>0.0</v>
      </c>
      <c r="AE19" s="5">
        <v>1.0</v>
      </c>
      <c r="AF19" s="5">
        <v>0.0</v>
      </c>
      <c r="AG19" s="5">
        <v>1.0</v>
      </c>
      <c r="AH19" s="5">
        <v>0.0</v>
      </c>
      <c r="AI19" s="5">
        <v>1.0</v>
      </c>
      <c r="AJ19" s="5">
        <v>1.0</v>
      </c>
      <c r="AK19" s="5">
        <v>1.0</v>
      </c>
      <c r="AL19" s="5">
        <v>244.08638381958</v>
      </c>
      <c r="AM19" s="5">
        <v>82.1684021949768</v>
      </c>
      <c r="AN19" s="5">
        <v>2109.0</v>
      </c>
      <c r="AO19" s="5">
        <v>1.0</v>
      </c>
      <c r="AP19" s="5">
        <v>0.0</v>
      </c>
      <c r="AQ19" s="5">
        <v>1.0</v>
      </c>
      <c r="AR19" s="5">
        <v>0.0</v>
      </c>
      <c r="AS19" s="5">
        <v>1.0</v>
      </c>
      <c r="AT19" s="5">
        <v>0.0</v>
      </c>
      <c r="AU19" s="5">
        <v>1.0</v>
      </c>
      <c r="AV19" s="5">
        <v>1.0</v>
      </c>
      <c r="AW19" s="5">
        <v>1.0</v>
      </c>
      <c r="AX19" s="6"/>
      <c r="AY19" s="6"/>
    </row>
    <row r="20">
      <c r="A20" s="7" t="s">
        <v>66</v>
      </c>
      <c r="B20" s="5">
        <v>246.066829204559</v>
      </c>
      <c r="C20" s="5">
        <v>360.623838901519</v>
      </c>
      <c r="D20" s="5">
        <v>2109.0</v>
      </c>
      <c r="E20" s="5">
        <v>1.0</v>
      </c>
      <c r="F20" s="5">
        <v>0.0</v>
      </c>
      <c r="G20" s="5">
        <v>1.0</v>
      </c>
      <c r="H20" s="5">
        <v>0.0</v>
      </c>
      <c r="I20" s="5">
        <v>1.0</v>
      </c>
      <c r="J20" s="5">
        <v>0.0</v>
      </c>
      <c r="K20" s="5">
        <v>1.0</v>
      </c>
      <c r="L20" s="5">
        <v>0.0</v>
      </c>
      <c r="M20" s="5">
        <v>1.0</v>
      </c>
      <c r="N20" s="5">
        <v>246.066829204559</v>
      </c>
      <c r="O20" s="5">
        <v>268.150879383087</v>
      </c>
      <c r="P20" s="5">
        <v>2109.0</v>
      </c>
      <c r="Q20" s="5">
        <v>1.0</v>
      </c>
      <c r="R20" s="5">
        <v>0.0</v>
      </c>
      <c r="S20" s="5">
        <v>1.0</v>
      </c>
      <c r="T20" s="5">
        <v>0.0</v>
      </c>
      <c r="U20" s="5">
        <v>1.0</v>
      </c>
      <c r="V20" s="5">
        <v>0.0</v>
      </c>
      <c r="W20" s="5">
        <v>1.0</v>
      </c>
      <c r="X20" s="5">
        <v>1.0</v>
      </c>
      <c r="Y20" s="5">
        <v>1.0</v>
      </c>
      <c r="Z20" s="5">
        <v>246.066829204559</v>
      </c>
      <c r="AA20" s="5">
        <v>175.922757148742</v>
      </c>
      <c r="AB20" s="5">
        <v>2109.0</v>
      </c>
      <c r="AC20" s="5">
        <v>1.0</v>
      </c>
      <c r="AD20" s="5">
        <v>0.0</v>
      </c>
      <c r="AE20" s="5">
        <v>1.0</v>
      </c>
      <c r="AF20" s="5">
        <v>0.0</v>
      </c>
      <c r="AG20" s="5">
        <v>1.0</v>
      </c>
      <c r="AH20" s="5">
        <v>0.0</v>
      </c>
      <c r="AI20" s="5">
        <v>1.0</v>
      </c>
      <c r="AJ20" s="5">
        <v>1.0</v>
      </c>
      <c r="AK20" s="5">
        <v>1.0</v>
      </c>
      <c r="AL20" s="5">
        <v>246.066829204559</v>
      </c>
      <c r="AM20" s="5">
        <v>90.5415244102478</v>
      </c>
      <c r="AN20" s="5">
        <v>2109.0</v>
      </c>
      <c r="AO20" s="5">
        <v>0.0</v>
      </c>
      <c r="AP20" s="5">
        <v>0.0</v>
      </c>
      <c r="AQ20" s="5">
        <v>1.0</v>
      </c>
      <c r="AR20" s="5">
        <v>0.0</v>
      </c>
      <c r="AS20" s="5">
        <v>1.0</v>
      </c>
      <c r="AT20" s="5">
        <v>0.0</v>
      </c>
      <c r="AU20" s="5">
        <v>1.0</v>
      </c>
      <c r="AV20" s="5">
        <v>1.0</v>
      </c>
      <c r="AW20" s="5">
        <v>1.0</v>
      </c>
      <c r="AX20" s="6"/>
      <c r="AY20" s="6"/>
    </row>
    <row r="21">
      <c r="A21" s="7" t="s">
        <v>67</v>
      </c>
      <c r="B21" s="5">
        <v>254.736830472946</v>
      </c>
      <c r="C21" s="5">
        <v>337.11974453926</v>
      </c>
      <c r="D21" s="5">
        <v>2109.0</v>
      </c>
      <c r="E21" s="5">
        <v>1.0</v>
      </c>
      <c r="F21" s="5">
        <v>0.0</v>
      </c>
      <c r="G21" s="5">
        <v>1.0</v>
      </c>
      <c r="H21" s="5">
        <v>0.0</v>
      </c>
      <c r="I21" s="5">
        <v>1.0</v>
      </c>
      <c r="J21" s="5">
        <v>0.0</v>
      </c>
      <c r="K21" s="5">
        <v>1.0</v>
      </c>
      <c r="L21" s="5">
        <v>1.0</v>
      </c>
      <c r="M21" s="5">
        <v>1.0</v>
      </c>
      <c r="N21" s="5">
        <v>255.410400629043</v>
      </c>
      <c r="O21" s="5">
        <v>253.045077323913</v>
      </c>
      <c r="P21" s="5">
        <v>2109.0</v>
      </c>
      <c r="Q21" s="5">
        <v>1.0</v>
      </c>
      <c r="R21" s="5">
        <v>0.0</v>
      </c>
      <c r="S21" s="5">
        <v>1.0</v>
      </c>
      <c r="T21" s="5">
        <v>0.0</v>
      </c>
      <c r="U21" s="5">
        <v>1.0</v>
      </c>
      <c r="V21" s="5">
        <v>0.0</v>
      </c>
      <c r="W21" s="5">
        <v>1.0</v>
      </c>
      <c r="X21" s="5">
        <v>1.0</v>
      </c>
      <c r="Y21" s="5">
        <v>1.0</v>
      </c>
      <c r="Z21" s="5">
        <v>256.032012939453</v>
      </c>
      <c r="AA21" s="5">
        <v>166.310112953186</v>
      </c>
      <c r="AB21" s="5">
        <v>2109.0</v>
      </c>
      <c r="AC21" s="5">
        <v>1.0</v>
      </c>
      <c r="AD21" s="5">
        <v>0.0</v>
      </c>
      <c r="AE21" s="5">
        <v>1.0</v>
      </c>
      <c r="AF21" s="5">
        <v>0.0</v>
      </c>
      <c r="AG21" s="5">
        <v>1.0</v>
      </c>
      <c r="AH21" s="5">
        <v>0.0</v>
      </c>
      <c r="AI21" s="5">
        <v>1.0</v>
      </c>
      <c r="AJ21" s="5">
        <v>1.0</v>
      </c>
      <c r="AK21" s="5">
        <v>1.0</v>
      </c>
      <c r="AL21" s="5">
        <v>256.551154851913</v>
      </c>
      <c r="AM21" s="5">
        <v>83.518262386322</v>
      </c>
      <c r="AN21" s="5">
        <v>2109.0</v>
      </c>
      <c r="AO21" s="5">
        <v>1.0</v>
      </c>
      <c r="AP21" s="5">
        <v>0.0</v>
      </c>
      <c r="AQ21" s="5">
        <v>1.0</v>
      </c>
      <c r="AR21" s="5">
        <v>1.0</v>
      </c>
      <c r="AS21" s="5">
        <v>1.0</v>
      </c>
      <c r="AT21" s="5">
        <v>0.0</v>
      </c>
      <c r="AU21" s="5">
        <v>1.0</v>
      </c>
      <c r="AV21" s="5">
        <v>1.0</v>
      </c>
      <c r="AW21" s="5">
        <v>1.0</v>
      </c>
      <c r="AX21" s="6"/>
      <c r="AY21" s="6"/>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row>
    <row r="23">
      <c r="A23" s="1" t="s">
        <v>68</v>
      </c>
      <c r="B23" s="8">
        <f>(SUM(B4:B21)+SUM(C4:C21)-0.1*SUM(D4:D21))/18</f>
        <v>3020.028738</v>
      </c>
      <c r="E23" s="2">
        <f t="shared" ref="E23:M23" si="1">SUM(E4:E21)</f>
        <v>12</v>
      </c>
      <c r="F23" s="2">
        <f t="shared" si="1"/>
        <v>6</v>
      </c>
      <c r="G23" s="2">
        <f t="shared" si="1"/>
        <v>15</v>
      </c>
      <c r="H23" s="2">
        <f t="shared" si="1"/>
        <v>10</v>
      </c>
      <c r="I23" s="2">
        <f t="shared" si="1"/>
        <v>3</v>
      </c>
      <c r="J23" s="2">
        <f t="shared" si="1"/>
        <v>0</v>
      </c>
      <c r="K23" s="2">
        <f t="shared" si="1"/>
        <v>6</v>
      </c>
      <c r="L23" s="2">
        <f t="shared" si="1"/>
        <v>2</v>
      </c>
      <c r="M23" s="2">
        <f t="shared" si="1"/>
        <v>18</v>
      </c>
      <c r="N23" s="8">
        <f>(SUM(N4:N21)+SUM(O4:O21)-0.1*SUM(P4:P21))/18</f>
        <v>1755.978796</v>
      </c>
      <c r="Q23" s="2">
        <f t="shared" ref="Q23:Y23" si="2">SUM(Q4:Q21)</f>
        <v>12</v>
      </c>
      <c r="R23" s="2">
        <f t="shared" si="2"/>
        <v>6</v>
      </c>
      <c r="S23" s="2">
        <f t="shared" si="2"/>
        <v>16</v>
      </c>
      <c r="T23" s="2">
        <f t="shared" si="2"/>
        <v>9</v>
      </c>
      <c r="U23" s="2">
        <f t="shared" si="2"/>
        <v>3</v>
      </c>
      <c r="V23" s="2">
        <f t="shared" si="2"/>
        <v>0</v>
      </c>
      <c r="W23" s="2">
        <f t="shared" si="2"/>
        <v>6</v>
      </c>
      <c r="X23" s="2">
        <f t="shared" si="2"/>
        <v>4</v>
      </c>
      <c r="Y23" s="2">
        <f t="shared" si="2"/>
        <v>18</v>
      </c>
      <c r="Z23" s="8">
        <f>(SUM(Z4:Z21)+SUM(AA4:AA21)-0.1*SUM(AB4:AB21))/18</f>
        <v>1432.390187</v>
      </c>
      <c r="AC23" s="2">
        <f t="shared" ref="AC23:AK23" si="3">SUM(AC4:AC21)</f>
        <v>12</v>
      </c>
      <c r="AD23" s="2">
        <f t="shared" si="3"/>
        <v>6</v>
      </c>
      <c r="AE23" s="2">
        <f t="shared" si="3"/>
        <v>16</v>
      </c>
      <c r="AF23" s="2">
        <f t="shared" si="3"/>
        <v>9</v>
      </c>
      <c r="AG23" s="2">
        <f t="shared" si="3"/>
        <v>3</v>
      </c>
      <c r="AH23" s="2">
        <f t="shared" si="3"/>
        <v>0</v>
      </c>
      <c r="AI23" s="2">
        <f t="shared" si="3"/>
        <v>6</v>
      </c>
      <c r="AJ23" s="2">
        <f t="shared" si="3"/>
        <v>4</v>
      </c>
      <c r="AK23" s="2">
        <f t="shared" si="3"/>
        <v>18</v>
      </c>
      <c r="AL23" s="8">
        <f>(SUM(AL4:AL21)+SUM(AM4:AM21)-0.1*SUM(AN4:AN21))/18</f>
        <v>2107.699091</v>
      </c>
      <c r="AO23" s="2">
        <f t="shared" ref="AO23:AW23" si="4">SUM(AO4:AO21)</f>
        <v>10</v>
      </c>
      <c r="AP23" s="2">
        <f t="shared" si="4"/>
        <v>6</v>
      </c>
      <c r="AQ23" s="2">
        <f t="shared" si="4"/>
        <v>15</v>
      </c>
      <c r="AR23" s="2">
        <f t="shared" si="4"/>
        <v>10</v>
      </c>
      <c r="AS23" s="2">
        <f t="shared" si="4"/>
        <v>3</v>
      </c>
      <c r="AT23" s="2">
        <f t="shared" si="4"/>
        <v>0</v>
      </c>
      <c r="AU23" s="2">
        <f t="shared" si="4"/>
        <v>6</v>
      </c>
      <c r="AV23" s="2">
        <f t="shared" si="4"/>
        <v>4</v>
      </c>
      <c r="AW23" s="2">
        <f t="shared" si="4"/>
        <v>17</v>
      </c>
      <c r="AX23" s="2"/>
      <c r="AY23" s="2"/>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row>
    <row r="26">
      <c r="A26" s="1" t="s">
        <v>69</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row>
    <row r="27">
      <c r="A27" s="9" t="s">
        <v>70</v>
      </c>
      <c r="B27" s="5">
        <v>60.509984254837</v>
      </c>
      <c r="C27" s="5">
        <v>58.490243434906</v>
      </c>
      <c r="D27" s="5">
        <v>519.0</v>
      </c>
      <c r="E27" s="5">
        <v>0.0</v>
      </c>
      <c r="F27" s="5">
        <v>0.0</v>
      </c>
      <c r="G27" s="5">
        <v>0.0</v>
      </c>
      <c r="H27" s="5">
        <v>0.0</v>
      </c>
      <c r="I27" s="5">
        <v>1.0</v>
      </c>
      <c r="J27" s="5">
        <v>0.0</v>
      </c>
      <c r="K27" s="5">
        <v>1.0</v>
      </c>
      <c r="L27" s="5">
        <v>0.0</v>
      </c>
      <c r="M27" s="5">
        <v>0.0</v>
      </c>
      <c r="N27" s="5">
        <v>60.509984254837</v>
      </c>
      <c r="O27" s="5">
        <v>44.2887606620788</v>
      </c>
      <c r="P27" s="5">
        <v>519.0</v>
      </c>
      <c r="Q27" s="5">
        <v>0.0</v>
      </c>
      <c r="R27" s="5">
        <v>0.0</v>
      </c>
      <c r="S27" s="5">
        <v>0.0</v>
      </c>
      <c r="T27" s="5">
        <v>0.0</v>
      </c>
      <c r="U27" s="5">
        <v>1.0</v>
      </c>
      <c r="V27" s="5">
        <v>0.0</v>
      </c>
      <c r="W27" s="5">
        <v>1.0</v>
      </c>
      <c r="X27" s="5">
        <v>0.0</v>
      </c>
      <c r="Y27" s="5">
        <v>0.0</v>
      </c>
      <c r="Z27" s="5">
        <v>60.509984254837</v>
      </c>
      <c r="AA27" s="5">
        <v>30.0842995643615</v>
      </c>
      <c r="AB27" s="5">
        <v>519.0</v>
      </c>
      <c r="AC27" s="5">
        <v>0.0</v>
      </c>
      <c r="AD27" s="5">
        <v>0.0</v>
      </c>
      <c r="AE27" s="5">
        <v>0.0</v>
      </c>
      <c r="AF27" s="5">
        <v>0.0</v>
      </c>
      <c r="AG27" s="5">
        <v>1.0</v>
      </c>
      <c r="AH27" s="5">
        <v>0.0</v>
      </c>
      <c r="AI27" s="5">
        <v>1.0</v>
      </c>
      <c r="AJ27" s="5">
        <v>0.0</v>
      </c>
      <c r="AK27" s="5">
        <v>0.0</v>
      </c>
      <c r="AL27" s="5">
        <v>60.509984254837</v>
      </c>
      <c r="AM27" s="5">
        <v>15.1866087913513</v>
      </c>
      <c r="AN27" s="5">
        <v>519.0</v>
      </c>
      <c r="AO27" s="5">
        <v>0.0</v>
      </c>
      <c r="AP27" s="5">
        <v>0.0</v>
      </c>
      <c r="AQ27" s="5">
        <v>0.0</v>
      </c>
      <c r="AR27" s="5">
        <v>0.0</v>
      </c>
      <c r="AS27" s="5">
        <v>1.0</v>
      </c>
      <c r="AT27" s="5">
        <v>0.0</v>
      </c>
      <c r="AU27" s="5">
        <v>1.0</v>
      </c>
      <c r="AV27" s="5">
        <v>1.0</v>
      </c>
      <c r="AW27" s="5">
        <v>0.0</v>
      </c>
      <c r="AX27" s="6"/>
      <c r="AY27" s="6"/>
    </row>
    <row r="28">
      <c r="A28" s="9" t="s">
        <v>71</v>
      </c>
      <c r="B28" s="5">
        <v>60.0095772743225</v>
      </c>
      <c r="C28" s="5">
        <v>62.3294379711151</v>
      </c>
      <c r="D28" s="5">
        <v>519.0</v>
      </c>
      <c r="E28" s="5">
        <v>0.0</v>
      </c>
      <c r="F28" s="5">
        <v>0.0</v>
      </c>
      <c r="G28" s="5">
        <v>0.0</v>
      </c>
      <c r="H28" s="5">
        <v>0.0</v>
      </c>
      <c r="I28" s="5">
        <v>0.0</v>
      </c>
      <c r="J28" s="5">
        <v>0.0</v>
      </c>
      <c r="K28" s="5">
        <v>1.0</v>
      </c>
      <c r="L28" s="5">
        <v>0.0</v>
      </c>
      <c r="M28" s="5">
        <v>0.0</v>
      </c>
      <c r="N28" s="5">
        <v>60.0095772743225</v>
      </c>
      <c r="O28" s="5">
        <v>45.4147493839263</v>
      </c>
      <c r="P28" s="5">
        <v>519.0</v>
      </c>
      <c r="Q28" s="5">
        <v>0.0</v>
      </c>
      <c r="R28" s="5">
        <v>0.0</v>
      </c>
      <c r="S28" s="5">
        <v>0.0</v>
      </c>
      <c r="T28" s="5">
        <v>0.0</v>
      </c>
      <c r="U28" s="5">
        <v>0.0</v>
      </c>
      <c r="V28" s="5">
        <v>0.0</v>
      </c>
      <c r="W28" s="5">
        <v>1.0</v>
      </c>
      <c r="X28" s="5">
        <v>0.0</v>
      </c>
      <c r="Y28" s="5">
        <v>0.0</v>
      </c>
      <c r="Z28" s="5">
        <v>60.0095772743225</v>
      </c>
      <c r="AA28" s="5">
        <v>30.2221102714538</v>
      </c>
      <c r="AB28" s="5">
        <v>519.0</v>
      </c>
      <c r="AC28" s="5">
        <v>0.0</v>
      </c>
      <c r="AD28" s="5">
        <v>0.0</v>
      </c>
      <c r="AE28" s="5">
        <v>0.0</v>
      </c>
      <c r="AF28" s="5">
        <v>0.0</v>
      </c>
      <c r="AG28" s="5">
        <v>0.0</v>
      </c>
      <c r="AH28" s="5">
        <v>0.0</v>
      </c>
      <c r="AI28" s="5">
        <v>1.0</v>
      </c>
      <c r="AJ28" s="5">
        <v>0.0</v>
      </c>
      <c r="AK28" s="5">
        <v>0.0</v>
      </c>
      <c r="AL28" s="5">
        <v>60.0095772743225</v>
      </c>
      <c r="AM28" s="5">
        <v>15.1600790023803</v>
      </c>
      <c r="AN28" s="5">
        <v>519.0</v>
      </c>
      <c r="AO28" s="5">
        <v>0.0</v>
      </c>
      <c r="AP28" s="5">
        <v>0.0</v>
      </c>
      <c r="AQ28" s="5">
        <v>0.0</v>
      </c>
      <c r="AR28" s="5">
        <v>0.0</v>
      </c>
      <c r="AS28" s="5">
        <v>0.0</v>
      </c>
      <c r="AT28" s="5">
        <v>0.0</v>
      </c>
      <c r="AU28" s="5">
        <v>1.0</v>
      </c>
      <c r="AV28" s="5">
        <v>0.0</v>
      </c>
      <c r="AW28" s="5">
        <v>0.0</v>
      </c>
      <c r="AX28" s="6"/>
      <c r="AY28" s="6"/>
    </row>
    <row r="29">
      <c r="A29" s="9" t="s">
        <v>72</v>
      </c>
      <c r="B29" s="5">
        <v>60.3731997013092</v>
      </c>
      <c r="C29" s="5">
        <v>62.5204911231994</v>
      </c>
      <c r="D29" s="5">
        <v>519.0</v>
      </c>
      <c r="E29" s="5">
        <v>0.0</v>
      </c>
      <c r="F29" s="5">
        <v>0.0</v>
      </c>
      <c r="G29" s="5">
        <v>0.0</v>
      </c>
      <c r="H29" s="5">
        <v>0.0</v>
      </c>
      <c r="I29" s="5">
        <v>0.0</v>
      </c>
      <c r="J29" s="5">
        <v>0.0</v>
      </c>
      <c r="K29" s="5">
        <v>1.0</v>
      </c>
      <c r="L29" s="5">
        <v>0.0</v>
      </c>
      <c r="M29" s="5">
        <v>0.0</v>
      </c>
      <c r="N29" s="5">
        <v>60.3731997013092</v>
      </c>
      <c r="O29" s="5">
        <v>46.0238485336303</v>
      </c>
      <c r="P29" s="5">
        <v>519.0</v>
      </c>
      <c r="Q29" s="5">
        <v>0.0</v>
      </c>
      <c r="R29" s="5">
        <v>0.0</v>
      </c>
      <c r="S29" s="5">
        <v>0.0</v>
      </c>
      <c r="T29" s="5">
        <v>0.0</v>
      </c>
      <c r="U29" s="5">
        <v>0.0</v>
      </c>
      <c r="V29" s="5">
        <v>0.0</v>
      </c>
      <c r="W29" s="5">
        <v>1.0</v>
      </c>
      <c r="X29" s="5">
        <v>0.0</v>
      </c>
      <c r="Y29" s="5">
        <v>0.0</v>
      </c>
      <c r="Z29" s="5">
        <v>60.3731997013092</v>
      </c>
      <c r="AA29" s="5">
        <v>31.369158744812</v>
      </c>
      <c r="AB29" s="5">
        <v>519.0</v>
      </c>
      <c r="AC29" s="5">
        <v>0.0</v>
      </c>
      <c r="AD29" s="5">
        <v>0.0</v>
      </c>
      <c r="AE29" s="5">
        <v>0.0</v>
      </c>
      <c r="AF29" s="5">
        <v>0.0</v>
      </c>
      <c r="AG29" s="5">
        <v>0.0</v>
      </c>
      <c r="AH29" s="5">
        <v>0.0</v>
      </c>
      <c r="AI29" s="5">
        <v>1.0</v>
      </c>
      <c r="AJ29" s="5">
        <v>0.0</v>
      </c>
      <c r="AK29" s="5">
        <v>0.0</v>
      </c>
      <c r="AL29" s="5">
        <v>60.3731997013092</v>
      </c>
      <c r="AM29" s="5">
        <v>16.3983750343322</v>
      </c>
      <c r="AN29" s="5">
        <v>519.0</v>
      </c>
      <c r="AO29" s="5">
        <v>0.0</v>
      </c>
      <c r="AP29" s="5">
        <v>0.0</v>
      </c>
      <c r="AQ29" s="5">
        <v>0.0</v>
      </c>
      <c r="AR29" s="5">
        <v>0.0</v>
      </c>
      <c r="AS29" s="5">
        <v>0.0</v>
      </c>
      <c r="AT29" s="5">
        <v>0.0</v>
      </c>
      <c r="AU29" s="5">
        <v>1.0</v>
      </c>
      <c r="AV29" s="5">
        <v>0.0</v>
      </c>
      <c r="AW29" s="5">
        <v>0.0</v>
      </c>
      <c r="AX29" s="6"/>
      <c r="AY29" s="6"/>
    </row>
    <row r="30">
      <c r="A30" s="9" t="s">
        <v>73</v>
      </c>
      <c r="B30" s="5">
        <v>12.9418785572052</v>
      </c>
      <c r="C30" s="5">
        <v>96.5596330165863</v>
      </c>
      <c r="D30" s="5">
        <v>109.0</v>
      </c>
      <c r="E30" s="5">
        <v>0.0</v>
      </c>
      <c r="F30" s="5">
        <v>0.0</v>
      </c>
      <c r="G30" s="5">
        <v>0.0</v>
      </c>
      <c r="H30" s="5">
        <v>0.0</v>
      </c>
      <c r="I30" s="5">
        <v>1.0</v>
      </c>
      <c r="J30" s="5">
        <v>0.0</v>
      </c>
      <c r="K30" s="5">
        <v>1.0</v>
      </c>
      <c r="L30" s="5">
        <v>1.0</v>
      </c>
      <c r="M30" s="5">
        <v>0.0</v>
      </c>
      <c r="N30" s="5">
        <v>12.9418785572052</v>
      </c>
      <c r="O30" s="5">
        <v>68.3855204582214</v>
      </c>
      <c r="P30" s="5">
        <v>109.0</v>
      </c>
      <c r="Q30" s="5">
        <v>0.0</v>
      </c>
      <c r="R30" s="5">
        <v>0.0</v>
      </c>
      <c r="S30" s="5">
        <v>0.0</v>
      </c>
      <c r="T30" s="5">
        <v>0.0</v>
      </c>
      <c r="U30" s="5">
        <v>1.0</v>
      </c>
      <c r="V30" s="5">
        <v>0.0</v>
      </c>
      <c r="W30" s="5">
        <v>1.0</v>
      </c>
      <c r="X30" s="5">
        <v>1.0</v>
      </c>
      <c r="Y30" s="5">
        <v>0.0</v>
      </c>
      <c r="Z30" s="5">
        <v>12.9418785572052</v>
      </c>
      <c r="AA30" s="5">
        <v>52.9110400676727</v>
      </c>
      <c r="AB30" s="5">
        <v>109.0</v>
      </c>
      <c r="AC30" s="5">
        <v>0.0</v>
      </c>
      <c r="AD30" s="5">
        <v>0.0</v>
      </c>
      <c r="AE30" s="5">
        <v>0.0</v>
      </c>
      <c r="AF30" s="5">
        <v>0.0</v>
      </c>
      <c r="AG30" s="5">
        <v>1.0</v>
      </c>
      <c r="AH30" s="5">
        <v>0.0</v>
      </c>
      <c r="AI30" s="5">
        <v>1.0</v>
      </c>
      <c r="AJ30" s="5">
        <v>1.0</v>
      </c>
      <c r="AK30" s="5">
        <v>0.0</v>
      </c>
      <c r="AL30" s="5">
        <v>12.9418785572052</v>
      </c>
      <c r="AM30" s="5">
        <v>26.5836932659149</v>
      </c>
      <c r="AN30" s="5">
        <v>109.0</v>
      </c>
      <c r="AO30" s="5">
        <v>0.0</v>
      </c>
      <c r="AP30" s="5">
        <v>0.0</v>
      </c>
      <c r="AQ30" s="5">
        <v>0.0</v>
      </c>
      <c r="AR30" s="5">
        <v>0.0</v>
      </c>
      <c r="AS30" s="5">
        <v>1.0</v>
      </c>
      <c r="AT30" s="5">
        <v>1.0</v>
      </c>
      <c r="AU30" s="5">
        <v>1.0</v>
      </c>
      <c r="AV30" s="5">
        <v>1.0</v>
      </c>
      <c r="AW30" s="5">
        <v>0.0</v>
      </c>
      <c r="AX30" s="6"/>
      <c r="AY30" s="6"/>
    </row>
    <row r="31">
      <c r="A31" s="9" t="s">
        <v>74</v>
      </c>
      <c r="B31" s="5">
        <v>13.4415459632873</v>
      </c>
      <c r="C31" s="5">
        <v>98.979430437088</v>
      </c>
      <c r="D31" s="5">
        <v>109.0</v>
      </c>
      <c r="E31" s="5">
        <v>0.0</v>
      </c>
      <c r="F31" s="5">
        <v>0.0</v>
      </c>
      <c r="G31" s="5">
        <v>0.0</v>
      </c>
      <c r="H31" s="5">
        <v>0.0</v>
      </c>
      <c r="I31" s="5">
        <v>1.0</v>
      </c>
      <c r="J31" s="5">
        <v>1.0</v>
      </c>
      <c r="K31" s="5">
        <v>1.0</v>
      </c>
      <c r="L31" s="5">
        <v>1.0</v>
      </c>
      <c r="M31" s="5">
        <v>0.0</v>
      </c>
      <c r="N31" s="5">
        <v>13.4415459632873</v>
      </c>
      <c r="O31" s="5">
        <v>73.5768589973449</v>
      </c>
      <c r="P31" s="5">
        <v>109.0</v>
      </c>
      <c r="Q31" s="5">
        <v>0.0</v>
      </c>
      <c r="R31" s="5">
        <v>0.0</v>
      </c>
      <c r="S31" s="5">
        <v>0.0</v>
      </c>
      <c r="T31" s="5">
        <v>0.0</v>
      </c>
      <c r="U31" s="5">
        <v>1.0</v>
      </c>
      <c r="V31" s="5">
        <v>1.0</v>
      </c>
      <c r="W31" s="5">
        <v>1.0</v>
      </c>
      <c r="X31" s="5">
        <v>1.0</v>
      </c>
      <c r="Y31" s="5">
        <v>0.0</v>
      </c>
      <c r="Z31" s="5">
        <v>13.4415459632873</v>
      </c>
      <c r="AA31" s="5">
        <v>48.000898361206</v>
      </c>
      <c r="AB31" s="5">
        <v>109.0</v>
      </c>
      <c r="AC31" s="5">
        <v>0.0</v>
      </c>
      <c r="AD31" s="5">
        <v>0.0</v>
      </c>
      <c r="AE31" s="5">
        <v>0.0</v>
      </c>
      <c r="AF31" s="5">
        <v>0.0</v>
      </c>
      <c r="AG31" s="5">
        <v>1.0</v>
      </c>
      <c r="AH31" s="5">
        <v>1.0</v>
      </c>
      <c r="AI31" s="5">
        <v>1.0</v>
      </c>
      <c r="AJ31" s="5">
        <v>1.0</v>
      </c>
      <c r="AK31" s="5">
        <v>0.0</v>
      </c>
      <c r="AL31" s="5">
        <v>13.4415459632873</v>
      </c>
      <c r="AM31" s="5">
        <v>26.3939542770385</v>
      </c>
      <c r="AN31" s="5">
        <v>109.0</v>
      </c>
      <c r="AO31" s="5">
        <v>0.0</v>
      </c>
      <c r="AP31" s="5">
        <v>0.0</v>
      </c>
      <c r="AQ31" s="5">
        <v>0.0</v>
      </c>
      <c r="AR31" s="5">
        <v>0.0</v>
      </c>
      <c r="AS31" s="5">
        <v>1.0</v>
      </c>
      <c r="AT31" s="5">
        <v>1.0</v>
      </c>
      <c r="AU31" s="5">
        <v>1.0</v>
      </c>
      <c r="AV31" s="5">
        <v>1.0</v>
      </c>
      <c r="AW31" s="5">
        <v>0.0</v>
      </c>
      <c r="AX31" s="6"/>
      <c r="AY31" s="6"/>
    </row>
    <row r="32">
      <c r="A32" s="9" t="s">
        <v>75</v>
      </c>
      <c r="B32" s="5">
        <v>13.4394164085388</v>
      </c>
      <c r="C32" s="5">
        <v>90.703997850418</v>
      </c>
      <c r="D32" s="5">
        <v>109.0</v>
      </c>
      <c r="E32" s="5">
        <v>0.0</v>
      </c>
      <c r="F32" s="5">
        <v>0.0</v>
      </c>
      <c r="G32" s="5">
        <v>0.0</v>
      </c>
      <c r="H32" s="5">
        <v>0.0</v>
      </c>
      <c r="I32" s="5">
        <v>1.0</v>
      </c>
      <c r="J32" s="5">
        <v>0.0</v>
      </c>
      <c r="K32" s="5">
        <v>1.0</v>
      </c>
      <c r="L32" s="5">
        <v>1.0</v>
      </c>
      <c r="M32" s="5">
        <v>0.0</v>
      </c>
      <c r="N32" s="5">
        <v>13.3229775428771</v>
      </c>
      <c r="O32" s="5">
        <v>69.9446318149566</v>
      </c>
      <c r="P32" s="5">
        <v>109.0</v>
      </c>
      <c r="Q32" s="5">
        <v>0.0</v>
      </c>
      <c r="R32" s="5">
        <v>0.0</v>
      </c>
      <c r="S32" s="5">
        <v>0.0</v>
      </c>
      <c r="T32" s="5">
        <v>0.0</v>
      </c>
      <c r="U32" s="5">
        <v>1.0</v>
      </c>
      <c r="V32" s="5">
        <v>0.0</v>
      </c>
      <c r="W32" s="5">
        <v>1.0</v>
      </c>
      <c r="X32" s="5">
        <v>1.0</v>
      </c>
      <c r="Y32" s="5">
        <v>0.0</v>
      </c>
      <c r="Z32" s="5">
        <v>13.4753472805023</v>
      </c>
      <c r="AA32" s="5">
        <v>45.5838208198547</v>
      </c>
      <c r="AB32" s="5">
        <v>109.0</v>
      </c>
      <c r="AC32" s="5">
        <v>0.0</v>
      </c>
      <c r="AD32" s="5">
        <v>0.0</v>
      </c>
      <c r="AE32" s="5">
        <v>0.0</v>
      </c>
      <c r="AF32" s="5">
        <v>0.0</v>
      </c>
      <c r="AG32" s="5">
        <v>1.0</v>
      </c>
      <c r="AH32" s="5">
        <v>0.0</v>
      </c>
      <c r="AI32" s="5">
        <v>1.0</v>
      </c>
      <c r="AJ32" s="5">
        <v>1.0</v>
      </c>
      <c r="AK32" s="5">
        <v>0.0</v>
      </c>
      <c r="AL32" s="5">
        <v>13.3564405441284</v>
      </c>
      <c r="AM32" s="5">
        <v>24.3896193504333</v>
      </c>
      <c r="AN32" s="5">
        <v>109.0</v>
      </c>
      <c r="AO32" s="5">
        <v>0.0</v>
      </c>
      <c r="AP32" s="5">
        <v>0.0</v>
      </c>
      <c r="AQ32" s="5">
        <v>0.0</v>
      </c>
      <c r="AR32" s="5">
        <v>0.0</v>
      </c>
      <c r="AS32" s="5">
        <v>1.0</v>
      </c>
      <c r="AT32" s="5">
        <v>0.0</v>
      </c>
      <c r="AU32" s="5">
        <v>1.0</v>
      </c>
      <c r="AV32" s="5">
        <v>1.0</v>
      </c>
      <c r="AW32" s="5">
        <v>0.0</v>
      </c>
      <c r="AX32" s="6"/>
      <c r="AY32" s="6"/>
    </row>
    <row r="33">
      <c r="A33" s="9" t="s">
        <v>76</v>
      </c>
      <c r="B33" s="5">
        <v>10.2966794967651</v>
      </c>
      <c r="C33" s="5">
        <v>15.1744794845581</v>
      </c>
      <c r="D33" s="5">
        <v>87.0</v>
      </c>
      <c r="E33" s="5">
        <v>0.0</v>
      </c>
      <c r="F33" s="5">
        <v>0.0</v>
      </c>
      <c r="G33" s="5">
        <v>0.0</v>
      </c>
      <c r="H33" s="5">
        <v>0.0</v>
      </c>
      <c r="I33" s="5">
        <v>1.0</v>
      </c>
      <c r="J33" s="5">
        <v>0.0</v>
      </c>
      <c r="K33" s="5">
        <v>1.0</v>
      </c>
      <c r="L33" s="5">
        <v>0.0</v>
      </c>
      <c r="M33" s="5">
        <v>1.0</v>
      </c>
      <c r="N33" s="5">
        <v>10.2966794967651</v>
      </c>
      <c r="O33" s="5">
        <v>11.344693660736</v>
      </c>
      <c r="P33" s="5">
        <v>87.0</v>
      </c>
      <c r="Q33" s="5">
        <v>0.0</v>
      </c>
      <c r="R33" s="5">
        <v>0.0</v>
      </c>
      <c r="S33" s="5">
        <v>0.0</v>
      </c>
      <c r="T33" s="5">
        <v>0.0</v>
      </c>
      <c r="U33" s="5">
        <v>1.0</v>
      </c>
      <c r="V33" s="5">
        <v>0.0</v>
      </c>
      <c r="W33" s="5">
        <v>1.0</v>
      </c>
      <c r="X33" s="5">
        <v>0.0</v>
      </c>
      <c r="Y33" s="5">
        <v>0.0</v>
      </c>
      <c r="Z33" s="5">
        <v>10.2966794967651</v>
      </c>
      <c r="AA33" s="5">
        <v>7.81401920318603</v>
      </c>
      <c r="AB33" s="5">
        <v>87.0</v>
      </c>
      <c r="AC33" s="5">
        <v>0.0</v>
      </c>
      <c r="AD33" s="5">
        <v>0.0</v>
      </c>
      <c r="AE33" s="5">
        <v>0.0</v>
      </c>
      <c r="AF33" s="5">
        <v>0.0</v>
      </c>
      <c r="AG33" s="5">
        <v>0.0</v>
      </c>
      <c r="AH33" s="5">
        <v>0.0</v>
      </c>
      <c r="AI33" s="5">
        <v>0.0</v>
      </c>
      <c r="AJ33" s="5">
        <v>0.0</v>
      </c>
      <c r="AK33" s="5">
        <v>0.0</v>
      </c>
      <c r="AL33" s="5">
        <v>10.2966794967651</v>
      </c>
      <c r="AM33" s="5">
        <v>3.903657913208</v>
      </c>
      <c r="AN33" s="5">
        <v>87.0</v>
      </c>
      <c r="AO33" s="5">
        <v>0.0</v>
      </c>
      <c r="AP33" s="5">
        <v>0.0</v>
      </c>
      <c r="AQ33" s="5">
        <v>0.0</v>
      </c>
      <c r="AR33" s="5">
        <v>0.0</v>
      </c>
      <c r="AS33" s="5">
        <v>0.0</v>
      </c>
      <c r="AT33" s="5">
        <v>0.0</v>
      </c>
      <c r="AU33" s="5">
        <v>0.0</v>
      </c>
      <c r="AV33" s="5">
        <v>0.0</v>
      </c>
      <c r="AW33" s="5">
        <v>0.0</v>
      </c>
      <c r="AX33" s="6"/>
      <c r="AY33" s="6"/>
    </row>
    <row r="34">
      <c r="A34" s="9" t="s">
        <v>77</v>
      </c>
      <c r="B34" s="5">
        <v>10.2239294052124</v>
      </c>
      <c r="C34" s="5">
        <v>15.9217686653137</v>
      </c>
      <c r="D34" s="5">
        <v>87.0</v>
      </c>
      <c r="E34" s="5">
        <v>0.0</v>
      </c>
      <c r="F34" s="5">
        <v>0.0</v>
      </c>
      <c r="G34" s="5">
        <v>0.0</v>
      </c>
      <c r="H34" s="5">
        <v>0.0</v>
      </c>
      <c r="I34" s="5">
        <v>1.0</v>
      </c>
      <c r="J34" s="5">
        <v>0.0</v>
      </c>
      <c r="K34" s="5">
        <v>1.0</v>
      </c>
      <c r="L34" s="5">
        <v>0.0</v>
      </c>
      <c r="M34" s="5">
        <v>0.0</v>
      </c>
      <c r="N34" s="5">
        <v>10.2239294052124</v>
      </c>
      <c r="O34" s="5">
        <v>11.6786041259765</v>
      </c>
      <c r="P34" s="5">
        <v>87.0</v>
      </c>
      <c r="Q34" s="5">
        <v>0.0</v>
      </c>
      <c r="R34" s="5">
        <v>0.0</v>
      </c>
      <c r="S34" s="5">
        <v>0.0</v>
      </c>
      <c r="T34" s="5">
        <v>0.0</v>
      </c>
      <c r="U34" s="5">
        <v>1.0</v>
      </c>
      <c r="V34" s="5">
        <v>0.0</v>
      </c>
      <c r="W34" s="5">
        <v>1.0</v>
      </c>
      <c r="X34" s="5">
        <v>0.0</v>
      </c>
      <c r="Y34" s="5">
        <v>0.0</v>
      </c>
      <c r="Z34" s="5">
        <v>10.2239294052124</v>
      </c>
      <c r="AA34" s="5">
        <v>7.47765445709228</v>
      </c>
      <c r="AB34" s="5">
        <v>87.0</v>
      </c>
      <c r="AC34" s="5">
        <v>0.0</v>
      </c>
      <c r="AD34" s="5">
        <v>0.0</v>
      </c>
      <c r="AE34" s="5">
        <v>0.0</v>
      </c>
      <c r="AF34" s="5">
        <v>0.0</v>
      </c>
      <c r="AG34" s="5">
        <v>0.0</v>
      </c>
      <c r="AH34" s="5">
        <v>0.0</v>
      </c>
      <c r="AI34" s="5">
        <v>0.0</v>
      </c>
      <c r="AJ34" s="5">
        <v>0.0</v>
      </c>
      <c r="AK34" s="5">
        <v>0.0</v>
      </c>
      <c r="AL34" s="5">
        <v>10.2239294052124</v>
      </c>
      <c r="AM34" s="5">
        <v>3.7702612876892</v>
      </c>
      <c r="AN34" s="5">
        <v>87.0</v>
      </c>
      <c r="AO34" s="5">
        <v>0.0</v>
      </c>
      <c r="AP34" s="5">
        <v>0.0</v>
      </c>
      <c r="AQ34" s="5">
        <v>0.0</v>
      </c>
      <c r="AR34" s="5">
        <v>0.0</v>
      </c>
      <c r="AS34" s="5">
        <v>0.0</v>
      </c>
      <c r="AT34" s="5">
        <v>0.0</v>
      </c>
      <c r="AU34" s="5">
        <v>0.0</v>
      </c>
      <c r="AV34" s="5">
        <v>0.0</v>
      </c>
      <c r="AW34" s="5">
        <v>0.0</v>
      </c>
      <c r="AX34" s="6"/>
      <c r="AY34" s="6"/>
    </row>
    <row r="35">
      <c r="A35" s="9" t="s">
        <v>78</v>
      </c>
      <c r="B35" s="5">
        <v>10.7167131900787</v>
      </c>
      <c r="C35" s="5">
        <v>14.997576713562</v>
      </c>
      <c r="D35" s="5">
        <v>87.0</v>
      </c>
      <c r="E35" s="5">
        <v>1.0</v>
      </c>
      <c r="F35" s="5">
        <v>0.0</v>
      </c>
      <c r="G35" s="5">
        <v>1.0</v>
      </c>
      <c r="H35" s="5">
        <v>0.0</v>
      </c>
      <c r="I35" s="5">
        <v>1.0</v>
      </c>
      <c r="J35" s="5">
        <v>0.0</v>
      </c>
      <c r="K35" s="5">
        <v>1.0</v>
      </c>
      <c r="L35" s="5">
        <v>0.0</v>
      </c>
      <c r="M35" s="5">
        <v>1.0</v>
      </c>
      <c r="N35" s="5">
        <v>10.873502254486</v>
      </c>
      <c r="O35" s="5">
        <v>11.6442341804504</v>
      </c>
      <c r="P35" s="5">
        <v>87.0</v>
      </c>
      <c r="Q35" s="5">
        <v>1.0</v>
      </c>
      <c r="R35" s="5">
        <v>0.0</v>
      </c>
      <c r="S35" s="5">
        <v>1.0</v>
      </c>
      <c r="T35" s="5">
        <v>0.0</v>
      </c>
      <c r="U35" s="5">
        <v>1.0</v>
      </c>
      <c r="V35" s="5">
        <v>0.0</v>
      </c>
      <c r="W35" s="5">
        <v>1.0</v>
      </c>
      <c r="X35" s="5">
        <v>0.0</v>
      </c>
      <c r="Y35" s="5">
        <v>1.0</v>
      </c>
      <c r="Z35" s="5">
        <v>10.9329726696014</v>
      </c>
      <c r="AA35" s="5">
        <v>7.94846940040588</v>
      </c>
      <c r="AB35" s="5">
        <v>87.0</v>
      </c>
      <c r="AC35" s="5">
        <v>1.0</v>
      </c>
      <c r="AD35" s="5">
        <v>0.0</v>
      </c>
      <c r="AE35" s="5">
        <v>1.0</v>
      </c>
      <c r="AF35" s="5">
        <v>0.0</v>
      </c>
      <c r="AG35" s="5">
        <v>1.0</v>
      </c>
      <c r="AH35" s="5">
        <v>0.0</v>
      </c>
      <c r="AI35" s="5">
        <v>1.0</v>
      </c>
      <c r="AJ35" s="5">
        <v>0.0</v>
      </c>
      <c r="AK35" s="5">
        <v>1.0</v>
      </c>
      <c r="AL35" s="5">
        <v>10.7909255027771</v>
      </c>
      <c r="AM35" s="5">
        <v>3.73389720916748</v>
      </c>
      <c r="AN35" s="5">
        <v>87.0</v>
      </c>
      <c r="AO35" s="5">
        <v>0.0</v>
      </c>
      <c r="AP35" s="5">
        <v>0.0</v>
      </c>
      <c r="AQ35" s="5">
        <v>0.0</v>
      </c>
      <c r="AR35" s="5">
        <v>0.0</v>
      </c>
      <c r="AS35" s="5">
        <v>0.0</v>
      </c>
      <c r="AT35" s="5">
        <v>0.0</v>
      </c>
      <c r="AU35" s="5">
        <v>0.0</v>
      </c>
      <c r="AV35" s="5">
        <v>0.0</v>
      </c>
      <c r="AW35" s="5">
        <v>0.0</v>
      </c>
      <c r="AX35" s="6"/>
      <c r="AY35" s="6"/>
    </row>
    <row r="36">
      <c r="A36" s="10" t="s">
        <v>79</v>
      </c>
      <c r="B36" s="11">
        <v>8.90213418006897</v>
      </c>
      <c r="C36" s="11">
        <v>11.6929879188537</v>
      </c>
      <c r="D36" s="11">
        <v>79.0</v>
      </c>
      <c r="E36" s="11">
        <v>0.0</v>
      </c>
      <c r="F36" s="11">
        <v>0.0</v>
      </c>
      <c r="G36" s="11">
        <v>0.0</v>
      </c>
      <c r="H36" s="11">
        <v>0.0</v>
      </c>
      <c r="I36" s="11">
        <v>1.0</v>
      </c>
      <c r="J36" s="11">
        <v>1.0</v>
      </c>
      <c r="K36" s="11">
        <v>1.0</v>
      </c>
      <c r="L36" s="11">
        <v>1.0</v>
      </c>
      <c r="M36" s="11">
        <v>0.0</v>
      </c>
      <c r="N36" s="11">
        <v>8.90213418006897</v>
      </c>
      <c r="O36" s="11">
        <v>9.20652365684509</v>
      </c>
      <c r="P36" s="11">
        <v>79.0</v>
      </c>
      <c r="Q36" s="11">
        <v>0.0</v>
      </c>
      <c r="R36" s="11">
        <v>0.0</v>
      </c>
      <c r="S36" s="11">
        <v>0.0</v>
      </c>
      <c r="T36" s="11">
        <v>0.0</v>
      </c>
      <c r="U36" s="11">
        <v>1.0</v>
      </c>
      <c r="V36" s="11">
        <v>1.0</v>
      </c>
      <c r="W36" s="11">
        <v>1.0</v>
      </c>
      <c r="X36" s="11">
        <v>1.0</v>
      </c>
      <c r="Y36" s="11">
        <v>0.0</v>
      </c>
      <c r="Z36" s="11">
        <v>8.90213418006897</v>
      </c>
      <c r="AA36" s="11">
        <v>6.22298789024353</v>
      </c>
      <c r="AB36" s="11">
        <v>79.0</v>
      </c>
      <c r="AC36" s="11">
        <v>0.0</v>
      </c>
      <c r="AD36" s="11">
        <v>0.0</v>
      </c>
      <c r="AE36" s="11">
        <v>0.0</v>
      </c>
      <c r="AF36" s="11">
        <v>0.0</v>
      </c>
      <c r="AG36" s="11">
        <v>1.0</v>
      </c>
      <c r="AH36" s="11">
        <v>1.0</v>
      </c>
      <c r="AI36" s="11">
        <v>1.0</v>
      </c>
      <c r="AJ36" s="11">
        <v>1.0</v>
      </c>
      <c r="AK36" s="11">
        <v>0.0</v>
      </c>
      <c r="AL36" s="11">
        <v>8.90213418006897</v>
      </c>
      <c r="AM36" s="11">
        <v>3.13926577568054</v>
      </c>
      <c r="AN36" s="11">
        <v>79.0</v>
      </c>
      <c r="AO36" s="11">
        <v>0.0</v>
      </c>
      <c r="AP36" s="11">
        <v>0.0</v>
      </c>
      <c r="AQ36" s="11">
        <v>0.0</v>
      </c>
      <c r="AR36" s="11">
        <v>0.0</v>
      </c>
      <c r="AS36" s="11">
        <v>0.0</v>
      </c>
      <c r="AT36" s="11">
        <v>0.0</v>
      </c>
      <c r="AU36" s="11">
        <v>0.0</v>
      </c>
      <c r="AV36" s="11">
        <v>0.0</v>
      </c>
      <c r="AW36" s="11">
        <v>0.0</v>
      </c>
      <c r="AX36" s="12"/>
      <c r="AY36" s="12"/>
    </row>
    <row r="37">
      <c r="A37" s="10" t="s">
        <v>80</v>
      </c>
      <c r="B37" s="11">
        <v>9.43688869476318</v>
      </c>
      <c r="C37" s="11">
        <v>12.1710505485534</v>
      </c>
      <c r="D37" s="11">
        <v>79.0</v>
      </c>
      <c r="E37" s="11">
        <v>1.0</v>
      </c>
      <c r="F37" s="11">
        <v>1.0</v>
      </c>
      <c r="G37" s="11">
        <v>1.0</v>
      </c>
      <c r="H37" s="11">
        <v>1.0</v>
      </c>
      <c r="I37" s="11">
        <v>1.0</v>
      </c>
      <c r="J37" s="11">
        <v>1.0</v>
      </c>
      <c r="K37" s="11">
        <v>1.0</v>
      </c>
      <c r="L37" s="11">
        <v>1.0</v>
      </c>
      <c r="M37" s="11">
        <v>1.0</v>
      </c>
      <c r="N37" s="11">
        <v>9.43688869476318</v>
      </c>
      <c r="O37" s="11">
        <v>8.67505288124084</v>
      </c>
      <c r="P37" s="11">
        <v>79.0</v>
      </c>
      <c r="Q37" s="11">
        <v>1.0</v>
      </c>
      <c r="R37" s="11">
        <v>1.0</v>
      </c>
      <c r="S37" s="11">
        <v>1.0</v>
      </c>
      <c r="T37" s="11">
        <v>1.0</v>
      </c>
      <c r="U37" s="11">
        <v>1.0</v>
      </c>
      <c r="V37" s="11">
        <v>1.0</v>
      </c>
      <c r="W37" s="11">
        <v>1.0</v>
      </c>
      <c r="X37" s="11">
        <v>1.0</v>
      </c>
      <c r="Y37" s="11">
        <v>1.0</v>
      </c>
      <c r="Z37" s="11">
        <v>9.43688869476318</v>
      </c>
      <c r="AA37" s="11">
        <v>6.09564328193664</v>
      </c>
      <c r="AB37" s="11">
        <v>79.0</v>
      </c>
      <c r="AC37" s="11">
        <v>0.0</v>
      </c>
      <c r="AD37" s="11">
        <v>0.0</v>
      </c>
      <c r="AE37" s="11">
        <v>0.0</v>
      </c>
      <c r="AF37" s="11">
        <v>0.0</v>
      </c>
      <c r="AG37" s="11">
        <v>1.0</v>
      </c>
      <c r="AH37" s="11">
        <v>1.0</v>
      </c>
      <c r="AI37" s="11">
        <v>1.0</v>
      </c>
      <c r="AJ37" s="11">
        <v>1.0</v>
      </c>
      <c r="AK37" s="11">
        <v>0.0</v>
      </c>
      <c r="AL37" s="11">
        <v>9.43688869476318</v>
      </c>
      <c r="AM37" s="11">
        <v>2.85565066337585</v>
      </c>
      <c r="AN37" s="11">
        <v>79.0</v>
      </c>
      <c r="AO37" s="11">
        <v>0.0</v>
      </c>
      <c r="AP37" s="11">
        <v>0.0</v>
      </c>
      <c r="AQ37" s="11">
        <v>0.0</v>
      </c>
      <c r="AR37" s="11">
        <v>0.0</v>
      </c>
      <c r="AS37" s="11">
        <v>0.0</v>
      </c>
      <c r="AT37" s="11">
        <v>0.0</v>
      </c>
      <c r="AU37" s="11">
        <v>0.0</v>
      </c>
      <c r="AV37" s="11">
        <v>0.0</v>
      </c>
      <c r="AW37" s="11">
        <v>0.0</v>
      </c>
      <c r="AX37" s="12"/>
      <c r="AY37" s="12"/>
    </row>
    <row r="38">
      <c r="A38" s="10" t="s">
        <v>81</v>
      </c>
      <c r="B38" s="11">
        <v>9.57254409790039</v>
      </c>
      <c r="C38" s="11">
        <v>13.0491452217102</v>
      </c>
      <c r="D38" s="11">
        <v>79.0</v>
      </c>
      <c r="E38" s="11">
        <v>0.0</v>
      </c>
      <c r="F38" s="11">
        <v>0.0</v>
      </c>
      <c r="G38" s="11">
        <v>0.0</v>
      </c>
      <c r="H38" s="11">
        <v>0.0</v>
      </c>
      <c r="I38" s="11">
        <v>1.0</v>
      </c>
      <c r="J38" s="11">
        <v>1.0</v>
      </c>
      <c r="K38" s="11">
        <v>1.0</v>
      </c>
      <c r="L38" s="11">
        <v>1.0</v>
      </c>
      <c r="M38" s="11">
        <v>0.0</v>
      </c>
      <c r="N38" s="11">
        <v>9.52360272407531</v>
      </c>
      <c r="O38" s="11">
        <v>9.74036431312561</v>
      </c>
      <c r="P38" s="11">
        <v>79.0</v>
      </c>
      <c r="Q38" s="11">
        <v>0.0</v>
      </c>
      <c r="R38" s="11">
        <v>0.0</v>
      </c>
      <c r="S38" s="11">
        <v>0.0</v>
      </c>
      <c r="T38" s="11">
        <v>0.0</v>
      </c>
      <c r="U38" s="11">
        <v>1.0</v>
      </c>
      <c r="V38" s="11">
        <v>1.0</v>
      </c>
      <c r="W38" s="11">
        <v>1.0</v>
      </c>
      <c r="X38" s="11">
        <v>1.0</v>
      </c>
      <c r="Y38" s="11">
        <v>0.0</v>
      </c>
      <c r="Z38" s="11">
        <v>9.45622301101684</v>
      </c>
      <c r="AA38" s="11">
        <v>6.17478370666503</v>
      </c>
      <c r="AB38" s="11">
        <v>79.0</v>
      </c>
      <c r="AC38" s="11">
        <v>0.0</v>
      </c>
      <c r="AD38" s="11">
        <v>0.0</v>
      </c>
      <c r="AE38" s="11">
        <v>0.0</v>
      </c>
      <c r="AF38" s="11">
        <v>0.0</v>
      </c>
      <c r="AG38" s="11">
        <v>1.0</v>
      </c>
      <c r="AH38" s="11">
        <v>1.0</v>
      </c>
      <c r="AI38" s="11">
        <v>1.0</v>
      </c>
      <c r="AJ38" s="11">
        <v>1.0</v>
      </c>
      <c r="AK38" s="11">
        <v>0.0</v>
      </c>
      <c r="AL38" s="11">
        <v>9.68416905403137</v>
      </c>
      <c r="AM38" s="11">
        <v>3.03581166267395</v>
      </c>
      <c r="AN38" s="11">
        <v>79.0</v>
      </c>
      <c r="AO38" s="11">
        <v>0.0</v>
      </c>
      <c r="AP38" s="11">
        <v>0.0</v>
      </c>
      <c r="AQ38" s="11">
        <v>0.0</v>
      </c>
      <c r="AR38" s="11">
        <v>0.0</v>
      </c>
      <c r="AS38" s="11">
        <v>0.0</v>
      </c>
      <c r="AT38" s="11">
        <v>0.0</v>
      </c>
      <c r="AU38" s="11">
        <v>0.0</v>
      </c>
      <c r="AV38" s="11">
        <v>0.0</v>
      </c>
      <c r="AW38" s="11">
        <v>0.0</v>
      </c>
      <c r="AX38" s="12"/>
      <c r="AY38" s="12"/>
    </row>
    <row r="39">
      <c r="A39" s="10" t="s">
        <v>82</v>
      </c>
      <c r="B39" s="11">
        <v>183.324693441391</v>
      </c>
      <c r="C39" s="11">
        <v>191.764632463455</v>
      </c>
      <c r="D39" s="11">
        <v>1495.0</v>
      </c>
      <c r="E39" s="11">
        <v>0.0</v>
      </c>
      <c r="F39" s="11">
        <v>0.0</v>
      </c>
      <c r="G39" s="11">
        <v>0.0</v>
      </c>
      <c r="H39" s="11">
        <v>0.0</v>
      </c>
      <c r="I39" s="11">
        <v>1.0</v>
      </c>
      <c r="J39" s="11">
        <v>0.0</v>
      </c>
      <c r="K39" s="11">
        <v>1.0</v>
      </c>
      <c r="L39" s="11">
        <v>0.0</v>
      </c>
      <c r="M39" s="11">
        <v>0.0</v>
      </c>
      <c r="N39" s="11">
        <v>183.324693441391</v>
      </c>
      <c r="O39" s="11">
        <v>140.958515167236</v>
      </c>
      <c r="P39" s="11">
        <v>1495.0</v>
      </c>
      <c r="Q39" s="11">
        <v>0.0</v>
      </c>
      <c r="R39" s="11">
        <v>0.0</v>
      </c>
      <c r="S39" s="11">
        <v>0.0</v>
      </c>
      <c r="T39" s="11">
        <v>0.0</v>
      </c>
      <c r="U39" s="11">
        <v>1.0</v>
      </c>
      <c r="V39" s="11">
        <v>0.0</v>
      </c>
      <c r="W39" s="11">
        <v>1.0</v>
      </c>
      <c r="X39" s="11">
        <v>1.0</v>
      </c>
      <c r="Y39" s="11">
        <v>0.0</v>
      </c>
      <c r="Z39" s="11">
        <v>183.324693441391</v>
      </c>
      <c r="AA39" s="11">
        <v>95.0068068504333</v>
      </c>
      <c r="AB39" s="11">
        <v>1495.0</v>
      </c>
      <c r="AC39" s="11">
        <v>0.0</v>
      </c>
      <c r="AD39" s="11">
        <v>0.0</v>
      </c>
      <c r="AE39" s="11">
        <v>0.0</v>
      </c>
      <c r="AF39" s="11">
        <v>0.0</v>
      </c>
      <c r="AG39" s="11">
        <v>0.0</v>
      </c>
      <c r="AH39" s="11">
        <v>0.0</v>
      </c>
      <c r="AI39" s="11">
        <v>1.0</v>
      </c>
      <c r="AJ39" s="11">
        <v>1.0</v>
      </c>
      <c r="AK39" s="11">
        <v>0.0</v>
      </c>
      <c r="AL39" s="11">
        <v>183.324693441391</v>
      </c>
      <c r="AM39" s="11">
        <v>49.1718952655792</v>
      </c>
      <c r="AN39" s="11">
        <v>1495.0</v>
      </c>
      <c r="AO39" s="11">
        <v>0.0</v>
      </c>
      <c r="AP39" s="11">
        <v>0.0</v>
      </c>
      <c r="AQ39" s="11">
        <v>0.0</v>
      </c>
      <c r="AR39" s="11">
        <v>0.0</v>
      </c>
      <c r="AS39" s="11">
        <v>0.0</v>
      </c>
      <c r="AT39" s="11">
        <v>0.0</v>
      </c>
      <c r="AU39" s="11">
        <v>1.0</v>
      </c>
      <c r="AV39" s="11">
        <v>1.0</v>
      </c>
      <c r="AW39" s="11">
        <v>0.0</v>
      </c>
      <c r="AX39" s="12"/>
      <c r="AY39" s="12"/>
    </row>
    <row r="40">
      <c r="A40" s="10" t="s">
        <v>83</v>
      </c>
      <c r="B40" s="11">
        <v>186.623767852783</v>
      </c>
      <c r="C40" s="11">
        <v>186.418471336364</v>
      </c>
      <c r="D40" s="11">
        <v>1495.0</v>
      </c>
      <c r="E40" s="11">
        <v>0.0</v>
      </c>
      <c r="F40" s="11">
        <v>0.0</v>
      </c>
      <c r="G40" s="11">
        <v>0.0</v>
      </c>
      <c r="H40" s="11">
        <v>0.0</v>
      </c>
      <c r="I40" s="11">
        <v>1.0</v>
      </c>
      <c r="J40" s="11">
        <v>0.0</v>
      </c>
      <c r="K40" s="11">
        <v>1.0</v>
      </c>
      <c r="L40" s="11">
        <v>0.0</v>
      </c>
      <c r="M40" s="11">
        <v>0.0</v>
      </c>
      <c r="N40" s="11">
        <v>186.623767852783</v>
      </c>
      <c r="O40" s="11">
        <v>141.788163900375</v>
      </c>
      <c r="P40" s="11">
        <v>1495.0</v>
      </c>
      <c r="Q40" s="11">
        <v>0.0</v>
      </c>
      <c r="R40" s="11">
        <v>0.0</v>
      </c>
      <c r="S40" s="11">
        <v>0.0</v>
      </c>
      <c r="T40" s="11">
        <v>0.0</v>
      </c>
      <c r="U40" s="11">
        <v>1.0</v>
      </c>
      <c r="V40" s="11">
        <v>0.0</v>
      </c>
      <c r="W40" s="11">
        <v>1.0</v>
      </c>
      <c r="X40" s="11">
        <v>1.0</v>
      </c>
      <c r="Y40" s="11">
        <v>0.0</v>
      </c>
      <c r="Z40" s="11">
        <v>186.623767852783</v>
      </c>
      <c r="AA40" s="11">
        <v>94.9215450286865</v>
      </c>
      <c r="AB40" s="11">
        <v>1495.0</v>
      </c>
      <c r="AC40" s="11">
        <v>0.0</v>
      </c>
      <c r="AD40" s="11">
        <v>0.0</v>
      </c>
      <c r="AE40" s="11">
        <v>0.0</v>
      </c>
      <c r="AF40" s="11">
        <v>0.0</v>
      </c>
      <c r="AG40" s="11">
        <v>0.0</v>
      </c>
      <c r="AH40" s="11">
        <v>0.0</v>
      </c>
      <c r="AI40" s="11">
        <v>1.0</v>
      </c>
      <c r="AJ40" s="11">
        <v>1.0</v>
      </c>
      <c r="AK40" s="11">
        <v>0.0</v>
      </c>
      <c r="AL40" s="11">
        <v>186.623767852783</v>
      </c>
      <c r="AM40" s="11">
        <v>47.5919609069824</v>
      </c>
      <c r="AN40" s="11">
        <v>1495.0</v>
      </c>
      <c r="AO40" s="11">
        <v>0.0</v>
      </c>
      <c r="AP40" s="11">
        <v>0.0</v>
      </c>
      <c r="AQ40" s="11">
        <v>0.0</v>
      </c>
      <c r="AR40" s="11">
        <v>0.0</v>
      </c>
      <c r="AS40" s="11">
        <v>0.0</v>
      </c>
      <c r="AT40" s="11">
        <v>0.0</v>
      </c>
      <c r="AU40" s="11">
        <v>1.0</v>
      </c>
      <c r="AV40" s="11">
        <v>1.0</v>
      </c>
      <c r="AW40" s="11">
        <v>0.0</v>
      </c>
      <c r="AX40" s="12"/>
      <c r="AY40" s="12"/>
    </row>
    <row r="41">
      <c r="A41" s="10" t="s">
        <v>84</v>
      </c>
      <c r="B41" s="11">
        <v>182.613557815551</v>
      </c>
      <c r="C41" s="11">
        <v>193.967806100845</v>
      </c>
      <c r="D41" s="11">
        <v>1495.0</v>
      </c>
      <c r="E41" s="11">
        <v>0.0</v>
      </c>
      <c r="F41" s="11">
        <v>0.0</v>
      </c>
      <c r="G41" s="11">
        <v>0.0</v>
      </c>
      <c r="H41" s="11">
        <v>0.0</v>
      </c>
      <c r="I41" s="11">
        <v>1.0</v>
      </c>
      <c r="J41" s="11">
        <v>0.0</v>
      </c>
      <c r="K41" s="11">
        <v>1.0</v>
      </c>
      <c r="L41" s="11">
        <v>0.0</v>
      </c>
      <c r="M41" s="11">
        <v>0.0</v>
      </c>
      <c r="N41" s="11">
        <v>182.613557815551</v>
      </c>
      <c r="O41" s="11">
        <v>145.689203500747</v>
      </c>
      <c r="P41" s="11">
        <v>1495.0</v>
      </c>
      <c r="Q41" s="11">
        <v>0.0</v>
      </c>
      <c r="R41" s="11">
        <v>0.0</v>
      </c>
      <c r="S41" s="11">
        <v>0.0</v>
      </c>
      <c r="T41" s="11">
        <v>0.0</v>
      </c>
      <c r="U41" s="11">
        <v>1.0</v>
      </c>
      <c r="V41" s="11">
        <v>0.0</v>
      </c>
      <c r="W41" s="11">
        <v>1.0</v>
      </c>
      <c r="X41" s="11">
        <v>1.0</v>
      </c>
      <c r="Y41" s="11">
        <v>0.0</v>
      </c>
      <c r="Z41" s="11">
        <v>182.613557815551</v>
      </c>
      <c r="AA41" s="11">
        <v>96.1531689167022</v>
      </c>
      <c r="AB41" s="11">
        <v>1495.0</v>
      </c>
      <c r="AC41" s="11">
        <v>0.0</v>
      </c>
      <c r="AD41" s="11">
        <v>0.0</v>
      </c>
      <c r="AE41" s="11">
        <v>0.0</v>
      </c>
      <c r="AF41" s="11">
        <v>0.0</v>
      </c>
      <c r="AG41" s="11">
        <v>0.0</v>
      </c>
      <c r="AH41" s="11">
        <v>0.0</v>
      </c>
      <c r="AI41" s="11">
        <v>1.0</v>
      </c>
      <c r="AJ41" s="11">
        <v>1.0</v>
      </c>
      <c r="AK41" s="11">
        <v>0.0</v>
      </c>
      <c r="AL41" s="11">
        <v>182.613557815551</v>
      </c>
      <c r="AM41" s="11">
        <v>48.9115619659423</v>
      </c>
      <c r="AN41" s="11">
        <v>1495.0</v>
      </c>
      <c r="AO41" s="11">
        <v>0.0</v>
      </c>
      <c r="AP41" s="11">
        <v>0.0</v>
      </c>
      <c r="AQ41" s="11">
        <v>0.0</v>
      </c>
      <c r="AR41" s="11">
        <v>0.0</v>
      </c>
      <c r="AS41" s="11">
        <v>0.0</v>
      </c>
      <c r="AT41" s="11">
        <v>0.0</v>
      </c>
      <c r="AU41" s="11">
        <v>1.0</v>
      </c>
      <c r="AV41" s="11">
        <v>1.0</v>
      </c>
      <c r="AW41" s="11">
        <v>0.0</v>
      </c>
      <c r="AX41" s="12"/>
      <c r="AY41" s="12"/>
    </row>
    <row r="42">
      <c r="A42" s="10" t="s">
        <v>85</v>
      </c>
      <c r="B42" s="11">
        <v>7.5036084651947</v>
      </c>
      <c r="C42" s="11">
        <v>6.21165919303894</v>
      </c>
      <c r="D42" s="11">
        <v>69.0</v>
      </c>
      <c r="E42" s="11">
        <v>0.0</v>
      </c>
      <c r="F42" s="11">
        <v>0.0</v>
      </c>
      <c r="G42" s="11">
        <v>0.0</v>
      </c>
      <c r="H42" s="11">
        <v>0.0</v>
      </c>
      <c r="I42" s="11">
        <v>1.0</v>
      </c>
      <c r="J42" s="11">
        <v>0.0</v>
      </c>
      <c r="K42" s="11">
        <v>1.0</v>
      </c>
      <c r="L42" s="11">
        <v>0.0</v>
      </c>
      <c r="M42" s="11">
        <v>0.0</v>
      </c>
      <c r="N42" s="11">
        <v>7.5036084651947</v>
      </c>
      <c r="O42" s="11">
        <v>4.59749889373779</v>
      </c>
      <c r="P42" s="11">
        <v>69.0</v>
      </c>
      <c r="Q42" s="11">
        <v>0.0</v>
      </c>
      <c r="R42" s="11">
        <v>0.0</v>
      </c>
      <c r="S42" s="11">
        <v>0.0</v>
      </c>
      <c r="T42" s="11">
        <v>0.0</v>
      </c>
      <c r="U42" s="11">
        <v>1.0</v>
      </c>
      <c r="V42" s="11">
        <v>0.0</v>
      </c>
      <c r="W42" s="11">
        <v>1.0</v>
      </c>
      <c r="X42" s="11">
        <v>1.0</v>
      </c>
      <c r="Y42" s="11">
        <v>0.0</v>
      </c>
      <c r="Z42" s="11">
        <v>7.5036084651947</v>
      </c>
      <c r="AA42" s="11">
        <v>3.18978357315063</v>
      </c>
      <c r="AB42" s="11">
        <v>69.0</v>
      </c>
      <c r="AC42" s="11">
        <v>0.0</v>
      </c>
      <c r="AD42" s="11">
        <v>0.0</v>
      </c>
      <c r="AE42" s="11">
        <v>0.0</v>
      </c>
      <c r="AF42" s="11">
        <v>0.0</v>
      </c>
      <c r="AG42" s="11">
        <v>1.0</v>
      </c>
      <c r="AH42" s="11">
        <v>0.0</v>
      </c>
      <c r="AI42" s="11">
        <v>1.0</v>
      </c>
      <c r="AJ42" s="11">
        <v>1.0</v>
      </c>
      <c r="AK42" s="11">
        <v>0.0</v>
      </c>
      <c r="AL42" s="11">
        <v>7.5036084651947</v>
      </c>
      <c r="AM42" s="11">
        <v>1.71795487403869</v>
      </c>
      <c r="AN42" s="11">
        <v>69.0</v>
      </c>
      <c r="AO42" s="11">
        <v>0.0</v>
      </c>
      <c r="AP42" s="11">
        <v>0.0</v>
      </c>
      <c r="AQ42" s="11">
        <v>0.0</v>
      </c>
      <c r="AR42" s="11">
        <v>0.0</v>
      </c>
      <c r="AS42" s="11">
        <v>1.0</v>
      </c>
      <c r="AT42" s="11">
        <v>0.0</v>
      </c>
      <c r="AU42" s="11">
        <v>1.0</v>
      </c>
      <c r="AV42" s="11">
        <v>1.0</v>
      </c>
      <c r="AW42" s="11">
        <v>0.0</v>
      </c>
      <c r="AX42" s="12"/>
      <c r="AY42" s="12"/>
    </row>
    <row r="43">
      <c r="A43" s="10" t="s">
        <v>86</v>
      </c>
      <c r="B43" s="11">
        <v>7.56569147109985</v>
      </c>
      <c r="C43" s="11">
        <v>6.04921889305114</v>
      </c>
      <c r="D43" s="11">
        <v>69.0</v>
      </c>
      <c r="E43" s="11">
        <v>0.0</v>
      </c>
      <c r="F43" s="11">
        <v>0.0</v>
      </c>
      <c r="G43" s="11">
        <v>0.0</v>
      </c>
      <c r="H43" s="11">
        <v>0.0</v>
      </c>
      <c r="I43" s="11">
        <v>1.0</v>
      </c>
      <c r="J43" s="11">
        <v>0.0</v>
      </c>
      <c r="K43" s="11">
        <v>1.0</v>
      </c>
      <c r="L43" s="11">
        <v>0.0</v>
      </c>
      <c r="M43" s="11">
        <v>0.0</v>
      </c>
      <c r="N43" s="11">
        <v>7.56569147109985</v>
      </c>
      <c r="O43" s="11">
        <v>4.52474188804626</v>
      </c>
      <c r="P43" s="11">
        <v>69.0</v>
      </c>
      <c r="Q43" s="11">
        <v>0.0</v>
      </c>
      <c r="R43" s="11">
        <v>0.0</v>
      </c>
      <c r="S43" s="11">
        <v>0.0</v>
      </c>
      <c r="T43" s="11">
        <v>0.0</v>
      </c>
      <c r="U43" s="11">
        <v>1.0</v>
      </c>
      <c r="V43" s="11">
        <v>0.0</v>
      </c>
      <c r="W43" s="11">
        <v>1.0</v>
      </c>
      <c r="X43" s="11">
        <v>1.0</v>
      </c>
      <c r="Y43" s="11">
        <v>0.0</v>
      </c>
      <c r="Z43" s="11">
        <v>7.56569147109985</v>
      </c>
      <c r="AA43" s="11">
        <v>3.09997510910034</v>
      </c>
      <c r="AB43" s="11">
        <v>69.0</v>
      </c>
      <c r="AC43" s="11">
        <v>0.0</v>
      </c>
      <c r="AD43" s="11">
        <v>0.0</v>
      </c>
      <c r="AE43" s="11">
        <v>0.0</v>
      </c>
      <c r="AF43" s="11">
        <v>0.0</v>
      </c>
      <c r="AG43" s="11">
        <v>1.0</v>
      </c>
      <c r="AH43" s="11">
        <v>0.0</v>
      </c>
      <c r="AI43" s="11">
        <v>1.0</v>
      </c>
      <c r="AJ43" s="11">
        <v>1.0</v>
      </c>
      <c r="AK43" s="11">
        <v>0.0</v>
      </c>
      <c r="AL43" s="11">
        <v>7.56569147109985</v>
      </c>
      <c r="AM43" s="11">
        <v>1.63708662986755</v>
      </c>
      <c r="AN43" s="11">
        <v>69.0</v>
      </c>
      <c r="AO43" s="11">
        <v>0.0</v>
      </c>
      <c r="AP43" s="11">
        <v>0.0</v>
      </c>
      <c r="AQ43" s="11">
        <v>0.0</v>
      </c>
      <c r="AR43" s="11">
        <v>0.0</v>
      </c>
      <c r="AS43" s="11">
        <v>1.0</v>
      </c>
      <c r="AT43" s="11">
        <v>0.0</v>
      </c>
      <c r="AU43" s="11">
        <v>1.0</v>
      </c>
      <c r="AV43" s="11">
        <v>1.0</v>
      </c>
      <c r="AW43" s="11">
        <v>0.0</v>
      </c>
      <c r="AX43" s="12"/>
      <c r="AY43" s="12"/>
    </row>
    <row r="44">
      <c r="A44" s="10" t="s">
        <v>87</v>
      </c>
      <c r="B44" s="11">
        <v>7.66350865364074</v>
      </c>
      <c r="C44" s="11">
        <v>6.10892724990844</v>
      </c>
      <c r="D44" s="11">
        <v>69.0</v>
      </c>
      <c r="E44" s="11">
        <v>0.0</v>
      </c>
      <c r="F44" s="11">
        <v>0.0</v>
      </c>
      <c r="G44" s="11">
        <v>0.0</v>
      </c>
      <c r="H44" s="11">
        <v>0.0</v>
      </c>
      <c r="I44" s="11">
        <v>1.0</v>
      </c>
      <c r="J44" s="11">
        <v>0.0</v>
      </c>
      <c r="K44" s="11">
        <v>1.0</v>
      </c>
      <c r="L44" s="11">
        <v>0.0</v>
      </c>
      <c r="M44" s="11">
        <v>0.0</v>
      </c>
      <c r="N44" s="11">
        <v>7.64713788032531</v>
      </c>
      <c r="O44" s="11">
        <v>4.69644355773925</v>
      </c>
      <c r="P44" s="11">
        <v>69.0</v>
      </c>
      <c r="Q44" s="11">
        <v>0.0</v>
      </c>
      <c r="R44" s="11">
        <v>0.0</v>
      </c>
      <c r="S44" s="11">
        <v>0.0</v>
      </c>
      <c r="T44" s="11">
        <v>0.0</v>
      </c>
      <c r="U44" s="11">
        <v>1.0</v>
      </c>
      <c r="V44" s="11">
        <v>0.0</v>
      </c>
      <c r="W44" s="11">
        <v>1.0</v>
      </c>
      <c r="X44" s="11">
        <v>1.0</v>
      </c>
      <c r="Y44" s="11">
        <v>0.0</v>
      </c>
      <c r="Z44" s="11">
        <v>7.93732357025146</v>
      </c>
      <c r="AA44" s="11">
        <v>3.28904604911804</v>
      </c>
      <c r="AB44" s="11">
        <v>69.0</v>
      </c>
      <c r="AC44" s="11">
        <v>0.0</v>
      </c>
      <c r="AD44" s="11">
        <v>0.0</v>
      </c>
      <c r="AE44" s="11">
        <v>0.0</v>
      </c>
      <c r="AF44" s="11">
        <v>0.0</v>
      </c>
      <c r="AG44" s="11">
        <v>1.0</v>
      </c>
      <c r="AH44" s="11">
        <v>0.0</v>
      </c>
      <c r="AI44" s="11">
        <v>1.0</v>
      </c>
      <c r="AJ44" s="11">
        <v>1.0</v>
      </c>
      <c r="AK44" s="11">
        <v>0.0</v>
      </c>
      <c r="AL44" s="11">
        <v>7.67656159400939</v>
      </c>
      <c r="AM44" s="11">
        <v>1.60502529144287</v>
      </c>
      <c r="AN44" s="11">
        <v>69.0</v>
      </c>
      <c r="AO44" s="11">
        <v>0.0</v>
      </c>
      <c r="AP44" s="11">
        <v>0.0</v>
      </c>
      <c r="AQ44" s="11">
        <v>0.0</v>
      </c>
      <c r="AR44" s="11">
        <v>0.0</v>
      </c>
      <c r="AS44" s="11">
        <v>1.0</v>
      </c>
      <c r="AT44" s="11">
        <v>0.0</v>
      </c>
      <c r="AU44" s="11">
        <v>1.0</v>
      </c>
      <c r="AV44" s="11">
        <v>1.0</v>
      </c>
      <c r="AW44" s="11">
        <v>0.0</v>
      </c>
      <c r="AX44" s="12"/>
      <c r="AY44" s="12"/>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c r="A46" s="1" t="s">
        <v>88</v>
      </c>
      <c r="B46" s="8">
        <f>(SUM(B27:B44)+SUM(C27:C44)-0.1*SUM(D27:D44))/18</f>
        <v>71.71501536</v>
      </c>
      <c r="E46" s="2">
        <f t="shared" ref="E46:M46" si="5">SUM(E27:E44)</f>
        <v>2</v>
      </c>
      <c r="F46" s="2">
        <f t="shared" si="5"/>
        <v>1</v>
      </c>
      <c r="G46" s="2">
        <f t="shared" si="5"/>
        <v>2</v>
      </c>
      <c r="H46" s="2">
        <f t="shared" si="5"/>
        <v>1</v>
      </c>
      <c r="I46" s="2">
        <f t="shared" si="5"/>
        <v>16</v>
      </c>
      <c r="J46" s="2">
        <f t="shared" si="5"/>
        <v>4</v>
      </c>
      <c r="K46" s="2">
        <f t="shared" si="5"/>
        <v>18</v>
      </c>
      <c r="L46" s="2">
        <f t="shared" si="5"/>
        <v>6</v>
      </c>
      <c r="M46" s="2">
        <f t="shared" si="5"/>
        <v>3</v>
      </c>
      <c r="N46" s="8">
        <f>(SUM(N27:N44)+SUM(O27:O44)-0.1*SUM(P27:P44))/18</f>
        <v>55.55070925</v>
      </c>
      <c r="Q46" s="2">
        <f t="shared" ref="Q46:Y46" si="6">SUM(Q27:Q44)</f>
        <v>2</v>
      </c>
      <c r="R46" s="2">
        <f t="shared" si="6"/>
        <v>1</v>
      </c>
      <c r="S46" s="2">
        <f t="shared" si="6"/>
        <v>2</v>
      </c>
      <c r="T46" s="2">
        <f t="shared" si="6"/>
        <v>1</v>
      </c>
      <c r="U46" s="2">
        <f t="shared" si="6"/>
        <v>16</v>
      </c>
      <c r="V46" s="2">
        <f t="shared" si="6"/>
        <v>4</v>
      </c>
      <c r="W46" s="2">
        <f t="shared" si="6"/>
        <v>18</v>
      </c>
      <c r="X46" s="2">
        <f t="shared" si="6"/>
        <v>12</v>
      </c>
      <c r="Y46" s="2">
        <f t="shared" si="6"/>
        <v>2</v>
      </c>
      <c r="Z46" s="8">
        <f>(SUM(Z27:Z44)+SUM(AA27:AA44)-0.1*SUM(AB27:AB44))/18</f>
        <v>40.20745636</v>
      </c>
      <c r="AC46" s="2">
        <f t="shared" ref="AC46:AK46" si="7">SUM(AC27:AC44)</f>
        <v>1</v>
      </c>
      <c r="AD46" s="2">
        <f t="shared" si="7"/>
        <v>0</v>
      </c>
      <c r="AE46" s="2">
        <f t="shared" si="7"/>
        <v>1</v>
      </c>
      <c r="AF46" s="2">
        <f t="shared" si="7"/>
        <v>0</v>
      </c>
      <c r="AG46" s="2">
        <f t="shared" si="7"/>
        <v>11</v>
      </c>
      <c r="AH46" s="2">
        <f t="shared" si="7"/>
        <v>4</v>
      </c>
      <c r="AI46" s="2">
        <f t="shared" si="7"/>
        <v>16</v>
      </c>
      <c r="AJ46" s="2">
        <f t="shared" si="7"/>
        <v>12</v>
      </c>
      <c r="AK46" s="2">
        <f t="shared" si="7"/>
        <v>1</v>
      </c>
      <c r="AL46" s="8">
        <f>(SUM(AL27:AL44)+SUM(AM27:AM44)-0.1*SUM(AN27:AN44))/18</f>
        <v>24.61453291</v>
      </c>
      <c r="AO46" s="2">
        <f t="shared" ref="AO46:AW46" si="8">SUM(AO27:AO44)</f>
        <v>0</v>
      </c>
      <c r="AP46" s="2">
        <f t="shared" si="8"/>
        <v>0</v>
      </c>
      <c r="AQ46" s="2">
        <f t="shared" si="8"/>
        <v>0</v>
      </c>
      <c r="AR46" s="2">
        <f t="shared" si="8"/>
        <v>0</v>
      </c>
      <c r="AS46" s="2">
        <f t="shared" si="8"/>
        <v>7</v>
      </c>
      <c r="AT46" s="2">
        <f t="shared" si="8"/>
        <v>2</v>
      </c>
      <c r="AU46" s="2">
        <f t="shared" si="8"/>
        <v>12</v>
      </c>
      <c r="AV46" s="2">
        <f t="shared" si="8"/>
        <v>10</v>
      </c>
      <c r="AW46" s="2">
        <f t="shared" si="8"/>
        <v>0</v>
      </c>
      <c r="AX46" s="2"/>
      <c r="AY46" s="2"/>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c r="A49" s="1" t="s">
        <v>89</v>
      </c>
      <c r="B49" s="8">
        <f>SUM(B23,B46)/2</f>
        <v>1545.871877</v>
      </c>
      <c r="E49" s="2">
        <f t="shared" ref="E49:M49" si="9">SUM(E23,E46)</f>
        <v>14</v>
      </c>
      <c r="F49" s="2">
        <f t="shared" si="9"/>
        <v>7</v>
      </c>
      <c r="G49" s="2">
        <f t="shared" si="9"/>
        <v>17</v>
      </c>
      <c r="H49" s="2">
        <f t="shared" si="9"/>
        <v>11</v>
      </c>
      <c r="I49" s="2">
        <f t="shared" si="9"/>
        <v>19</v>
      </c>
      <c r="J49" s="2">
        <f t="shared" si="9"/>
        <v>4</v>
      </c>
      <c r="K49" s="2">
        <f t="shared" si="9"/>
        <v>24</v>
      </c>
      <c r="L49" s="2">
        <f t="shared" si="9"/>
        <v>8</v>
      </c>
      <c r="M49" s="2">
        <f t="shared" si="9"/>
        <v>21</v>
      </c>
      <c r="N49" s="8">
        <f>SUM(N23,N46)/2</f>
        <v>905.7647527</v>
      </c>
      <c r="Q49" s="2">
        <f t="shared" ref="Q49:Y49" si="10">SUM(Q23,Q46)</f>
        <v>14</v>
      </c>
      <c r="R49" s="2">
        <f t="shared" si="10"/>
        <v>7</v>
      </c>
      <c r="S49" s="2">
        <f t="shared" si="10"/>
        <v>18</v>
      </c>
      <c r="T49" s="2">
        <f t="shared" si="10"/>
        <v>10</v>
      </c>
      <c r="U49" s="2">
        <f t="shared" si="10"/>
        <v>19</v>
      </c>
      <c r="V49" s="2">
        <f t="shared" si="10"/>
        <v>4</v>
      </c>
      <c r="W49" s="2">
        <f t="shared" si="10"/>
        <v>24</v>
      </c>
      <c r="X49" s="2">
        <f t="shared" si="10"/>
        <v>16</v>
      </c>
      <c r="Y49" s="2">
        <f t="shared" si="10"/>
        <v>20</v>
      </c>
      <c r="Z49" s="8">
        <f>SUM(Z23,Z46)/2</f>
        <v>736.2988219</v>
      </c>
      <c r="AC49" s="2">
        <f t="shared" ref="AC49:AK49" si="11">SUM(AC23,AC46)</f>
        <v>13</v>
      </c>
      <c r="AD49" s="2">
        <f t="shared" si="11"/>
        <v>6</v>
      </c>
      <c r="AE49" s="2">
        <f t="shared" si="11"/>
        <v>17</v>
      </c>
      <c r="AF49" s="2">
        <f t="shared" si="11"/>
        <v>9</v>
      </c>
      <c r="AG49" s="2">
        <f t="shared" si="11"/>
        <v>14</v>
      </c>
      <c r="AH49" s="2">
        <f t="shared" si="11"/>
        <v>4</v>
      </c>
      <c r="AI49" s="2">
        <f t="shared" si="11"/>
        <v>22</v>
      </c>
      <c r="AJ49" s="2">
        <f t="shared" si="11"/>
        <v>16</v>
      </c>
      <c r="AK49" s="2">
        <f t="shared" si="11"/>
        <v>19</v>
      </c>
      <c r="AL49" s="8">
        <f>SUM(AL23,AL46)/2</f>
        <v>1066.156812</v>
      </c>
      <c r="AO49" s="2">
        <f t="shared" ref="AO49:AW49" si="12">SUM(AO23,AO46)</f>
        <v>10</v>
      </c>
      <c r="AP49" s="2">
        <f t="shared" si="12"/>
        <v>6</v>
      </c>
      <c r="AQ49" s="2">
        <f t="shared" si="12"/>
        <v>15</v>
      </c>
      <c r="AR49" s="2">
        <f t="shared" si="12"/>
        <v>10</v>
      </c>
      <c r="AS49" s="2">
        <f t="shared" si="12"/>
        <v>10</v>
      </c>
      <c r="AT49" s="2">
        <f t="shared" si="12"/>
        <v>2</v>
      </c>
      <c r="AU49" s="2">
        <f t="shared" si="12"/>
        <v>18</v>
      </c>
      <c r="AV49" s="2">
        <f t="shared" si="12"/>
        <v>14</v>
      </c>
      <c r="AW49" s="2">
        <f t="shared" si="12"/>
        <v>17</v>
      </c>
      <c r="AX49" s="2"/>
      <c r="AY49" s="2"/>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c r="A54" s="13" t="s">
        <v>90</v>
      </c>
      <c r="B54" s="14"/>
      <c r="C54" s="14"/>
      <c r="D54" s="14"/>
      <c r="E54" s="14"/>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c r="A55" s="15" t="s">
        <v>91</v>
      </c>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row>
    <row r="56">
      <c r="A56" s="16"/>
      <c r="B56" s="17" t="s">
        <v>92</v>
      </c>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row>
    <row r="57">
      <c r="A57" s="18"/>
      <c r="B57" s="19">
        <v>0.25</v>
      </c>
      <c r="C57" s="19">
        <v>0.5</v>
      </c>
      <c r="D57" s="19">
        <v>0.75</v>
      </c>
      <c r="E57" s="19">
        <v>1.0</v>
      </c>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row>
    <row r="58">
      <c r="A58" s="20" t="s">
        <v>93</v>
      </c>
      <c r="B58" s="21">
        <f>AO23/3</f>
        <v>3.333333333</v>
      </c>
      <c r="C58" s="22">
        <f>AC23/3</f>
        <v>4</v>
      </c>
      <c r="D58" s="22">
        <f>Q23/3</f>
        <v>4</v>
      </c>
      <c r="E58" s="22">
        <f>E23/3</f>
        <v>4</v>
      </c>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row>
    <row r="59">
      <c r="A59" s="20" t="s">
        <v>94</v>
      </c>
      <c r="B59" s="22">
        <f>AQ23/3</f>
        <v>5</v>
      </c>
      <c r="C59" s="21">
        <f>AE23/3</f>
        <v>5.333333333</v>
      </c>
      <c r="D59" s="21">
        <f>S23/3</f>
        <v>5.333333333</v>
      </c>
      <c r="E59" s="22">
        <f>G23/3</f>
        <v>5</v>
      </c>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row>
    <row r="60">
      <c r="A60" s="20" t="s">
        <v>95</v>
      </c>
      <c r="B60" s="22">
        <f>AS23/3</f>
        <v>1</v>
      </c>
      <c r="C60" s="22">
        <f>AG23/3</f>
        <v>1</v>
      </c>
      <c r="D60" s="22">
        <f>U23/3</f>
        <v>1</v>
      </c>
      <c r="E60" s="22">
        <f>I23/3</f>
        <v>1</v>
      </c>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row>
    <row r="61">
      <c r="A61" s="20" t="s">
        <v>96</v>
      </c>
      <c r="B61" s="22">
        <f>AU23/3</f>
        <v>2</v>
      </c>
      <c r="C61" s="22">
        <f>AI23/3</f>
        <v>2</v>
      </c>
      <c r="D61" s="22">
        <f>W23/3</f>
        <v>2</v>
      </c>
      <c r="E61" s="22">
        <f>K23/3</f>
        <v>2</v>
      </c>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row>
    <row r="62">
      <c r="A62" s="20" t="s">
        <v>97</v>
      </c>
      <c r="B62" s="22">
        <f>AP23/3</f>
        <v>2</v>
      </c>
      <c r="C62" s="22">
        <f>AD23/3</f>
        <v>2</v>
      </c>
      <c r="D62" s="22">
        <f>R23/3</f>
        <v>2</v>
      </c>
      <c r="E62" s="22">
        <f>F23/3</f>
        <v>2</v>
      </c>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row>
    <row r="63">
      <c r="A63" s="20" t="s">
        <v>98</v>
      </c>
      <c r="B63" s="21">
        <f>AR23/3</f>
        <v>3.333333333</v>
      </c>
      <c r="C63" s="22">
        <f>AF23/3</f>
        <v>3</v>
      </c>
      <c r="D63" s="22">
        <f>T23/3</f>
        <v>3</v>
      </c>
      <c r="E63" s="21">
        <f>H23/3</f>
        <v>3.333333333</v>
      </c>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row>
    <row r="64">
      <c r="A64" s="20" t="s">
        <v>99</v>
      </c>
      <c r="B64" s="22">
        <f>AT23/3</f>
        <v>0</v>
      </c>
      <c r="C64" s="22">
        <f>AH23/3</f>
        <v>0</v>
      </c>
      <c r="D64" s="22">
        <f>V23/3</f>
        <v>0</v>
      </c>
      <c r="E64" s="22">
        <f>J23/3</f>
        <v>0</v>
      </c>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row>
    <row r="65">
      <c r="A65" s="20" t="s">
        <v>100</v>
      </c>
      <c r="B65" s="21">
        <f>AV23/3</f>
        <v>1.333333333</v>
      </c>
      <c r="C65" s="21">
        <f>AJ23/3</f>
        <v>1.333333333</v>
      </c>
      <c r="D65" s="21">
        <f>X23/3</f>
        <v>1.333333333</v>
      </c>
      <c r="E65" s="21">
        <f>L23/3</f>
        <v>0.6666666667</v>
      </c>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row>
    <row r="66">
      <c r="A66" s="17" t="s">
        <v>101</v>
      </c>
      <c r="B66" s="21">
        <f>AW23/3</f>
        <v>5.666666667</v>
      </c>
      <c r="C66" s="22">
        <f>AK23/3</f>
        <v>6</v>
      </c>
      <c r="D66" s="22">
        <f>Y23/3</f>
        <v>6</v>
      </c>
      <c r="E66" s="22">
        <f>M23/3</f>
        <v>6</v>
      </c>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row>
    <row r="67">
      <c r="A67" s="23" t="s">
        <v>102</v>
      </c>
      <c r="B67" s="21">
        <f>AL23</f>
        <v>2107.699091</v>
      </c>
      <c r="C67" s="21">
        <f>Z23</f>
        <v>1432.390187</v>
      </c>
      <c r="D67" s="21">
        <f>N23</f>
        <v>1755.978796</v>
      </c>
      <c r="E67" s="21">
        <f>B23</f>
        <v>3020.028738</v>
      </c>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row>
    <row r="70">
      <c r="A70" s="25" t="s">
        <v>103</v>
      </c>
      <c r="B70" s="14"/>
      <c r="C70" s="14"/>
      <c r="D70" s="14"/>
      <c r="E70" s="14"/>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row>
    <row r="71">
      <c r="A71" s="15" t="s">
        <v>104</v>
      </c>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row>
    <row r="72">
      <c r="A72" s="16"/>
      <c r="B72" s="17" t="s">
        <v>92</v>
      </c>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row>
    <row r="73">
      <c r="A73" s="18"/>
      <c r="B73" s="19">
        <v>0.25</v>
      </c>
      <c r="C73" s="19">
        <v>0.5</v>
      </c>
      <c r="D73" s="19">
        <v>0.75</v>
      </c>
      <c r="E73" s="19">
        <v>1.0</v>
      </c>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row>
    <row r="74">
      <c r="A74" s="20" t="s">
        <v>93</v>
      </c>
      <c r="B74" s="22">
        <f>AO46/3</f>
        <v>0</v>
      </c>
      <c r="C74" s="21">
        <f>AC46/3</f>
        <v>0.3333333333</v>
      </c>
      <c r="D74" s="21">
        <f>Q46/3</f>
        <v>0.6666666667</v>
      </c>
      <c r="E74" s="21">
        <f>E46/3</f>
        <v>0.6666666667</v>
      </c>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row>
    <row r="75">
      <c r="A75" s="20" t="s">
        <v>94</v>
      </c>
      <c r="B75" s="22">
        <f>AQ46/3</f>
        <v>0</v>
      </c>
      <c r="C75" s="21">
        <f>AE46/3</f>
        <v>0.3333333333</v>
      </c>
      <c r="D75" s="21">
        <f>S46/3</f>
        <v>0.6666666667</v>
      </c>
      <c r="E75" s="21">
        <f>G46/3</f>
        <v>0.6666666667</v>
      </c>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row>
    <row r="76">
      <c r="A76" s="20" t="s">
        <v>95</v>
      </c>
      <c r="B76" s="21">
        <f>AS46/3</f>
        <v>2.333333333</v>
      </c>
      <c r="C76" s="21">
        <f>AG46/3</f>
        <v>3.666666667</v>
      </c>
      <c r="D76" s="21">
        <f>U46/3</f>
        <v>5.333333333</v>
      </c>
      <c r="E76" s="21">
        <f>I46/3</f>
        <v>5.333333333</v>
      </c>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row>
    <row r="77">
      <c r="A77" s="20" t="s">
        <v>96</v>
      </c>
      <c r="B77" s="22">
        <f>AU46/3</f>
        <v>4</v>
      </c>
      <c r="C77" s="21">
        <f>AI46/3</f>
        <v>5.333333333</v>
      </c>
      <c r="D77" s="22">
        <f>W46/3</f>
        <v>6</v>
      </c>
      <c r="E77" s="22">
        <f>K46/3</f>
        <v>6</v>
      </c>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row>
    <row r="78">
      <c r="A78" s="20" t="s">
        <v>97</v>
      </c>
      <c r="B78" s="22">
        <f>AP46/3</f>
        <v>0</v>
      </c>
      <c r="C78" s="22">
        <f>AD46/3</f>
        <v>0</v>
      </c>
      <c r="D78" s="21">
        <f>R46/3</f>
        <v>0.3333333333</v>
      </c>
      <c r="E78" s="21">
        <f>F46/3</f>
        <v>0.3333333333</v>
      </c>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row>
    <row r="79">
      <c r="A79" s="20" t="s">
        <v>98</v>
      </c>
      <c r="B79" s="22">
        <f>AR46/3</f>
        <v>0</v>
      </c>
      <c r="C79" s="22">
        <f>AF46/3</f>
        <v>0</v>
      </c>
      <c r="D79" s="21">
        <f>T46/3</f>
        <v>0.3333333333</v>
      </c>
      <c r="E79" s="21">
        <f>H46/3</f>
        <v>0.3333333333</v>
      </c>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row>
    <row r="80">
      <c r="A80" s="20" t="s">
        <v>99</v>
      </c>
      <c r="B80" s="21">
        <f>AT46/3</f>
        <v>0.6666666667</v>
      </c>
      <c r="C80" s="21">
        <f>AH46/3</f>
        <v>1.333333333</v>
      </c>
      <c r="D80" s="21">
        <f>V46/3</f>
        <v>1.333333333</v>
      </c>
      <c r="E80" s="21">
        <f>J46/3</f>
        <v>1.333333333</v>
      </c>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c r="A81" s="20" t="s">
        <v>100</v>
      </c>
      <c r="B81" s="21">
        <f>AV46/3</f>
        <v>3.333333333</v>
      </c>
      <c r="C81" s="22">
        <f>AJ46/3</f>
        <v>4</v>
      </c>
      <c r="D81" s="22">
        <f>X46/3</f>
        <v>4</v>
      </c>
      <c r="E81" s="22">
        <f>L46/3</f>
        <v>2</v>
      </c>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row>
    <row r="82">
      <c r="A82" s="17" t="s">
        <v>101</v>
      </c>
      <c r="B82" s="22">
        <f>AW46/3</f>
        <v>0</v>
      </c>
      <c r="C82" s="21">
        <f>AK46/3</f>
        <v>0.3333333333</v>
      </c>
      <c r="D82" s="21">
        <f>Y46/3</f>
        <v>0.6666666667</v>
      </c>
      <c r="E82" s="22">
        <f>M46/3</f>
        <v>1</v>
      </c>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row>
    <row r="83">
      <c r="A83" s="23" t="s">
        <v>102</v>
      </c>
      <c r="B83" s="21">
        <f>AL46</f>
        <v>24.61453291</v>
      </c>
      <c r="C83" s="21">
        <f>Z46</f>
        <v>40.20745636</v>
      </c>
      <c r="D83" s="21">
        <f>N46</f>
        <v>55.55070925</v>
      </c>
      <c r="E83" s="21">
        <f>B46</f>
        <v>71.71501536</v>
      </c>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row>
    <row r="86">
      <c r="A86" s="25" t="s">
        <v>105</v>
      </c>
      <c r="B86" s="14"/>
      <c r="C86" s="14"/>
      <c r="D86" s="14"/>
      <c r="E86" s="14"/>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row>
    <row r="87">
      <c r="A87" s="15" t="s">
        <v>106</v>
      </c>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row>
    <row r="88">
      <c r="A88" s="16"/>
      <c r="B88" s="17" t="s">
        <v>92</v>
      </c>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row>
    <row r="89">
      <c r="A89" s="18"/>
      <c r="B89" s="19">
        <v>0.25</v>
      </c>
      <c r="C89" s="19">
        <v>0.5</v>
      </c>
      <c r="D89" s="19">
        <v>0.75</v>
      </c>
      <c r="E89" s="19">
        <v>1.0</v>
      </c>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row>
    <row r="90">
      <c r="A90" s="20" t="s">
        <v>93</v>
      </c>
      <c r="B90" s="21">
        <f>AO49/3</f>
        <v>3.333333333</v>
      </c>
      <c r="C90" s="21">
        <f>AC49/3</f>
        <v>4.333333333</v>
      </c>
      <c r="D90" s="21">
        <f>Q49/3</f>
        <v>4.666666667</v>
      </c>
      <c r="E90" s="21">
        <f>E49/3</f>
        <v>4.666666667</v>
      </c>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row>
    <row r="91">
      <c r="A91" s="20" t="s">
        <v>94</v>
      </c>
      <c r="B91" s="22">
        <f>AQ49/3</f>
        <v>5</v>
      </c>
      <c r="C91" s="21">
        <f>AE49/3</f>
        <v>5.666666667</v>
      </c>
      <c r="D91" s="22">
        <f>S49/3</f>
        <v>6</v>
      </c>
      <c r="E91" s="21">
        <f>G49/3</f>
        <v>5.666666667</v>
      </c>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row>
    <row r="92">
      <c r="A92" s="20" t="s">
        <v>95</v>
      </c>
      <c r="B92" s="21">
        <f>AS49/3</f>
        <v>3.333333333</v>
      </c>
      <c r="C92" s="21">
        <f>AG49/3</f>
        <v>4.666666667</v>
      </c>
      <c r="D92" s="21">
        <f>U49/3</f>
        <v>6.333333333</v>
      </c>
      <c r="E92" s="21">
        <f>I49/3</f>
        <v>6.333333333</v>
      </c>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row>
    <row r="93">
      <c r="A93" s="20" t="s">
        <v>96</v>
      </c>
      <c r="B93" s="22">
        <f>AU49/3</f>
        <v>6</v>
      </c>
      <c r="C93" s="21">
        <f>AI49/3</f>
        <v>7.333333333</v>
      </c>
      <c r="D93" s="22">
        <f>W49/3</f>
        <v>8</v>
      </c>
      <c r="E93" s="22">
        <f>K49/3</f>
        <v>8</v>
      </c>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c r="A94" s="20" t="s">
        <v>97</v>
      </c>
      <c r="B94" s="22">
        <f>AP49/3</f>
        <v>2</v>
      </c>
      <c r="C94" s="22">
        <f>AD49/3</f>
        <v>2</v>
      </c>
      <c r="D94" s="21">
        <f>R49/3</f>
        <v>2.333333333</v>
      </c>
      <c r="E94" s="21">
        <f>F49/3</f>
        <v>2.333333333</v>
      </c>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row>
    <row r="95">
      <c r="A95" s="20" t="s">
        <v>98</v>
      </c>
      <c r="B95" s="21">
        <f>AR49/3</f>
        <v>3.333333333</v>
      </c>
      <c r="C95" s="22">
        <f>AF49/3</f>
        <v>3</v>
      </c>
      <c r="D95" s="21">
        <f>T49/3</f>
        <v>3.333333333</v>
      </c>
      <c r="E95" s="21">
        <f>H49/3</f>
        <v>3.666666667</v>
      </c>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row>
    <row r="96">
      <c r="A96" s="20" t="s">
        <v>99</v>
      </c>
      <c r="B96" s="21">
        <f>AT49/3</f>
        <v>0.6666666667</v>
      </c>
      <c r="C96" s="21">
        <f>AH49/3</f>
        <v>1.333333333</v>
      </c>
      <c r="D96" s="21">
        <f>V49/3</f>
        <v>1.333333333</v>
      </c>
      <c r="E96" s="21">
        <f>J49/3</f>
        <v>1.333333333</v>
      </c>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row>
    <row r="97">
      <c r="A97" s="20" t="s">
        <v>100</v>
      </c>
      <c r="B97" s="21">
        <f>AV49/3</f>
        <v>4.666666667</v>
      </c>
      <c r="C97" s="21">
        <f>AJ49/3</f>
        <v>5.333333333</v>
      </c>
      <c r="D97" s="21">
        <f>X49/3</f>
        <v>5.333333333</v>
      </c>
      <c r="E97" s="21">
        <f>L49/3</f>
        <v>2.666666667</v>
      </c>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row>
    <row r="98">
      <c r="A98" s="17" t="s">
        <v>101</v>
      </c>
      <c r="B98" s="21">
        <f>AW49/3</f>
        <v>5.666666667</v>
      </c>
      <c r="C98" s="21">
        <f>AK49/3</f>
        <v>6.333333333</v>
      </c>
      <c r="D98" s="21">
        <f>Y49/3</f>
        <v>6.666666667</v>
      </c>
      <c r="E98" s="22">
        <f>M49/3</f>
        <v>7</v>
      </c>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row>
    <row r="99">
      <c r="A99" s="23" t="s">
        <v>102</v>
      </c>
      <c r="B99" s="21">
        <f>AL49</f>
        <v>1066.156812</v>
      </c>
      <c r="C99" s="21">
        <f>Z49</f>
        <v>736.2988219</v>
      </c>
      <c r="D99" s="21">
        <f>N49</f>
        <v>905.7647527</v>
      </c>
      <c r="E99" s="21">
        <f>B49</f>
        <v>1545.871877</v>
      </c>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c r="AQ1001" s="6"/>
      <c r="AR1001" s="6"/>
      <c r="AS1001" s="6"/>
      <c r="AT1001" s="6"/>
      <c r="AU1001" s="6"/>
      <c r="AV1001" s="6"/>
      <c r="AW1001" s="6"/>
      <c r="AX1001" s="6"/>
      <c r="AY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c r="AK1002" s="6"/>
      <c r="AL1002" s="6"/>
      <c r="AM1002" s="6"/>
      <c r="AN1002" s="6"/>
      <c r="AO1002" s="6"/>
      <c r="AP1002" s="6"/>
      <c r="AQ1002" s="6"/>
      <c r="AR1002" s="6"/>
      <c r="AS1002" s="6"/>
      <c r="AT1002" s="6"/>
      <c r="AU1002" s="6"/>
      <c r="AV1002" s="6"/>
      <c r="AW1002" s="6"/>
      <c r="AX1002" s="6"/>
      <c r="AY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c r="AK1003" s="6"/>
      <c r="AL1003" s="6"/>
      <c r="AM1003" s="6"/>
      <c r="AN1003" s="6"/>
      <c r="AO1003" s="6"/>
      <c r="AP1003" s="6"/>
      <c r="AQ1003" s="6"/>
      <c r="AR1003" s="6"/>
      <c r="AS1003" s="6"/>
      <c r="AT1003" s="6"/>
      <c r="AU1003" s="6"/>
      <c r="AV1003" s="6"/>
      <c r="AW1003" s="6"/>
      <c r="AX1003" s="6"/>
      <c r="AY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c r="AK1004" s="6"/>
      <c r="AL1004" s="6"/>
      <c r="AM1004" s="6"/>
      <c r="AN1004" s="6"/>
      <c r="AO1004" s="6"/>
      <c r="AP1004" s="6"/>
      <c r="AQ1004" s="6"/>
      <c r="AR1004" s="6"/>
      <c r="AS1004" s="6"/>
      <c r="AT1004" s="6"/>
      <c r="AU1004" s="6"/>
      <c r="AV1004" s="6"/>
      <c r="AW1004" s="6"/>
      <c r="AX1004" s="6"/>
      <c r="AY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c r="AK1005" s="6"/>
      <c r="AL1005" s="6"/>
      <c r="AM1005" s="6"/>
      <c r="AN1005" s="6"/>
      <c r="AO1005" s="6"/>
      <c r="AP1005" s="6"/>
      <c r="AQ1005" s="6"/>
      <c r="AR1005" s="6"/>
      <c r="AS1005" s="6"/>
      <c r="AT1005" s="6"/>
      <c r="AU1005" s="6"/>
      <c r="AV1005" s="6"/>
      <c r="AW1005" s="6"/>
      <c r="AX1005" s="6"/>
      <c r="AY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c r="AJ1006" s="6"/>
      <c r="AK1006" s="6"/>
      <c r="AL1006" s="6"/>
      <c r="AM1006" s="6"/>
      <c r="AN1006" s="6"/>
      <c r="AO1006" s="6"/>
      <c r="AP1006" s="6"/>
      <c r="AQ1006" s="6"/>
      <c r="AR1006" s="6"/>
      <c r="AS1006" s="6"/>
      <c r="AT1006" s="6"/>
      <c r="AU1006" s="6"/>
      <c r="AV1006" s="6"/>
      <c r="AW1006" s="6"/>
      <c r="AX1006" s="6"/>
      <c r="AY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c r="AP1007" s="6"/>
      <c r="AQ1007" s="6"/>
      <c r="AR1007" s="6"/>
      <c r="AS1007" s="6"/>
      <c r="AT1007" s="6"/>
      <c r="AU1007" s="6"/>
      <c r="AV1007" s="6"/>
      <c r="AW1007" s="6"/>
      <c r="AX1007" s="6"/>
      <c r="AY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6"/>
      <c r="AJ1008" s="6"/>
      <c r="AK1008" s="6"/>
      <c r="AL1008" s="6"/>
      <c r="AM1008" s="6"/>
      <c r="AN1008" s="6"/>
      <c r="AO1008" s="6"/>
      <c r="AP1008" s="6"/>
      <c r="AQ1008" s="6"/>
      <c r="AR1008" s="6"/>
      <c r="AS1008" s="6"/>
      <c r="AT1008" s="6"/>
      <c r="AU1008" s="6"/>
      <c r="AV1008" s="6"/>
      <c r="AW1008" s="6"/>
      <c r="AX1008" s="6"/>
      <c r="AY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6"/>
      <c r="AJ1009" s="6"/>
      <c r="AK1009" s="6"/>
      <c r="AL1009" s="6"/>
      <c r="AM1009" s="6"/>
      <c r="AN1009" s="6"/>
      <c r="AO1009" s="6"/>
      <c r="AP1009" s="6"/>
      <c r="AQ1009" s="6"/>
      <c r="AR1009" s="6"/>
      <c r="AS1009" s="6"/>
      <c r="AT1009" s="6"/>
      <c r="AU1009" s="6"/>
      <c r="AV1009" s="6"/>
      <c r="AW1009" s="6"/>
      <c r="AX1009" s="6"/>
      <c r="AY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c r="AH1010" s="6"/>
      <c r="AI1010" s="6"/>
      <c r="AJ1010" s="6"/>
      <c r="AK1010" s="6"/>
      <c r="AL1010" s="6"/>
      <c r="AM1010" s="6"/>
      <c r="AN1010" s="6"/>
      <c r="AO1010" s="6"/>
      <c r="AP1010" s="6"/>
      <c r="AQ1010" s="6"/>
      <c r="AR1010" s="6"/>
      <c r="AS1010" s="6"/>
      <c r="AT1010" s="6"/>
      <c r="AU1010" s="6"/>
      <c r="AV1010" s="6"/>
      <c r="AW1010" s="6"/>
      <c r="AX1010" s="6"/>
      <c r="AY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6"/>
      <c r="AJ1011" s="6"/>
      <c r="AK1011" s="6"/>
      <c r="AL1011" s="6"/>
      <c r="AM1011" s="6"/>
      <c r="AN1011" s="6"/>
      <c r="AO1011" s="6"/>
      <c r="AP1011" s="6"/>
      <c r="AQ1011" s="6"/>
      <c r="AR1011" s="6"/>
      <c r="AS1011" s="6"/>
      <c r="AT1011" s="6"/>
      <c r="AU1011" s="6"/>
      <c r="AV1011" s="6"/>
      <c r="AW1011" s="6"/>
      <c r="AX1011" s="6"/>
      <c r="AY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c r="AH1012" s="6"/>
      <c r="AI1012" s="6"/>
      <c r="AJ1012" s="6"/>
      <c r="AK1012" s="6"/>
      <c r="AL1012" s="6"/>
      <c r="AM1012" s="6"/>
      <c r="AN1012" s="6"/>
      <c r="AO1012" s="6"/>
      <c r="AP1012" s="6"/>
      <c r="AQ1012" s="6"/>
      <c r="AR1012" s="6"/>
      <c r="AS1012" s="6"/>
      <c r="AT1012" s="6"/>
      <c r="AU1012" s="6"/>
      <c r="AV1012" s="6"/>
      <c r="AW1012" s="6"/>
      <c r="AX1012" s="6"/>
      <c r="AY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6"/>
      <c r="AJ1013" s="6"/>
      <c r="AK1013" s="6"/>
      <c r="AL1013" s="6"/>
      <c r="AM1013" s="6"/>
      <c r="AN1013" s="6"/>
      <c r="AO1013" s="6"/>
      <c r="AP1013" s="6"/>
      <c r="AQ1013" s="6"/>
      <c r="AR1013" s="6"/>
      <c r="AS1013" s="6"/>
      <c r="AT1013" s="6"/>
      <c r="AU1013" s="6"/>
      <c r="AV1013" s="6"/>
      <c r="AW1013" s="6"/>
      <c r="AX1013" s="6"/>
      <c r="AY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c r="AH1014" s="6"/>
      <c r="AI1014" s="6"/>
      <c r="AJ1014" s="6"/>
      <c r="AK1014" s="6"/>
      <c r="AL1014" s="6"/>
      <c r="AM1014" s="6"/>
      <c r="AN1014" s="6"/>
      <c r="AO1014" s="6"/>
      <c r="AP1014" s="6"/>
      <c r="AQ1014" s="6"/>
      <c r="AR1014" s="6"/>
      <c r="AS1014" s="6"/>
      <c r="AT1014" s="6"/>
      <c r="AU1014" s="6"/>
      <c r="AV1014" s="6"/>
      <c r="AW1014" s="6"/>
      <c r="AX1014" s="6"/>
      <c r="AY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6"/>
      <c r="AJ1015" s="6"/>
      <c r="AK1015" s="6"/>
      <c r="AL1015" s="6"/>
      <c r="AM1015" s="6"/>
      <c r="AN1015" s="6"/>
      <c r="AO1015" s="6"/>
      <c r="AP1015" s="6"/>
      <c r="AQ1015" s="6"/>
      <c r="AR1015" s="6"/>
      <c r="AS1015" s="6"/>
      <c r="AT1015" s="6"/>
      <c r="AU1015" s="6"/>
      <c r="AV1015" s="6"/>
      <c r="AW1015" s="6"/>
      <c r="AX1015" s="6"/>
      <c r="AY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6"/>
      <c r="AJ1016" s="6"/>
      <c r="AK1016" s="6"/>
      <c r="AL1016" s="6"/>
      <c r="AM1016" s="6"/>
      <c r="AN1016" s="6"/>
      <c r="AO1016" s="6"/>
      <c r="AP1016" s="6"/>
      <c r="AQ1016" s="6"/>
      <c r="AR1016" s="6"/>
      <c r="AS1016" s="6"/>
      <c r="AT1016" s="6"/>
      <c r="AU1016" s="6"/>
      <c r="AV1016" s="6"/>
      <c r="AW1016" s="6"/>
      <c r="AX1016" s="6"/>
      <c r="AY1016" s="6"/>
    </row>
  </sheetData>
  <mergeCells count="18">
    <mergeCell ref="B23:D23"/>
    <mergeCell ref="N23:P23"/>
    <mergeCell ref="Z23:AB23"/>
    <mergeCell ref="AL23:AN23"/>
    <mergeCell ref="N46:P46"/>
    <mergeCell ref="Z46:AB46"/>
    <mergeCell ref="AL46:AN46"/>
    <mergeCell ref="A71:E71"/>
    <mergeCell ref="B72:E72"/>
    <mergeCell ref="A87:E87"/>
    <mergeCell ref="B88:E88"/>
    <mergeCell ref="B46:D46"/>
    <mergeCell ref="B49:D49"/>
    <mergeCell ref="N49:P49"/>
    <mergeCell ref="Z49:AB49"/>
    <mergeCell ref="AL49:AN49"/>
    <mergeCell ref="A55:E55"/>
    <mergeCell ref="B56:E56"/>
  </mergeCells>
  <drawing r:id="rId1"/>
</worksheet>
</file>