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Susan P Hall\Documents\OWLA\2018 Sampling Program\2018 DEC stream sampling\"/>
    </mc:Choice>
  </mc:AlternateContent>
  <xr:revisionPtr revIDLastSave="0" documentId="8_{0B92FA7F-4CE6-44D8-8CD0-FB479A26B017}" xr6:coauthVersionLast="40" xr6:coauthVersionMax="40" xr10:uidLastSave="{00000000-0000-0000-0000-000000000000}"/>
  <bookViews>
    <workbookView xWindow="-120" yWindow="-120" windowWidth="20730" windowHeight="11160" activeTab="2" xr2:uid="{00000000-000D-0000-FFFF-FFFF00000000}"/>
  </bookViews>
  <sheets>
    <sheet name="07064105(1)" sheetId="1" r:id="rId1"/>
    <sheet name="Owasco Inlet" sheetId="2" r:id="rId2"/>
    <sheet name="Data" sheetId="3" r:id="rId3"/>
    <sheet name="Regressions" sheetId="4" r:id="rId4"/>
  </sheets>
  <definedNames>
    <definedName name="_xlnm._FilterDatabase" localSheetId="0" hidden="1">'07064105(1)'!$A$1:$H$302</definedName>
  </definedNames>
  <calcPr calcId="19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3" i="3" l="1"/>
  <c r="X3" i="3"/>
  <c r="Y3" i="3"/>
  <c r="Z3" i="3"/>
  <c r="AA3" i="3"/>
  <c r="AB3" i="3"/>
  <c r="AC3" i="3"/>
  <c r="AD3" i="3"/>
  <c r="AE3" i="3"/>
  <c r="AF3" i="3"/>
  <c r="AG3" i="3"/>
  <c r="V4" i="3"/>
  <c r="X4" i="3"/>
  <c r="Y4" i="3"/>
  <c r="Z4" i="3"/>
  <c r="AA4" i="3"/>
  <c r="AB4" i="3"/>
  <c r="AC4" i="3"/>
  <c r="AD4" i="3"/>
  <c r="AE4" i="3"/>
  <c r="AF4" i="3"/>
  <c r="AG4" i="3"/>
  <c r="V5" i="3"/>
  <c r="X5" i="3"/>
  <c r="Y5" i="3"/>
  <c r="Z5" i="3"/>
  <c r="AA5" i="3"/>
  <c r="AB5" i="3"/>
  <c r="AC5" i="3"/>
  <c r="AD5" i="3"/>
  <c r="AE5" i="3"/>
  <c r="AF5" i="3"/>
  <c r="AG5" i="3"/>
  <c r="V6" i="3"/>
  <c r="X6" i="3"/>
  <c r="Y6" i="3"/>
  <c r="Z6" i="3"/>
  <c r="AA6" i="3"/>
  <c r="AB6" i="3"/>
  <c r="AC6" i="3"/>
  <c r="AD6" i="3"/>
  <c r="AE6" i="3"/>
  <c r="AF6" i="3"/>
  <c r="AG6" i="3"/>
  <c r="V7" i="3"/>
  <c r="X7" i="3"/>
  <c r="Y7" i="3"/>
  <c r="Z7" i="3"/>
  <c r="AA7" i="3"/>
  <c r="AB7" i="3"/>
  <c r="AC7" i="3"/>
  <c r="AD7" i="3"/>
  <c r="AE7" i="3"/>
  <c r="AF7" i="3"/>
  <c r="AG7" i="3"/>
  <c r="V8" i="3"/>
  <c r="X8" i="3"/>
  <c r="Y8" i="3"/>
  <c r="Z8" i="3"/>
  <c r="AA8" i="3"/>
  <c r="AB8" i="3"/>
  <c r="AC8" i="3"/>
  <c r="AD8" i="3"/>
  <c r="AE8" i="3"/>
  <c r="AF8" i="3"/>
  <c r="AG8" i="3"/>
  <c r="V9" i="3"/>
  <c r="X9" i="3"/>
  <c r="Y9" i="3"/>
  <c r="Z9" i="3"/>
  <c r="AA9" i="3"/>
  <c r="AB9" i="3"/>
  <c r="AC9" i="3"/>
  <c r="AD9" i="3"/>
  <c r="AE9" i="3"/>
  <c r="AF9" i="3"/>
  <c r="AG9" i="3"/>
  <c r="V10" i="3"/>
  <c r="X10" i="3"/>
  <c r="Y10" i="3"/>
  <c r="Z10" i="3"/>
  <c r="AA10" i="3"/>
  <c r="AB10" i="3"/>
  <c r="AC10" i="3"/>
  <c r="AD10" i="3"/>
  <c r="AE10" i="3"/>
  <c r="AF10" i="3"/>
  <c r="AG10" i="3"/>
  <c r="V11" i="3"/>
  <c r="X11" i="3"/>
  <c r="Y11" i="3"/>
  <c r="Z11" i="3"/>
  <c r="AA11" i="3"/>
  <c r="AB11" i="3"/>
  <c r="AC11" i="3"/>
  <c r="AD11" i="3"/>
  <c r="AE11" i="3"/>
  <c r="AF11" i="3"/>
  <c r="AG11" i="3"/>
  <c r="U4" i="3"/>
  <c r="U5" i="3"/>
  <c r="U6" i="3"/>
  <c r="U7" i="3"/>
  <c r="U8" i="3"/>
  <c r="U9" i="3"/>
  <c r="U10" i="3"/>
  <c r="U11" i="3"/>
  <c r="U3" i="3"/>
  <c r="S14" i="3"/>
  <c r="R14" i="3"/>
  <c r="Q14" i="3"/>
  <c r="P14" i="3"/>
  <c r="O14" i="3"/>
  <c r="N14" i="3"/>
  <c r="M14" i="3"/>
  <c r="L14" i="3"/>
  <c r="K14" i="3"/>
  <c r="J14" i="3"/>
  <c r="I14" i="3"/>
  <c r="H14" i="3"/>
  <c r="F14" i="3"/>
  <c r="S13" i="3"/>
  <c r="R13" i="3"/>
  <c r="Q13" i="3"/>
  <c r="P13" i="3"/>
  <c r="O13" i="3"/>
  <c r="N13" i="3"/>
  <c r="M13" i="3"/>
  <c r="L13" i="3"/>
  <c r="K13" i="3"/>
  <c r="J13" i="3"/>
  <c r="I13" i="3"/>
  <c r="H13" i="3"/>
  <c r="F13" i="3"/>
  <c r="E14" i="3"/>
  <c r="E13" i="3"/>
  <c r="G4" i="3"/>
  <c r="W4" i="3" s="1"/>
  <c r="G5" i="3"/>
  <c r="W5" i="3" s="1"/>
  <c r="G6" i="3"/>
  <c r="W6" i="3" s="1"/>
  <c r="G7" i="3"/>
  <c r="W7" i="3" s="1"/>
  <c r="G8" i="3"/>
  <c r="W8" i="3" s="1"/>
  <c r="G9" i="3"/>
  <c r="W9" i="3" s="1"/>
  <c r="G10" i="3"/>
  <c r="W10" i="3" s="1"/>
  <c r="G11" i="3"/>
  <c r="W11" i="3" s="1"/>
  <c r="G3" i="3"/>
  <c r="W3" i="3" s="1"/>
  <c r="G13" i="3" l="1"/>
  <c r="G14" i="3"/>
</calcChain>
</file>

<file path=xl/sharedStrings.xml><?xml version="1.0" encoding="utf-8"?>
<sst xmlns="http://schemas.openxmlformats.org/spreadsheetml/2006/main" count="713" uniqueCount="92">
  <si>
    <t>Station</t>
  </si>
  <si>
    <t>Station.Name</t>
  </si>
  <si>
    <t>Longitude</t>
  </si>
  <si>
    <t>Latitude</t>
  </si>
  <si>
    <t>SAMPLE_DATE</t>
  </si>
  <si>
    <t>Parameter</t>
  </si>
  <si>
    <t>Result.Value</t>
  </si>
  <si>
    <t>Error_Flag</t>
  </si>
  <si>
    <t>Owasco Inlet</t>
  </si>
  <si>
    <t>Alkalinity, Total (As CaCO3) (total,mg/l)</t>
  </si>
  <si>
    <t>Aluminum (total,ug/l)</t>
  </si>
  <si>
    <t>Calcium (total,mg/l)</t>
  </si>
  <si>
    <t>Chloride (As Cl) (total,mg/l)</t>
  </si>
  <si>
    <t>Coliform (total,cfu/100ml)</t>
  </si>
  <si>
    <t>Copper (dissolved,ug/l)</t>
  </si>
  <si>
    <t>J</t>
  </si>
  <si>
    <t>Copper (total,ug/l)</t>
  </si>
  <si>
    <t>Fecal Coliform (total,cfu/100ml)</t>
  </si>
  <si>
    <t>Hardness (As CaCO3) (total,mg/l)</t>
  </si>
  <si>
    <t>Iron (total,ug/l)</t>
  </si>
  <si>
    <t>Lead (dissolved,ug/l)</t>
  </si>
  <si>
    <t>Lead (total,ug/l)</t>
  </si>
  <si>
    <t>Magnesium (total,mg/l)</t>
  </si>
  <si>
    <t>Manganese (total,ug/l)</t>
  </si>
  <si>
    <t>Nickel (dissolved,ug/l)</t>
  </si>
  <si>
    <t>Nickel (total,ug/l)</t>
  </si>
  <si>
    <t>Nitrogen, Ammonia (As N) (total,mg/l)</t>
  </si>
  <si>
    <t>Nitrogen, Kjeldahl, Total (total,mg/l)</t>
  </si>
  <si>
    <t>Nitrogen, Nitrate-Nitrite (total,mg/l)</t>
  </si>
  <si>
    <t>Nitrogen, Nitrate (As N) (total,mg/l)</t>
  </si>
  <si>
    <t>pH (Water) (total,ph units)</t>
  </si>
  <si>
    <t>Phosphorus (total,mg/l)</t>
  </si>
  <si>
    <t>Potassium (total,mg/l)</t>
  </si>
  <si>
    <t>Sodium (total,mg/l)</t>
  </si>
  <si>
    <t>Specific Conductance (total,umhos/cm)</t>
  </si>
  <si>
    <t>Sulfate (As SO4) (total,mg/l)</t>
  </si>
  <si>
    <t>Total Dissolved Solids (Residue, Filterable) (total,mg/l)</t>
  </si>
  <si>
    <t>Total Organic Carbon (dissolved,mg/l)</t>
  </si>
  <si>
    <t>Total Organic Carbon (total,mg/l)</t>
  </si>
  <si>
    <t>Total Solids (total,mg/l)</t>
  </si>
  <si>
    <t>Total Suspended Solids (total,mg/l)</t>
  </si>
  <si>
    <t>Total Volatile Solids (total,mg/l)</t>
  </si>
  <si>
    <t>Zinc (total,ug/l)</t>
  </si>
  <si>
    <t>Nitrogen, Nitrite (total,mg/l)</t>
  </si>
  <si>
    <t>Phosphate Ion (total,mg/l)</t>
  </si>
  <si>
    <t>*</t>
  </si>
  <si>
    <t>LL</t>
  </si>
  <si>
    <t>Cadmium (total,ug/l)</t>
  </si>
  <si>
    <t>Row Labels</t>
  </si>
  <si>
    <t>Grand Total</t>
  </si>
  <si>
    <t>3-May</t>
  </si>
  <si>
    <t>31-May</t>
  </si>
  <si>
    <t>18-Jun</t>
  </si>
  <si>
    <t>18-Jul</t>
  </si>
  <si>
    <t>22-Aug</t>
  </si>
  <si>
    <t>12-Sep</t>
  </si>
  <si>
    <t>3-Oct</t>
  </si>
  <si>
    <t>24-Oct</t>
  </si>
  <si>
    <t>13-Nov</t>
  </si>
  <si>
    <t>Column Labels</t>
  </si>
  <si>
    <t>Average of Result.Value</t>
  </si>
  <si>
    <t>Date</t>
  </si>
  <si>
    <t>TP</t>
  </si>
  <si>
    <t>mg/L</t>
  </si>
  <si>
    <t>SRP</t>
  </si>
  <si>
    <t>NH3 (As N)</t>
  </si>
  <si>
    <t>NO3 (As N)</t>
  </si>
  <si>
    <t>NOX (As N)</t>
  </si>
  <si>
    <t>TKN (As N)</t>
  </si>
  <si>
    <t>TN (As N)</t>
  </si>
  <si>
    <t>TOC</t>
  </si>
  <si>
    <t>DOC</t>
  </si>
  <si>
    <t>TS</t>
  </si>
  <si>
    <t>TVS</t>
  </si>
  <si>
    <t>TSS</t>
  </si>
  <si>
    <t>TDS</t>
  </si>
  <si>
    <t>pH</t>
  </si>
  <si>
    <t>SpCond</t>
  </si>
  <si>
    <t>umos/cm</t>
  </si>
  <si>
    <t>Site</t>
  </si>
  <si>
    <t>OWLI</t>
  </si>
  <si>
    <t>Flow (cfs)</t>
  </si>
  <si>
    <t>average</t>
  </si>
  <si>
    <t>std dev</t>
  </si>
  <si>
    <t>Inst Load</t>
  </si>
  <si>
    <t>Air T</t>
  </si>
  <si>
    <t>deg C</t>
  </si>
  <si>
    <t>TN</t>
  </si>
  <si>
    <t>NH3</t>
  </si>
  <si>
    <t>NO3</t>
  </si>
  <si>
    <t>NOX</t>
  </si>
  <si>
    <t>TKN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</si>
</sst>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14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pivotButton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164" fontId="0" fillId="0" borderId="0" xfId="0" applyNumberFormat="1" applyAlignment="1">
      <alignment horizontal="center"/>
    </xf>
    <xf numFmtId="0" fontId="16" fillId="0" borderId="0" xfId="0" applyFont="1" applyAlignment="1">
      <alignment horizontal="left"/>
    </xf>
    <xf numFmtId="0" fontId="0" fillId="0" borderId="0" xfId="0" pivotButton="1" applyAlignment="1">
      <alignment horizontal="center" wrapText="1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/>
    <xf numFmtId="2" fontId="0" fillId="0" borderId="0" xfId="0" applyNumberFormat="1" applyAlignment="1">
      <alignment horizont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/>
    </dxf>
    <dxf>
      <alignment horizontal="center"/>
    </dxf>
    <dxf>
      <numFmt numFmtId="164" formatCode="0.000"/>
    </dxf>
    <dxf>
      <alignment wrapText="1"/>
    </dxf>
    <dxf>
      <alignment wrapText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OWLI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100"/>
            <c:backward val="100"/>
            <c:dispRSqr val="1"/>
            <c:dispEq val="1"/>
            <c:trendlineLbl>
              <c:layout>
                <c:manualLayout>
                  <c:x val="-0.42431167979002626"/>
                  <c:y val="-4.1666666666666669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Data!$S$3:$S$11</c:f>
              <c:numCache>
                <c:formatCode>General</c:formatCode>
                <c:ptCount val="9"/>
                <c:pt idx="0">
                  <c:v>307</c:v>
                </c:pt>
                <c:pt idx="1">
                  <c:v>454</c:v>
                </c:pt>
                <c:pt idx="2">
                  <c:v>480</c:v>
                </c:pt>
                <c:pt idx="3">
                  <c:v>484</c:v>
                </c:pt>
                <c:pt idx="4">
                  <c:v>498</c:v>
                </c:pt>
                <c:pt idx="5">
                  <c:v>449</c:v>
                </c:pt>
                <c:pt idx="6">
                  <c:v>499</c:v>
                </c:pt>
                <c:pt idx="7">
                  <c:v>343</c:v>
                </c:pt>
                <c:pt idx="8">
                  <c:v>454</c:v>
                </c:pt>
              </c:numCache>
            </c:numRef>
          </c:xVal>
          <c:yVal>
            <c:numRef>
              <c:f>Data!$Q$3:$Q$11</c:f>
              <c:numCache>
                <c:formatCode>General</c:formatCode>
                <c:ptCount val="9"/>
                <c:pt idx="0">
                  <c:v>197</c:v>
                </c:pt>
                <c:pt idx="1">
                  <c:v>256</c:v>
                </c:pt>
                <c:pt idx="2">
                  <c:v>277</c:v>
                </c:pt>
                <c:pt idx="3">
                  <c:v>303</c:v>
                </c:pt>
                <c:pt idx="4">
                  <c:v>309</c:v>
                </c:pt>
                <c:pt idx="5">
                  <c:v>282</c:v>
                </c:pt>
                <c:pt idx="6">
                  <c:v>302</c:v>
                </c:pt>
                <c:pt idx="7">
                  <c:v>285</c:v>
                </c:pt>
                <c:pt idx="8">
                  <c:v>255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1D-4B54-BD42-F08EBBC09C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524448"/>
        <c:axId val="458524776"/>
      </c:scatterChart>
      <c:valAx>
        <c:axId val="458524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Specific Cond. (uhmos/cm)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524776"/>
        <c:crosses val="autoZero"/>
        <c:crossBetween val="midCat"/>
      </c:valAx>
      <c:valAx>
        <c:axId val="458524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Dissolved Solids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524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5928C1-BF06-465D-8AC1-9233418CC3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thony Prestigiacomo" refreshedDate="43183.368204050923" createdVersion="6" refreshedVersion="6" minRefreshableVersion="3" recordCount="301" xr:uid="{00000000-000A-0000-FFFF-FFFF03000000}">
  <cacheSource type="worksheet">
    <worksheetSource ref="A1:G302" sheet="07064105(1)"/>
  </cacheSource>
  <cacheFields count="8">
    <cacheField name="Station" numFmtId="0">
      <sharedItems containsSemiMixedTypes="0" containsString="0" containsNumber="1" containsInteger="1" minValue="7064105" maxValue="7064105"/>
    </cacheField>
    <cacheField name="Station.Name" numFmtId="0">
      <sharedItems/>
    </cacheField>
    <cacheField name="Longitude" numFmtId="0">
      <sharedItems containsSemiMixedTypes="0" containsString="0" containsNumber="1" minValue="-76.437222199999994" maxValue="-76.437222199999994"/>
    </cacheField>
    <cacheField name="Latitude" numFmtId="0">
      <sharedItems containsSemiMixedTypes="0" containsString="0" containsNumber="1" minValue="42.716388799999997" maxValue="42.716388799999997"/>
    </cacheField>
    <cacheField name="SAMPLE_DATE" numFmtId="14">
      <sharedItems containsSemiMixedTypes="0" containsNonDate="0" containsDate="1" containsString="0" minDate="2007-05-03T00:00:00" maxDate="2007-11-14T00:00:00" count="9">
        <d v="2007-05-03T00:00:00"/>
        <d v="2007-05-31T00:00:00"/>
        <d v="2007-06-18T00:00:00"/>
        <d v="2007-07-18T00:00:00"/>
        <d v="2007-08-22T00:00:00"/>
        <d v="2007-09-12T00:00:00"/>
        <d v="2007-10-03T00:00:00"/>
        <d v="2007-10-24T00:00:00"/>
        <d v="2007-11-13T00:00:00"/>
      </sharedItems>
      <fieldGroup par="7" base="4">
        <rangePr groupBy="days" startDate="2007-05-03T00:00:00" endDate="2007-11-14T00:00:00"/>
        <groupItems count="368">
          <s v="&lt;5/3/2007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1/14/2007"/>
        </groupItems>
      </fieldGroup>
    </cacheField>
    <cacheField name="Parameter" numFmtId="0">
      <sharedItems count="36">
        <s v="Alkalinity, Total (As CaCO3) (total,mg/l)"/>
        <s v="Aluminum (total,ug/l)"/>
        <s v="Calcium (total,mg/l)"/>
        <s v="Chloride (As Cl) (total,mg/l)"/>
        <s v="Coliform (total,cfu/100ml)"/>
        <s v="Copper (dissolved,ug/l)"/>
        <s v="Copper (total,ug/l)"/>
        <s v="Fecal Coliform (total,cfu/100ml)"/>
        <s v="Hardness (As CaCO3) (total,mg/l)"/>
        <s v="Iron (total,ug/l)"/>
        <s v="Lead (dissolved,ug/l)"/>
        <s v="Lead (total,ug/l)"/>
        <s v="Magnesium (total,mg/l)"/>
        <s v="Manganese (total,ug/l)"/>
        <s v="Nickel (dissolved,ug/l)"/>
        <s v="Nickel (total,ug/l)"/>
        <s v="Nitrogen, Ammonia (As N) (total,mg/l)"/>
        <s v="Nitrogen, Kjeldahl, Total (total,mg/l)"/>
        <s v="Nitrogen, Nitrate-Nitrite (total,mg/l)"/>
        <s v="Nitrogen, Nitrate (As N) (total,mg/l)"/>
        <s v="pH (Water) (total,ph units)"/>
        <s v="Phosphorus (total,mg/l)"/>
        <s v="Potassium (total,mg/l)"/>
        <s v="Sodium (total,mg/l)"/>
        <s v="Specific Conductance (total,umhos/cm)"/>
        <s v="Sulfate (As SO4) (total,mg/l)"/>
        <s v="Total Dissolved Solids (Residue, Filterable) (total,mg/l)"/>
        <s v="Total Organic Carbon (dissolved,mg/l)"/>
        <s v="Total Organic Carbon (total,mg/l)"/>
        <s v="Total Solids (total,mg/l)"/>
        <s v="Total Suspended Solids (total,mg/l)"/>
        <s v="Total Volatile Solids (total,mg/l)"/>
        <s v="Zinc (total,ug/l)"/>
        <s v="Nitrogen, Nitrite (total,mg/l)"/>
        <s v="Phosphate Ion (total,mg/l)"/>
        <s v="Cadmium (total,ug/l)"/>
      </sharedItems>
    </cacheField>
    <cacheField name="Result.Value" numFmtId="0">
      <sharedItems containsSemiMixedTypes="0" containsString="0" containsNumber="1" minValue="7.4700000000000001E-3" maxValue="4000"/>
    </cacheField>
    <cacheField name="Months" numFmtId="0" databaseField="0">
      <fieldGroup base="4">
        <rangePr groupBy="months" startDate="2007-05-03T00:00:00" endDate="2007-11-14T00:00:00"/>
        <groupItems count="14">
          <s v="&lt;5/3/2007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1/14/200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1">
  <r>
    <n v="7064105"/>
    <s v="Owasco Inlet"/>
    <n v="-76.437222199999994"/>
    <n v="42.716388799999997"/>
    <x v="0"/>
    <x v="0"/>
    <n v="128"/>
  </r>
  <r>
    <n v="7064105"/>
    <s v="Owasco Inlet"/>
    <n v="-76.437222199999994"/>
    <n v="42.716388799999997"/>
    <x v="0"/>
    <x v="1"/>
    <n v="106"/>
  </r>
  <r>
    <n v="7064105"/>
    <s v="Owasco Inlet"/>
    <n v="-76.437222199999994"/>
    <n v="42.716388799999997"/>
    <x v="0"/>
    <x v="2"/>
    <n v="45.4"/>
  </r>
  <r>
    <n v="7064105"/>
    <s v="Owasco Inlet"/>
    <n v="-76.437222199999994"/>
    <n v="42.716388799999997"/>
    <x v="0"/>
    <x v="3"/>
    <n v="18"/>
  </r>
  <r>
    <n v="7064105"/>
    <s v="Owasco Inlet"/>
    <n v="-76.437222199999994"/>
    <n v="42.716388799999997"/>
    <x v="0"/>
    <x v="4"/>
    <n v="1000"/>
  </r>
  <r>
    <n v="7064105"/>
    <s v="Owasco Inlet"/>
    <n v="-76.437222199999994"/>
    <n v="42.716388799999997"/>
    <x v="0"/>
    <x v="5"/>
    <n v="0.71099999999999997"/>
  </r>
  <r>
    <n v="7064105"/>
    <s v="Owasco Inlet"/>
    <n v="-76.437222199999994"/>
    <n v="42.716388799999997"/>
    <x v="0"/>
    <x v="6"/>
    <n v="0.95599999999999996"/>
  </r>
  <r>
    <n v="7064105"/>
    <s v="Owasco Inlet"/>
    <n v="-76.437222199999994"/>
    <n v="42.716388799999997"/>
    <x v="0"/>
    <x v="7"/>
    <n v="236"/>
  </r>
  <r>
    <n v="7064105"/>
    <s v="Owasco Inlet"/>
    <n v="-76.437222199999994"/>
    <n v="42.716388799999997"/>
    <x v="0"/>
    <x v="8"/>
    <n v="136"/>
  </r>
  <r>
    <n v="7064105"/>
    <s v="Owasco Inlet"/>
    <n v="-76.437222199999994"/>
    <n v="42.716388799999997"/>
    <x v="0"/>
    <x v="9"/>
    <n v="237"/>
  </r>
  <r>
    <n v="7064105"/>
    <s v="Owasco Inlet"/>
    <n v="-76.437222199999994"/>
    <n v="42.716388799999997"/>
    <x v="0"/>
    <x v="10"/>
    <n v="0.249"/>
  </r>
  <r>
    <n v="7064105"/>
    <s v="Owasco Inlet"/>
    <n v="-76.437222199999994"/>
    <n v="42.716388799999997"/>
    <x v="0"/>
    <x v="11"/>
    <n v="1"/>
  </r>
  <r>
    <n v="7064105"/>
    <s v="Owasco Inlet"/>
    <n v="-76.437222199999994"/>
    <n v="42.716388799999997"/>
    <x v="0"/>
    <x v="12"/>
    <n v="8.01"/>
  </r>
  <r>
    <n v="7064105"/>
    <s v="Owasco Inlet"/>
    <n v="-76.437222199999994"/>
    <n v="42.716388799999997"/>
    <x v="0"/>
    <x v="13"/>
    <n v="24.3"/>
  </r>
  <r>
    <n v="7064105"/>
    <s v="Owasco Inlet"/>
    <n v="-76.437222199999994"/>
    <n v="42.716388799999997"/>
    <x v="0"/>
    <x v="14"/>
    <n v="1.7"/>
  </r>
  <r>
    <n v="7064105"/>
    <s v="Owasco Inlet"/>
    <n v="-76.437222199999994"/>
    <n v="42.716388799999997"/>
    <x v="0"/>
    <x v="15"/>
    <n v="2"/>
  </r>
  <r>
    <n v="7064105"/>
    <s v="Owasco Inlet"/>
    <n v="-76.437222199999994"/>
    <n v="42.716388799999997"/>
    <x v="0"/>
    <x v="16"/>
    <n v="2.93E-2"/>
  </r>
  <r>
    <n v="7064105"/>
    <s v="Owasco Inlet"/>
    <n v="-76.437222199999994"/>
    <n v="42.716388799999997"/>
    <x v="0"/>
    <x v="17"/>
    <n v="0.36699999999999999"/>
  </r>
  <r>
    <n v="7064105"/>
    <s v="Owasco Inlet"/>
    <n v="-76.437222199999994"/>
    <n v="42.716388799999997"/>
    <x v="0"/>
    <x v="18"/>
    <n v="1.55"/>
  </r>
  <r>
    <n v="7064105"/>
    <s v="Owasco Inlet"/>
    <n v="-76.437222199999994"/>
    <n v="42.716388799999997"/>
    <x v="0"/>
    <x v="19"/>
    <n v="1.55"/>
  </r>
  <r>
    <n v="7064105"/>
    <s v="Owasco Inlet"/>
    <n v="-76.437222199999994"/>
    <n v="42.716388799999997"/>
    <x v="0"/>
    <x v="20"/>
    <n v="7.8"/>
  </r>
  <r>
    <n v="7064105"/>
    <s v="Owasco Inlet"/>
    <n v="-76.437222199999994"/>
    <n v="42.716388799999997"/>
    <x v="0"/>
    <x v="20"/>
    <n v="8.09"/>
  </r>
  <r>
    <n v="7064105"/>
    <s v="Owasco Inlet"/>
    <n v="-76.437222199999994"/>
    <n v="42.716388799999997"/>
    <x v="0"/>
    <x v="21"/>
    <n v="1.9800000000000002E-2"/>
  </r>
  <r>
    <n v="7064105"/>
    <s v="Owasco Inlet"/>
    <n v="-76.437222199999994"/>
    <n v="42.716388799999997"/>
    <x v="0"/>
    <x v="22"/>
    <n v="1.04"/>
  </r>
  <r>
    <n v="7064105"/>
    <s v="Owasco Inlet"/>
    <n v="-76.437222199999994"/>
    <n v="42.716388799999997"/>
    <x v="0"/>
    <x v="23"/>
    <n v="12.3"/>
  </r>
  <r>
    <n v="7064105"/>
    <s v="Owasco Inlet"/>
    <n v="-76.437222199999994"/>
    <n v="42.716388799999997"/>
    <x v="0"/>
    <x v="24"/>
    <n v="307"/>
  </r>
  <r>
    <n v="7064105"/>
    <s v="Owasco Inlet"/>
    <n v="-76.437222199999994"/>
    <n v="42.716388799999997"/>
    <x v="0"/>
    <x v="25"/>
    <n v="10.5"/>
  </r>
  <r>
    <n v="7064105"/>
    <s v="Owasco Inlet"/>
    <n v="-76.437222199999994"/>
    <n v="42.716388799999997"/>
    <x v="0"/>
    <x v="26"/>
    <n v="197"/>
  </r>
  <r>
    <n v="7064105"/>
    <s v="Owasco Inlet"/>
    <n v="-76.437222199999994"/>
    <n v="42.716388799999997"/>
    <x v="0"/>
    <x v="27"/>
    <n v="1.87"/>
  </r>
  <r>
    <n v="7064105"/>
    <s v="Owasco Inlet"/>
    <n v="-76.437222199999994"/>
    <n v="42.716388799999997"/>
    <x v="0"/>
    <x v="28"/>
    <n v="2.2200000000000002"/>
  </r>
  <r>
    <n v="7064105"/>
    <s v="Owasco Inlet"/>
    <n v="-76.437222199999994"/>
    <n v="42.716388799999997"/>
    <x v="0"/>
    <x v="29"/>
    <n v="178"/>
  </r>
  <r>
    <n v="7064105"/>
    <s v="Owasco Inlet"/>
    <n v="-76.437222199999994"/>
    <n v="42.716388799999997"/>
    <x v="0"/>
    <x v="30"/>
    <n v="11"/>
  </r>
  <r>
    <n v="7064105"/>
    <s v="Owasco Inlet"/>
    <n v="-76.437222199999994"/>
    <n v="42.716388799999997"/>
    <x v="0"/>
    <x v="31"/>
    <n v="44"/>
  </r>
  <r>
    <n v="7064105"/>
    <s v="Owasco Inlet"/>
    <n v="-76.437222199999994"/>
    <n v="42.716388799999997"/>
    <x v="0"/>
    <x v="32"/>
    <n v="10.6"/>
  </r>
  <r>
    <n v="7064105"/>
    <s v="Owasco Inlet"/>
    <n v="-76.437222199999994"/>
    <n v="42.716388799999997"/>
    <x v="1"/>
    <x v="0"/>
    <n v="160"/>
  </r>
  <r>
    <n v="7064105"/>
    <s v="Owasco Inlet"/>
    <n v="-76.437222199999994"/>
    <n v="42.716388799999997"/>
    <x v="1"/>
    <x v="1"/>
    <n v="98"/>
  </r>
  <r>
    <n v="7064105"/>
    <s v="Owasco Inlet"/>
    <n v="-76.437222199999994"/>
    <n v="42.716388799999997"/>
    <x v="1"/>
    <x v="2"/>
    <n v="53.5"/>
  </r>
  <r>
    <n v="7064105"/>
    <s v="Owasco Inlet"/>
    <n v="-76.437222199999994"/>
    <n v="42.716388799999997"/>
    <x v="1"/>
    <x v="3"/>
    <n v="30.8"/>
  </r>
  <r>
    <n v="7064105"/>
    <s v="Owasco Inlet"/>
    <n v="-76.437222199999994"/>
    <n v="42.716388799999997"/>
    <x v="1"/>
    <x v="4"/>
    <n v="236"/>
  </r>
  <r>
    <n v="7064105"/>
    <s v="Owasco Inlet"/>
    <n v="-76.437222199999994"/>
    <n v="42.716388799999997"/>
    <x v="1"/>
    <x v="5"/>
    <n v="0.997"/>
  </r>
  <r>
    <n v="7064105"/>
    <s v="Owasco Inlet"/>
    <n v="-76.437222199999994"/>
    <n v="42.716388799999997"/>
    <x v="1"/>
    <x v="6"/>
    <n v="2.6"/>
  </r>
  <r>
    <n v="7064105"/>
    <s v="Owasco Inlet"/>
    <n v="-76.437222199999994"/>
    <n v="42.716388799999997"/>
    <x v="1"/>
    <x v="7"/>
    <n v="176"/>
  </r>
  <r>
    <n v="7064105"/>
    <s v="Owasco Inlet"/>
    <n v="-76.437222199999994"/>
    <n v="42.716388799999997"/>
    <x v="1"/>
    <x v="8"/>
    <n v="196"/>
  </r>
  <r>
    <n v="7064105"/>
    <s v="Owasco Inlet"/>
    <n v="-76.437222199999994"/>
    <n v="42.716388799999997"/>
    <x v="1"/>
    <x v="9"/>
    <n v="219"/>
  </r>
  <r>
    <n v="7064105"/>
    <s v="Owasco Inlet"/>
    <n v="-76.437222199999994"/>
    <n v="42.716388799999997"/>
    <x v="1"/>
    <x v="10"/>
    <n v="0.34899999999999998"/>
  </r>
  <r>
    <n v="7064105"/>
    <s v="Owasco Inlet"/>
    <n v="-76.437222199999994"/>
    <n v="42.716388799999997"/>
    <x v="1"/>
    <x v="11"/>
    <n v="0.98799999999999999"/>
  </r>
  <r>
    <n v="7064105"/>
    <s v="Owasco Inlet"/>
    <n v="-76.437222199999994"/>
    <n v="42.716388799999997"/>
    <x v="1"/>
    <x v="12"/>
    <n v="9.69"/>
  </r>
  <r>
    <n v="7064105"/>
    <s v="Owasco Inlet"/>
    <n v="-76.437222199999994"/>
    <n v="42.716388799999997"/>
    <x v="1"/>
    <x v="13"/>
    <n v="36.700000000000003"/>
  </r>
  <r>
    <n v="7064105"/>
    <s v="Owasco Inlet"/>
    <n v="-76.437222199999994"/>
    <n v="42.716388799999997"/>
    <x v="1"/>
    <x v="14"/>
    <n v="1.4"/>
  </r>
  <r>
    <n v="7064105"/>
    <s v="Owasco Inlet"/>
    <n v="-76.437222199999994"/>
    <n v="42.716388799999997"/>
    <x v="1"/>
    <x v="15"/>
    <n v="1.6"/>
  </r>
  <r>
    <n v="7064105"/>
    <s v="Owasco Inlet"/>
    <n v="-76.437222199999994"/>
    <n v="42.716388799999997"/>
    <x v="1"/>
    <x v="16"/>
    <n v="5.0500000000000003E-2"/>
  </r>
  <r>
    <n v="7064105"/>
    <s v="Owasco Inlet"/>
    <n v="-76.437222199999994"/>
    <n v="42.716388799999997"/>
    <x v="1"/>
    <x v="17"/>
    <n v="0.372"/>
  </r>
  <r>
    <n v="7064105"/>
    <s v="Owasco Inlet"/>
    <n v="-76.437222199999994"/>
    <n v="42.716388799999997"/>
    <x v="1"/>
    <x v="18"/>
    <n v="1.56"/>
  </r>
  <r>
    <n v="7064105"/>
    <s v="Owasco Inlet"/>
    <n v="-76.437222199999994"/>
    <n v="42.716388799999997"/>
    <x v="1"/>
    <x v="19"/>
    <n v="1.53"/>
  </r>
  <r>
    <n v="7064105"/>
    <s v="Owasco Inlet"/>
    <n v="-76.437222199999994"/>
    <n v="42.716388799999997"/>
    <x v="1"/>
    <x v="33"/>
    <n v="2.8799999999999999E-2"/>
  </r>
  <r>
    <n v="7064105"/>
    <s v="Owasco Inlet"/>
    <n v="-76.437222199999994"/>
    <n v="42.716388799999997"/>
    <x v="1"/>
    <x v="20"/>
    <n v="7.85"/>
  </r>
  <r>
    <n v="7064105"/>
    <s v="Owasco Inlet"/>
    <n v="-76.437222199999994"/>
    <n v="42.716388799999997"/>
    <x v="1"/>
    <x v="20"/>
    <n v="8.3000000000000007"/>
  </r>
  <r>
    <n v="7064105"/>
    <s v="Owasco Inlet"/>
    <n v="-76.437222199999994"/>
    <n v="42.716388799999997"/>
    <x v="1"/>
    <x v="34"/>
    <n v="1.6899999999999998E-2"/>
  </r>
  <r>
    <n v="7064105"/>
    <s v="Owasco Inlet"/>
    <n v="-76.437222199999994"/>
    <n v="42.716388799999997"/>
    <x v="1"/>
    <x v="21"/>
    <n v="6.13E-2"/>
  </r>
  <r>
    <n v="7064105"/>
    <s v="Owasco Inlet"/>
    <n v="-76.437222199999994"/>
    <n v="42.716388799999997"/>
    <x v="1"/>
    <x v="22"/>
    <n v="1.33"/>
  </r>
  <r>
    <n v="7064105"/>
    <s v="Owasco Inlet"/>
    <n v="-76.437222199999994"/>
    <n v="42.716388799999997"/>
    <x v="1"/>
    <x v="23"/>
    <n v="17.399999999999999"/>
  </r>
  <r>
    <n v="7064105"/>
    <s v="Owasco Inlet"/>
    <n v="-76.437222199999994"/>
    <n v="42.716388799999997"/>
    <x v="1"/>
    <x v="24"/>
    <n v="454"/>
  </r>
  <r>
    <n v="7064105"/>
    <s v="Owasco Inlet"/>
    <n v="-76.437222199999994"/>
    <n v="42.716388799999997"/>
    <x v="1"/>
    <x v="25"/>
    <n v="13.9"/>
  </r>
  <r>
    <n v="7064105"/>
    <s v="Owasco Inlet"/>
    <n v="-76.437222199999994"/>
    <n v="42.716388799999997"/>
    <x v="1"/>
    <x v="26"/>
    <n v="256"/>
  </r>
  <r>
    <n v="7064105"/>
    <s v="Owasco Inlet"/>
    <n v="-76.437222199999994"/>
    <n v="42.716388799999997"/>
    <x v="1"/>
    <x v="27"/>
    <n v="2.04"/>
  </r>
  <r>
    <n v="7064105"/>
    <s v="Owasco Inlet"/>
    <n v="-76.437222199999994"/>
    <n v="42.716388799999997"/>
    <x v="1"/>
    <x v="28"/>
    <n v="2.2200000000000002"/>
  </r>
  <r>
    <n v="7064105"/>
    <s v="Owasco Inlet"/>
    <n v="-76.437222199999994"/>
    <n v="42.716388799999997"/>
    <x v="1"/>
    <x v="29"/>
    <n v="245"/>
  </r>
  <r>
    <n v="7064105"/>
    <s v="Owasco Inlet"/>
    <n v="-76.437222199999994"/>
    <n v="42.716388799999997"/>
    <x v="1"/>
    <x v="30"/>
    <n v="8.5"/>
  </r>
  <r>
    <n v="7064105"/>
    <s v="Owasco Inlet"/>
    <n v="-76.437222199999994"/>
    <n v="42.716388799999997"/>
    <x v="1"/>
    <x v="31"/>
    <n v="38"/>
  </r>
  <r>
    <n v="7064105"/>
    <s v="Owasco Inlet"/>
    <n v="-76.437222199999994"/>
    <n v="42.716388799999997"/>
    <x v="1"/>
    <x v="32"/>
    <n v="16.899999999999999"/>
  </r>
  <r>
    <n v="7064105"/>
    <s v="Owasco Inlet"/>
    <n v="-76.437222199999994"/>
    <n v="42.716388799999997"/>
    <x v="2"/>
    <x v="0"/>
    <n v="183"/>
  </r>
  <r>
    <n v="7064105"/>
    <s v="Owasco Inlet"/>
    <n v="-76.437222199999994"/>
    <n v="42.716388799999997"/>
    <x v="2"/>
    <x v="3"/>
    <n v="33.200000000000003"/>
  </r>
  <r>
    <n v="7064105"/>
    <s v="Owasco Inlet"/>
    <n v="-76.437222199999994"/>
    <n v="42.716388799999997"/>
    <x v="2"/>
    <x v="4"/>
    <n v="680"/>
  </r>
  <r>
    <n v="7064105"/>
    <s v="Owasco Inlet"/>
    <n v="-76.437222199999994"/>
    <n v="42.716388799999997"/>
    <x v="2"/>
    <x v="7"/>
    <n v="500"/>
  </r>
  <r>
    <n v="7064105"/>
    <s v="Owasco Inlet"/>
    <n v="-76.437222199999994"/>
    <n v="42.716388799999997"/>
    <x v="2"/>
    <x v="8"/>
    <n v="200"/>
  </r>
  <r>
    <n v="7064105"/>
    <s v="Owasco Inlet"/>
    <n v="-76.437222199999994"/>
    <n v="42.716388799999997"/>
    <x v="2"/>
    <x v="16"/>
    <n v="3.8100000000000002E-2"/>
  </r>
  <r>
    <n v="7064105"/>
    <s v="Owasco Inlet"/>
    <n v="-76.437222199999994"/>
    <n v="42.716388799999997"/>
    <x v="2"/>
    <x v="17"/>
    <n v="0.443"/>
  </r>
  <r>
    <n v="7064105"/>
    <s v="Owasco Inlet"/>
    <n v="-76.437222199999994"/>
    <n v="42.716388799999997"/>
    <x v="2"/>
    <x v="18"/>
    <n v="1.48"/>
  </r>
  <r>
    <n v="7064105"/>
    <s v="Owasco Inlet"/>
    <n v="-76.437222199999994"/>
    <n v="42.716388799999997"/>
    <x v="2"/>
    <x v="19"/>
    <n v="1.45"/>
  </r>
  <r>
    <n v="7064105"/>
    <s v="Owasco Inlet"/>
    <n v="-76.437222199999994"/>
    <n v="42.716388799999997"/>
    <x v="2"/>
    <x v="33"/>
    <n v="2.6800000000000001E-2"/>
  </r>
  <r>
    <n v="7064105"/>
    <s v="Owasco Inlet"/>
    <n v="-76.437222199999994"/>
    <n v="42.716388799999997"/>
    <x v="2"/>
    <x v="20"/>
    <n v="7.89"/>
  </r>
  <r>
    <n v="7064105"/>
    <s v="Owasco Inlet"/>
    <n v="-76.437222199999994"/>
    <n v="42.716388799999997"/>
    <x v="2"/>
    <x v="20"/>
    <n v="8.8000000000000007"/>
  </r>
  <r>
    <n v="7064105"/>
    <s v="Owasco Inlet"/>
    <n v="-76.437222199999994"/>
    <n v="42.716388799999997"/>
    <x v="2"/>
    <x v="34"/>
    <n v="2.9600000000000001E-2"/>
  </r>
  <r>
    <n v="7064105"/>
    <s v="Owasco Inlet"/>
    <n v="-76.437222199999994"/>
    <n v="42.716388799999997"/>
    <x v="2"/>
    <x v="21"/>
    <n v="5.2999999999999999E-2"/>
  </r>
  <r>
    <n v="7064105"/>
    <s v="Owasco Inlet"/>
    <n v="-76.437222199999994"/>
    <n v="42.716388799999997"/>
    <x v="2"/>
    <x v="24"/>
    <n v="480"/>
  </r>
  <r>
    <n v="7064105"/>
    <s v="Owasco Inlet"/>
    <n v="-76.437222199999994"/>
    <n v="42.716388799999997"/>
    <x v="2"/>
    <x v="25"/>
    <n v="13.9"/>
  </r>
  <r>
    <n v="7064105"/>
    <s v="Owasco Inlet"/>
    <n v="-76.437222199999994"/>
    <n v="42.716388799999997"/>
    <x v="2"/>
    <x v="26"/>
    <n v="277"/>
  </r>
  <r>
    <n v="7064105"/>
    <s v="Owasco Inlet"/>
    <n v="-76.437222199999994"/>
    <n v="42.716388799999997"/>
    <x v="2"/>
    <x v="27"/>
    <n v="2.21"/>
  </r>
  <r>
    <n v="7064105"/>
    <s v="Owasco Inlet"/>
    <n v="-76.437222199999994"/>
    <n v="42.716388799999997"/>
    <x v="2"/>
    <x v="28"/>
    <n v="2.1"/>
  </r>
  <r>
    <n v="7064105"/>
    <s v="Owasco Inlet"/>
    <n v="-76.437222199999994"/>
    <n v="42.716388799999997"/>
    <x v="2"/>
    <x v="29"/>
    <n v="258"/>
  </r>
  <r>
    <n v="7064105"/>
    <s v="Owasco Inlet"/>
    <n v="-76.437222199999994"/>
    <n v="42.716388799999997"/>
    <x v="2"/>
    <x v="30"/>
    <n v="10.3"/>
  </r>
  <r>
    <n v="7064105"/>
    <s v="Owasco Inlet"/>
    <n v="-76.437222199999994"/>
    <n v="42.716388799999997"/>
    <x v="2"/>
    <x v="31"/>
    <n v="25"/>
  </r>
  <r>
    <n v="7064105"/>
    <s v="Owasco Inlet"/>
    <n v="-76.437222199999994"/>
    <n v="42.716388799999997"/>
    <x v="3"/>
    <x v="0"/>
    <n v="172"/>
  </r>
  <r>
    <n v="7064105"/>
    <s v="Owasco Inlet"/>
    <n v="-76.437222199999994"/>
    <n v="42.716388799999997"/>
    <x v="3"/>
    <x v="1"/>
    <n v="242"/>
  </r>
  <r>
    <n v="7064105"/>
    <s v="Owasco Inlet"/>
    <n v="-76.437222199999994"/>
    <n v="42.716388799999997"/>
    <x v="3"/>
    <x v="2"/>
    <n v="54.4"/>
  </r>
  <r>
    <n v="7064105"/>
    <s v="Owasco Inlet"/>
    <n v="-76.437222199999994"/>
    <n v="42.716388799999997"/>
    <x v="3"/>
    <x v="3"/>
    <n v="39.700000000000003"/>
  </r>
  <r>
    <n v="7064105"/>
    <s v="Owasco Inlet"/>
    <n v="-76.437222199999994"/>
    <n v="42.716388799999997"/>
    <x v="3"/>
    <x v="4"/>
    <n v="1620"/>
  </r>
  <r>
    <n v="7064105"/>
    <s v="Owasco Inlet"/>
    <n v="-76.437222199999994"/>
    <n v="42.716388799999997"/>
    <x v="3"/>
    <x v="5"/>
    <n v="1.4"/>
  </r>
  <r>
    <n v="7064105"/>
    <s v="Owasco Inlet"/>
    <n v="-76.437222199999994"/>
    <n v="42.716388799999997"/>
    <x v="3"/>
    <x v="6"/>
    <n v="1.6"/>
  </r>
  <r>
    <n v="7064105"/>
    <s v="Owasco Inlet"/>
    <n v="-76.437222199999994"/>
    <n v="42.716388799999997"/>
    <x v="3"/>
    <x v="7"/>
    <n v="820"/>
  </r>
  <r>
    <n v="7064105"/>
    <s v="Owasco Inlet"/>
    <n v="-76.437222199999994"/>
    <n v="42.716388799999997"/>
    <x v="3"/>
    <x v="8"/>
    <n v="188"/>
  </r>
  <r>
    <n v="7064105"/>
    <s v="Owasco Inlet"/>
    <n v="-76.437222199999994"/>
    <n v="42.716388799999997"/>
    <x v="3"/>
    <x v="9"/>
    <n v="253"/>
  </r>
  <r>
    <n v="7064105"/>
    <s v="Owasco Inlet"/>
    <n v="-76.437222199999994"/>
    <n v="42.716388799999997"/>
    <x v="3"/>
    <x v="11"/>
    <n v="0.375"/>
  </r>
  <r>
    <n v="7064105"/>
    <s v="Owasco Inlet"/>
    <n v="-76.437222199999994"/>
    <n v="42.716388799999997"/>
    <x v="3"/>
    <x v="12"/>
    <n v="11"/>
  </r>
  <r>
    <n v="7064105"/>
    <s v="Owasco Inlet"/>
    <n v="-76.437222199999994"/>
    <n v="42.716388799999997"/>
    <x v="3"/>
    <x v="13"/>
    <n v="37.299999999999997"/>
  </r>
  <r>
    <n v="7064105"/>
    <s v="Owasco Inlet"/>
    <n v="-76.437222199999994"/>
    <n v="42.716388799999997"/>
    <x v="3"/>
    <x v="14"/>
    <n v="2.5"/>
  </r>
  <r>
    <n v="7064105"/>
    <s v="Owasco Inlet"/>
    <n v="-76.437222199999994"/>
    <n v="42.716388799999997"/>
    <x v="3"/>
    <x v="15"/>
    <n v="2.6"/>
  </r>
  <r>
    <n v="7064105"/>
    <s v="Owasco Inlet"/>
    <n v="-76.437222199999994"/>
    <n v="42.716388799999997"/>
    <x v="3"/>
    <x v="16"/>
    <n v="2.0799999999999999E-2"/>
  </r>
  <r>
    <n v="7064105"/>
    <s v="Owasco Inlet"/>
    <n v="-76.437222199999994"/>
    <n v="42.716388799999997"/>
    <x v="3"/>
    <x v="17"/>
    <n v="0.441"/>
  </r>
  <r>
    <n v="7064105"/>
    <s v="Owasco Inlet"/>
    <n v="-76.437222199999994"/>
    <n v="42.716388799999997"/>
    <x v="3"/>
    <x v="18"/>
    <n v="0.89200000000000002"/>
  </r>
  <r>
    <n v="7064105"/>
    <s v="Owasco Inlet"/>
    <n v="-76.437222199999994"/>
    <n v="42.716388799999997"/>
    <x v="3"/>
    <x v="19"/>
    <n v="0.88200000000000001"/>
  </r>
  <r>
    <n v="7064105"/>
    <s v="Owasco Inlet"/>
    <n v="-76.437222199999994"/>
    <n v="42.716388799999997"/>
    <x v="3"/>
    <x v="33"/>
    <n v="0.01"/>
  </r>
  <r>
    <n v="7064105"/>
    <s v="Owasco Inlet"/>
    <n v="-76.437222199999994"/>
    <n v="42.716388799999997"/>
    <x v="3"/>
    <x v="20"/>
    <n v="7.9"/>
  </r>
  <r>
    <n v="7064105"/>
    <s v="Owasco Inlet"/>
    <n v="-76.437222199999994"/>
    <n v="42.716388799999997"/>
    <x v="3"/>
    <x v="20"/>
    <n v="7.96"/>
  </r>
  <r>
    <n v="7064105"/>
    <s v="Owasco Inlet"/>
    <n v="-76.437222199999994"/>
    <n v="42.716388799999997"/>
    <x v="3"/>
    <x v="34"/>
    <n v="1.72E-2"/>
  </r>
  <r>
    <n v="7064105"/>
    <s v="Owasco Inlet"/>
    <n v="-76.437222199999994"/>
    <n v="42.716388799999997"/>
    <x v="3"/>
    <x v="21"/>
    <n v="3.7900000000000003E-2"/>
  </r>
  <r>
    <n v="7064105"/>
    <s v="Owasco Inlet"/>
    <n v="-76.437222199999994"/>
    <n v="42.716388799999997"/>
    <x v="3"/>
    <x v="22"/>
    <n v="1.64"/>
  </r>
  <r>
    <n v="7064105"/>
    <s v="Owasco Inlet"/>
    <n v="-76.437222199999994"/>
    <n v="42.716388799999997"/>
    <x v="3"/>
    <x v="23"/>
    <n v="21.9"/>
  </r>
  <r>
    <n v="7064105"/>
    <s v="Owasco Inlet"/>
    <n v="-76.437222199999994"/>
    <n v="42.716388799999997"/>
    <x v="3"/>
    <x v="24"/>
    <n v="484"/>
  </r>
  <r>
    <n v="7064105"/>
    <s v="Owasco Inlet"/>
    <n v="-76.437222199999994"/>
    <n v="42.716388799999997"/>
    <x v="3"/>
    <x v="25"/>
    <n v="15"/>
  </r>
  <r>
    <n v="7064105"/>
    <s v="Owasco Inlet"/>
    <n v="-76.437222199999994"/>
    <n v="42.716388799999997"/>
    <x v="3"/>
    <x v="26"/>
    <n v="303"/>
  </r>
  <r>
    <n v="7064105"/>
    <s v="Owasco Inlet"/>
    <n v="-76.437222199999994"/>
    <n v="42.716388799999997"/>
    <x v="3"/>
    <x v="27"/>
    <n v="2.5499999999999998"/>
  </r>
  <r>
    <n v="7064105"/>
    <s v="Owasco Inlet"/>
    <n v="-76.437222199999994"/>
    <n v="42.716388799999997"/>
    <x v="3"/>
    <x v="28"/>
    <n v="2.6"/>
  </r>
  <r>
    <n v="7064105"/>
    <s v="Owasco Inlet"/>
    <n v="-76.437222199999994"/>
    <n v="42.716388799999997"/>
    <x v="3"/>
    <x v="29"/>
    <n v="259"/>
  </r>
  <r>
    <n v="7064105"/>
    <s v="Owasco Inlet"/>
    <n v="-76.437222199999994"/>
    <n v="42.716388799999997"/>
    <x v="3"/>
    <x v="30"/>
    <n v="8.9"/>
  </r>
  <r>
    <n v="7064105"/>
    <s v="Owasco Inlet"/>
    <n v="-76.437222199999994"/>
    <n v="42.716388799999997"/>
    <x v="3"/>
    <x v="31"/>
    <n v="49"/>
  </r>
  <r>
    <n v="7064105"/>
    <s v="Owasco Inlet"/>
    <n v="-76.437222199999994"/>
    <n v="42.716388799999997"/>
    <x v="3"/>
    <x v="32"/>
    <n v="12.3"/>
  </r>
  <r>
    <n v="7064105"/>
    <s v="Owasco Inlet"/>
    <n v="-76.437222199999994"/>
    <n v="42.716388799999997"/>
    <x v="4"/>
    <x v="0"/>
    <n v="177"/>
  </r>
  <r>
    <n v="7064105"/>
    <s v="Owasco Inlet"/>
    <n v="-76.437222199999994"/>
    <n v="42.716388799999997"/>
    <x v="4"/>
    <x v="1"/>
    <n v="67.5"/>
  </r>
  <r>
    <n v="7064105"/>
    <s v="Owasco Inlet"/>
    <n v="-76.437222199999994"/>
    <n v="42.716388799999997"/>
    <x v="4"/>
    <x v="2"/>
    <n v="58.9"/>
  </r>
  <r>
    <n v="7064105"/>
    <s v="Owasco Inlet"/>
    <n v="-76.437222199999994"/>
    <n v="42.716388799999997"/>
    <x v="4"/>
    <x v="3"/>
    <n v="43.6"/>
  </r>
  <r>
    <n v="7064105"/>
    <s v="Owasco Inlet"/>
    <n v="-76.437222199999994"/>
    <n v="42.716388799999997"/>
    <x v="4"/>
    <x v="4"/>
    <n v="1820"/>
  </r>
  <r>
    <n v="7064105"/>
    <s v="Owasco Inlet"/>
    <n v="-76.437222199999994"/>
    <n v="42.716388799999997"/>
    <x v="4"/>
    <x v="5"/>
    <n v="1.1000000000000001"/>
  </r>
  <r>
    <n v="7064105"/>
    <s v="Owasco Inlet"/>
    <n v="-76.437222199999994"/>
    <n v="42.716388799999997"/>
    <x v="4"/>
    <x v="6"/>
    <n v="1.6"/>
  </r>
  <r>
    <n v="7064105"/>
    <s v="Owasco Inlet"/>
    <n v="-76.437222199999994"/>
    <n v="42.716388799999997"/>
    <x v="4"/>
    <x v="7"/>
    <n v="460"/>
  </r>
  <r>
    <n v="7064105"/>
    <s v="Owasco Inlet"/>
    <n v="-76.437222199999994"/>
    <n v="42.716388799999997"/>
    <x v="4"/>
    <x v="8"/>
    <n v="204"/>
  </r>
  <r>
    <n v="7064105"/>
    <s v="Owasco Inlet"/>
    <n v="-76.437222199999994"/>
    <n v="42.716388799999997"/>
    <x v="4"/>
    <x v="9"/>
    <n v="115"/>
  </r>
  <r>
    <n v="7064105"/>
    <s v="Owasco Inlet"/>
    <n v="-76.437222199999994"/>
    <n v="42.716388799999997"/>
    <x v="4"/>
    <x v="10"/>
    <n v="6.3E-2"/>
  </r>
  <r>
    <n v="7064105"/>
    <s v="Owasco Inlet"/>
    <n v="-76.437222199999994"/>
    <n v="42.716388799999997"/>
    <x v="4"/>
    <x v="11"/>
    <n v="0.376"/>
  </r>
  <r>
    <n v="7064105"/>
    <s v="Owasco Inlet"/>
    <n v="-76.437222199999994"/>
    <n v="42.716388799999997"/>
    <x v="4"/>
    <x v="12"/>
    <n v="11.9"/>
  </r>
  <r>
    <n v="7064105"/>
    <s v="Owasco Inlet"/>
    <n v="-76.437222199999994"/>
    <n v="42.716388799999997"/>
    <x v="4"/>
    <x v="13"/>
    <n v="33.799999999999997"/>
  </r>
  <r>
    <n v="7064105"/>
    <s v="Owasco Inlet"/>
    <n v="-76.437222199999994"/>
    <n v="42.716388799999997"/>
    <x v="4"/>
    <x v="14"/>
    <n v="1.6"/>
  </r>
  <r>
    <n v="7064105"/>
    <s v="Owasco Inlet"/>
    <n v="-76.437222199999994"/>
    <n v="42.716388799999997"/>
    <x v="4"/>
    <x v="15"/>
    <n v="1.6"/>
  </r>
  <r>
    <n v="7064105"/>
    <s v="Owasco Inlet"/>
    <n v="-76.437222199999994"/>
    <n v="42.716388799999997"/>
    <x v="4"/>
    <x v="16"/>
    <n v="6.5199999999999994E-2"/>
  </r>
  <r>
    <n v="7064105"/>
    <s v="Owasco Inlet"/>
    <n v="-76.437222199999994"/>
    <n v="42.716388799999997"/>
    <x v="4"/>
    <x v="17"/>
    <n v="0.27400000000000002"/>
  </r>
  <r>
    <n v="7064105"/>
    <s v="Owasco Inlet"/>
    <n v="-76.437222199999994"/>
    <n v="42.716388799999997"/>
    <x v="4"/>
    <x v="18"/>
    <n v="0.87"/>
  </r>
  <r>
    <n v="7064105"/>
    <s v="Owasco Inlet"/>
    <n v="-76.437222199999994"/>
    <n v="42.716388799999997"/>
    <x v="4"/>
    <x v="19"/>
    <n v="0.85799999999999998"/>
  </r>
  <r>
    <n v="7064105"/>
    <s v="Owasco Inlet"/>
    <n v="-76.437222199999994"/>
    <n v="42.716388799999997"/>
    <x v="4"/>
    <x v="33"/>
    <n v="1.17E-2"/>
  </r>
  <r>
    <n v="7064105"/>
    <s v="Owasco Inlet"/>
    <n v="-76.437222199999994"/>
    <n v="42.716388799999997"/>
    <x v="4"/>
    <x v="20"/>
    <n v="7.7"/>
  </r>
  <r>
    <n v="7064105"/>
    <s v="Owasco Inlet"/>
    <n v="-76.437222199999994"/>
    <n v="42.716388799999997"/>
    <x v="4"/>
    <x v="20"/>
    <n v="8"/>
  </r>
  <r>
    <n v="7064105"/>
    <s v="Owasco Inlet"/>
    <n v="-76.437222199999994"/>
    <n v="42.716388799999997"/>
    <x v="4"/>
    <x v="34"/>
    <n v="2.9600000000000001E-2"/>
  </r>
  <r>
    <n v="7064105"/>
    <s v="Owasco Inlet"/>
    <n v="-76.437222199999994"/>
    <n v="42.716388799999997"/>
    <x v="4"/>
    <x v="21"/>
    <n v="4.87E-2"/>
  </r>
  <r>
    <n v="7064105"/>
    <s v="Owasco Inlet"/>
    <n v="-76.437222199999994"/>
    <n v="42.716388799999997"/>
    <x v="4"/>
    <x v="22"/>
    <n v="1.69"/>
  </r>
  <r>
    <n v="7064105"/>
    <s v="Owasco Inlet"/>
    <n v="-76.437222199999994"/>
    <n v="42.716388799999997"/>
    <x v="4"/>
    <x v="23"/>
    <n v="25.4"/>
  </r>
  <r>
    <n v="7064105"/>
    <s v="Owasco Inlet"/>
    <n v="-76.437222199999994"/>
    <n v="42.716388799999997"/>
    <x v="4"/>
    <x v="24"/>
    <n v="498"/>
  </r>
  <r>
    <n v="7064105"/>
    <s v="Owasco Inlet"/>
    <n v="-76.437222199999994"/>
    <n v="42.716388799999997"/>
    <x v="4"/>
    <x v="25"/>
    <n v="14.8"/>
  </r>
  <r>
    <n v="7064105"/>
    <s v="Owasco Inlet"/>
    <n v="-76.437222199999994"/>
    <n v="42.716388799999997"/>
    <x v="4"/>
    <x v="26"/>
    <n v="309"/>
  </r>
  <r>
    <n v="7064105"/>
    <s v="Owasco Inlet"/>
    <n v="-76.437222199999994"/>
    <n v="42.716388799999997"/>
    <x v="4"/>
    <x v="27"/>
    <n v="2.17"/>
  </r>
  <r>
    <n v="7064105"/>
    <s v="Owasco Inlet"/>
    <n v="-76.437222199999994"/>
    <n v="42.716388799999997"/>
    <x v="4"/>
    <x v="28"/>
    <n v="1.64"/>
  </r>
  <r>
    <n v="7064105"/>
    <s v="Owasco Inlet"/>
    <n v="-76.437222199999994"/>
    <n v="42.716388799999997"/>
    <x v="4"/>
    <x v="29"/>
    <n v="267"/>
  </r>
  <r>
    <n v="7064105"/>
    <s v="Owasco Inlet"/>
    <n v="-76.437222199999994"/>
    <n v="42.716388799999997"/>
    <x v="4"/>
    <x v="30"/>
    <n v="5.6"/>
  </r>
  <r>
    <n v="7064105"/>
    <s v="Owasco Inlet"/>
    <n v="-76.437222199999994"/>
    <n v="42.716388799999997"/>
    <x v="4"/>
    <x v="31"/>
    <n v="48"/>
  </r>
  <r>
    <n v="7064105"/>
    <s v="Owasco Inlet"/>
    <n v="-76.437222199999994"/>
    <n v="42.716388799999997"/>
    <x v="4"/>
    <x v="32"/>
    <n v="17.100000000000001"/>
  </r>
  <r>
    <n v="7064105"/>
    <s v="Owasco Inlet"/>
    <n v="-76.437222199999994"/>
    <n v="42.716388799999997"/>
    <x v="5"/>
    <x v="0"/>
    <n v="157"/>
  </r>
  <r>
    <n v="7064105"/>
    <s v="Owasco Inlet"/>
    <n v="-76.437222199999994"/>
    <n v="42.716388799999997"/>
    <x v="5"/>
    <x v="1"/>
    <n v="193"/>
  </r>
  <r>
    <n v="7064105"/>
    <s v="Owasco Inlet"/>
    <n v="-76.437222199999994"/>
    <n v="42.716388799999997"/>
    <x v="5"/>
    <x v="2"/>
    <n v="53.3"/>
  </r>
  <r>
    <n v="7064105"/>
    <s v="Owasco Inlet"/>
    <n v="-76.437222199999994"/>
    <n v="42.716388799999997"/>
    <x v="5"/>
    <x v="3"/>
    <n v="35.9"/>
  </r>
  <r>
    <n v="7064105"/>
    <s v="Owasco Inlet"/>
    <n v="-76.437222199999994"/>
    <n v="42.716388799999997"/>
    <x v="5"/>
    <x v="4"/>
    <n v="4000"/>
  </r>
  <r>
    <n v="7064105"/>
    <s v="Owasco Inlet"/>
    <n v="-76.437222199999994"/>
    <n v="42.716388799999997"/>
    <x v="5"/>
    <x v="5"/>
    <n v="1.6"/>
  </r>
  <r>
    <n v="7064105"/>
    <s v="Owasco Inlet"/>
    <n v="-76.437222199999994"/>
    <n v="42.716388799999997"/>
    <x v="5"/>
    <x v="6"/>
    <n v="2.1"/>
  </r>
  <r>
    <n v="7064105"/>
    <s v="Owasco Inlet"/>
    <n v="-76.437222199999994"/>
    <n v="42.716388799999997"/>
    <x v="5"/>
    <x v="7"/>
    <n v="3040"/>
  </r>
  <r>
    <n v="7064105"/>
    <s v="Owasco Inlet"/>
    <n v="-76.437222199999994"/>
    <n v="42.716388799999997"/>
    <x v="5"/>
    <x v="8"/>
    <n v="179"/>
  </r>
  <r>
    <n v="7064105"/>
    <s v="Owasco Inlet"/>
    <n v="-76.437222199999994"/>
    <n v="42.716388799999997"/>
    <x v="5"/>
    <x v="9"/>
    <n v="349"/>
  </r>
  <r>
    <n v="7064105"/>
    <s v="Owasco Inlet"/>
    <n v="-76.437222199999994"/>
    <n v="42.716388799999997"/>
    <x v="5"/>
    <x v="10"/>
    <n v="7.4999999999999997E-2"/>
  </r>
  <r>
    <n v="7064105"/>
    <s v="Owasco Inlet"/>
    <n v="-76.437222199999994"/>
    <n v="42.716388799999997"/>
    <x v="5"/>
    <x v="11"/>
    <n v="0.78300000000000003"/>
  </r>
  <r>
    <n v="7064105"/>
    <s v="Owasco Inlet"/>
    <n v="-76.437222199999994"/>
    <n v="42.716388799999997"/>
    <x v="5"/>
    <x v="12"/>
    <n v="10.3"/>
  </r>
  <r>
    <n v="7064105"/>
    <s v="Owasco Inlet"/>
    <n v="-76.437222199999994"/>
    <n v="42.716388799999997"/>
    <x v="5"/>
    <x v="13"/>
    <n v="54.4"/>
  </r>
  <r>
    <n v="7064105"/>
    <s v="Owasco Inlet"/>
    <n v="-76.437222199999994"/>
    <n v="42.716388799999997"/>
    <x v="5"/>
    <x v="14"/>
    <n v="1.6"/>
  </r>
  <r>
    <n v="7064105"/>
    <s v="Owasco Inlet"/>
    <n v="-76.437222199999994"/>
    <n v="42.716388799999997"/>
    <x v="5"/>
    <x v="15"/>
    <n v="1.9"/>
  </r>
  <r>
    <n v="7064105"/>
    <s v="Owasco Inlet"/>
    <n v="-76.437222199999994"/>
    <n v="42.716388799999997"/>
    <x v="5"/>
    <x v="16"/>
    <n v="2.7900000000000001E-2"/>
  </r>
  <r>
    <n v="7064105"/>
    <s v="Owasco Inlet"/>
    <n v="-76.437222199999994"/>
    <n v="42.716388799999997"/>
    <x v="5"/>
    <x v="17"/>
    <n v="0.88"/>
  </r>
  <r>
    <n v="7064105"/>
    <s v="Owasco Inlet"/>
    <n v="-76.437222199999994"/>
    <n v="42.716388799999997"/>
    <x v="5"/>
    <x v="18"/>
    <n v="0.81899999999999995"/>
  </r>
  <r>
    <n v="7064105"/>
    <s v="Owasco Inlet"/>
    <n v="-76.437222199999994"/>
    <n v="42.716388799999997"/>
    <x v="5"/>
    <x v="19"/>
    <n v="0.80800000000000005"/>
  </r>
  <r>
    <n v="7064105"/>
    <s v="Owasco Inlet"/>
    <n v="-76.437222199999994"/>
    <n v="42.716388799999997"/>
    <x v="5"/>
    <x v="33"/>
    <n v="1.06E-2"/>
  </r>
  <r>
    <n v="7064105"/>
    <s v="Owasco Inlet"/>
    <n v="-76.437222199999994"/>
    <n v="42.716388799999997"/>
    <x v="5"/>
    <x v="20"/>
    <n v="7.7"/>
  </r>
  <r>
    <n v="7064105"/>
    <s v="Owasco Inlet"/>
    <n v="-76.437222199999994"/>
    <n v="42.716388799999997"/>
    <x v="5"/>
    <x v="20"/>
    <n v="8.07"/>
  </r>
  <r>
    <n v="7064105"/>
    <s v="Owasco Inlet"/>
    <n v="-76.437222199999994"/>
    <n v="42.716388799999997"/>
    <x v="5"/>
    <x v="34"/>
    <n v="4.5600000000000002E-2"/>
  </r>
  <r>
    <n v="7064105"/>
    <s v="Owasco Inlet"/>
    <n v="-76.437222199999994"/>
    <n v="42.716388799999997"/>
    <x v="5"/>
    <x v="21"/>
    <n v="7.4300000000000005E-2"/>
  </r>
  <r>
    <n v="7064105"/>
    <s v="Owasco Inlet"/>
    <n v="-76.437222199999994"/>
    <n v="42.716388799999997"/>
    <x v="5"/>
    <x v="22"/>
    <n v="2.02"/>
  </r>
  <r>
    <n v="7064105"/>
    <s v="Owasco Inlet"/>
    <n v="-76.437222199999994"/>
    <n v="42.716388799999997"/>
    <x v="5"/>
    <x v="23"/>
    <n v="22.4"/>
  </r>
  <r>
    <n v="7064105"/>
    <s v="Owasco Inlet"/>
    <n v="-76.437222199999994"/>
    <n v="42.716388799999997"/>
    <x v="5"/>
    <x v="24"/>
    <n v="449"/>
  </r>
  <r>
    <n v="7064105"/>
    <s v="Owasco Inlet"/>
    <n v="-76.437222199999994"/>
    <n v="42.716388799999997"/>
    <x v="5"/>
    <x v="25"/>
    <n v="16.100000000000001"/>
  </r>
  <r>
    <n v="7064105"/>
    <s v="Owasco Inlet"/>
    <n v="-76.437222199999994"/>
    <n v="42.716388799999997"/>
    <x v="5"/>
    <x v="26"/>
    <n v="282"/>
  </r>
  <r>
    <n v="7064105"/>
    <s v="Owasco Inlet"/>
    <n v="-76.437222199999994"/>
    <n v="42.716388799999997"/>
    <x v="5"/>
    <x v="27"/>
    <n v="4.2699999999999996"/>
  </r>
  <r>
    <n v="7064105"/>
    <s v="Owasco Inlet"/>
    <n v="-76.437222199999994"/>
    <n v="42.716388799999997"/>
    <x v="5"/>
    <x v="28"/>
    <n v="4.1399999999999997"/>
  </r>
  <r>
    <n v="7064105"/>
    <s v="Owasco Inlet"/>
    <n v="-76.437222199999994"/>
    <n v="42.716388799999997"/>
    <x v="5"/>
    <x v="29"/>
    <n v="254"/>
  </r>
  <r>
    <n v="7064105"/>
    <s v="Owasco Inlet"/>
    <n v="-76.437222199999994"/>
    <n v="42.716388799999997"/>
    <x v="5"/>
    <x v="30"/>
    <n v="28.2"/>
  </r>
  <r>
    <n v="7064105"/>
    <s v="Owasco Inlet"/>
    <n v="-76.437222199999994"/>
    <n v="42.716388799999997"/>
    <x v="5"/>
    <x v="31"/>
    <n v="42"/>
  </r>
  <r>
    <n v="7064105"/>
    <s v="Owasco Inlet"/>
    <n v="-76.437222199999994"/>
    <n v="42.716388799999997"/>
    <x v="5"/>
    <x v="32"/>
    <n v="8.4"/>
  </r>
  <r>
    <n v="7064105"/>
    <s v="Owasco Inlet"/>
    <n v="-76.437222199999994"/>
    <n v="42.716388799999997"/>
    <x v="6"/>
    <x v="0"/>
    <n v="189"/>
  </r>
  <r>
    <n v="7064105"/>
    <s v="Owasco Inlet"/>
    <n v="-76.437222199999994"/>
    <n v="42.716388799999997"/>
    <x v="6"/>
    <x v="1"/>
    <n v="256"/>
  </r>
  <r>
    <n v="7064105"/>
    <s v="Owasco Inlet"/>
    <n v="-76.437222199999994"/>
    <n v="42.716388799999997"/>
    <x v="6"/>
    <x v="2"/>
    <n v="63.8"/>
  </r>
  <r>
    <n v="7064105"/>
    <s v="Owasco Inlet"/>
    <n v="-76.437222199999994"/>
    <n v="42.716388799999997"/>
    <x v="6"/>
    <x v="3"/>
    <n v="42.9"/>
  </r>
  <r>
    <n v="7064105"/>
    <s v="Owasco Inlet"/>
    <n v="-76.437222199999994"/>
    <n v="42.716388799999997"/>
    <x v="6"/>
    <x v="4"/>
    <n v="880"/>
  </r>
  <r>
    <n v="7064105"/>
    <s v="Owasco Inlet"/>
    <n v="-76.437222199999994"/>
    <n v="42.716388799999997"/>
    <x v="6"/>
    <x v="5"/>
    <n v="1.2"/>
  </r>
  <r>
    <n v="7064105"/>
    <s v="Owasco Inlet"/>
    <n v="-76.437222199999994"/>
    <n v="42.716388799999997"/>
    <x v="6"/>
    <x v="6"/>
    <n v="1.5"/>
  </r>
  <r>
    <n v="7064105"/>
    <s v="Owasco Inlet"/>
    <n v="-76.437222199999994"/>
    <n v="42.716388799999997"/>
    <x v="6"/>
    <x v="7"/>
    <n v="346"/>
  </r>
  <r>
    <n v="7064105"/>
    <s v="Owasco Inlet"/>
    <n v="-76.437222199999994"/>
    <n v="42.716388799999997"/>
    <x v="6"/>
    <x v="8"/>
    <n v="198"/>
  </r>
  <r>
    <n v="7064105"/>
    <s v="Owasco Inlet"/>
    <n v="-76.437222199999994"/>
    <n v="42.716388799999997"/>
    <x v="6"/>
    <x v="9"/>
    <n v="336"/>
  </r>
  <r>
    <n v="7064105"/>
    <s v="Owasco Inlet"/>
    <n v="-76.437222199999994"/>
    <n v="42.716388799999997"/>
    <x v="6"/>
    <x v="11"/>
    <n v="0.38900000000000001"/>
  </r>
  <r>
    <n v="7064105"/>
    <s v="Owasco Inlet"/>
    <n v="-76.437222199999994"/>
    <n v="42.716388799999997"/>
    <x v="6"/>
    <x v="12"/>
    <n v="12.2"/>
  </r>
  <r>
    <n v="7064105"/>
    <s v="Owasco Inlet"/>
    <n v="-76.437222199999994"/>
    <n v="42.716388799999997"/>
    <x v="6"/>
    <x v="13"/>
    <n v="47.5"/>
  </r>
  <r>
    <n v="7064105"/>
    <s v="Owasco Inlet"/>
    <n v="-76.437222199999994"/>
    <n v="42.716388799999997"/>
    <x v="6"/>
    <x v="14"/>
    <n v="2.1"/>
  </r>
  <r>
    <n v="7064105"/>
    <s v="Owasco Inlet"/>
    <n v="-76.437222199999994"/>
    <n v="42.716388799999997"/>
    <x v="6"/>
    <x v="15"/>
    <n v="2.4"/>
  </r>
  <r>
    <n v="7064105"/>
    <s v="Owasco Inlet"/>
    <n v="-76.437222199999994"/>
    <n v="42.716388799999997"/>
    <x v="6"/>
    <x v="17"/>
    <n v="0.16300000000000001"/>
  </r>
  <r>
    <n v="7064105"/>
    <s v="Owasco Inlet"/>
    <n v="-76.437222199999994"/>
    <n v="42.716388799999997"/>
    <x v="6"/>
    <x v="18"/>
    <n v="0.84499999999999997"/>
  </r>
  <r>
    <n v="7064105"/>
    <s v="Owasco Inlet"/>
    <n v="-76.437222199999994"/>
    <n v="42.716388799999997"/>
    <x v="6"/>
    <x v="19"/>
    <n v="0.84499999999999997"/>
  </r>
  <r>
    <n v="7064105"/>
    <s v="Owasco Inlet"/>
    <n v="-76.437222199999994"/>
    <n v="42.716388799999997"/>
    <x v="6"/>
    <x v="20"/>
    <n v="7.7"/>
  </r>
  <r>
    <n v="7064105"/>
    <s v="Owasco Inlet"/>
    <n v="-76.437222199999994"/>
    <n v="42.716388799999997"/>
    <x v="6"/>
    <x v="20"/>
    <n v="8.0299999999999994"/>
  </r>
  <r>
    <n v="7064105"/>
    <s v="Owasco Inlet"/>
    <n v="-76.437222199999994"/>
    <n v="42.716388799999997"/>
    <x v="6"/>
    <x v="34"/>
    <n v="2.07E-2"/>
  </r>
  <r>
    <n v="7064105"/>
    <s v="Owasco Inlet"/>
    <n v="-76.437222199999994"/>
    <n v="42.716388799999997"/>
    <x v="6"/>
    <x v="21"/>
    <n v="3.6400000000000002E-2"/>
  </r>
  <r>
    <n v="7064105"/>
    <s v="Owasco Inlet"/>
    <n v="-76.437222199999994"/>
    <n v="42.716388799999997"/>
    <x v="6"/>
    <x v="22"/>
    <n v="1.94"/>
  </r>
  <r>
    <n v="7064105"/>
    <s v="Owasco Inlet"/>
    <n v="-76.437222199999994"/>
    <n v="42.716388799999997"/>
    <x v="6"/>
    <x v="23"/>
    <n v="27.7"/>
  </r>
  <r>
    <n v="7064105"/>
    <s v="Owasco Inlet"/>
    <n v="-76.437222199999994"/>
    <n v="42.716388799999997"/>
    <x v="6"/>
    <x v="24"/>
    <n v="499"/>
  </r>
  <r>
    <n v="7064105"/>
    <s v="Owasco Inlet"/>
    <n v="-76.437222199999994"/>
    <n v="42.716388799999997"/>
    <x v="6"/>
    <x v="25"/>
    <n v="16.399999999999999"/>
  </r>
  <r>
    <n v="7064105"/>
    <s v="Owasco Inlet"/>
    <n v="-76.437222199999994"/>
    <n v="42.716388799999997"/>
    <x v="6"/>
    <x v="26"/>
    <n v="302"/>
  </r>
  <r>
    <n v="7064105"/>
    <s v="Owasco Inlet"/>
    <n v="-76.437222199999994"/>
    <n v="42.716388799999997"/>
    <x v="6"/>
    <x v="27"/>
    <n v="1.93"/>
  </r>
  <r>
    <n v="7064105"/>
    <s v="Owasco Inlet"/>
    <n v="-76.437222199999994"/>
    <n v="42.716388799999997"/>
    <x v="6"/>
    <x v="28"/>
    <n v="2.92"/>
  </r>
  <r>
    <n v="7064105"/>
    <s v="Owasco Inlet"/>
    <n v="-76.437222199999994"/>
    <n v="42.716388799999997"/>
    <x v="6"/>
    <x v="29"/>
    <n v="283"/>
  </r>
  <r>
    <n v="7064105"/>
    <s v="Owasco Inlet"/>
    <n v="-76.437222199999994"/>
    <n v="42.716388799999997"/>
    <x v="6"/>
    <x v="30"/>
    <n v="5.2"/>
  </r>
  <r>
    <n v="7064105"/>
    <s v="Owasco Inlet"/>
    <n v="-76.437222199999994"/>
    <n v="42.716388799999997"/>
    <x v="6"/>
    <x v="31"/>
    <n v="40"/>
  </r>
  <r>
    <n v="7064105"/>
    <s v="Owasco Inlet"/>
    <n v="-76.437222199999994"/>
    <n v="42.716388799999997"/>
    <x v="6"/>
    <x v="32"/>
    <n v="10.9"/>
  </r>
  <r>
    <n v="7064105"/>
    <s v="Owasco Inlet"/>
    <n v="-76.437222199999994"/>
    <n v="42.716388799999997"/>
    <x v="7"/>
    <x v="0"/>
    <n v="120"/>
  </r>
  <r>
    <n v="7064105"/>
    <s v="Owasco Inlet"/>
    <n v="-76.437222199999994"/>
    <n v="42.716388799999997"/>
    <x v="7"/>
    <x v="1"/>
    <n v="2800"/>
  </r>
  <r>
    <n v="7064105"/>
    <s v="Owasco Inlet"/>
    <n v="-76.437222199999994"/>
    <n v="42.716388799999997"/>
    <x v="7"/>
    <x v="35"/>
    <n v="0.1"/>
  </r>
  <r>
    <n v="7064105"/>
    <s v="Owasco Inlet"/>
    <n v="-76.437222199999994"/>
    <n v="42.716388799999997"/>
    <x v="7"/>
    <x v="2"/>
    <n v="47"/>
  </r>
  <r>
    <n v="7064105"/>
    <s v="Owasco Inlet"/>
    <n v="-76.437222199999994"/>
    <n v="42.716388799999997"/>
    <x v="7"/>
    <x v="3"/>
    <n v="22.6"/>
  </r>
  <r>
    <n v="7064105"/>
    <s v="Owasco Inlet"/>
    <n v="-76.437222199999994"/>
    <n v="42.716388799999997"/>
    <x v="7"/>
    <x v="4"/>
    <n v="4000"/>
  </r>
  <r>
    <n v="7064105"/>
    <s v="Owasco Inlet"/>
    <n v="-76.437222199999994"/>
    <n v="42.716388799999997"/>
    <x v="7"/>
    <x v="5"/>
    <n v="1.4"/>
  </r>
  <r>
    <n v="7064105"/>
    <s v="Owasco Inlet"/>
    <n v="-76.437222199999994"/>
    <n v="42.716388799999997"/>
    <x v="7"/>
    <x v="6"/>
    <n v="4.5"/>
  </r>
  <r>
    <n v="7064105"/>
    <s v="Owasco Inlet"/>
    <n v="-76.437222199999994"/>
    <n v="42.716388799999997"/>
    <x v="7"/>
    <x v="7"/>
    <n v="4000"/>
  </r>
  <r>
    <n v="7064105"/>
    <s v="Owasco Inlet"/>
    <n v="-76.437222199999994"/>
    <n v="42.716388799999997"/>
    <x v="7"/>
    <x v="8"/>
    <n v="152"/>
  </r>
  <r>
    <n v="7064105"/>
    <s v="Owasco Inlet"/>
    <n v="-76.437222199999994"/>
    <n v="42.716388799999997"/>
    <x v="7"/>
    <x v="9"/>
    <n v="2700"/>
  </r>
  <r>
    <n v="7064105"/>
    <s v="Owasco Inlet"/>
    <n v="-76.437222199999994"/>
    <n v="42.716388799999997"/>
    <x v="7"/>
    <x v="10"/>
    <n v="8.8999999999999996E-2"/>
  </r>
  <r>
    <n v="7064105"/>
    <s v="Owasco Inlet"/>
    <n v="-76.437222199999994"/>
    <n v="42.716388799999997"/>
    <x v="7"/>
    <x v="11"/>
    <n v="2.5"/>
  </r>
  <r>
    <n v="7064105"/>
    <s v="Owasco Inlet"/>
    <n v="-76.437222199999994"/>
    <n v="42.716388799999997"/>
    <x v="7"/>
    <x v="12"/>
    <n v="8.34"/>
  </r>
  <r>
    <n v="7064105"/>
    <s v="Owasco Inlet"/>
    <n v="-76.437222199999994"/>
    <n v="42.716388799999997"/>
    <x v="7"/>
    <x v="13"/>
    <n v="112"/>
  </r>
  <r>
    <n v="7064105"/>
    <s v="Owasco Inlet"/>
    <n v="-76.437222199999994"/>
    <n v="42.716388799999997"/>
    <x v="7"/>
    <x v="14"/>
    <n v="1.8"/>
  </r>
  <r>
    <n v="7064105"/>
    <s v="Owasco Inlet"/>
    <n v="-76.437222199999994"/>
    <n v="42.716388799999997"/>
    <x v="7"/>
    <x v="15"/>
    <n v="4.4000000000000004"/>
  </r>
  <r>
    <n v="7064105"/>
    <s v="Owasco Inlet"/>
    <n v="-76.437222199999994"/>
    <n v="42.716388799999997"/>
    <x v="7"/>
    <x v="16"/>
    <n v="2.4199999999999999E-2"/>
  </r>
  <r>
    <n v="7064105"/>
    <s v="Owasco Inlet"/>
    <n v="-76.437222199999994"/>
    <n v="42.716388799999997"/>
    <x v="7"/>
    <x v="17"/>
    <n v="0.62"/>
  </r>
  <r>
    <n v="7064105"/>
    <s v="Owasco Inlet"/>
    <n v="-76.437222199999994"/>
    <n v="42.716388799999997"/>
    <x v="7"/>
    <x v="18"/>
    <n v="0.55800000000000005"/>
  </r>
  <r>
    <n v="7064105"/>
    <s v="Owasco Inlet"/>
    <n v="-76.437222199999994"/>
    <n v="42.716388799999997"/>
    <x v="7"/>
    <x v="19"/>
    <n v="0.55800000000000005"/>
  </r>
  <r>
    <n v="7064105"/>
    <s v="Owasco Inlet"/>
    <n v="-76.437222199999994"/>
    <n v="42.716388799999997"/>
    <x v="7"/>
    <x v="20"/>
    <n v="7.6"/>
  </r>
  <r>
    <n v="7064105"/>
    <s v="Owasco Inlet"/>
    <n v="-76.437222199999994"/>
    <n v="42.716388799999997"/>
    <x v="7"/>
    <x v="20"/>
    <n v="8.08"/>
  </r>
  <r>
    <n v="7064105"/>
    <s v="Owasco Inlet"/>
    <n v="-76.437222199999994"/>
    <n v="42.716388799999997"/>
    <x v="7"/>
    <x v="34"/>
    <n v="8.2900000000000005E-3"/>
  </r>
  <r>
    <n v="7064105"/>
    <s v="Owasco Inlet"/>
    <n v="-76.437222199999994"/>
    <n v="42.716388799999997"/>
    <x v="7"/>
    <x v="21"/>
    <n v="0.16400000000000001"/>
  </r>
  <r>
    <n v="7064105"/>
    <s v="Owasco Inlet"/>
    <n v="-76.437222199999994"/>
    <n v="42.716388799999997"/>
    <x v="7"/>
    <x v="22"/>
    <n v="3.08"/>
  </r>
  <r>
    <n v="7064105"/>
    <s v="Owasco Inlet"/>
    <n v="-76.437222199999994"/>
    <n v="42.716388799999997"/>
    <x v="7"/>
    <x v="23"/>
    <n v="15"/>
  </r>
  <r>
    <n v="7064105"/>
    <s v="Owasco Inlet"/>
    <n v="-76.437222199999994"/>
    <n v="42.716388799999997"/>
    <x v="7"/>
    <x v="24"/>
    <n v="343"/>
  </r>
  <r>
    <n v="7064105"/>
    <s v="Owasco Inlet"/>
    <n v="-76.437222199999994"/>
    <n v="42.716388799999997"/>
    <x v="7"/>
    <x v="25"/>
    <n v="16.600000000000001"/>
  </r>
  <r>
    <n v="7064105"/>
    <s v="Owasco Inlet"/>
    <n v="-76.437222199999994"/>
    <n v="42.716388799999997"/>
    <x v="7"/>
    <x v="26"/>
    <n v="285"/>
  </r>
  <r>
    <n v="7064105"/>
    <s v="Owasco Inlet"/>
    <n v="-76.437222199999994"/>
    <n v="42.716388799999997"/>
    <x v="7"/>
    <x v="27"/>
    <n v="6.12"/>
  </r>
  <r>
    <n v="7064105"/>
    <s v="Owasco Inlet"/>
    <n v="-76.437222199999994"/>
    <n v="42.716388799999997"/>
    <x v="7"/>
    <x v="28"/>
    <n v="5.94"/>
  </r>
  <r>
    <n v="7064105"/>
    <s v="Owasco Inlet"/>
    <n v="-76.437222199999994"/>
    <n v="42.716388799999997"/>
    <x v="7"/>
    <x v="29"/>
    <n v="196"/>
  </r>
  <r>
    <n v="7064105"/>
    <s v="Owasco Inlet"/>
    <n v="-76.437222199999994"/>
    <n v="42.716388799999997"/>
    <x v="7"/>
    <x v="30"/>
    <n v="81.2"/>
  </r>
  <r>
    <n v="7064105"/>
    <s v="Owasco Inlet"/>
    <n v="-76.437222199999994"/>
    <n v="42.716388799999997"/>
    <x v="7"/>
    <x v="31"/>
    <n v="39"/>
  </r>
  <r>
    <n v="7064105"/>
    <s v="Owasco Inlet"/>
    <n v="-76.437222199999994"/>
    <n v="42.716388799999997"/>
    <x v="7"/>
    <x v="32"/>
    <n v="29.7"/>
  </r>
  <r>
    <n v="7064105"/>
    <s v="Owasco Inlet"/>
    <n v="-76.437222199999994"/>
    <n v="42.716388799999997"/>
    <x v="8"/>
    <x v="0"/>
    <n v="166"/>
  </r>
  <r>
    <n v="7064105"/>
    <s v="Owasco Inlet"/>
    <n v="-76.437222199999994"/>
    <n v="42.716388799999997"/>
    <x v="8"/>
    <x v="1"/>
    <n v="79.099999999999994"/>
  </r>
  <r>
    <n v="7064105"/>
    <s v="Owasco Inlet"/>
    <n v="-76.437222199999994"/>
    <n v="42.716388799999997"/>
    <x v="8"/>
    <x v="2"/>
    <n v="51"/>
  </r>
  <r>
    <n v="7064105"/>
    <s v="Owasco Inlet"/>
    <n v="-76.437222199999994"/>
    <n v="42.716388799999997"/>
    <x v="8"/>
    <x v="3"/>
    <n v="31.9"/>
  </r>
  <r>
    <n v="7064105"/>
    <s v="Owasco Inlet"/>
    <n v="-76.437222199999994"/>
    <n v="42.716388799999997"/>
    <x v="8"/>
    <x v="4"/>
    <n v="880"/>
  </r>
  <r>
    <n v="7064105"/>
    <s v="Owasco Inlet"/>
    <n v="-76.437222199999994"/>
    <n v="42.716388799999997"/>
    <x v="8"/>
    <x v="5"/>
    <n v="1.4"/>
  </r>
  <r>
    <n v="7064105"/>
    <s v="Owasco Inlet"/>
    <n v="-76.437222199999994"/>
    <n v="42.716388799999997"/>
    <x v="8"/>
    <x v="6"/>
    <n v="1.8"/>
  </r>
  <r>
    <n v="7064105"/>
    <s v="Owasco Inlet"/>
    <n v="-76.437222199999994"/>
    <n v="42.716388799999997"/>
    <x v="8"/>
    <x v="7"/>
    <n v="136"/>
  </r>
  <r>
    <n v="7064105"/>
    <s v="Owasco Inlet"/>
    <n v="-76.437222199999994"/>
    <n v="42.716388799999997"/>
    <x v="8"/>
    <x v="8"/>
    <n v="177"/>
  </r>
  <r>
    <n v="7064105"/>
    <s v="Owasco Inlet"/>
    <n v="-76.437222199999994"/>
    <n v="42.716388799999997"/>
    <x v="8"/>
    <x v="9"/>
    <n v="124"/>
  </r>
  <r>
    <n v="7064105"/>
    <s v="Owasco Inlet"/>
    <n v="-76.437222199999994"/>
    <n v="42.716388799999997"/>
    <x v="8"/>
    <x v="11"/>
    <n v="0.182"/>
  </r>
  <r>
    <n v="7064105"/>
    <s v="Owasco Inlet"/>
    <n v="-76.437222199999994"/>
    <n v="42.716388799999997"/>
    <x v="8"/>
    <x v="12"/>
    <n v="9.14"/>
  </r>
  <r>
    <n v="7064105"/>
    <s v="Owasco Inlet"/>
    <n v="-76.437222199999994"/>
    <n v="42.716388799999997"/>
    <x v="8"/>
    <x v="13"/>
    <n v="21.4"/>
  </r>
  <r>
    <n v="7064105"/>
    <s v="Owasco Inlet"/>
    <n v="-76.437222199999994"/>
    <n v="42.716388799999997"/>
    <x v="8"/>
    <x v="14"/>
    <n v="1.9"/>
  </r>
  <r>
    <n v="7064105"/>
    <s v="Owasco Inlet"/>
    <n v="-76.437222199999994"/>
    <n v="42.716388799999997"/>
    <x v="8"/>
    <x v="15"/>
    <n v="2.4"/>
  </r>
  <r>
    <n v="7064105"/>
    <s v="Owasco Inlet"/>
    <n v="-76.437222199999994"/>
    <n v="42.716388799999997"/>
    <x v="8"/>
    <x v="16"/>
    <n v="1.0999999999999999E-2"/>
  </r>
  <r>
    <n v="7064105"/>
    <s v="Owasco Inlet"/>
    <n v="-76.437222199999994"/>
    <n v="42.716388799999997"/>
    <x v="8"/>
    <x v="17"/>
    <n v="0.28599999999999998"/>
  </r>
  <r>
    <n v="7064105"/>
    <s v="Owasco Inlet"/>
    <n v="-76.437222199999994"/>
    <n v="42.716388799999997"/>
    <x v="8"/>
    <x v="18"/>
    <n v="1.1200000000000001"/>
  </r>
  <r>
    <n v="7064105"/>
    <s v="Owasco Inlet"/>
    <n v="-76.437222199999994"/>
    <n v="42.716388799999997"/>
    <x v="8"/>
    <x v="19"/>
    <n v="1.1200000000000001"/>
  </r>
  <r>
    <n v="7064105"/>
    <s v="Owasco Inlet"/>
    <n v="-76.437222199999994"/>
    <n v="42.716388799999997"/>
    <x v="8"/>
    <x v="20"/>
    <n v="8.08"/>
  </r>
  <r>
    <n v="7064105"/>
    <s v="Owasco Inlet"/>
    <n v="-76.437222199999994"/>
    <n v="42.716388799999997"/>
    <x v="8"/>
    <x v="20"/>
    <n v="8.1"/>
  </r>
  <r>
    <n v="7064105"/>
    <s v="Owasco Inlet"/>
    <n v="-76.437222199999994"/>
    <n v="42.716388799999997"/>
    <x v="8"/>
    <x v="34"/>
    <n v="7.4700000000000001E-3"/>
  </r>
  <r>
    <n v="7064105"/>
    <s v="Owasco Inlet"/>
    <n v="-76.437222199999994"/>
    <n v="42.716388799999997"/>
    <x v="8"/>
    <x v="21"/>
    <n v="1.9099999999999999E-2"/>
  </r>
  <r>
    <n v="7064105"/>
    <s v="Owasco Inlet"/>
    <n v="-76.437222199999994"/>
    <n v="42.716388799999997"/>
    <x v="8"/>
    <x v="22"/>
    <n v="1.36"/>
  </r>
  <r>
    <n v="7064105"/>
    <s v="Owasco Inlet"/>
    <n v="-76.437222199999994"/>
    <n v="42.716388799999997"/>
    <x v="8"/>
    <x v="23"/>
    <n v="18.100000000000001"/>
  </r>
  <r>
    <n v="7064105"/>
    <s v="Owasco Inlet"/>
    <n v="-76.437222199999994"/>
    <n v="42.716388799999997"/>
    <x v="8"/>
    <x v="24"/>
    <n v="454"/>
  </r>
  <r>
    <n v="7064105"/>
    <s v="Owasco Inlet"/>
    <n v="-76.437222199999994"/>
    <n v="42.716388799999997"/>
    <x v="8"/>
    <x v="25"/>
    <n v="15.9"/>
  </r>
  <r>
    <n v="7064105"/>
    <s v="Owasco Inlet"/>
    <n v="-76.437222199999994"/>
    <n v="42.716388799999997"/>
    <x v="8"/>
    <x v="26"/>
    <n v="255"/>
  </r>
  <r>
    <n v="7064105"/>
    <s v="Owasco Inlet"/>
    <n v="-76.437222199999994"/>
    <n v="42.716388799999997"/>
    <x v="8"/>
    <x v="27"/>
    <n v="2.62"/>
  </r>
  <r>
    <n v="7064105"/>
    <s v="Owasco Inlet"/>
    <n v="-76.437222199999994"/>
    <n v="42.716388799999997"/>
    <x v="8"/>
    <x v="28"/>
    <n v="2.54"/>
  </r>
  <r>
    <n v="7064105"/>
    <s v="Owasco Inlet"/>
    <n v="-76.437222199999994"/>
    <n v="42.716388799999997"/>
    <x v="8"/>
    <x v="29"/>
    <n v="234"/>
  </r>
  <r>
    <n v="7064105"/>
    <s v="Owasco Inlet"/>
    <n v="-76.437222199999994"/>
    <n v="42.716388799999997"/>
    <x v="8"/>
    <x v="30"/>
    <n v="3.3"/>
  </r>
  <r>
    <n v="7064105"/>
    <s v="Owasco Inlet"/>
    <n v="-76.437222199999994"/>
    <n v="42.716388799999997"/>
    <x v="8"/>
    <x v="31"/>
    <n v="3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0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outline="1" outlineData="1" multipleFieldFilters="0">
  <location ref="B5:Q16" firstHeaderRow="1" firstDataRow="2" firstDataCol="1"/>
  <pivotFields count="8">
    <pivotField subtotalTop="0" showAll="0"/>
    <pivotField subtotalTop="0" showAll="0"/>
    <pivotField subtotalTop="0" showAll="0"/>
    <pivotField subtotalTop="0" showAll="0"/>
    <pivotField axis="axisRow" numFmtId="14" subtotalTop="0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Col" subtotalTop="0" showAll="0">
      <items count="37">
        <item h="1" x="0"/>
        <item h="1" x="1"/>
        <item h="1" x="35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x="16"/>
        <item x="17"/>
        <item x="19"/>
        <item x="18"/>
        <item x="33"/>
        <item x="20"/>
        <item x="34"/>
        <item x="21"/>
        <item h="1" x="22"/>
        <item h="1" x="23"/>
        <item x="24"/>
        <item h="1" x="25"/>
        <item x="26"/>
        <item x="27"/>
        <item x="28"/>
        <item x="29"/>
        <item x="30"/>
        <item x="31"/>
        <item h="1" x="32"/>
        <item t="default"/>
      </items>
    </pivotField>
    <pivotField dataField="1" subtotalTop="0" showAll="0"/>
    <pivotField subtotalTop="0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4"/>
  </rowFields>
  <rowItems count="10">
    <i>
      <x v="124"/>
    </i>
    <i>
      <x v="152"/>
    </i>
    <i>
      <x v="170"/>
    </i>
    <i>
      <x v="200"/>
    </i>
    <i>
      <x v="235"/>
    </i>
    <i>
      <x v="256"/>
    </i>
    <i>
      <x v="277"/>
    </i>
    <i>
      <x v="298"/>
    </i>
    <i>
      <x v="318"/>
    </i>
    <i t="grand">
      <x/>
    </i>
  </rowItems>
  <colFields count="1">
    <field x="5"/>
  </colFields>
  <colItems count="15"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7"/>
    </i>
    <i>
      <x v="29"/>
    </i>
    <i>
      <x v="30"/>
    </i>
    <i>
      <x v="31"/>
    </i>
    <i>
      <x v="32"/>
    </i>
    <i>
      <x v="33"/>
    </i>
    <i>
      <x v="34"/>
    </i>
  </colItems>
  <dataFields count="1">
    <dataField name="Average of Result.Value" fld="6" subtotal="average" baseField="4" baseItem="124" numFmtId="164"/>
  </dataFields>
  <formats count="5">
    <format dxfId="8">
      <pivotArea field="4" type="button" dataOnly="0" labelOnly="1" outline="0" axis="axisRow" fieldPosition="0"/>
    </format>
    <format dxfId="7">
      <pivotArea dataOnly="0" labelOnly="1" fieldPosition="0">
        <references count="1">
          <reference field="5" count="0"/>
        </references>
      </pivotArea>
    </format>
    <format dxfId="6">
      <pivotArea outline="0" collapsedLevelsAreSubtotals="1" fieldPosition="0"/>
    </format>
    <format dxfId="5">
      <pivotArea outline="0" collapsedLevelsAreSubtotals="1" fieldPosition="0"/>
    </format>
    <format dxfId="4">
      <pivotArea dataOnly="0" labelOnly="1" fieldPosition="0">
        <references count="1">
          <reference field="5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02"/>
  <sheetViews>
    <sheetView workbookViewId="0">
      <pane ySplit="1" topLeftCell="A29" activePane="bottomLeft" state="frozen"/>
      <selection pane="bottomLeft" activeCell="E29" sqref="E29"/>
    </sheetView>
  </sheetViews>
  <sheetFormatPr defaultRowHeight="15" x14ac:dyDescent="0.25"/>
  <cols>
    <col min="1" max="1" width="8" bestFit="1" customWidth="1"/>
    <col min="2" max="2" width="12.28515625" bestFit="1" customWidth="1"/>
    <col min="3" max="3" width="11.7109375" bestFit="1" customWidth="1"/>
    <col min="4" max="4" width="11" bestFit="1" customWidth="1"/>
    <col min="5" max="5" width="12.85546875" bestFit="1" customWidth="1"/>
    <col min="6" max="6" width="45.28515625" bestFit="1" customWidth="1"/>
    <col min="7" max="7" width="11.140625" bestFit="1" customWidth="1"/>
    <col min="8" max="8" width="9.285156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7064105</v>
      </c>
      <c r="B2" t="s">
        <v>8</v>
      </c>
      <c r="C2">
        <v>-76.437222199999994</v>
      </c>
      <c r="D2">
        <v>42.716388799999997</v>
      </c>
      <c r="E2" s="1">
        <v>39205</v>
      </c>
      <c r="F2" t="s">
        <v>9</v>
      </c>
      <c r="G2">
        <v>128</v>
      </c>
    </row>
    <row r="3" spans="1:8" x14ac:dyDescent="0.25">
      <c r="A3">
        <v>7064105</v>
      </c>
      <c r="B3" t="s">
        <v>8</v>
      </c>
      <c r="C3">
        <v>-76.437222199999994</v>
      </c>
      <c r="D3">
        <v>42.716388799999997</v>
      </c>
      <c r="E3" s="1">
        <v>39205</v>
      </c>
      <c r="F3" t="s">
        <v>10</v>
      </c>
      <c r="G3">
        <v>106</v>
      </c>
    </row>
    <row r="4" spans="1:8" x14ac:dyDescent="0.25">
      <c r="A4">
        <v>7064105</v>
      </c>
      <c r="B4" t="s">
        <v>8</v>
      </c>
      <c r="C4">
        <v>-76.437222199999994</v>
      </c>
      <c r="D4">
        <v>42.716388799999997</v>
      </c>
      <c r="E4" s="1">
        <v>39205</v>
      </c>
      <c r="F4" t="s">
        <v>11</v>
      </c>
      <c r="G4">
        <v>45.4</v>
      </c>
    </row>
    <row r="5" spans="1:8" x14ac:dyDescent="0.25">
      <c r="A5">
        <v>7064105</v>
      </c>
      <c r="B5" t="s">
        <v>8</v>
      </c>
      <c r="C5">
        <v>-76.437222199999994</v>
      </c>
      <c r="D5">
        <v>42.716388799999997</v>
      </c>
      <c r="E5" s="1">
        <v>39205</v>
      </c>
      <c r="F5" t="s">
        <v>12</v>
      </c>
      <c r="G5">
        <v>18</v>
      </c>
    </row>
    <row r="6" spans="1:8" x14ac:dyDescent="0.25">
      <c r="A6">
        <v>7064105</v>
      </c>
      <c r="B6" t="s">
        <v>8</v>
      </c>
      <c r="C6">
        <v>-76.437222199999994</v>
      </c>
      <c r="D6">
        <v>42.716388799999997</v>
      </c>
      <c r="E6" s="1">
        <v>39205</v>
      </c>
      <c r="F6" t="s">
        <v>13</v>
      </c>
      <c r="G6">
        <v>1000</v>
      </c>
    </row>
    <row r="7" spans="1:8" x14ac:dyDescent="0.25">
      <c r="A7">
        <v>7064105</v>
      </c>
      <c r="B7" t="s">
        <v>8</v>
      </c>
      <c r="C7">
        <v>-76.437222199999994</v>
      </c>
      <c r="D7">
        <v>42.716388799999997</v>
      </c>
      <c r="E7" s="1">
        <v>39205</v>
      </c>
      <c r="F7" t="s">
        <v>14</v>
      </c>
      <c r="G7">
        <v>0.71099999999999997</v>
      </c>
      <c r="H7" t="s">
        <v>15</v>
      </c>
    </row>
    <row r="8" spans="1:8" x14ac:dyDescent="0.25">
      <c r="A8">
        <v>7064105</v>
      </c>
      <c r="B8" t="s">
        <v>8</v>
      </c>
      <c r="C8">
        <v>-76.437222199999994</v>
      </c>
      <c r="D8">
        <v>42.716388799999997</v>
      </c>
      <c r="E8" s="1">
        <v>39205</v>
      </c>
      <c r="F8" t="s">
        <v>16</v>
      </c>
      <c r="G8">
        <v>0.95599999999999996</v>
      </c>
      <c r="H8" t="s">
        <v>15</v>
      </c>
    </row>
    <row r="9" spans="1:8" x14ac:dyDescent="0.25">
      <c r="A9">
        <v>7064105</v>
      </c>
      <c r="B9" t="s">
        <v>8</v>
      </c>
      <c r="C9">
        <v>-76.437222199999994</v>
      </c>
      <c r="D9">
        <v>42.716388799999997</v>
      </c>
      <c r="E9" s="1">
        <v>39205</v>
      </c>
      <c r="F9" t="s">
        <v>17</v>
      </c>
      <c r="G9">
        <v>236</v>
      </c>
    </row>
    <row r="10" spans="1:8" x14ac:dyDescent="0.25">
      <c r="A10">
        <v>7064105</v>
      </c>
      <c r="B10" t="s">
        <v>8</v>
      </c>
      <c r="C10">
        <v>-76.437222199999994</v>
      </c>
      <c r="D10">
        <v>42.716388799999997</v>
      </c>
      <c r="E10" s="1">
        <v>39205</v>
      </c>
      <c r="F10" t="s">
        <v>18</v>
      </c>
      <c r="G10">
        <v>136</v>
      </c>
    </row>
    <row r="11" spans="1:8" x14ac:dyDescent="0.25">
      <c r="A11">
        <v>7064105</v>
      </c>
      <c r="B11" t="s">
        <v>8</v>
      </c>
      <c r="C11">
        <v>-76.437222199999994</v>
      </c>
      <c r="D11">
        <v>42.716388799999997</v>
      </c>
      <c r="E11" s="1">
        <v>39205</v>
      </c>
      <c r="F11" t="s">
        <v>19</v>
      </c>
      <c r="G11">
        <v>237</v>
      </c>
    </row>
    <row r="12" spans="1:8" x14ac:dyDescent="0.25">
      <c r="A12">
        <v>7064105</v>
      </c>
      <c r="B12" t="s">
        <v>8</v>
      </c>
      <c r="C12">
        <v>-76.437222199999994</v>
      </c>
      <c r="D12">
        <v>42.716388799999997</v>
      </c>
      <c r="E12" s="1">
        <v>39205</v>
      </c>
      <c r="F12" t="s">
        <v>20</v>
      </c>
      <c r="G12">
        <v>0.249</v>
      </c>
      <c r="H12" t="s">
        <v>15</v>
      </c>
    </row>
    <row r="13" spans="1:8" x14ac:dyDescent="0.25">
      <c r="A13">
        <v>7064105</v>
      </c>
      <c r="B13" t="s">
        <v>8</v>
      </c>
      <c r="C13">
        <v>-76.437222199999994</v>
      </c>
      <c r="D13">
        <v>42.716388799999997</v>
      </c>
      <c r="E13" s="1">
        <v>39205</v>
      </c>
      <c r="F13" t="s">
        <v>21</v>
      </c>
      <c r="G13">
        <v>1</v>
      </c>
    </row>
    <row r="14" spans="1:8" x14ac:dyDescent="0.25">
      <c r="A14">
        <v>7064105</v>
      </c>
      <c r="B14" t="s">
        <v>8</v>
      </c>
      <c r="C14">
        <v>-76.437222199999994</v>
      </c>
      <c r="D14">
        <v>42.716388799999997</v>
      </c>
      <c r="E14" s="1">
        <v>39205</v>
      </c>
      <c r="F14" t="s">
        <v>22</v>
      </c>
      <c r="G14">
        <v>8.01</v>
      </c>
    </row>
    <row r="15" spans="1:8" x14ac:dyDescent="0.25">
      <c r="A15">
        <v>7064105</v>
      </c>
      <c r="B15" t="s">
        <v>8</v>
      </c>
      <c r="C15">
        <v>-76.437222199999994</v>
      </c>
      <c r="D15">
        <v>42.716388799999997</v>
      </c>
      <c r="E15" s="1">
        <v>39205</v>
      </c>
      <c r="F15" t="s">
        <v>23</v>
      </c>
      <c r="G15">
        <v>24.3</v>
      </c>
    </row>
    <row r="16" spans="1:8" x14ac:dyDescent="0.25">
      <c r="A16">
        <v>7064105</v>
      </c>
      <c r="B16" t="s">
        <v>8</v>
      </c>
      <c r="C16">
        <v>-76.437222199999994</v>
      </c>
      <c r="D16">
        <v>42.716388799999997</v>
      </c>
      <c r="E16" s="1">
        <v>39205</v>
      </c>
      <c r="F16" t="s">
        <v>24</v>
      </c>
      <c r="G16">
        <v>1.7</v>
      </c>
    </row>
    <row r="17" spans="1:7" x14ac:dyDescent="0.25">
      <c r="A17">
        <v>7064105</v>
      </c>
      <c r="B17" t="s">
        <v>8</v>
      </c>
      <c r="C17">
        <v>-76.437222199999994</v>
      </c>
      <c r="D17">
        <v>42.716388799999997</v>
      </c>
      <c r="E17" s="1">
        <v>39205</v>
      </c>
      <c r="F17" t="s">
        <v>25</v>
      </c>
      <c r="G17">
        <v>2</v>
      </c>
    </row>
    <row r="18" spans="1:7" x14ac:dyDescent="0.25">
      <c r="A18">
        <v>7064105</v>
      </c>
      <c r="B18" t="s">
        <v>8</v>
      </c>
      <c r="C18">
        <v>-76.437222199999994</v>
      </c>
      <c r="D18">
        <v>42.716388799999997</v>
      </c>
      <c r="E18" s="1">
        <v>39205</v>
      </c>
      <c r="F18" t="s">
        <v>26</v>
      </c>
      <c r="G18">
        <v>2.93E-2</v>
      </c>
    </row>
    <row r="19" spans="1:7" x14ac:dyDescent="0.25">
      <c r="A19">
        <v>7064105</v>
      </c>
      <c r="B19" t="s">
        <v>8</v>
      </c>
      <c r="C19">
        <v>-76.437222199999994</v>
      </c>
      <c r="D19">
        <v>42.716388799999997</v>
      </c>
      <c r="E19" s="1">
        <v>39205</v>
      </c>
      <c r="F19" t="s">
        <v>27</v>
      </c>
      <c r="G19">
        <v>0.36699999999999999</v>
      </c>
    </row>
    <row r="20" spans="1:7" x14ac:dyDescent="0.25">
      <c r="A20">
        <v>7064105</v>
      </c>
      <c r="B20" t="s">
        <v>8</v>
      </c>
      <c r="C20">
        <v>-76.437222199999994</v>
      </c>
      <c r="D20">
        <v>42.716388799999997</v>
      </c>
      <c r="E20" s="1">
        <v>39205</v>
      </c>
      <c r="F20" t="s">
        <v>28</v>
      </c>
      <c r="G20">
        <v>1.55</v>
      </c>
    </row>
    <row r="21" spans="1:7" x14ac:dyDescent="0.25">
      <c r="A21">
        <v>7064105</v>
      </c>
      <c r="B21" t="s">
        <v>8</v>
      </c>
      <c r="C21">
        <v>-76.437222199999994</v>
      </c>
      <c r="D21">
        <v>42.716388799999997</v>
      </c>
      <c r="E21" s="1">
        <v>39205</v>
      </c>
      <c r="F21" t="s">
        <v>29</v>
      </c>
      <c r="G21">
        <v>1.55</v>
      </c>
    </row>
    <row r="22" spans="1:7" x14ac:dyDescent="0.25">
      <c r="A22">
        <v>7064105</v>
      </c>
      <c r="B22" t="s">
        <v>8</v>
      </c>
      <c r="C22">
        <v>-76.437222199999994</v>
      </c>
      <c r="D22">
        <v>42.716388799999997</v>
      </c>
      <c r="E22" s="1">
        <v>39205</v>
      </c>
      <c r="F22" t="s">
        <v>30</v>
      </c>
      <c r="G22">
        <v>7.8</v>
      </c>
    </row>
    <row r="23" spans="1:7" x14ac:dyDescent="0.25">
      <c r="A23">
        <v>7064105</v>
      </c>
      <c r="B23" t="s">
        <v>8</v>
      </c>
      <c r="C23">
        <v>-76.437222199999994</v>
      </c>
      <c r="D23">
        <v>42.716388799999997</v>
      </c>
      <c r="E23" s="1">
        <v>39205</v>
      </c>
      <c r="F23" t="s">
        <v>30</v>
      </c>
      <c r="G23">
        <v>8.09</v>
      </c>
    </row>
    <row r="24" spans="1:7" x14ac:dyDescent="0.25">
      <c r="A24">
        <v>7064105</v>
      </c>
      <c r="B24" t="s">
        <v>8</v>
      </c>
      <c r="C24">
        <v>-76.437222199999994</v>
      </c>
      <c r="D24">
        <v>42.716388799999997</v>
      </c>
      <c r="E24" s="1">
        <v>39205</v>
      </c>
      <c r="F24" t="s">
        <v>31</v>
      </c>
      <c r="G24">
        <v>1.9800000000000002E-2</v>
      </c>
    </row>
    <row r="25" spans="1:7" x14ac:dyDescent="0.25">
      <c r="A25">
        <v>7064105</v>
      </c>
      <c r="B25" t="s">
        <v>8</v>
      </c>
      <c r="C25">
        <v>-76.437222199999994</v>
      </c>
      <c r="D25">
        <v>42.716388799999997</v>
      </c>
      <c r="E25" s="1">
        <v>39205</v>
      </c>
      <c r="F25" t="s">
        <v>32</v>
      </c>
      <c r="G25">
        <v>1.04</v>
      </c>
    </row>
    <row r="26" spans="1:7" x14ac:dyDescent="0.25">
      <c r="A26">
        <v>7064105</v>
      </c>
      <c r="B26" t="s">
        <v>8</v>
      </c>
      <c r="C26">
        <v>-76.437222199999994</v>
      </c>
      <c r="D26">
        <v>42.716388799999997</v>
      </c>
      <c r="E26" s="1">
        <v>39205</v>
      </c>
      <c r="F26" t="s">
        <v>33</v>
      </c>
      <c r="G26">
        <v>12.3</v>
      </c>
    </row>
    <row r="27" spans="1:7" x14ac:dyDescent="0.25">
      <c r="A27">
        <v>7064105</v>
      </c>
      <c r="B27" t="s">
        <v>8</v>
      </c>
      <c r="C27">
        <v>-76.437222199999994</v>
      </c>
      <c r="D27">
        <v>42.716388799999997</v>
      </c>
      <c r="E27" s="1">
        <v>39205</v>
      </c>
      <c r="F27" t="s">
        <v>34</v>
      </c>
      <c r="G27">
        <v>307</v>
      </c>
    </row>
    <row r="28" spans="1:7" x14ac:dyDescent="0.25">
      <c r="A28">
        <v>7064105</v>
      </c>
      <c r="B28" t="s">
        <v>8</v>
      </c>
      <c r="C28">
        <v>-76.437222199999994</v>
      </c>
      <c r="D28">
        <v>42.716388799999997</v>
      </c>
      <c r="E28" s="1">
        <v>39205</v>
      </c>
      <c r="F28" t="s">
        <v>35</v>
      </c>
      <c r="G28">
        <v>10.5</v>
      </c>
    </row>
    <row r="29" spans="1:7" x14ac:dyDescent="0.25">
      <c r="A29">
        <v>7064105</v>
      </c>
      <c r="B29" t="s">
        <v>8</v>
      </c>
      <c r="C29">
        <v>-76.437222199999994</v>
      </c>
      <c r="D29">
        <v>42.716388799999997</v>
      </c>
      <c r="E29" s="1">
        <v>39205</v>
      </c>
      <c r="F29" t="s">
        <v>36</v>
      </c>
      <c r="G29">
        <v>197</v>
      </c>
    </row>
    <row r="30" spans="1:7" x14ac:dyDescent="0.25">
      <c r="A30">
        <v>7064105</v>
      </c>
      <c r="B30" t="s">
        <v>8</v>
      </c>
      <c r="C30">
        <v>-76.437222199999994</v>
      </c>
      <c r="D30">
        <v>42.716388799999997</v>
      </c>
      <c r="E30" s="1">
        <v>39205</v>
      </c>
      <c r="F30" t="s">
        <v>37</v>
      </c>
      <c r="G30">
        <v>1.87</v>
      </c>
    </row>
    <row r="31" spans="1:7" x14ac:dyDescent="0.25">
      <c r="A31">
        <v>7064105</v>
      </c>
      <c r="B31" t="s">
        <v>8</v>
      </c>
      <c r="C31">
        <v>-76.437222199999994</v>
      </c>
      <c r="D31">
        <v>42.716388799999997</v>
      </c>
      <c r="E31" s="1">
        <v>39205</v>
      </c>
      <c r="F31" t="s">
        <v>38</v>
      </c>
      <c r="G31">
        <v>2.2200000000000002</v>
      </c>
    </row>
    <row r="32" spans="1:7" x14ac:dyDescent="0.25">
      <c r="A32">
        <v>7064105</v>
      </c>
      <c r="B32" t="s">
        <v>8</v>
      </c>
      <c r="C32">
        <v>-76.437222199999994</v>
      </c>
      <c r="D32">
        <v>42.716388799999997</v>
      </c>
      <c r="E32" s="1">
        <v>39205</v>
      </c>
      <c r="F32" t="s">
        <v>39</v>
      </c>
      <c r="G32">
        <v>178</v>
      </c>
    </row>
    <row r="33" spans="1:8" x14ac:dyDescent="0.25">
      <c r="A33">
        <v>7064105</v>
      </c>
      <c r="B33" t="s">
        <v>8</v>
      </c>
      <c r="C33">
        <v>-76.437222199999994</v>
      </c>
      <c r="D33">
        <v>42.716388799999997</v>
      </c>
      <c r="E33" s="1">
        <v>39205</v>
      </c>
      <c r="F33" t="s">
        <v>40</v>
      </c>
      <c r="G33">
        <v>11</v>
      </c>
    </row>
    <row r="34" spans="1:8" x14ac:dyDescent="0.25">
      <c r="A34">
        <v>7064105</v>
      </c>
      <c r="B34" t="s">
        <v>8</v>
      </c>
      <c r="C34">
        <v>-76.437222199999994</v>
      </c>
      <c r="D34">
        <v>42.716388799999997</v>
      </c>
      <c r="E34" s="1">
        <v>39205</v>
      </c>
      <c r="F34" t="s">
        <v>41</v>
      </c>
      <c r="G34">
        <v>44</v>
      </c>
    </row>
    <row r="35" spans="1:8" x14ac:dyDescent="0.25">
      <c r="A35">
        <v>7064105</v>
      </c>
      <c r="B35" t="s">
        <v>8</v>
      </c>
      <c r="C35">
        <v>-76.437222199999994</v>
      </c>
      <c r="D35">
        <v>42.716388799999997</v>
      </c>
      <c r="E35" s="1">
        <v>39205</v>
      </c>
      <c r="F35" t="s">
        <v>42</v>
      </c>
      <c r="G35">
        <v>10.6</v>
      </c>
    </row>
    <row r="36" spans="1:8" x14ac:dyDescent="0.25">
      <c r="A36">
        <v>7064105</v>
      </c>
      <c r="B36" t="s">
        <v>8</v>
      </c>
      <c r="C36">
        <v>-76.437222199999994</v>
      </c>
      <c r="D36">
        <v>42.716388799999997</v>
      </c>
      <c r="E36" s="1">
        <v>39233</v>
      </c>
      <c r="F36" t="s">
        <v>9</v>
      </c>
      <c r="G36">
        <v>160</v>
      </c>
    </row>
    <row r="37" spans="1:8" x14ac:dyDescent="0.25">
      <c r="A37">
        <v>7064105</v>
      </c>
      <c r="B37" t="s">
        <v>8</v>
      </c>
      <c r="C37">
        <v>-76.437222199999994</v>
      </c>
      <c r="D37">
        <v>42.716388799999997</v>
      </c>
      <c r="E37" s="1">
        <v>39233</v>
      </c>
      <c r="F37" t="s">
        <v>10</v>
      </c>
      <c r="G37">
        <v>98</v>
      </c>
    </row>
    <row r="38" spans="1:8" x14ac:dyDescent="0.25">
      <c r="A38">
        <v>7064105</v>
      </c>
      <c r="B38" t="s">
        <v>8</v>
      </c>
      <c r="C38">
        <v>-76.437222199999994</v>
      </c>
      <c r="D38">
        <v>42.716388799999997</v>
      </c>
      <c r="E38" s="1">
        <v>39233</v>
      </c>
      <c r="F38" t="s">
        <v>11</v>
      </c>
      <c r="G38">
        <v>53.5</v>
      </c>
    </row>
    <row r="39" spans="1:8" x14ac:dyDescent="0.25">
      <c r="A39">
        <v>7064105</v>
      </c>
      <c r="B39" t="s">
        <v>8</v>
      </c>
      <c r="C39">
        <v>-76.437222199999994</v>
      </c>
      <c r="D39">
        <v>42.716388799999997</v>
      </c>
      <c r="E39" s="1">
        <v>39233</v>
      </c>
      <c r="F39" t="s">
        <v>12</v>
      </c>
      <c r="G39">
        <v>30.8</v>
      </c>
    </row>
    <row r="40" spans="1:8" x14ac:dyDescent="0.25">
      <c r="A40">
        <v>7064105</v>
      </c>
      <c r="B40" t="s">
        <v>8</v>
      </c>
      <c r="C40">
        <v>-76.437222199999994</v>
      </c>
      <c r="D40">
        <v>42.716388799999997</v>
      </c>
      <c r="E40" s="1">
        <v>39233</v>
      </c>
      <c r="F40" t="s">
        <v>13</v>
      </c>
      <c r="G40">
        <v>236</v>
      </c>
    </row>
    <row r="41" spans="1:8" x14ac:dyDescent="0.25">
      <c r="A41">
        <v>7064105</v>
      </c>
      <c r="B41" t="s">
        <v>8</v>
      </c>
      <c r="C41">
        <v>-76.437222199999994</v>
      </c>
      <c r="D41">
        <v>42.716388799999997</v>
      </c>
      <c r="E41" s="1">
        <v>39233</v>
      </c>
      <c r="F41" t="s">
        <v>14</v>
      </c>
      <c r="G41">
        <v>0.997</v>
      </c>
      <c r="H41" t="s">
        <v>15</v>
      </c>
    </row>
    <row r="42" spans="1:8" x14ac:dyDescent="0.25">
      <c r="A42">
        <v>7064105</v>
      </c>
      <c r="B42" t="s">
        <v>8</v>
      </c>
      <c r="C42">
        <v>-76.437222199999994</v>
      </c>
      <c r="D42">
        <v>42.716388799999997</v>
      </c>
      <c r="E42" s="1">
        <v>39233</v>
      </c>
      <c r="F42" t="s">
        <v>16</v>
      </c>
      <c r="G42">
        <v>2.6</v>
      </c>
    </row>
    <row r="43" spans="1:8" x14ac:dyDescent="0.25">
      <c r="A43">
        <v>7064105</v>
      </c>
      <c r="B43" t="s">
        <v>8</v>
      </c>
      <c r="C43">
        <v>-76.437222199999994</v>
      </c>
      <c r="D43">
        <v>42.716388799999997</v>
      </c>
      <c r="E43" s="1">
        <v>39233</v>
      </c>
      <c r="F43" t="s">
        <v>17</v>
      </c>
      <c r="G43">
        <v>176</v>
      </c>
    </row>
    <row r="44" spans="1:8" x14ac:dyDescent="0.25">
      <c r="A44">
        <v>7064105</v>
      </c>
      <c r="B44" t="s">
        <v>8</v>
      </c>
      <c r="C44">
        <v>-76.437222199999994</v>
      </c>
      <c r="D44">
        <v>42.716388799999997</v>
      </c>
      <c r="E44" s="1">
        <v>39233</v>
      </c>
      <c r="F44" t="s">
        <v>18</v>
      </c>
      <c r="G44">
        <v>196</v>
      </c>
    </row>
    <row r="45" spans="1:8" x14ac:dyDescent="0.25">
      <c r="A45">
        <v>7064105</v>
      </c>
      <c r="B45" t="s">
        <v>8</v>
      </c>
      <c r="C45">
        <v>-76.437222199999994</v>
      </c>
      <c r="D45">
        <v>42.716388799999997</v>
      </c>
      <c r="E45" s="1">
        <v>39233</v>
      </c>
      <c r="F45" t="s">
        <v>19</v>
      </c>
      <c r="G45">
        <v>219</v>
      </c>
    </row>
    <row r="46" spans="1:8" x14ac:dyDescent="0.25">
      <c r="A46">
        <v>7064105</v>
      </c>
      <c r="B46" t="s">
        <v>8</v>
      </c>
      <c r="C46">
        <v>-76.437222199999994</v>
      </c>
      <c r="D46">
        <v>42.716388799999997</v>
      </c>
      <c r="E46" s="1">
        <v>39233</v>
      </c>
      <c r="F46" t="s">
        <v>20</v>
      </c>
      <c r="G46">
        <v>0.34899999999999998</v>
      </c>
      <c r="H46" t="s">
        <v>15</v>
      </c>
    </row>
    <row r="47" spans="1:8" x14ac:dyDescent="0.25">
      <c r="A47">
        <v>7064105</v>
      </c>
      <c r="B47" t="s">
        <v>8</v>
      </c>
      <c r="C47">
        <v>-76.437222199999994</v>
      </c>
      <c r="D47">
        <v>42.716388799999997</v>
      </c>
      <c r="E47" s="1">
        <v>39233</v>
      </c>
      <c r="F47" t="s">
        <v>21</v>
      </c>
      <c r="G47">
        <v>0.98799999999999999</v>
      </c>
      <c r="H47" t="s">
        <v>15</v>
      </c>
    </row>
    <row r="48" spans="1:8" x14ac:dyDescent="0.25">
      <c r="A48">
        <v>7064105</v>
      </c>
      <c r="B48" t="s">
        <v>8</v>
      </c>
      <c r="C48">
        <v>-76.437222199999994</v>
      </c>
      <c r="D48">
        <v>42.716388799999997</v>
      </c>
      <c r="E48" s="1">
        <v>39233</v>
      </c>
      <c r="F48" t="s">
        <v>22</v>
      </c>
      <c r="G48">
        <v>9.69</v>
      </c>
    </row>
    <row r="49" spans="1:7" x14ac:dyDescent="0.25">
      <c r="A49">
        <v>7064105</v>
      </c>
      <c r="B49" t="s">
        <v>8</v>
      </c>
      <c r="C49">
        <v>-76.437222199999994</v>
      </c>
      <c r="D49">
        <v>42.716388799999997</v>
      </c>
      <c r="E49" s="1">
        <v>39233</v>
      </c>
      <c r="F49" t="s">
        <v>23</v>
      </c>
      <c r="G49">
        <v>36.700000000000003</v>
      </c>
    </row>
    <row r="50" spans="1:7" x14ac:dyDescent="0.25">
      <c r="A50">
        <v>7064105</v>
      </c>
      <c r="B50" t="s">
        <v>8</v>
      </c>
      <c r="C50">
        <v>-76.437222199999994</v>
      </c>
      <c r="D50">
        <v>42.716388799999997</v>
      </c>
      <c r="E50" s="1">
        <v>39233</v>
      </c>
      <c r="F50" t="s">
        <v>24</v>
      </c>
      <c r="G50">
        <v>1.4</v>
      </c>
    </row>
    <row r="51" spans="1:7" x14ac:dyDescent="0.25">
      <c r="A51">
        <v>7064105</v>
      </c>
      <c r="B51" t="s">
        <v>8</v>
      </c>
      <c r="C51">
        <v>-76.437222199999994</v>
      </c>
      <c r="D51">
        <v>42.716388799999997</v>
      </c>
      <c r="E51" s="1">
        <v>39233</v>
      </c>
      <c r="F51" t="s">
        <v>25</v>
      </c>
      <c r="G51">
        <v>1.6</v>
      </c>
    </row>
    <row r="52" spans="1:7" x14ac:dyDescent="0.25">
      <c r="A52">
        <v>7064105</v>
      </c>
      <c r="B52" t="s">
        <v>8</v>
      </c>
      <c r="C52">
        <v>-76.437222199999994</v>
      </c>
      <c r="D52">
        <v>42.716388799999997</v>
      </c>
      <c r="E52" s="1">
        <v>39233</v>
      </c>
      <c r="F52" t="s">
        <v>26</v>
      </c>
      <c r="G52">
        <v>5.0500000000000003E-2</v>
      </c>
    </row>
    <row r="53" spans="1:7" x14ac:dyDescent="0.25">
      <c r="A53">
        <v>7064105</v>
      </c>
      <c r="B53" t="s">
        <v>8</v>
      </c>
      <c r="C53">
        <v>-76.437222199999994</v>
      </c>
      <c r="D53">
        <v>42.716388799999997</v>
      </c>
      <c r="E53" s="1">
        <v>39233</v>
      </c>
      <c r="F53" t="s">
        <v>27</v>
      </c>
      <c r="G53">
        <v>0.372</v>
      </c>
    </row>
    <row r="54" spans="1:7" x14ac:dyDescent="0.25">
      <c r="A54">
        <v>7064105</v>
      </c>
      <c r="B54" t="s">
        <v>8</v>
      </c>
      <c r="C54">
        <v>-76.437222199999994</v>
      </c>
      <c r="D54">
        <v>42.716388799999997</v>
      </c>
      <c r="E54" s="1">
        <v>39233</v>
      </c>
      <c r="F54" t="s">
        <v>28</v>
      </c>
      <c r="G54">
        <v>1.56</v>
      </c>
    </row>
    <row r="55" spans="1:7" x14ac:dyDescent="0.25">
      <c r="A55">
        <v>7064105</v>
      </c>
      <c r="B55" t="s">
        <v>8</v>
      </c>
      <c r="C55">
        <v>-76.437222199999994</v>
      </c>
      <c r="D55">
        <v>42.716388799999997</v>
      </c>
      <c r="E55" s="1">
        <v>39233</v>
      </c>
      <c r="F55" t="s">
        <v>29</v>
      </c>
      <c r="G55">
        <v>1.53</v>
      </c>
    </row>
    <row r="56" spans="1:7" x14ac:dyDescent="0.25">
      <c r="A56">
        <v>7064105</v>
      </c>
      <c r="B56" t="s">
        <v>8</v>
      </c>
      <c r="C56">
        <v>-76.437222199999994</v>
      </c>
      <c r="D56">
        <v>42.716388799999997</v>
      </c>
      <c r="E56" s="1">
        <v>39233</v>
      </c>
      <c r="F56" t="s">
        <v>43</v>
      </c>
      <c r="G56">
        <v>2.8799999999999999E-2</v>
      </c>
    </row>
    <row r="57" spans="1:7" x14ac:dyDescent="0.25">
      <c r="A57">
        <v>7064105</v>
      </c>
      <c r="B57" t="s">
        <v>8</v>
      </c>
      <c r="C57">
        <v>-76.437222199999994</v>
      </c>
      <c r="D57">
        <v>42.716388799999997</v>
      </c>
      <c r="E57" s="1">
        <v>39233</v>
      </c>
      <c r="F57" t="s">
        <v>30</v>
      </c>
      <c r="G57">
        <v>7.85</v>
      </c>
    </row>
    <row r="58" spans="1:7" x14ac:dyDescent="0.25">
      <c r="A58">
        <v>7064105</v>
      </c>
      <c r="B58" t="s">
        <v>8</v>
      </c>
      <c r="C58">
        <v>-76.437222199999994</v>
      </c>
      <c r="D58">
        <v>42.716388799999997</v>
      </c>
      <c r="E58" s="1">
        <v>39233</v>
      </c>
      <c r="F58" t="s">
        <v>30</v>
      </c>
      <c r="G58">
        <v>8.3000000000000007</v>
      </c>
    </row>
    <row r="59" spans="1:7" x14ac:dyDescent="0.25">
      <c r="A59">
        <v>7064105</v>
      </c>
      <c r="B59" t="s">
        <v>8</v>
      </c>
      <c r="C59">
        <v>-76.437222199999994</v>
      </c>
      <c r="D59">
        <v>42.716388799999997</v>
      </c>
      <c r="E59" s="1">
        <v>39233</v>
      </c>
      <c r="F59" t="s">
        <v>44</v>
      </c>
      <c r="G59">
        <v>1.6899999999999998E-2</v>
      </c>
    </row>
    <row r="60" spans="1:7" x14ac:dyDescent="0.25">
      <c r="A60">
        <v>7064105</v>
      </c>
      <c r="B60" t="s">
        <v>8</v>
      </c>
      <c r="C60">
        <v>-76.437222199999994</v>
      </c>
      <c r="D60">
        <v>42.716388799999997</v>
      </c>
      <c r="E60" s="1">
        <v>39233</v>
      </c>
      <c r="F60" t="s">
        <v>31</v>
      </c>
      <c r="G60">
        <v>6.13E-2</v>
      </c>
    </row>
    <row r="61" spans="1:7" x14ac:dyDescent="0.25">
      <c r="A61">
        <v>7064105</v>
      </c>
      <c r="B61" t="s">
        <v>8</v>
      </c>
      <c r="C61">
        <v>-76.437222199999994</v>
      </c>
      <c r="D61">
        <v>42.716388799999997</v>
      </c>
      <c r="E61" s="1">
        <v>39233</v>
      </c>
      <c r="F61" t="s">
        <v>32</v>
      </c>
      <c r="G61">
        <v>1.33</v>
      </c>
    </row>
    <row r="62" spans="1:7" x14ac:dyDescent="0.25">
      <c r="A62">
        <v>7064105</v>
      </c>
      <c r="B62" t="s">
        <v>8</v>
      </c>
      <c r="C62">
        <v>-76.437222199999994</v>
      </c>
      <c r="D62">
        <v>42.716388799999997</v>
      </c>
      <c r="E62" s="1">
        <v>39233</v>
      </c>
      <c r="F62" t="s">
        <v>33</v>
      </c>
      <c r="G62">
        <v>17.399999999999999</v>
      </c>
    </row>
    <row r="63" spans="1:7" x14ac:dyDescent="0.25">
      <c r="A63">
        <v>7064105</v>
      </c>
      <c r="B63" t="s">
        <v>8</v>
      </c>
      <c r="C63">
        <v>-76.437222199999994</v>
      </c>
      <c r="D63">
        <v>42.716388799999997</v>
      </c>
      <c r="E63" s="1">
        <v>39233</v>
      </c>
      <c r="F63" t="s">
        <v>34</v>
      </c>
      <c r="G63">
        <v>454</v>
      </c>
    </row>
    <row r="64" spans="1:7" x14ac:dyDescent="0.25">
      <c r="A64">
        <v>7064105</v>
      </c>
      <c r="B64" t="s">
        <v>8</v>
      </c>
      <c r="C64">
        <v>-76.437222199999994</v>
      </c>
      <c r="D64">
        <v>42.716388799999997</v>
      </c>
      <c r="E64" s="1">
        <v>39233</v>
      </c>
      <c r="F64" t="s">
        <v>35</v>
      </c>
      <c r="G64">
        <v>13.9</v>
      </c>
    </row>
    <row r="65" spans="1:7" x14ac:dyDescent="0.25">
      <c r="A65">
        <v>7064105</v>
      </c>
      <c r="B65" t="s">
        <v>8</v>
      </c>
      <c r="C65">
        <v>-76.437222199999994</v>
      </c>
      <c r="D65">
        <v>42.716388799999997</v>
      </c>
      <c r="E65" s="1">
        <v>39233</v>
      </c>
      <c r="F65" t="s">
        <v>36</v>
      </c>
      <c r="G65">
        <v>256</v>
      </c>
    </row>
    <row r="66" spans="1:7" x14ac:dyDescent="0.25">
      <c r="A66">
        <v>7064105</v>
      </c>
      <c r="B66" t="s">
        <v>8</v>
      </c>
      <c r="C66">
        <v>-76.437222199999994</v>
      </c>
      <c r="D66">
        <v>42.716388799999997</v>
      </c>
      <c r="E66" s="1">
        <v>39233</v>
      </c>
      <c r="F66" t="s">
        <v>37</v>
      </c>
      <c r="G66">
        <v>2.04</v>
      </c>
    </row>
    <row r="67" spans="1:7" x14ac:dyDescent="0.25">
      <c r="A67">
        <v>7064105</v>
      </c>
      <c r="B67" t="s">
        <v>8</v>
      </c>
      <c r="C67">
        <v>-76.437222199999994</v>
      </c>
      <c r="D67">
        <v>42.716388799999997</v>
      </c>
      <c r="E67" s="1">
        <v>39233</v>
      </c>
      <c r="F67" t="s">
        <v>38</v>
      </c>
      <c r="G67">
        <v>2.2200000000000002</v>
      </c>
    </row>
    <row r="68" spans="1:7" x14ac:dyDescent="0.25">
      <c r="A68">
        <v>7064105</v>
      </c>
      <c r="B68" t="s">
        <v>8</v>
      </c>
      <c r="C68">
        <v>-76.437222199999994</v>
      </c>
      <c r="D68">
        <v>42.716388799999997</v>
      </c>
      <c r="E68" s="1">
        <v>39233</v>
      </c>
      <c r="F68" t="s">
        <v>39</v>
      </c>
      <c r="G68">
        <v>245</v>
      </c>
    </row>
    <row r="69" spans="1:7" x14ac:dyDescent="0.25">
      <c r="A69">
        <v>7064105</v>
      </c>
      <c r="B69" t="s">
        <v>8</v>
      </c>
      <c r="C69">
        <v>-76.437222199999994</v>
      </c>
      <c r="D69">
        <v>42.716388799999997</v>
      </c>
      <c r="E69" s="1">
        <v>39233</v>
      </c>
      <c r="F69" t="s">
        <v>40</v>
      </c>
      <c r="G69">
        <v>8.5</v>
      </c>
    </row>
    <row r="70" spans="1:7" x14ac:dyDescent="0.25">
      <c r="A70">
        <v>7064105</v>
      </c>
      <c r="B70" t="s">
        <v>8</v>
      </c>
      <c r="C70">
        <v>-76.437222199999994</v>
      </c>
      <c r="D70">
        <v>42.716388799999997</v>
      </c>
      <c r="E70" s="1">
        <v>39233</v>
      </c>
      <c r="F70" t="s">
        <v>41</v>
      </c>
      <c r="G70">
        <v>38</v>
      </c>
    </row>
    <row r="71" spans="1:7" x14ac:dyDescent="0.25">
      <c r="A71">
        <v>7064105</v>
      </c>
      <c r="B71" t="s">
        <v>8</v>
      </c>
      <c r="C71">
        <v>-76.437222199999994</v>
      </c>
      <c r="D71">
        <v>42.716388799999997</v>
      </c>
      <c r="E71" s="1">
        <v>39233</v>
      </c>
      <c r="F71" t="s">
        <v>42</v>
      </c>
      <c r="G71">
        <v>16.899999999999999</v>
      </c>
    </row>
    <row r="72" spans="1:7" x14ac:dyDescent="0.25">
      <c r="A72">
        <v>7064105</v>
      </c>
      <c r="B72" t="s">
        <v>8</v>
      </c>
      <c r="C72">
        <v>-76.437222199999994</v>
      </c>
      <c r="D72">
        <v>42.716388799999997</v>
      </c>
      <c r="E72" s="1">
        <v>39251</v>
      </c>
      <c r="F72" t="s">
        <v>9</v>
      </c>
      <c r="G72">
        <v>183</v>
      </c>
    </row>
    <row r="73" spans="1:7" x14ac:dyDescent="0.25">
      <c r="A73">
        <v>7064105</v>
      </c>
      <c r="B73" t="s">
        <v>8</v>
      </c>
      <c r="C73">
        <v>-76.437222199999994</v>
      </c>
      <c r="D73">
        <v>42.716388799999997</v>
      </c>
      <c r="E73" s="1">
        <v>39251</v>
      </c>
      <c r="F73" t="s">
        <v>12</v>
      </c>
      <c r="G73">
        <v>33.200000000000003</v>
      </c>
    </row>
    <row r="74" spans="1:7" x14ac:dyDescent="0.25">
      <c r="A74">
        <v>7064105</v>
      </c>
      <c r="B74" t="s">
        <v>8</v>
      </c>
      <c r="C74">
        <v>-76.437222199999994</v>
      </c>
      <c r="D74">
        <v>42.716388799999997</v>
      </c>
      <c r="E74" s="1">
        <v>39251</v>
      </c>
      <c r="F74" t="s">
        <v>13</v>
      </c>
      <c r="G74">
        <v>680</v>
      </c>
    </row>
    <row r="75" spans="1:7" x14ac:dyDescent="0.25">
      <c r="A75">
        <v>7064105</v>
      </c>
      <c r="B75" t="s">
        <v>8</v>
      </c>
      <c r="C75">
        <v>-76.437222199999994</v>
      </c>
      <c r="D75">
        <v>42.716388799999997</v>
      </c>
      <c r="E75" s="1">
        <v>39251</v>
      </c>
      <c r="F75" t="s">
        <v>17</v>
      </c>
      <c r="G75">
        <v>500</v>
      </c>
    </row>
    <row r="76" spans="1:7" x14ac:dyDescent="0.25">
      <c r="A76">
        <v>7064105</v>
      </c>
      <c r="B76" t="s">
        <v>8</v>
      </c>
      <c r="C76">
        <v>-76.437222199999994</v>
      </c>
      <c r="D76">
        <v>42.716388799999997</v>
      </c>
      <c r="E76" s="1">
        <v>39251</v>
      </c>
      <c r="F76" t="s">
        <v>18</v>
      </c>
      <c r="G76">
        <v>200</v>
      </c>
    </row>
    <row r="77" spans="1:7" x14ac:dyDescent="0.25">
      <c r="A77">
        <v>7064105</v>
      </c>
      <c r="B77" t="s">
        <v>8</v>
      </c>
      <c r="C77">
        <v>-76.437222199999994</v>
      </c>
      <c r="D77">
        <v>42.716388799999997</v>
      </c>
      <c r="E77" s="1">
        <v>39251</v>
      </c>
      <c r="F77" t="s">
        <v>26</v>
      </c>
      <c r="G77">
        <v>3.8100000000000002E-2</v>
      </c>
    </row>
    <row r="78" spans="1:7" x14ac:dyDescent="0.25">
      <c r="A78">
        <v>7064105</v>
      </c>
      <c r="B78" t="s">
        <v>8</v>
      </c>
      <c r="C78">
        <v>-76.437222199999994</v>
      </c>
      <c r="D78">
        <v>42.716388799999997</v>
      </c>
      <c r="E78" s="1">
        <v>39251</v>
      </c>
      <c r="F78" t="s">
        <v>27</v>
      </c>
      <c r="G78">
        <v>0.443</v>
      </c>
    </row>
    <row r="79" spans="1:7" x14ac:dyDescent="0.25">
      <c r="A79">
        <v>7064105</v>
      </c>
      <c r="B79" t="s">
        <v>8</v>
      </c>
      <c r="C79">
        <v>-76.437222199999994</v>
      </c>
      <c r="D79">
        <v>42.716388799999997</v>
      </c>
      <c r="E79" s="1">
        <v>39251</v>
      </c>
      <c r="F79" t="s">
        <v>28</v>
      </c>
      <c r="G79">
        <v>1.48</v>
      </c>
    </row>
    <row r="80" spans="1:7" x14ac:dyDescent="0.25">
      <c r="A80">
        <v>7064105</v>
      </c>
      <c r="B80" t="s">
        <v>8</v>
      </c>
      <c r="C80">
        <v>-76.437222199999994</v>
      </c>
      <c r="D80">
        <v>42.716388799999997</v>
      </c>
      <c r="E80" s="1">
        <v>39251</v>
      </c>
      <c r="F80" t="s">
        <v>29</v>
      </c>
      <c r="G80">
        <v>1.45</v>
      </c>
    </row>
    <row r="81" spans="1:7" x14ac:dyDescent="0.25">
      <c r="A81">
        <v>7064105</v>
      </c>
      <c r="B81" t="s">
        <v>8</v>
      </c>
      <c r="C81">
        <v>-76.437222199999994</v>
      </c>
      <c r="D81">
        <v>42.716388799999997</v>
      </c>
      <c r="E81" s="1">
        <v>39251</v>
      </c>
      <c r="F81" t="s">
        <v>43</v>
      </c>
      <c r="G81">
        <v>2.6800000000000001E-2</v>
      </c>
    </row>
    <row r="82" spans="1:7" x14ac:dyDescent="0.25">
      <c r="A82">
        <v>7064105</v>
      </c>
      <c r="B82" t="s">
        <v>8</v>
      </c>
      <c r="C82">
        <v>-76.437222199999994</v>
      </c>
      <c r="D82">
        <v>42.716388799999997</v>
      </c>
      <c r="E82" s="1">
        <v>39251</v>
      </c>
      <c r="F82" t="s">
        <v>30</v>
      </c>
      <c r="G82">
        <v>7.89</v>
      </c>
    </row>
    <row r="83" spans="1:7" x14ac:dyDescent="0.25">
      <c r="A83">
        <v>7064105</v>
      </c>
      <c r="B83" t="s">
        <v>8</v>
      </c>
      <c r="C83">
        <v>-76.437222199999994</v>
      </c>
      <c r="D83">
        <v>42.716388799999997</v>
      </c>
      <c r="E83" s="1">
        <v>39251</v>
      </c>
      <c r="F83" t="s">
        <v>30</v>
      </c>
      <c r="G83">
        <v>8.8000000000000007</v>
      </c>
    </row>
    <row r="84" spans="1:7" x14ac:dyDescent="0.25">
      <c r="A84">
        <v>7064105</v>
      </c>
      <c r="B84" t="s">
        <v>8</v>
      </c>
      <c r="C84">
        <v>-76.437222199999994</v>
      </c>
      <c r="D84">
        <v>42.716388799999997</v>
      </c>
      <c r="E84" s="1">
        <v>39251</v>
      </c>
      <c r="F84" t="s">
        <v>44</v>
      </c>
      <c r="G84">
        <v>2.9600000000000001E-2</v>
      </c>
    </row>
    <row r="85" spans="1:7" x14ac:dyDescent="0.25">
      <c r="A85">
        <v>7064105</v>
      </c>
      <c r="B85" t="s">
        <v>8</v>
      </c>
      <c r="C85">
        <v>-76.437222199999994</v>
      </c>
      <c r="D85">
        <v>42.716388799999997</v>
      </c>
      <c r="E85" s="1">
        <v>39251</v>
      </c>
      <c r="F85" t="s">
        <v>31</v>
      </c>
      <c r="G85">
        <v>5.2999999999999999E-2</v>
      </c>
    </row>
    <row r="86" spans="1:7" x14ac:dyDescent="0.25">
      <c r="A86">
        <v>7064105</v>
      </c>
      <c r="B86" t="s">
        <v>8</v>
      </c>
      <c r="C86">
        <v>-76.437222199999994</v>
      </c>
      <c r="D86">
        <v>42.716388799999997</v>
      </c>
      <c r="E86" s="1">
        <v>39251</v>
      </c>
      <c r="F86" t="s">
        <v>34</v>
      </c>
      <c r="G86">
        <v>480</v>
      </c>
    </row>
    <row r="87" spans="1:7" x14ac:dyDescent="0.25">
      <c r="A87">
        <v>7064105</v>
      </c>
      <c r="B87" t="s">
        <v>8</v>
      </c>
      <c r="C87">
        <v>-76.437222199999994</v>
      </c>
      <c r="D87">
        <v>42.716388799999997</v>
      </c>
      <c r="E87" s="1">
        <v>39251</v>
      </c>
      <c r="F87" t="s">
        <v>35</v>
      </c>
      <c r="G87">
        <v>13.9</v>
      </c>
    </row>
    <row r="88" spans="1:7" x14ac:dyDescent="0.25">
      <c r="A88">
        <v>7064105</v>
      </c>
      <c r="B88" t="s">
        <v>8</v>
      </c>
      <c r="C88">
        <v>-76.437222199999994</v>
      </c>
      <c r="D88">
        <v>42.716388799999997</v>
      </c>
      <c r="E88" s="1">
        <v>39251</v>
      </c>
      <c r="F88" t="s">
        <v>36</v>
      </c>
      <c r="G88">
        <v>277</v>
      </c>
    </row>
    <row r="89" spans="1:7" x14ac:dyDescent="0.25">
      <c r="A89">
        <v>7064105</v>
      </c>
      <c r="B89" t="s">
        <v>8</v>
      </c>
      <c r="C89">
        <v>-76.437222199999994</v>
      </c>
      <c r="D89">
        <v>42.716388799999997</v>
      </c>
      <c r="E89" s="1">
        <v>39251</v>
      </c>
      <c r="F89" t="s">
        <v>37</v>
      </c>
      <c r="G89">
        <v>2.21</v>
      </c>
    </row>
    <row r="90" spans="1:7" x14ac:dyDescent="0.25">
      <c r="A90">
        <v>7064105</v>
      </c>
      <c r="B90" t="s">
        <v>8</v>
      </c>
      <c r="C90">
        <v>-76.437222199999994</v>
      </c>
      <c r="D90">
        <v>42.716388799999997</v>
      </c>
      <c r="E90" s="1">
        <v>39251</v>
      </c>
      <c r="F90" t="s">
        <v>38</v>
      </c>
      <c r="G90">
        <v>2.1</v>
      </c>
    </row>
    <row r="91" spans="1:7" x14ac:dyDescent="0.25">
      <c r="A91">
        <v>7064105</v>
      </c>
      <c r="B91" t="s">
        <v>8</v>
      </c>
      <c r="C91">
        <v>-76.437222199999994</v>
      </c>
      <c r="D91">
        <v>42.716388799999997</v>
      </c>
      <c r="E91" s="1">
        <v>39251</v>
      </c>
      <c r="F91" t="s">
        <v>39</v>
      </c>
      <c r="G91">
        <v>258</v>
      </c>
    </row>
    <row r="92" spans="1:7" x14ac:dyDescent="0.25">
      <c r="A92">
        <v>7064105</v>
      </c>
      <c r="B92" t="s">
        <v>8</v>
      </c>
      <c r="C92">
        <v>-76.437222199999994</v>
      </c>
      <c r="D92">
        <v>42.716388799999997</v>
      </c>
      <c r="E92" s="1">
        <v>39251</v>
      </c>
      <c r="F92" t="s">
        <v>40</v>
      </c>
      <c r="G92">
        <v>10.3</v>
      </c>
    </row>
    <row r="93" spans="1:7" x14ac:dyDescent="0.25">
      <c r="A93">
        <v>7064105</v>
      </c>
      <c r="B93" t="s">
        <v>8</v>
      </c>
      <c r="C93">
        <v>-76.437222199999994</v>
      </c>
      <c r="D93">
        <v>42.716388799999997</v>
      </c>
      <c r="E93" s="1">
        <v>39251</v>
      </c>
      <c r="F93" t="s">
        <v>41</v>
      </c>
      <c r="G93">
        <v>25</v>
      </c>
    </row>
    <row r="94" spans="1:7" x14ac:dyDescent="0.25">
      <c r="A94">
        <v>7064105</v>
      </c>
      <c r="B94" t="s">
        <v>8</v>
      </c>
      <c r="C94">
        <v>-76.437222199999994</v>
      </c>
      <c r="D94">
        <v>42.716388799999997</v>
      </c>
      <c r="E94" s="1">
        <v>39281</v>
      </c>
      <c r="F94" t="s">
        <v>9</v>
      </c>
      <c r="G94">
        <v>172</v>
      </c>
    </row>
    <row r="95" spans="1:7" x14ac:dyDescent="0.25">
      <c r="A95">
        <v>7064105</v>
      </c>
      <c r="B95" t="s">
        <v>8</v>
      </c>
      <c r="C95">
        <v>-76.437222199999994</v>
      </c>
      <c r="D95">
        <v>42.716388799999997</v>
      </c>
      <c r="E95" s="1">
        <v>39281</v>
      </c>
      <c r="F95" t="s">
        <v>10</v>
      </c>
      <c r="G95">
        <v>242</v>
      </c>
    </row>
    <row r="96" spans="1:7" x14ac:dyDescent="0.25">
      <c r="A96">
        <v>7064105</v>
      </c>
      <c r="B96" t="s">
        <v>8</v>
      </c>
      <c r="C96">
        <v>-76.437222199999994</v>
      </c>
      <c r="D96">
        <v>42.716388799999997</v>
      </c>
      <c r="E96" s="1">
        <v>39281</v>
      </c>
      <c r="F96" t="s">
        <v>11</v>
      </c>
      <c r="G96">
        <v>54.4</v>
      </c>
    </row>
    <row r="97" spans="1:8" x14ac:dyDescent="0.25">
      <c r="A97">
        <v>7064105</v>
      </c>
      <c r="B97" t="s">
        <v>8</v>
      </c>
      <c r="C97">
        <v>-76.437222199999994</v>
      </c>
      <c r="D97">
        <v>42.716388799999997</v>
      </c>
      <c r="E97" s="1">
        <v>39281</v>
      </c>
      <c r="F97" t="s">
        <v>12</v>
      </c>
      <c r="G97">
        <v>39.700000000000003</v>
      </c>
    </row>
    <row r="98" spans="1:8" x14ac:dyDescent="0.25">
      <c r="A98">
        <v>7064105</v>
      </c>
      <c r="B98" t="s">
        <v>8</v>
      </c>
      <c r="C98">
        <v>-76.437222199999994</v>
      </c>
      <c r="D98">
        <v>42.716388799999997</v>
      </c>
      <c r="E98" s="1">
        <v>39281</v>
      </c>
      <c r="F98" t="s">
        <v>13</v>
      </c>
      <c r="G98">
        <v>1620</v>
      </c>
    </row>
    <row r="99" spans="1:8" x14ac:dyDescent="0.25">
      <c r="A99">
        <v>7064105</v>
      </c>
      <c r="B99" t="s">
        <v>8</v>
      </c>
      <c r="C99">
        <v>-76.437222199999994</v>
      </c>
      <c r="D99">
        <v>42.716388799999997</v>
      </c>
      <c r="E99" s="1">
        <v>39281</v>
      </c>
      <c r="F99" t="s">
        <v>14</v>
      </c>
      <c r="G99">
        <v>1.4</v>
      </c>
    </row>
    <row r="100" spans="1:8" x14ac:dyDescent="0.25">
      <c r="A100">
        <v>7064105</v>
      </c>
      <c r="B100" t="s">
        <v>8</v>
      </c>
      <c r="C100">
        <v>-76.437222199999994</v>
      </c>
      <c r="D100">
        <v>42.716388799999997</v>
      </c>
      <c r="E100" s="1">
        <v>39281</v>
      </c>
      <c r="F100" t="s">
        <v>16</v>
      </c>
      <c r="G100">
        <v>1.6</v>
      </c>
    </row>
    <row r="101" spans="1:8" x14ac:dyDescent="0.25">
      <c r="A101">
        <v>7064105</v>
      </c>
      <c r="B101" t="s">
        <v>8</v>
      </c>
      <c r="C101">
        <v>-76.437222199999994</v>
      </c>
      <c r="D101">
        <v>42.716388799999997</v>
      </c>
      <c r="E101" s="1">
        <v>39281</v>
      </c>
      <c r="F101" t="s">
        <v>17</v>
      </c>
      <c r="G101">
        <v>820</v>
      </c>
    </row>
    <row r="102" spans="1:8" x14ac:dyDescent="0.25">
      <c r="A102">
        <v>7064105</v>
      </c>
      <c r="B102" t="s">
        <v>8</v>
      </c>
      <c r="C102">
        <v>-76.437222199999994</v>
      </c>
      <c r="D102">
        <v>42.716388799999997</v>
      </c>
      <c r="E102" s="1">
        <v>39281</v>
      </c>
      <c r="F102" t="s">
        <v>18</v>
      </c>
      <c r="G102">
        <v>188</v>
      </c>
    </row>
    <row r="103" spans="1:8" x14ac:dyDescent="0.25">
      <c r="A103">
        <v>7064105</v>
      </c>
      <c r="B103" t="s">
        <v>8</v>
      </c>
      <c r="C103">
        <v>-76.437222199999994</v>
      </c>
      <c r="D103">
        <v>42.716388799999997</v>
      </c>
      <c r="E103" s="1">
        <v>39281</v>
      </c>
      <c r="F103" t="s">
        <v>19</v>
      </c>
      <c r="G103">
        <v>253</v>
      </c>
    </row>
    <row r="104" spans="1:8" x14ac:dyDescent="0.25">
      <c r="A104">
        <v>7064105</v>
      </c>
      <c r="B104" t="s">
        <v>8</v>
      </c>
      <c r="C104">
        <v>-76.437222199999994</v>
      </c>
      <c r="D104">
        <v>42.716388799999997</v>
      </c>
      <c r="E104" s="1">
        <v>39281</v>
      </c>
      <c r="F104" t="s">
        <v>21</v>
      </c>
      <c r="G104">
        <v>0.375</v>
      </c>
      <c r="H104" t="s">
        <v>15</v>
      </c>
    </row>
    <row r="105" spans="1:8" x14ac:dyDescent="0.25">
      <c r="A105">
        <v>7064105</v>
      </c>
      <c r="B105" t="s">
        <v>8</v>
      </c>
      <c r="C105">
        <v>-76.437222199999994</v>
      </c>
      <c r="D105">
        <v>42.716388799999997</v>
      </c>
      <c r="E105" s="1">
        <v>39281</v>
      </c>
      <c r="F105" t="s">
        <v>22</v>
      </c>
      <c r="G105">
        <v>11</v>
      </c>
    </row>
    <row r="106" spans="1:8" x14ac:dyDescent="0.25">
      <c r="A106">
        <v>7064105</v>
      </c>
      <c r="B106" t="s">
        <v>8</v>
      </c>
      <c r="C106">
        <v>-76.437222199999994</v>
      </c>
      <c r="D106">
        <v>42.716388799999997</v>
      </c>
      <c r="E106" s="1">
        <v>39281</v>
      </c>
      <c r="F106" t="s">
        <v>23</v>
      </c>
      <c r="G106">
        <v>37.299999999999997</v>
      </c>
    </row>
    <row r="107" spans="1:8" x14ac:dyDescent="0.25">
      <c r="A107">
        <v>7064105</v>
      </c>
      <c r="B107" t="s">
        <v>8</v>
      </c>
      <c r="C107">
        <v>-76.437222199999994</v>
      </c>
      <c r="D107">
        <v>42.716388799999997</v>
      </c>
      <c r="E107" s="1">
        <v>39281</v>
      </c>
      <c r="F107" t="s">
        <v>24</v>
      </c>
      <c r="G107">
        <v>2.5</v>
      </c>
    </row>
    <row r="108" spans="1:8" x14ac:dyDescent="0.25">
      <c r="A108">
        <v>7064105</v>
      </c>
      <c r="B108" t="s">
        <v>8</v>
      </c>
      <c r="C108">
        <v>-76.437222199999994</v>
      </c>
      <c r="D108">
        <v>42.716388799999997</v>
      </c>
      <c r="E108" s="1">
        <v>39281</v>
      </c>
      <c r="F108" t="s">
        <v>25</v>
      </c>
      <c r="G108">
        <v>2.6</v>
      </c>
    </row>
    <row r="109" spans="1:8" x14ac:dyDescent="0.25">
      <c r="A109">
        <v>7064105</v>
      </c>
      <c r="B109" t="s">
        <v>8</v>
      </c>
      <c r="C109">
        <v>-76.437222199999994</v>
      </c>
      <c r="D109">
        <v>42.716388799999997</v>
      </c>
      <c r="E109" s="1">
        <v>39281</v>
      </c>
      <c r="F109" t="s">
        <v>26</v>
      </c>
      <c r="G109">
        <v>2.0799999999999999E-2</v>
      </c>
    </row>
    <row r="110" spans="1:8" x14ac:dyDescent="0.25">
      <c r="A110">
        <v>7064105</v>
      </c>
      <c r="B110" t="s">
        <v>8</v>
      </c>
      <c r="C110">
        <v>-76.437222199999994</v>
      </c>
      <c r="D110">
        <v>42.716388799999997</v>
      </c>
      <c r="E110" s="1">
        <v>39281</v>
      </c>
      <c r="F110" t="s">
        <v>27</v>
      </c>
      <c r="G110">
        <v>0.441</v>
      </c>
    </row>
    <row r="111" spans="1:8" x14ac:dyDescent="0.25">
      <c r="A111">
        <v>7064105</v>
      </c>
      <c r="B111" t="s">
        <v>8</v>
      </c>
      <c r="C111">
        <v>-76.437222199999994</v>
      </c>
      <c r="D111">
        <v>42.716388799999997</v>
      </c>
      <c r="E111" s="1">
        <v>39281</v>
      </c>
      <c r="F111" t="s">
        <v>28</v>
      </c>
      <c r="G111">
        <v>0.89200000000000002</v>
      </c>
    </row>
    <row r="112" spans="1:8" x14ac:dyDescent="0.25">
      <c r="A112">
        <v>7064105</v>
      </c>
      <c r="B112" t="s">
        <v>8</v>
      </c>
      <c r="C112">
        <v>-76.437222199999994</v>
      </c>
      <c r="D112">
        <v>42.716388799999997</v>
      </c>
      <c r="E112" s="1">
        <v>39281</v>
      </c>
      <c r="F112" t="s">
        <v>29</v>
      </c>
      <c r="G112">
        <v>0.88200000000000001</v>
      </c>
    </row>
    <row r="113" spans="1:7" x14ac:dyDescent="0.25">
      <c r="A113">
        <v>7064105</v>
      </c>
      <c r="B113" t="s">
        <v>8</v>
      </c>
      <c r="C113">
        <v>-76.437222199999994</v>
      </c>
      <c r="D113">
        <v>42.716388799999997</v>
      </c>
      <c r="E113" s="1">
        <v>39281</v>
      </c>
      <c r="F113" t="s">
        <v>43</v>
      </c>
      <c r="G113">
        <v>0.01</v>
      </c>
    </row>
    <row r="114" spans="1:7" x14ac:dyDescent="0.25">
      <c r="A114">
        <v>7064105</v>
      </c>
      <c r="B114" t="s">
        <v>8</v>
      </c>
      <c r="C114">
        <v>-76.437222199999994</v>
      </c>
      <c r="D114">
        <v>42.716388799999997</v>
      </c>
      <c r="E114" s="1">
        <v>39281</v>
      </c>
      <c r="F114" t="s">
        <v>30</v>
      </c>
      <c r="G114">
        <v>7.9</v>
      </c>
    </row>
    <row r="115" spans="1:7" x14ac:dyDescent="0.25">
      <c r="A115">
        <v>7064105</v>
      </c>
      <c r="B115" t="s">
        <v>8</v>
      </c>
      <c r="C115">
        <v>-76.437222199999994</v>
      </c>
      <c r="D115">
        <v>42.716388799999997</v>
      </c>
      <c r="E115" s="1">
        <v>39281</v>
      </c>
      <c r="F115" t="s">
        <v>30</v>
      </c>
      <c r="G115">
        <v>7.96</v>
      </c>
    </row>
    <row r="116" spans="1:7" x14ac:dyDescent="0.25">
      <c r="A116">
        <v>7064105</v>
      </c>
      <c r="B116" t="s">
        <v>8</v>
      </c>
      <c r="C116">
        <v>-76.437222199999994</v>
      </c>
      <c r="D116">
        <v>42.716388799999997</v>
      </c>
      <c r="E116" s="1">
        <v>39281</v>
      </c>
      <c r="F116" t="s">
        <v>44</v>
      </c>
      <c r="G116">
        <v>1.72E-2</v>
      </c>
    </row>
    <row r="117" spans="1:7" x14ac:dyDescent="0.25">
      <c r="A117">
        <v>7064105</v>
      </c>
      <c r="B117" t="s">
        <v>8</v>
      </c>
      <c r="C117">
        <v>-76.437222199999994</v>
      </c>
      <c r="D117">
        <v>42.716388799999997</v>
      </c>
      <c r="E117" s="1">
        <v>39281</v>
      </c>
      <c r="F117" t="s">
        <v>31</v>
      </c>
      <c r="G117">
        <v>3.7900000000000003E-2</v>
      </c>
    </row>
    <row r="118" spans="1:7" x14ac:dyDescent="0.25">
      <c r="A118">
        <v>7064105</v>
      </c>
      <c r="B118" t="s">
        <v>8</v>
      </c>
      <c r="C118">
        <v>-76.437222199999994</v>
      </c>
      <c r="D118">
        <v>42.716388799999997</v>
      </c>
      <c r="E118" s="1">
        <v>39281</v>
      </c>
      <c r="F118" t="s">
        <v>32</v>
      </c>
      <c r="G118">
        <v>1.64</v>
      </c>
    </row>
    <row r="119" spans="1:7" x14ac:dyDescent="0.25">
      <c r="A119">
        <v>7064105</v>
      </c>
      <c r="B119" t="s">
        <v>8</v>
      </c>
      <c r="C119">
        <v>-76.437222199999994</v>
      </c>
      <c r="D119">
        <v>42.716388799999997</v>
      </c>
      <c r="E119" s="1">
        <v>39281</v>
      </c>
      <c r="F119" t="s">
        <v>33</v>
      </c>
      <c r="G119">
        <v>21.9</v>
      </c>
    </row>
    <row r="120" spans="1:7" x14ac:dyDescent="0.25">
      <c r="A120">
        <v>7064105</v>
      </c>
      <c r="B120" t="s">
        <v>8</v>
      </c>
      <c r="C120">
        <v>-76.437222199999994</v>
      </c>
      <c r="D120">
        <v>42.716388799999997</v>
      </c>
      <c r="E120" s="1">
        <v>39281</v>
      </c>
      <c r="F120" t="s">
        <v>34</v>
      </c>
      <c r="G120">
        <v>484</v>
      </c>
    </row>
    <row r="121" spans="1:7" x14ac:dyDescent="0.25">
      <c r="A121">
        <v>7064105</v>
      </c>
      <c r="B121" t="s">
        <v>8</v>
      </c>
      <c r="C121">
        <v>-76.437222199999994</v>
      </c>
      <c r="D121">
        <v>42.716388799999997</v>
      </c>
      <c r="E121" s="1">
        <v>39281</v>
      </c>
      <c r="F121" t="s">
        <v>35</v>
      </c>
      <c r="G121">
        <v>15</v>
      </c>
    </row>
    <row r="122" spans="1:7" x14ac:dyDescent="0.25">
      <c r="A122">
        <v>7064105</v>
      </c>
      <c r="B122" t="s">
        <v>8</v>
      </c>
      <c r="C122">
        <v>-76.437222199999994</v>
      </c>
      <c r="D122">
        <v>42.716388799999997</v>
      </c>
      <c r="E122" s="1">
        <v>39281</v>
      </c>
      <c r="F122" t="s">
        <v>36</v>
      </c>
      <c r="G122">
        <v>303</v>
      </c>
    </row>
    <row r="123" spans="1:7" x14ac:dyDescent="0.25">
      <c r="A123">
        <v>7064105</v>
      </c>
      <c r="B123" t="s">
        <v>8</v>
      </c>
      <c r="C123">
        <v>-76.437222199999994</v>
      </c>
      <c r="D123">
        <v>42.716388799999997</v>
      </c>
      <c r="E123" s="1">
        <v>39281</v>
      </c>
      <c r="F123" t="s">
        <v>37</v>
      </c>
      <c r="G123">
        <v>2.5499999999999998</v>
      </c>
    </row>
    <row r="124" spans="1:7" x14ac:dyDescent="0.25">
      <c r="A124">
        <v>7064105</v>
      </c>
      <c r="B124" t="s">
        <v>8</v>
      </c>
      <c r="C124">
        <v>-76.437222199999994</v>
      </c>
      <c r="D124">
        <v>42.716388799999997</v>
      </c>
      <c r="E124" s="1">
        <v>39281</v>
      </c>
      <c r="F124" t="s">
        <v>38</v>
      </c>
      <c r="G124">
        <v>2.6</v>
      </c>
    </row>
    <row r="125" spans="1:7" x14ac:dyDescent="0.25">
      <c r="A125">
        <v>7064105</v>
      </c>
      <c r="B125" t="s">
        <v>8</v>
      </c>
      <c r="C125">
        <v>-76.437222199999994</v>
      </c>
      <c r="D125">
        <v>42.716388799999997</v>
      </c>
      <c r="E125" s="1">
        <v>39281</v>
      </c>
      <c r="F125" t="s">
        <v>39</v>
      </c>
      <c r="G125">
        <v>259</v>
      </c>
    </row>
    <row r="126" spans="1:7" x14ac:dyDescent="0.25">
      <c r="A126">
        <v>7064105</v>
      </c>
      <c r="B126" t="s">
        <v>8</v>
      </c>
      <c r="C126">
        <v>-76.437222199999994</v>
      </c>
      <c r="D126">
        <v>42.716388799999997</v>
      </c>
      <c r="E126" s="1">
        <v>39281</v>
      </c>
      <c r="F126" t="s">
        <v>40</v>
      </c>
      <c r="G126">
        <v>8.9</v>
      </c>
    </row>
    <row r="127" spans="1:7" x14ac:dyDescent="0.25">
      <c r="A127">
        <v>7064105</v>
      </c>
      <c r="B127" t="s">
        <v>8</v>
      </c>
      <c r="C127">
        <v>-76.437222199999994</v>
      </c>
      <c r="D127">
        <v>42.716388799999997</v>
      </c>
      <c r="E127" s="1">
        <v>39281</v>
      </c>
      <c r="F127" t="s">
        <v>41</v>
      </c>
      <c r="G127">
        <v>49</v>
      </c>
    </row>
    <row r="128" spans="1:7" x14ac:dyDescent="0.25">
      <c r="A128">
        <v>7064105</v>
      </c>
      <c r="B128" t="s">
        <v>8</v>
      </c>
      <c r="C128">
        <v>-76.437222199999994</v>
      </c>
      <c r="D128">
        <v>42.716388799999997</v>
      </c>
      <c r="E128" s="1">
        <v>39281</v>
      </c>
      <c r="F128" t="s">
        <v>42</v>
      </c>
      <c r="G128">
        <v>12.3</v>
      </c>
    </row>
    <row r="129" spans="1:8" x14ac:dyDescent="0.25">
      <c r="A129">
        <v>7064105</v>
      </c>
      <c r="B129" t="s">
        <v>8</v>
      </c>
      <c r="C129">
        <v>-76.437222199999994</v>
      </c>
      <c r="D129">
        <v>42.716388799999997</v>
      </c>
      <c r="E129" s="1">
        <v>39316</v>
      </c>
      <c r="F129" t="s">
        <v>9</v>
      </c>
      <c r="G129">
        <v>177</v>
      </c>
    </row>
    <row r="130" spans="1:8" x14ac:dyDescent="0.25">
      <c r="A130">
        <v>7064105</v>
      </c>
      <c r="B130" t="s">
        <v>8</v>
      </c>
      <c r="C130">
        <v>-76.437222199999994</v>
      </c>
      <c r="D130">
        <v>42.716388799999997</v>
      </c>
      <c r="E130" s="1">
        <v>39316</v>
      </c>
      <c r="F130" t="s">
        <v>10</v>
      </c>
      <c r="G130">
        <v>67.5</v>
      </c>
      <c r="H130" t="s">
        <v>45</v>
      </c>
    </row>
    <row r="131" spans="1:8" x14ac:dyDescent="0.25">
      <c r="A131">
        <v>7064105</v>
      </c>
      <c r="B131" t="s">
        <v>8</v>
      </c>
      <c r="C131">
        <v>-76.437222199999994</v>
      </c>
      <c r="D131">
        <v>42.716388799999997</v>
      </c>
      <c r="E131" s="1">
        <v>39316</v>
      </c>
      <c r="F131" t="s">
        <v>11</v>
      </c>
      <c r="G131">
        <v>58.9</v>
      </c>
    </row>
    <row r="132" spans="1:8" x14ac:dyDescent="0.25">
      <c r="A132">
        <v>7064105</v>
      </c>
      <c r="B132" t="s">
        <v>8</v>
      </c>
      <c r="C132">
        <v>-76.437222199999994</v>
      </c>
      <c r="D132">
        <v>42.716388799999997</v>
      </c>
      <c r="E132" s="1">
        <v>39316</v>
      </c>
      <c r="F132" t="s">
        <v>12</v>
      </c>
      <c r="G132">
        <v>43.6</v>
      </c>
    </row>
    <row r="133" spans="1:8" x14ac:dyDescent="0.25">
      <c r="A133">
        <v>7064105</v>
      </c>
      <c r="B133" t="s">
        <v>8</v>
      </c>
      <c r="C133">
        <v>-76.437222199999994</v>
      </c>
      <c r="D133">
        <v>42.716388799999997</v>
      </c>
      <c r="E133" s="1">
        <v>39316</v>
      </c>
      <c r="F133" t="s">
        <v>13</v>
      </c>
      <c r="G133">
        <v>1820</v>
      </c>
    </row>
    <row r="134" spans="1:8" x14ac:dyDescent="0.25">
      <c r="A134">
        <v>7064105</v>
      </c>
      <c r="B134" t="s">
        <v>8</v>
      </c>
      <c r="C134">
        <v>-76.437222199999994</v>
      </c>
      <c r="D134">
        <v>42.716388799999997</v>
      </c>
      <c r="E134" s="1">
        <v>39316</v>
      </c>
      <c r="F134" t="s">
        <v>14</v>
      </c>
      <c r="G134">
        <v>1.1000000000000001</v>
      </c>
    </row>
    <row r="135" spans="1:8" x14ac:dyDescent="0.25">
      <c r="A135">
        <v>7064105</v>
      </c>
      <c r="B135" t="s">
        <v>8</v>
      </c>
      <c r="C135">
        <v>-76.437222199999994</v>
      </c>
      <c r="D135">
        <v>42.716388799999997</v>
      </c>
      <c r="E135" s="1">
        <v>39316</v>
      </c>
      <c r="F135" t="s">
        <v>16</v>
      </c>
      <c r="G135">
        <v>1.6</v>
      </c>
    </row>
    <row r="136" spans="1:8" x14ac:dyDescent="0.25">
      <c r="A136">
        <v>7064105</v>
      </c>
      <c r="B136" t="s">
        <v>8</v>
      </c>
      <c r="C136">
        <v>-76.437222199999994</v>
      </c>
      <c r="D136">
        <v>42.716388799999997</v>
      </c>
      <c r="E136" s="1">
        <v>39316</v>
      </c>
      <c r="F136" t="s">
        <v>17</v>
      </c>
      <c r="G136">
        <v>460</v>
      </c>
    </row>
    <row r="137" spans="1:8" x14ac:dyDescent="0.25">
      <c r="A137">
        <v>7064105</v>
      </c>
      <c r="B137" t="s">
        <v>8</v>
      </c>
      <c r="C137">
        <v>-76.437222199999994</v>
      </c>
      <c r="D137">
        <v>42.716388799999997</v>
      </c>
      <c r="E137" s="1">
        <v>39316</v>
      </c>
      <c r="F137" t="s">
        <v>18</v>
      </c>
      <c r="G137">
        <v>204</v>
      </c>
    </row>
    <row r="138" spans="1:8" x14ac:dyDescent="0.25">
      <c r="A138">
        <v>7064105</v>
      </c>
      <c r="B138" t="s">
        <v>8</v>
      </c>
      <c r="C138">
        <v>-76.437222199999994</v>
      </c>
      <c r="D138">
        <v>42.716388799999997</v>
      </c>
      <c r="E138" s="1">
        <v>39316</v>
      </c>
      <c r="F138" t="s">
        <v>19</v>
      </c>
      <c r="G138">
        <v>115</v>
      </c>
      <c r="H138" t="s">
        <v>45</v>
      </c>
    </row>
    <row r="139" spans="1:8" x14ac:dyDescent="0.25">
      <c r="A139">
        <v>7064105</v>
      </c>
      <c r="B139" t="s">
        <v>8</v>
      </c>
      <c r="C139">
        <v>-76.437222199999994</v>
      </c>
      <c r="D139">
        <v>42.716388799999997</v>
      </c>
      <c r="E139" s="1">
        <v>39316</v>
      </c>
      <c r="F139" t="s">
        <v>20</v>
      </c>
      <c r="G139">
        <v>6.3E-2</v>
      </c>
      <c r="H139" t="s">
        <v>15</v>
      </c>
    </row>
    <row r="140" spans="1:8" x14ac:dyDescent="0.25">
      <c r="A140">
        <v>7064105</v>
      </c>
      <c r="B140" t="s">
        <v>8</v>
      </c>
      <c r="C140">
        <v>-76.437222199999994</v>
      </c>
      <c r="D140">
        <v>42.716388799999997</v>
      </c>
      <c r="E140" s="1">
        <v>39316</v>
      </c>
      <c r="F140" t="s">
        <v>21</v>
      </c>
      <c r="G140">
        <v>0.376</v>
      </c>
      <c r="H140" t="s">
        <v>15</v>
      </c>
    </row>
    <row r="141" spans="1:8" x14ac:dyDescent="0.25">
      <c r="A141">
        <v>7064105</v>
      </c>
      <c r="B141" t="s">
        <v>8</v>
      </c>
      <c r="C141">
        <v>-76.437222199999994</v>
      </c>
      <c r="D141">
        <v>42.716388799999997</v>
      </c>
      <c r="E141" s="1">
        <v>39316</v>
      </c>
      <c r="F141" t="s">
        <v>22</v>
      </c>
      <c r="G141">
        <v>11.9</v>
      </c>
    </row>
    <row r="142" spans="1:8" x14ac:dyDescent="0.25">
      <c r="A142">
        <v>7064105</v>
      </c>
      <c r="B142" t="s">
        <v>8</v>
      </c>
      <c r="C142">
        <v>-76.437222199999994</v>
      </c>
      <c r="D142">
        <v>42.716388799999997</v>
      </c>
      <c r="E142" s="1">
        <v>39316</v>
      </c>
      <c r="F142" t="s">
        <v>23</v>
      </c>
      <c r="G142">
        <v>33.799999999999997</v>
      </c>
    </row>
    <row r="143" spans="1:8" x14ac:dyDescent="0.25">
      <c r="A143">
        <v>7064105</v>
      </c>
      <c r="B143" t="s">
        <v>8</v>
      </c>
      <c r="C143">
        <v>-76.437222199999994</v>
      </c>
      <c r="D143">
        <v>42.716388799999997</v>
      </c>
      <c r="E143" s="1">
        <v>39316</v>
      </c>
      <c r="F143" t="s">
        <v>24</v>
      </c>
      <c r="G143">
        <v>1.6</v>
      </c>
    </row>
    <row r="144" spans="1:8" x14ac:dyDescent="0.25">
      <c r="A144">
        <v>7064105</v>
      </c>
      <c r="B144" t="s">
        <v>8</v>
      </c>
      <c r="C144">
        <v>-76.437222199999994</v>
      </c>
      <c r="D144">
        <v>42.716388799999997</v>
      </c>
      <c r="E144" s="1">
        <v>39316</v>
      </c>
      <c r="F144" t="s">
        <v>25</v>
      </c>
      <c r="G144">
        <v>1.6</v>
      </c>
    </row>
    <row r="145" spans="1:7" x14ac:dyDescent="0.25">
      <c r="A145">
        <v>7064105</v>
      </c>
      <c r="B145" t="s">
        <v>8</v>
      </c>
      <c r="C145">
        <v>-76.437222199999994</v>
      </c>
      <c r="D145">
        <v>42.716388799999997</v>
      </c>
      <c r="E145" s="1">
        <v>39316</v>
      </c>
      <c r="F145" t="s">
        <v>26</v>
      </c>
      <c r="G145">
        <v>6.5199999999999994E-2</v>
      </c>
    </row>
    <row r="146" spans="1:7" x14ac:dyDescent="0.25">
      <c r="A146">
        <v>7064105</v>
      </c>
      <c r="B146" t="s">
        <v>8</v>
      </c>
      <c r="C146">
        <v>-76.437222199999994</v>
      </c>
      <c r="D146">
        <v>42.716388799999997</v>
      </c>
      <c r="E146" s="1">
        <v>39316</v>
      </c>
      <c r="F146" t="s">
        <v>27</v>
      </c>
      <c r="G146">
        <v>0.27400000000000002</v>
      </c>
    </row>
    <row r="147" spans="1:7" x14ac:dyDescent="0.25">
      <c r="A147">
        <v>7064105</v>
      </c>
      <c r="B147" t="s">
        <v>8</v>
      </c>
      <c r="C147">
        <v>-76.437222199999994</v>
      </c>
      <c r="D147">
        <v>42.716388799999997</v>
      </c>
      <c r="E147" s="1">
        <v>39316</v>
      </c>
      <c r="F147" t="s">
        <v>28</v>
      </c>
      <c r="G147">
        <v>0.87</v>
      </c>
    </row>
    <row r="148" spans="1:7" x14ac:dyDescent="0.25">
      <c r="A148">
        <v>7064105</v>
      </c>
      <c r="B148" t="s">
        <v>8</v>
      </c>
      <c r="C148">
        <v>-76.437222199999994</v>
      </c>
      <c r="D148">
        <v>42.716388799999997</v>
      </c>
      <c r="E148" s="1">
        <v>39316</v>
      </c>
      <c r="F148" t="s">
        <v>29</v>
      </c>
      <c r="G148">
        <v>0.85799999999999998</v>
      </c>
    </row>
    <row r="149" spans="1:7" x14ac:dyDescent="0.25">
      <c r="A149">
        <v>7064105</v>
      </c>
      <c r="B149" t="s">
        <v>8</v>
      </c>
      <c r="C149">
        <v>-76.437222199999994</v>
      </c>
      <c r="D149">
        <v>42.716388799999997</v>
      </c>
      <c r="E149" s="1">
        <v>39316</v>
      </c>
      <c r="F149" t="s">
        <v>43</v>
      </c>
      <c r="G149">
        <v>1.17E-2</v>
      </c>
    </row>
    <row r="150" spans="1:7" x14ac:dyDescent="0.25">
      <c r="A150">
        <v>7064105</v>
      </c>
      <c r="B150" t="s">
        <v>8</v>
      </c>
      <c r="C150">
        <v>-76.437222199999994</v>
      </c>
      <c r="D150">
        <v>42.716388799999997</v>
      </c>
      <c r="E150" s="1">
        <v>39316</v>
      </c>
      <c r="F150" t="s">
        <v>30</v>
      </c>
      <c r="G150">
        <v>7.7</v>
      </c>
    </row>
    <row r="151" spans="1:7" x14ac:dyDescent="0.25">
      <c r="A151">
        <v>7064105</v>
      </c>
      <c r="B151" t="s">
        <v>8</v>
      </c>
      <c r="C151">
        <v>-76.437222199999994</v>
      </c>
      <c r="D151">
        <v>42.716388799999997</v>
      </c>
      <c r="E151" s="1">
        <v>39316</v>
      </c>
      <c r="F151" t="s">
        <v>30</v>
      </c>
      <c r="G151">
        <v>8</v>
      </c>
    </row>
    <row r="152" spans="1:7" x14ac:dyDescent="0.25">
      <c r="A152">
        <v>7064105</v>
      </c>
      <c r="B152" t="s">
        <v>8</v>
      </c>
      <c r="C152">
        <v>-76.437222199999994</v>
      </c>
      <c r="D152">
        <v>42.716388799999997</v>
      </c>
      <c r="E152" s="1">
        <v>39316</v>
      </c>
      <c r="F152" t="s">
        <v>44</v>
      </c>
      <c r="G152">
        <v>2.9600000000000001E-2</v>
      </c>
    </row>
    <row r="153" spans="1:7" x14ac:dyDescent="0.25">
      <c r="A153">
        <v>7064105</v>
      </c>
      <c r="B153" t="s">
        <v>8</v>
      </c>
      <c r="C153">
        <v>-76.437222199999994</v>
      </c>
      <c r="D153">
        <v>42.716388799999997</v>
      </c>
      <c r="E153" s="1">
        <v>39316</v>
      </c>
      <c r="F153" t="s">
        <v>31</v>
      </c>
      <c r="G153">
        <v>4.87E-2</v>
      </c>
    </row>
    <row r="154" spans="1:7" x14ac:dyDescent="0.25">
      <c r="A154">
        <v>7064105</v>
      </c>
      <c r="B154" t="s">
        <v>8</v>
      </c>
      <c r="C154">
        <v>-76.437222199999994</v>
      </c>
      <c r="D154">
        <v>42.716388799999997</v>
      </c>
      <c r="E154" s="1">
        <v>39316</v>
      </c>
      <c r="F154" t="s">
        <v>32</v>
      </c>
      <c r="G154">
        <v>1.69</v>
      </c>
    </row>
    <row r="155" spans="1:7" x14ac:dyDescent="0.25">
      <c r="A155">
        <v>7064105</v>
      </c>
      <c r="B155" t="s">
        <v>8</v>
      </c>
      <c r="C155">
        <v>-76.437222199999994</v>
      </c>
      <c r="D155">
        <v>42.716388799999997</v>
      </c>
      <c r="E155" s="1">
        <v>39316</v>
      </c>
      <c r="F155" t="s">
        <v>33</v>
      </c>
      <c r="G155">
        <v>25.4</v>
      </c>
    </row>
    <row r="156" spans="1:7" x14ac:dyDescent="0.25">
      <c r="A156">
        <v>7064105</v>
      </c>
      <c r="B156" t="s">
        <v>8</v>
      </c>
      <c r="C156">
        <v>-76.437222199999994</v>
      </c>
      <c r="D156">
        <v>42.716388799999997</v>
      </c>
      <c r="E156" s="1">
        <v>39316</v>
      </c>
      <c r="F156" t="s">
        <v>34</v>
      </c>
      <c r="G156">
        <v>498</v>
      </c>
    </row>
    <row r="157" spans="1:7" x14ac:dyDescent="0.25">
      <c r="A157">
        <v>7064105</v>
      </c>
      <c r="B157" t="s">
        <v>8</v>
      </c>
      <c r="C157">
        <v>-76.437222199999994</v>
      </c>
      <c r="D157">
        <v>42.716388799999997</v>
      </c>
      <c r="E157" s="1">
        <v>39316</v>
      </c>
      <c r="F157" t="s">
        <v>35</v>
      </c>
      <c r="G157">
        <v>14.8</v>
      </c>
    </row>
    <row r="158" spans="1:7" x14ac:dyDescent="0.25">
      <c r="A158">
        <v>7064105</v>
      </c>
      <c r="B158" t="s">
        <v>8</v>
      </c>
      <c r="C158">
        <v>-76.437222199999994</v>
      </c>
      <c r="D158">
        <v>42.716388799999997</v>
      </c>
      <c r="E158" s="1">
        <v>39316</v>
      </c>
      <c r="F158" t="s">
        <v>36</v>
      </c>
      <c r="G158">
        <v>309</v>
      </c>
    </row>
    <row r="159" spans="1:7" x14ac:dyDescent="0.25">
      <c r="A159">
        <v>7064105</v>
      </c>
      <c r="B159" t="s">
        <v>8</v>
      </c>
      <c r="C159">
        <v>-76.437222199999994</v>
      </c>
      <c r="D159">
        <v>42.716388799999997</v>
      </c>
      <c r="E159" s="1">
        <v>39316</v>
      </c>
      <c r="F159" t="s">
        <v>37</v>
      </c>
      <c r="G159">
        <v>2.17</v>
      </c>
    </row>
    <row r="160" spans="1:7" x14ac:dyDescent="0.25">
      <c r="A160">
        <v>7064105</v>
      </c>
      <c r="B160" t="s">
        <v>8</v>
      </c>
      <c r="C160">
        <v>-76.437222199999994</v>
      </c>
      <c r="D160">
        <v>42.716388799999997</v>
      </c>
      <c r="E160" s="1">
        <v>39316</v>
      </c>
      <c r="F160" t="s">
        <v>38</v>
      </c>
      <c r="G160">
        <v>1.64</v>
      </c>
    </row>
    <row r="161" spans="1:8" x14ac:dyDescent="0.25">
      <c r="A161">
        <v>7064105</v>
      </c>
      <c r="B161" t="s">
        <v>8</v>
      </c>
      <c r="C161">
        <v>-76.437222199999994</v>
      </c>
      <c r="D161">
        <v>42.716388799999997</v>
      </c>
      <c r="E161" s="1">
        <v>39316</v>
      </c>
      <c r="F161" t="s">
        <v>39</v>
      </c>
      <c r="G161">
        <v>267</v>
      </c>
    </row>
    <row r="162" spans="1:8" x14ac:dyDescent="0.25">
      <c r="A162">
        <v>7064105</v>
      </c>
      <c r="B162" t="s">
        <v>8</v>
      </c>
      <c r="C162">
        <v>-76.437222199999994</v>
      </c>
      <c r="D162">
        <v>42.716388799999997</v>
      </c>
      <c r="E162" s="1">
        <v>39316</v>
      </c>
      <c r="F162" t="s">
        <v>40</v>
      </c>
      <c r="G162">
        <v>5.6</v>
      </c>
    </row>
    <row r="163" spans="1:8" x14ac:dyDescent="0.25">
      <c r="A163">
        <v>7064105</v>
      </c>
      <c r="B163" t="s">
        <v>8</v>
      </c>
      <c r="C163">
        <v>-76.437222199999994</v>
      </c>
      <c r="D163">
        <v>42.716388799999997</v>
      </c>
      <c r="E163" s="1">
        <v>39316</v>
      </c>
      <c r="F163" t="s">
        <v>41</v>
      </c>
      <c r="G163">
        <v>48</v>
      </c>
    </row>
    <row r="164" spans="1:8" x14ac:dyDescent="0.25">
      <c r="A164">
        <v>7064105</v>
      </c>
      <c r="B164" t="s">
        <v>8</v>
      </c>
      <c r="C164">
        <v>-76.437222199999994</v>
      </c>
      <c r="D164">
        <v>42.716388799999997</v>
      </c>
      <c r="E164" s="1">
        <v>39316</v>
      </c>
      <c r="F164" t="s">
        <v>42</v>
      </c>
      <c r="G164">
        <v>17.100000000000001</v>
      </c>
    </row>
    <row r="165" spans="1:8" x14ac:dyDescent="0.25">
      <c r="A165">
        <v>7064105</v>
      </c>
      <c r="B165" t="s">
        <v>8</v>
      </c>
      <c r="C165">
        <v>-76.437222199999994</v>
      </c>
      <c r="D165">
        <v>42.716388799999997</v>
      </c>
      <c r="E165" s="1">
        <v>39337</v>
      </c>
      <c r="F165" t="s">
        <v>9</v>
      </c>
      <c r="G165">
        <v>157</v>
      </c>
    </row>
    <row r="166" spans="1:8" x14ac:dyDescent="0.25">
      <c r="A166">
        <v>7064105</v>
      </c>
      <c r="B166" t="s">
        <v>8</v>
      </c>
      <c r="C166">
        <v>-76.437222199999994</v>
      </c>
      <c r="D166">
        <v>42.716388799999997</v>
      </c>
      <c r="E166" s="1">
        <v>39337</v>
      </c>
      <c r="F166" t="s">
        <v>10</v>
      </c>
      <c r="G166">
        <v>193</v>
      </c>
    </row>
    <row r="167" spans="1:8" x14ac:dyDescent="0.25">
      <c r="A167">
        <v>7064105</v>
      </c>
      <c r="B167" t="s">
        <v>8</v>
      </c>
      <c r="C167">
        <v>-76.437222199999994</v>
      </c>
      <c r="D167">
        <v>42.716388799999997</v>
      </c>
      <c r="E167" s="1">
        <v>39337</v>
      </c>
      <c r="F167" t="s">
        <v>11</v>
      </c>
      <c r="G167">
        <v>53.3</v>
      </c>
    </row>
    <row r="168" spans="1:8" x14ac:dyDescent="0.25">
      <c r="A168">
        <v>7064105</v>
      </c>
      <c r="B168" t="s">
        <v>8</v>
      </c>
      <c r="C168">
        <v>-76.437222199999994</v>
      </c>
      <c r="D168">
        <v>42.716388799999997</v>
      </c>
      <c r="E168" s="1">
        <v>39337</v>
      </c>
      <c r="F168" t="s">
        <v>12</v>
      </c>
      <c r="G168">
        <v>35.9</v>
      </c>
    </row>
    <row r="169" spans="1:8" x14ac:dyDescent="0.25">
      <c r="A169">
        <v>7064105</v>
      </c>
      <c r="B169" t="s">
        <v>8</v>
      </c>
      <c r="C169">
        <v>-76.437222199999994</v>
      </c>
      <c r="D169">
        <v>42.716388799999997</v>
      </c>
      <c r="E169" s="1">
        <v>39337</v>
      </c>
      <c r="F169" t="s">
        <v>13</v>
      </c>
      <c r="G169">
        <v>4000</v>
      </c>
      <c r="H169" t="s">
        <v>46</v>
      </c>
    </row>
    <row r="170" spans="1:8" x14ac:dyDescent="0.25">
      <c r="A170">
        <v>7064105</v>
      </c>
      <c r="B170" t="s">
        <v>8</v>
      </c>
      <c r="C170">
        <v>-76.437222199999994</v>
      </c>
      <c r="D170">
        <v>42.716388799999997</v>
      </c>
      <c r="E170" s="1">
        <v>39337</v>
      </c>
      <c r="F170" t="s">
        <v>14</v>
      </c>
      <c r="G170">
        <v>1.6</v>
      </c>
    </row>
    <row r="171" spans="1:8" x14ac:dyDescent="0.25">
      <c r="A171">
        <v>7064105</v>
      </c>
      <c r="B171" t="s">
        <v>8</v>
      </c>
      <c r="C171">
        <v>-76.437222199999994</v>
      </c>
      <c r="D171">
        <v>42.716388799999997</v>
      </c>
      <c r="E171" s="1">
        <v>39337</v>
      </c>
      <c r="F171" t="s">
        <v>16</v>
      </c>
      <c r="G171">
        <v>2.1</v>
      </c>
    </row>
    <row r="172" spans="1:8" x14ac:dyDescent="0.25">
      <c r="A172">
        <v>7064105</v>
      </c>
      <c r="B172" t="s">
        <v>8</v>
      </c>
      <c r="C172">
        <v>-76.437222199999994</v>
      </c>
      <c r="D172">
        <v>42.716388799999997</v>
      </c>
      <c r="E172" s="1">
        <v>39337</v>
      </c>
      <c r="F172" t="s">
        <v>17</v>
      </c>
      <c r="G172">
        <v>3040</v>
      </c>
    </row>
    <row r="173" spans="1:8" x14ac:dyDescent="0.25">
      <c r="A173">
        <v>7064105</v>
      </c>
      <c r="B173" t="s">
        <v>8</v>
      </c>
      <c r="C173">
        <v>-76.437222199999994</v>
      </c>
      <c r="D173">
        <v>42.716388799999997</v>
      </c>
      <c r="E173" s="1">
        <v>39337</v>
      </c>
      <c r="F173" t="s">
        <v>18</v>
      </c>
      <c r="G173">
        <v>179</v>
      </c>
    </row>
    <row r="174" spans="1:8" x14ac:dyDescent="0.25">
      <c r="A174">
        <v>7064105</v>
      </c>
      <c r="B174" t="s">
        <v>8</v>
      </c>
      <c r="C174">
        <v>-76.437222199999994</v>
      </c>
      <c r="D174">
        <v>42.716388799999997</v>
      </c>
      <c r="E174" s="1">
        <v>39337</v>
      </c>
      <c r="F174" t="s">
        <v>19</v>
      </c>
      <c r="G174">
        <v>349</v>
      </c>
    </row>
    <row r="175" spans="1:8" x14ac:dyDescent="0.25">
      <c r="A175">
        <v>7064105</v>
      </c>
      <c r="B175" t="s">
        <v>8</v>
      </c>
      <c r="C175">
        <v>-76.437222199999994</v>
      </c>
      <c r="D175">
        <v>42.716388799999997</v>
      </c>
      <c r="E175" s="1">
        <v>39337</v>
      </c>
      <c r="F175" t="s">
        <v>20</v>
      </c>
      <c r="G175">
        <v>7.4999999999999997E-2</v>
      </c>
      <c r="H175" t="s">
        <v>15</v>
      </c>
    </row>
    <row r="176" spans="1:8" x14ac:dyDescent="0.25">
      <c r="A176">
        <v>7064105</v>
      </c>
      <c r="B176" t="s">
        <v>8</v>
      </c>
      <c r="C176">
        <v>-76.437222199999994</v>
      </c>
      <c r="D176">
        <v>42.716388799999997</v>
      </c>
      <c r="E176" s="1">
        <v>39337</v>
      </c>
      <c r="F176" t="s">
        <v>21</v>
      </c>
      <c r="G176">
        <v>0.78300000000000003</v>
      </c>
      <c r="H176" t="s">
        <v>15</v>
      </c>
    </row>
    <row r="177" spans="1:7" x14ac:dyDescent="0.25">
      <c r="A177">
        <v>7064105</v>
      </c>
      <c r="B177" t="s">
        <v>8</v>
      </c>
      <c r="C177">
        <v>-76.437222199999994</v>
      </c>
      <c r="D177">
        <v>42.716388799999997</v>
      </c>
      <c r="E177" s="1">
        <v>39337</v>
      </c>
      <c r="F177" t="s">
        <v>22</v>
      </c>
      <c r="G177">
        <v>10.3</v>
      </c>
    </row>
    <row r="178" spans="1:7" x14ac:dyDescent="0.25">
      <c r="A178">
        <v>7064105</v>
      </c>
      <c r="B178" t="s">
        <v>8</v>
      </c>
      <c r="C178">
        <v>-76.437222199999994</v>
      </c>
      <c r="D178">
        <v>42.716388799999997</v>
      </c>
      <c r="E178" s="1">
        <v>39337</v>
      </c>
      <c r="F178" t="s">
        <v>23</v>
      </c>
      <c r="G178">
        <v>54.4</v>
      </c>
    </row>
    <row r="179" spans="1:7" x14ac:dyDescent="0.25">
      <c r="A179">
        <v>7064105</v>
      </c>
      <c r="B179" t="s">
        <v>8</v>
      </c>
      <c r="C179">
        <v>-76.437222199999994</v>
      </c>
      <c r="D179">
        <v>42.716388799999997</v>
      </c>
      <c r="E179" s="1">
        <v>39337</v>
      </c>
      <c r="F179" t="s">
        <v>24</v>
      </c>
      <c r="G179">
        <v>1.6</v>
      </c>
    </row>
    <row r="180" spans="1:7" x14ac:dyDescent="0.25">
      <c r="A180">
        <v>7064105</v>
      </c>
      <c r="B180" t="s">
        <v>8</v>
      </c>
      <c r="C180">
        <v>-76.437222199999994</v>
      </c>
      <c r="D180">
        <v>42.716388799999997</v>
      </c>
      <c r="E180" s="1">
        <v>39337</v>
      </c>
      <c r="F180" t="s">
        <v>25</v>
      </c>
      <c r="G180">
        <v>1.9</v>
      </c>
    </row>
    <row r="181" spans="1:7" x14ac:dyDescent="0.25">
      <c r="A181">
        <v>7064105</v>
      </c>
      <c r="B181" t="s">
        <v>8</v>
      </c>
      <c r="C181">
        <v>-76.437222199999994</v>
      </c>
      <c r="D181">
        <v>42.716388799999997</v>
      </c>
      <c r="E181" s="1">
        <v>39337</v>
      </c>
      <c r="F181" t="s">
        <v>26</v>
      </c>
      <c r="G181">
        <v>2.7900000000000001E-2</v>
      </c>
    </row>
    <row r="182" spans="1:7" x14ac:dyDescent="0.25">
      <c r="A182">
        <v>7064105</v>
      </c>
      <c r="B182" t="s">
        <v>8</v>
      </c>
      <c r="C182">
        <v>-76.437222199999994</v>
      </c>
      <c r="D182">
        <v>42.716388799999997</v>
      </c>
      <c r="E182" s="1">
        <v>39337</v>
      </c>
      <c r="F182" t="s">
        <v>27</v>
      </c>
      <c r="G182">
        <v>0.88</v>
      </c>
    </row>
    <row r="183" spans="1:7" x14ac:dyDescent="0.25">
      <c r="A183">
        <v>7064105</v>
      </c>
      <c r="B183" t="s">
        <v>8</v>
      </c>
      <c r="C183">
        <v>-76.437222199999994</v>
      </c>
      <c r="D183">
        <v>42.716388799999997</v>
      </c>
      <c r="E183" s="1">
        <v>39337</v>
      </c>
      <c r="F183" t="s">
        <v>28</v>
      </c>
      <c r="G183">
        <v>0.81899999999999995</v>
      </c>
    </row>
    <row r="184" spans="1:7" x14ac:dyDescent="0.25">
      <c r="A184">
        <v>7064105</v>
      </c>
      <c r="B184" t="s">
        <v>8</v>
      </c>
      <c r="C184">
        <v>-76.437222199999994</v>
      </c>
      <c r="D184">
        <v>42.716388799999997</v>
      </c>
      <c r="E184" s="1">
        <v>39337</v>
      </c>
      <c r="F184" t="s">
        <v>29</v>
      </c>
      <c r="G184">
        <v>0.80800000000000005</v>
      </c>
    </row>
    <row r="185" spans="1:7" x14ac:dyDescent="0.25">
      <c r="A185">
        <v>7064105</v>
      </c>
      <c r="B185" t="s">
        <v>8</v>
      </c>
      <c r="C185">
        <v>-76.437222199999994</v>
      </c>
      <c r="D185">
        <v>42.716388799999997</v>
      </c>
      <c r="E185" s="1">
        <v>39337</v>
      </c>
      <c r="F185" t="s">
        <v>43</v>
      </c>
      <c r="G185">
        <v>1.06E-2</v>
      </c>
    </row>
    <row r="186" spans="1:7" x14ac:dyDescent="0.25">
      <c r="A186">
        <v>7064105</v>
      </c>
      <c r="B186" t="s">
        <v>8</v>
      </c>
      <c r="C186">
        <v>-76.437222199999994</v>
      </c>
      <c r="D186">
        <v>42.716388799999997</v>
      </c>
      <c r="E186" s="1">
        <v>39337</v>
      </c>
      <c r="F186" t="s">
        <v>30</v>
      </c>
      <c r="G186">
        <v>7.7</v>
      </c>
    </row>
    <row r="187" spans="1:7" x14ac:dyDescent="0.25">
      <c r="A187">
        <v>7064105</v>
      </c>
      <c r="B187" t="s">
        <v>8</v>
      </c>
      <c r="C187">
        <v>-76.437222199999994</v>
      </c>
      <c r="D187">
        <v>42.716388799999997</v>
      </c>
      <c r="E187" s="1">
        <v>39337</v>
      </c>
      <c r="F187" t="s">
        <v>30</v>
      </c>
      <c r="G187">
        <v>8.07</v>
      </c>
    </row>
    <row r="188" spans="1:7" x14ac:dyDescent="0.25">
      <c r="A188">
        <v>7064105</v>
      </c>
      <c r="B188" t="s">
        <v>8</v>
      </c>
      <c r="C188">
        <v>-76.437222199999994</v>
      </c>
      <c r="D188">
        <v>42.716388799999997</v>
      </c>
      <c r="E188" s="1">
        <v>39337</v>
      </c>
      <c r="F188" t="s">
        <v>44</v>
      </c>
      <c r="G188">
        <v>4.5600000000000002E-2</v>
      </c>
    </row>
    <row r="189" spans="1:7" x14ac:dyDescent="0.25">
      <c r="A189">
        <v>7064105</v>
      </c>
      <c r="B189" t="s">
        <v>8</v>
      </c>
      <c r="C189">
        <v>-76.437222199999994</v>
      </c>
      <c r="D189">
        <v>42.716388799999997</v>
      </c>
      <c r="E189" s="1">
        <v>39337</v>
      </c>
      <c r="F189" t="s">
        <v>31</v>
      </c>
      <c r="G189">
        <v>7.4300000000000005E-2</v>
      </c>
    </row>
    <row r="190" spans="1:7" x14ac:dyDescent="0.25">
      <c r="A190">
        <v>7064105</v>
      </c>
      <c r="B190" t="s">
        <v>8</v>
      </c>
      <c r="C190">
        <v>-76.437222199999994</v>
      </c>
      <c r="D190">
        <v>42.716388799999997</v>
      </c>
      <c r="E190" s="1">
        <v>39337</v>
      </c>
      <c r="F190" t="s">
        <v>32</v>
      </c>
      <c r="G190">
        <v>2.02</v>
      </c>
    </row>
    <row r="191" spans="1:7" x14ac:dyDescent="0.25">
      <c r="A191">
        <v>7064105</v>
      </c>
      <c r="B191" t="s">
        <v>8</v>
      </c>
      <c r="C191">
        <v>-76.437222199999994</v>
      </c>
      <c r="D191">
        <v>42.716388799999997</v>
      </c>
      <c r="E191" s="1">
        <v>39337</v>
      </c>
      <c r="F191" t="s">
        <v>33</v>
      </c>
      <c r="G191">
        <v>22.4</v>
      </c>
    </row>
    <row r="192" spans="1:7" x14ac:dyDescent="0.25">
      <c r="A192">
        <v>7064105</v>
      </c>
      <c r="B192" t="s">
        <v>8</v>
      </c>
      <c r="C192">
        <v>-76.437222199999994</v>
      </c>
      <c r="D192">
        <v>42.716388799999997</v>
      </c>
      <c r="E192" s="1">
        <v>39337</v>
      </c>
      <c r="F192" t="s">
        <v>34</v>
      </c>
      <c r="G192">
        <v>449</v>
      </c>
    </row>
    <row r="193" spans="1:7" x14ac:dyDescent="0.25">
      <c r="A193">
        <v>7064105</v>
      </c>
      <c r="B193" t="s">
        <v>8</v>
      </c>
      <c r="C193">
        <v>-76.437222199999994</v>
      </c>
      <c r="D193">
        <v>42.716388799999997</v>
      </c>
      <c r="E193" s="1">
        <v>39337</v>
      </c>
      <c r="F193" t="s">
        <v>35</v>
      </c>
      <c r="G193">
        <v>16.100000000000001</v>
      </c>
    </row>
    <row r="194" spans="1:7" x14ac:dyDescent="0.25">
      <c r="A194">
        <v>7064105</v>
      </c>
      <c r="B194" t="s">
        <v>8</v>
      </c>
      <c r="C194">
        <v>-76.437222199999994</v>
      </c>
      <c r="D194">
        <v>42.716388799999997</v>
      </c>
      <c r="E194" s="1">
        <v>39337</v>
      </c>
      <c r="F194" t="s">
        <v>36</v>
      </c>
      <c r="G194">
        <v>282</v>
      </c>
    </row>
    <row r="195" spans="1:7" x14ac:dyDescent="0.25">
      <c r="A195">
        <v>7064105</v>
      </c>
      <c r="B195" t="s">
        <v>8</v>
      </c>
      <c r="C195">
        <v>-76.437222199999994</v>
      </c>
      <c r="D195">
        <v>42.716388799999997</v>
      </c>
      <c r="E195" s="1">
        <v>39337</v>
      </c>
      <c r="F195" t="s">
        <v>37</v>
      </c>
      <c r="G195">
        <v>4.2699999999999996</v>
      </c>
    </row>
    <row r="196" spans="1:7" x14ac:dyDescent="0.25">
      <c r="A196">
        <v>7064105</v>
      </c>
      <c r="B196" t="s">
        <v>8</v>
      </c>
      <c r="C196">
        <v>-76.437222199999994</v>
      </c>
      <c r="D196">
        <v>42.716388799999997</v>
      </c>
      <c r="E196" s="1">
        <v>39337</v>
      </c>
      <c r="F196" t="s">
        <v>38</v>
      </c>
      <c r="G196">
        <v>4.1399999999999997</v>
      </c>
    </row>
    <row r="197" spans="1:7" x14ac:dyDescent="0.25">
      <c r="A197">
        <v>7064105</v>
      </c>
      <c r="B197" t="s">
        <v>8</v>
      </c>
      <c r="C197">
        <v>-76.437222199999994</v>
      </c>
      <c r="D197">
        <v>42.716388799999997</v>
      </c>
      <c r="E197" s="1">
        <v>39337</v>
      </c>
      <c r="F197" t="s">
        <v>39</v>
      </c>
      <c r="G197">
        <v>254</v>
      </c>
    </row>
    <row r="198" spans="1:7" x14ac:dyDescent="0.25">
      <c r="A198">
        <v>7064105</v>
      </c>
      <c r="B198" t="s">
        <v>8</v>
      </c>
      <c r="C198">
        <v>-76.437222199999994</v>
      </c>
      <c r="D198">
        <v>42.716388799999997</v>
      </c>
      <c r="E198" s="1">
        <v>39337</v>
      </c>
      <c r="F198" t="s">
        <v>40</v>
      </c>
      <c r="G198">
        <v>28.2</v>
      </c>
    </row>
    <row r="199" spans="1:7" x14ac:dyDescent="0.25">
      <c r="A199">
        <v>7064105</v>
      </c>
      <c r="B199" t="s">
        <v>8</v>
      </c>
      <c r="C199">
        <v>-76.437222199999994</v>
      </c>
      <c r="D199">
        <v>42.716388799999997</v>
      </c>
      <c r="E199" s="1">
        <v>39337</v>
      </c>
      <c r="F199" t="s">
        <v>41</v>
      </c>
      <c r="G199">
        <v>42</v>
      </c>
    </row>
    <row r="200" spans="1:7" x14ac:dyDescent="0.25">
      <c r="A200">
        <v>7064105</v>
      </c>
      <c r="B200" t="s">
        <v>8</v>
      </c>
      <c r="C200">
        <v>-76.437222199999994</v>
      </c>
      <c r="D200">
        <v>42.716388799999997</v>
      </c>
      <c r="E200" s="1">
        <v>39337</v>
      </c>
      <c r="F200" t="s">
        <v>42</v>
      </c>
      <c r="G200">
        <v>8.4</v>
      </c>
    </row>
    <row r="201" spans="1:7" x14ac:dyDescent="0.25">
      <c r="A201">
        <v>7064105</v>
      </c>
      <c r="B201" t="s">
        <v>8</v>
      </c>
      <c r="C201">
        <v>-76.437222199999994</v>
      </c>
      <c r="D201">
        <v>42.716388799999997</v>
      </c>
      <c r="E201" s="1">
        <v>39358</v>
      </c>
      <c r="F201" t="s">
        <v>9</v>
      </c>
      <c r="G201">
        <v>189</v>
      </c>
    </row>
    <row r="202" spans="1:7" x14ac:dyDescent="0.25">
      <c r="A202">
        <v>7064105</v>
      </c>
      <c r="B202" t="s">
        <v>8</v>
      </c>
      <c r="C202">
        <v>-76.437222199999994</v>
      </c>
      <c r="D202">
        <v>42.716388799999997</v>
      </c>
      <c r="E202" s="1">
        <v>39358</v>
      </c>
      <c r="F202" t="s">
        <v>10</v>
      </c>
      <c r="G202">
        <v>256</v>
      </c>
    </row>
    <row r="203" spans="1:7" x14ac:dyDescent="0.25">
      <c r="A203">
        <v>7064105</v>
      </c>
      <c r="B203" t="s">
        <v>8</v>
      </c>
      <c r="C203">
        <v>-76.437222199999994</v>
      </c>
      <c r="D203">
        <v>42.716388799999997</v>
      </c>
      <c r="E203" s="1">
        <v>39358</v>
      </c>
      <c r="F203" t="s">
        <v>11</v>
      </c>
      <c r="G203">
        <v>63.8</v>
      </c>
    </row>
    <row r="204" spans="1:7" x14ac:dyDescent="0.25">
      <c r="A204">
        <v>7064105</v>
      </c>
      <c r="B204" t="s">
        <v>8</v>
      </c>
      <c r="C204">
        <v>-76.437222199999994</v>
      </c>
      <c r="D204">
        <v>42.716388799999997</v>
      </c>
      <c r="E204" s="1">
        <v>39358</v>
      </c>
      <c r="F204" t="s">
        <v>12</v>
      </c>
      <c r="G204">
        <v>42.9</v>
      </c>
    </row>
    <row r="205" spans="1:7" x14ac:dyDescent="0.25">
      <c r="A205">
        <v>7064105</v>
      </c>
      <c r="B205" t="s">
        <v>8</v>
      </c>
      <c r="C205">
        <v>-76.437222199999994</v>
      </c>
      <c r="D205">
        <v>42.716388799999997</v>
      </c>
      <c r="E205" s="1">
        <v>39358</v>
      </c>
      <c r="F205" t="s">
        <v>13</v>
      </c>
      <c r="G205">
        <v>880</v>
      </c>
    </row>
    <row r="206" spans="1:7" x14ac:dyDescent="0.25">
      <c r="A206">
        <v>7064105</v>
      </c>
      <c r="B206" t="s">
        <v>8</v>
      </c>
      <c r="C206">
        <v>-76.437222199999994</v>
      </c>
      <c r="D206">
        <v>42.716388799999997</v>
      </c>
      <c r="E206" s="1">
        <v>39358</v>
      </c>
      <c r="F206" t="s">
        <v>14</v>
      </c>
      <c r="G206">
        <v>1.2</v>
      </c>
    </row>
    <row r="207" spans="1:7" x14ac:dyDescent="0.25">
      <c r="A207">
        <v>7064105</v>
      </c>
      <c r="B207" t="s">
        <v>8</v>
      </c>
      <c r="C207">
        <v>-76.437222199999994</v>
      </c>
      <c r="D207">
        <v>42.716388799999997</v>
      </c>
      <c r="E207" s="1">
        <v>39358</v>
      </c>
      <c r="F207" t="s">
        <v>16</v>
      </c>
      <c r="G207">
        <v>1.5</v>
      </c>
    </row>
    <row r="208" spans="1:7" x14ac:dyDescent="0.25">
      <c r="A208">
        <v>7064105</v>
      </c>
      <c r="B208" t="s">
        <v>8</v>
      </c>
      <c r="C208">
        <v>-76.437222199999994</v>
      </c>
      <c r="D208">
        <v>42.716388799999997</v>
      </c>
      <c r="E208" s="1">
        <v>39358</v>
      </c>
      <c r="F208" t="s">
        <v>17</v>
      </c>
      <c r="G208">
        <v>346</v>
      </c>
    </row>
    <row r="209" spans="1:7" x14ac:dyDescent="0.25">
      <c r="A209">
        <v>7064105</v>
      </c>
      <c r="B209" t="s">
        <v>8</v>
      </c>
      <c r="C209">
        <v>-76.437222199999994</v>
      </c>
      <c r="D209">
        <v>42.716388799999997</v>
      </c>
      <c r="E209" s="1">
        <v>39358</v>
      </c>
      <c r="F209" t="s">
        <v>18</v>
      </c>
      <c r="G209">
        <v>198</v>
      </c>
    </row>
    <row r="210" spans="1:7" x14ac:dyDescent="0.25">
      <c r="A210">
        <v>7064105</v>
      </c>
      <c r="B210" t="s">
        <v>8</v>
      </c>
      <c r="C210">
        <v>-76.437222199999994</v>
      </c>
      <c r="D210">
        <v>42.716388799999997</v>
      </c>
      <c r="E210" s="1">
        <v>39358</v>
      </c>
      <c r="F210" t="s">
        <v>19</v>
      </c>
      <c r="G210">
        <v>336</v>
      </c>
    </row>
    <row r="211" spans="1:7" x14ac:dyDescent="0.25">
      <c r="A211">
        <v>7064105</v>
      </c>
      <c r="B211" t="s">
        <v>8</v>
      </c>
      <c r="C211">
        <v>-76.437222199999994</v>
      </c>
      <c r="D211">
        <v>42.716388799999997</v>
      </c>
      <c r="E211" s="1">
        <v>39358</v>
      </c>
      <c r="F211" t="s">
        <v>21</v>
      </c>
      <c r="G211">
        <v>0.38900000000000001</v>
      </c>
    </row>
    <row r="212" spans="1:7" x14ac:dyDescent="0.25">
      <c r="A212">
        <v>7064105</v>
      </c>
      <c r="B212" t="s">
        <v>8</v>
      </c>
      <c r="C212">
        <v>-76.437222199999994</v>
      </c>
      <c r="D212">
        <v>42.716388799999997</v>
      </c>
      <c r="E212" s="1">
        <v>39358</v>
      </c>
      <c r="F212" t="s">
        <v>22</v>
      </c>
      <c r="G212">
        <v>12.2</v>
      </c>
    </row>
    <row r="213" spans="1:7" x14ac:dyDescent="0.25">
      <c r="A213">
        <v>7064105</v>
      </c>
      <c r="B213" t="s">
        <v>8</v>
      </c>
      <c r="C213">
        <v>-76.437222199999994</v>
      </c>
      <c r="D213">
        <v>42.716388799999997</v>
      </c>
      <c r="E213" s="1">
        <v>39358</v>
      </c>
      <c r="F213" t="s">
        <v>23</v>
      </c>
      <c r="G213">
        <v>47.5</v>
      </c>
    </row>
    <row r="214" spans="1:7" x14ac:dyDescent="0.25">
      <c r="A214">
        <v>7064105</v>
      </c>
      <c r="B214" t="s">
        <v>8</v>
      </c>
      <c r="C214">
        <v>-76.437222199999994</v>
      </c>
      <c r="D214">
        <v>42.716388799999997</v>
      </c>
      <c r="E214" s="1">
        <v>39358</v>
      </c>
      <c r="F214" t="s">
        <v>24</v>
      </c>
      <c r="G214">
        <v>2.1</v>
      </c>
    </row>
    <row r="215" spans="1:7" x14ac:dyDescent="0.25">
      <c r="A215">
        <v>7064105</v>
      </c>
      <c r="B215" t="s">
        <v>8</v>
      </c>
      <c r="C215">
        <v>-76.437222199999994</v>
      </c>
      <c r="D215">
        <v>42.716388799999997</v>
      </c>
      <c r="E215" s="1">
        <v>39358</v>
      </c>
      <c r="F215" t="s">
        <v>25</v>
      </c>
      <c r="G215">
        <v>2.4</v>
      </c>
    </row>
    <row r="216" spans="1:7" x14ac:dyDescent="0.25">
      <c r="A216">
        <v>7064105</v>
      </c>
      <c r="B216" t="s">
        <v>8</v>
      </c>
      <c r="C216">
        <v>-76.437222199999994</v>
      </c>
      <c r="D216">
        <v>42.716388799999997</v>
      </c>
      <c r="E216" s="1">
        <v>39358</v>
      </c>
      <c r="F216" t="s">
        <v>27</v>
      </c>
      <c r="G216">
        <v>0.16300000000000001</v>
      </c>
    </row>
    <row r="217" spans="1:7" x14ac:dyDescent="0.25">
      <c r="A217">
        <v>7064105</v>
      </c>
      <c r="B217" t="s">
        <v>8</v>
      </c>
      <c r="C217">
        <v>-76.437222199999994</v>
      </c>
      <c r="D217">
        <v>42.716388799999997</v>
      </c>
      <c r="E217" s="1">
        <v>39358</v>
      </c>
      <c r="F217" t="s">
        <v>28</v>
      </c>
      <c r="G217">
        <v>0.84499999999999997</v>
      </c>
    </row>
    <row r="218" spans="1:7" x14ac:dyDescent="0.25">
      <c r="A218">
        <v>7064105</v>
      </c>
      <c r="B218" t="s">
        <v>8</v>
      </c>
      <c r="C218">
        <v>-76.437222199999994</v>
      </c>
      <c r="D218">
        <v>42.716388799999997</v>
      </c>
      <c r="E218" s="1">
        <v>39358</v>
      </c>
      <c r="F218" t="s">
        <v>29</v>
      </c>
      <c r="G218">
        <v>0.84499999999999997</v>
      </c>
    </row>
    <row r="219" spans="1:7" x14ac:dyDescent="0.25">
      <c r="A219">
        <v>7064105</v>
      </c>
      <c r="B219" t="s">
        <v>8</v>
      </c>
      <c r="C219">
        <v>-76.437222199999994</v>
      </c>
      <c r="D219">
        <v>42.716388799999997</v>
      </c>
      <c r="E219" s="1">
        <v>39358</v>
      </c>
      <c r="F219" t="s">
        <v>30</v>
      </c>
      <c r="G219">
        <v>7.7</v>
      </c>
    </row>
    <row r="220" spans="1:7" x14ac:dyDescent="0.25">
      <c r="A220">
        <v>7064105</v>
      </c>
      <c r="B220" t="s">
        <v>8</v>
      </c>
      <c r="C220">
        <v>-76.437222199999994</v>
      </c>
      <c r="D220">
        <v>42.716388799999997</v>
      </c>
      <c r="E220" s="1">
        <v>39358</v>
      </c>
      <c r="F220" t="s">
        <v>30</v>
      </c>
      <c r="G220">
        <v>8.0299999999999994</v>
      </c>
    </row>
    <row r="221" spans="1:7" x14ac:dyDescent="0.25">
      <c r="A221">
        <v>7064105</v>
      </c>
      <c r="B221" t="s">
        <v>8</v>
      </c>
      <c r="C221">
        <v>-76.437222199999994</v>
      </c>
      <c r="D221">
        <v>42.716388799999997</v>
      </c>
      <c r="E221" s="1">
        <v>39358</v>
      </c>
      <c r="F221" t="s">
        <v>44</v>
      </c>
      <c r="G221">
        <v>2.07E-2</v>
      </c>
    </row>
    <row r="222" spans="1:7" x14ac:dyDescent="0.25">
      <c r="A222">
        <v>7064105</v>
      </c>
      <c r="B222" t="s">
        <v>8</v>
      </c>
      <c r="C222">
        <v>-76.437222199999994</v>
      </c>
      <c r="D222">
        <v>42.716388799999997</v>
      </c>
      <c r="E222" s="1">
        <v>39358</v>
      </c>
      <c r="F222" t="s">
        <v>31</v>
      </c>
      <c r="G222">
        <v>3.6400000000000002E-2</v>
      </c>
    </row>
    <row r="223" spans="1:7" x14ac:dyDescent="0.25">
      <c r="A223">
        <v>7064105</v>
      </c>
      <c r="B223" t="s">
        <v>8</v>
      </c>
      <c r="C223">
        <v>-76.437222199999994</v>
      </c>
      <c r="D223">
        <v>42.716388799999997</v>
      </c>
      <c r="E223" s="1">
        <v>39358</v>
      </c>
      <c r="F223" t="s">
        <v>32</v>
      </c>
      <c r="G223">
        <v>1.94</v>
      </c>
    </row>
    <row r="224" spans="1:7" x14ac:dyDescent="0.25">
      <c r="A224">
        <v>7064105</v>
      </c>
      <c r="B224" t="s">
        <v>8</v>
      </c>
      <c r="C224">
        <v>-76.437222199999994</v>
      </c>
      <c r="D224">
        <v>42.716388799999997</v>
      </c>
      <c r="E224" s="1">
        <v>39358</v>
      </c>
      <c r="F224" t="s">
        <v>33</v>
      </c>
      <c r="G224">
        <v>27.7</v>
      </c>
    </row>
    <row r="225" spans="1:8" x14ac:dyDescent="0.25">
      <c r="A225">
        <v>7064105</v>
      </c>
      <c r="B225" t="s">
        <v>8</v>
      </c>
      <c r="C225">
        <v>-76.437222199999994</v>
      </c>
      <c r="D225">
        <v>42.716388799999997</v>
      </c>
      <c r="E225" s="1">
        <v>39358</v>
      </c>
      <c r="F225" t="s">
        <v>34</v>
      </c>
      <c r="G225">
        <v>499</v>
      </c>
    </row>
    <row r="226" spans="1:8" x14ac:dyDescent="0.25">
      <c r="A226">
        <v>7064105</v>
      </c>
      <c r="B226" t="s">
        <v>8</v>
      </c>
      <c r="C226">
        <v>-76.437222199999994</v>
      </c>
      <c r="D226">
        <v>42.716388799999997</v>
      </c>
      <c r="E226" s="1">
        <v>39358</v>
      </c>
      <c r="F226" t="s">
        <v>35</v>
      </c>
      <c r="G226">
        <v>16.399999999999999</v>
      </c>
    </row>
    <row r="227" spans="1:8" x14ac:dyDescent="0.25">
      <c r="A227">
        <v>7064105</v>
      </c>
      <c r="B227" t="s">
        <v>8</v>
      </c>
      <c r="C227">
        <v>-76.437222199999994</v>
      </c>
      <c r="D227">
        <v>42.716388799999997</v>
      </c>
      <c r="E227" s="1">
        <v>39358</v>
      </c>
      <c r="F227" t="s">
        <v>36</v>
      </c>
      <c r="G227">
        <v>302</v>
      </c>
    </row>
    <row r="228" spans="1:8" x14ac:dyDescent="0.25">
      <c r="A228">
        <v>7064105</v>
      </c>
      <c r="B228" t="s">
        <v>8</v>
      </c>
      <c r="C228">
        <v>-76.437222199999994</v>
      </c>
      <c r="D228">
        <v>42.716388799999997</v>
      </c>
      <c r="E228" s="1">
        <v>39358</v>
      </c>
      <c r="F228" t="s">
        <v>37</v>
      </c>
      <c r="G228">
        <v>1.93</v>
      </c>
    </row>
    <row r="229" spans="1:8" x14ac:dyDescent="0.25">
      <c r="A229">
        <v>7064105</v>
      </c>
      <c r="B229" t="s">
        <v>8</v>
      </c>
      <c r="C229">
        <v>-76.437222199999994</v>
      </c>
      <c r="D229">
        <v>42.716388799999997</v>
      </c>
      <c r="E229" s="1">
        <v>39358</v>
      </c>
      <c r="F229" t="s">
        <v>38</v>
      </c>
      <c r="G229">
        <v>2.92</v>
      </c>
    </row>
    <row r="230" spans="1:8" x14ac:dyDescent="0.25">
      <c r="A230">
        <v>7064105</v>
      </c>
      <c r="B230" t="s">
        <v>8</v>
      </c>
      <c r="C230">
        <v>-76.437222199999994</v>
      </c>
      <c r="D230">
        <v>42.716388799999997</v>
      </c>
      <c r="E230" s="1">
        <v>39358</v>
      </c>
      <c r="F230" t="s">
        <v>39</v>
      </c>
      <c r="G230">
        <v>283</v>
      </c>
    </row>
    <row r="231" spans="1:8" x14ac:dyDescent="0.25">
      <c r="A231">
        <v>7064105</v>
      </c>
      <c r="B231" t="s">
        <v>8</v>
      </c>
      <c r="C231">
        <v>-76.437222199999994</v>
      </c>
      <c r="D231">
        <v>42.716388799999997</v>
      </c>
      <c r="E231" s="1">
        <v>39358</v>
      </c>
      <c r="F231" t="s">
        <v>40</v>
      </c>
      <c r="G231">
        <v>5.2</v>
      </c>
    </row>
    <row r="232" spans="1:8" x14ac:dyDescent="0.25">
      <c r="A232">
        <v>7064105</v>
      </c>
      <c r="B232" t="s">
        <v>8</v>
      </c>
      <c r="C232">
        <v>-76.437222199999994</v>
      </c>
      <c r="D232">
        <v>42.716388799999997</v>
      </c>
      <c r="E232" s="1">
        <v>39358</v>
      </c>
      <c r="F232" t="s">
        <v>41</v>
      </c>
      <c r="G232">
        <v>40</v>
      </c>
    </row>
    <row r="233" spans="1:8" x14ac:dyDescent="0.25">
      <c r="A233">
        <v>7064105</v>
      </c>
      <c r="B233" t="s">
        <v>8</v>
      </c>
      <c r="C233">
        <v>-76.437222199999994</v>
      </c>
      <c r="D233">
        <v>42.716388799999997</v>
      </c>
      <c r="E233" s="1">
        <v>39358</v>
      </c>
      <c r="F233" t="s">
        <v>42</v>
      </c>
      <c r="G233">
        <v>10.9</v>
      </c>
    </row>
    <row r="234" spans="1:8" x14ac:dyDescent="0.25">
      <c r="A234">
        <v>7064105</v>
      </c>
      <c r="B234" t="s">
        <v>8</v>
      </c>
      <c r="C234">
        <v>-76.437222199999994</v>
      </c>
      <c r="D234">
        <v>42.716388799999997</v>
      </c>
      <c r="E234" s="1">
        <v>39379</v>
      </c>
      <c r="F234" t="s">
        <v>9</v>
      </c>
      <c r="G234">
        <v>120</v>
      </c>
    </row>
    <row r="235" spans="1:8" x14ac:dyDescent="0.25">
      <c r="A235">
        <v>7064105</v>
      </c>
      <c r="B235" t="s">
        <v>8</v>
      </c>
      <c r="C235">
        <v>-76.437222199999994</v>
      </c>
      <c r="D235">
        <v>42.716388799999997</v>
      </c>
      <c r="E235" s="1">
        <v>39379</v>
      </c>
      <c r="F235" t="s">
        <v>10</v>
      </c>
      <c r="G235">
        <v>2800</v>
      </c>
    </row>
    <row r="236" spans="1:8" x14ac:dyDescent="0.25">
      <c r="A236">
        <v>7064105</v>
      </c>
      <c r="B236" t="s">
        <v>8</v>
      </c>
      <c r="C236">
        <v>-76.437222199999994</v>
      </c>
      <c r="D236">
        <v>42.716388799999997</v>
      </c>
      <c r="E236" s="1">
        <v>39379</v>
      </c>
      <c r="F236" t="s">
        <v>47</v>
      </c>
      <c r="G236">
        <v>0.1</v>
      </c>
    </row>
    <row r="237" spans="1:8" x14ac:dyDescent="0.25">
      <c r="A237">
        <v>7064105</v>
      </c>
      <c r="B237" t="s">
        <v>8</v>
      </c>
      <c r="C237">
        <v>-76.437222199999994</v>
      </c>
      <c r="D237">
        <v>42.716388799999997</v>
      </c>
      <c r="E237" s="1">
        <v>39379</v>
      </c>
      <c r="F237" t="s">
        <v>11</v>
      </c>
      <c r="G237">
        <v>47</v>
      </c>
    </row>
    <row r="238" spans="1:8" x14ac:dyDescent="0.25">
      <c r="A238">
        <v>7064105</v>
      </c>
      <c r="B238" t="s">
        <v>8</v>
      </c>
      <c r="C238">
        <v>-76.437222199999994</v>
      </c>
      <c r="D238">
        <v>42.716388799999997</v>
      </c>
      <c r="E238" s="1">
        <v>39379</v>
      </c>
      <c r="F238" t="s">
        <v>12</v>
      </c>
      <c r="G238">
        <v>22.6</v>
      </c>
    </row>
    <row r="239" spans="1:8" x14ac:dyDescent="0.25">
      <c r="A239">
        <v>7064105</v>
      </c>
      <c r="B239" t="s">
        <v>8</v>
      </c>
      <c r="C239">
        <v>-76.437222199999994</v>
      </c>
      <c r="D239">
        <v>42.716388799999997</v>
      </c>
      <c r="E239" s="1">
        <v>39379</v>
      </c>
      <c r="F239" t="s">
        <v>13</v>
      </c>
      <c r="G239">
        <v>4000</v>
      </c>
      <c r="H239" t="s">
        <v>46</v>
      </c>
    </row>
    <row r="240" spans="1:8" x14ac:dyDescent="0.25">
      <c r="A240">
        <v>7064105</v>
      </c>
      <c r="B240" t="s">
        <v>8</v>
      </c>
      <c r="C240">
        <v>-76.437222199999994</v>
      </c>
      <c r="D240">
        <v>42.716388799999997</v>
      </c>
      <c r="E240" s="1">
        <v>39379</v>
      </c>
      <c r="F240" t="s">
        <v>14</v>
      </c>
      <c r="G240">
        <v>1.4</v>
      </c>
    </row>
    <row r="241" spans="1:8" x14ac:dyDescent="0.25">
      <c r="A241">
        <v>7064105</v>
      </c>
      <c r="B241" t="s">
        <v>8</v>
      </c>
      <c r="C241">
        <v>-76.437222199999994</v>
      </c>
      <c r="D241">
        <v>42.716388799999997</v>
      </c>
      <c r="E241" s="1">
        <v>39379</v>
      </c>
      <c r="F241" t="s">
        <v>16</v>
      </c>
      <c r="G241">
        <v>4.5</v>
      </c>
    </row>
    <row r="242" spans="1:8" x14ac:dyDescent="0.25">
      <c r="A242">
        <v>7064105</v>
      </c>
      <c r="B242" t="s">
        <v>8</v>
      </c>
      <c r="C242">
        <v>-76.437222199999994</v>
      </c>
      <c r="D242">
        <v>42.716388799999997</v>
      </c>
      <c r="E242" s="1">
        <v>39379</v>
      </c>
      <c r="F242" t="s">
        <v>17</v>
      </c>
      <c r="G242">
        <v>4000</v>
      </c>
      <c r="H242" t="s">
        <v>46</v>
      </c>
    </row>
    <row r="243" spans="1:8" x14ac:dyDescent="0.25">
      <c r="A243">
        <v>7064105</v>
      </c>
      <c r="B243" t="s">
        <v>8</v>
      </c>
      <c r="C243">
        <v>-76.437222199999994</v>
      </c>
      <c r="D243">
        <v>42.716388799999997</v>
      </c>
      <c r="E243" s="1">
        <v>39379</v>
      </c>
      <c r="F243" t="s">
        <v>18</v>
      </c>
      <c r="G243">
        <v>152</v>
      </c>
    </row>
    <row r="244" spans="1:8" x14ac:dyDescent="0.25">
      <c r="A244">
        <v>7064105</v>
      </c>
      <c r="B244" t="s">
        <v>8</v>
      </c>
      <c r="C244">
        <v>-76.437222199999994</v>
      </c>
      <c r="D244">
        <v>42.716388799999997</v>
      </c>
      <c r="E244" s="1">
        <v>39379</v>
      </c>
      <c r="F244" t="s">
        <v>19</v>
      </c>
      <c r="G244">
        <v>2700</v>
      </c>
    </row>
    <row r="245" spans="1:8" x14ac:dyDescent="0.25">
      <c r="A245">
        <v>7064105</v>
      </c>
      <c r="B245" t="s">
        <v>8</v>
      </c>
      <c r="C245">
        <v>-76.437222199999994</v>
      </c>
      <c r="D245">
        <v>42.716388799999997</v>
      </c>
      <c r="E245" s="1">
        <v>39379</v>
      </c>
      <c r="F245" t="s">
        <v>20</v>
      </c>
      <c r="G245">
        <v>8.8999999999999996E-2</v>
      </c>
    </row>
    <row r="246" spans="1:8" x14ac:dyDescent="0.25">
      <c r="A246">
        <v>7064105</v>
      </c>
      <c r="B246" t="s">
        <v>8</v>
      </c>
      <c r="C246">
        <v>-76.437222199999994</v>
      </c>
      <c r="D246">
        <v>42.716388799999997</v>
      </c>
      <c r="E246" s="1">
        <v>39379</v>
      </c>
      <c r="F246" t="s">
        <v>21</v>
      </c>
      <c r="G246">
        <v>2.5</v>
      </c>
    </row>
    <row r="247" spans="1:8" x14ac:dyDescent="0.25">
      <c r="A247">
        <v>7064105</v>
      </c>
      <c r="B247" t="s">
        <v>8</v>
      </c>
      <c r="C247">
        <v>-76.437222199999994</v>
      </c>
      <c r="D247">
        <v>42.716388799999997</v>
      </c>
      <c r="E247" s="1">
        <v>39379</v>
      </c>
      <c r="F247" t="s">
        <v>22</v>
      </c>
      <c r="G247">
        <v>8.34</v>
      </c>
    </row>
    <row r="248" spans="1:8" x14ac:dyDescent="0.25">
      <c r="A248">
        <v>7064105</v>
      </c>
      <c r="B248" t="s">
        <v>8</v>
      </c>
      <c r="C248">
        <v>-76.437222199999994</v>
      </c>
      <c r="D248">
        <v>42.716388799999997</v>
      </c>
      <c r="E248" s="1">
        <v>39379</v>
      </c>
      <c r="F248" t="s">
        <v>23</v>
      </c>
      <c r="G248">
        <v>112</v>
      </c>
    </row>
    <row r="249" spans="1:8" x14ac:dyDescent="0.25">
      <c r="A249">
        <v>7064105</v>
      </c>
      <c r="B249" t="s">
        <v>8</v>
      </c>
      <c r="C249">
        <v>-76.437222199999994</v>
      </c>
      <c r="D249">
        <v>42.716388799999997</v>
      </c>
      <c r="E249" s="1">
        <v>39379</v>
      </c>
      <c r="F249" t="s">
        <v>24</v>
      </c>
      <c r="G249">
        <v>1.8</v>
      </c>
    </row>
    <row r="250" spans="1:8" x14ac:dyDescent="0.25">
      <c r="A250">
        <v>7064105</v>
      </c>
      <c r="B250" t="s">
        <v>8</v>
      </c>
      <c r="C250">
        <v>-76.437222199999994</v>
      </c>
      <c r="D250">
        <v>42.716388799999997</v>
      </c>
      <c r="E250" s="1">
        <v>39379</v>
      </c>
      <c r="F250" t="s">
        <v>25</v>
      </c>
      <c r="G250">
        <v>4.4000000000000004</v>
      </c>
    </row>
    <row r="251" spans="1:8" x14ac:dyDescent="0.25">
      <c r="A251">
        <v>7064105</v>
      </c>
      <c r="B251" t="s">
        <v>8</v>
      </c>
      <c r="C251">
        <v>-76.437222199999994</v>
      </c>
      <c r="D251">
        <v>42.716388799999997</v>
      </c>
      <c r="E251" s="1">
        <v>39379</v>
      </c>
      <c r="F251" t="s">
        <v>26</v>
      </c>
      <c r="G251">
        <v>2.4199999999999999E-2</v>
      </c>
    </row>
    <row r="252" spans="1:8" x14ac:dyDescent="0.25">
      <c r="A252">
        <v>7064105</v>
      </c>
      <c r="B252" t="s">
        <v>8</v>
      </c>
      <c r="C252">
        <v>-76.437222199999994</v>
      </c>
      <c r="D252">
        <v>42.716388799999997</v>
      </c>
      <c r="E252" s="1">
        <v>39379</v>
      </c>
      <c r="F252" t="s">
        <v>27</v>
      </c>
      <c r="G252">
        <v>0.62</v>
      </c>
    </row>
    <row r="253" spans="1:8" x14ac:dyDescent="0.25">
      <c r="A253">
        <v>7064105</v>
      </c>
      <c r="B253" t="s">
        <v>8</v>
      </c>
      <c r="C253">
        <v>-76.437222199999994</v>
      </c>
      <c r="D253">
        <v>42.716388799999997</v>
      </c>
      <c r="E253" s="1">
        <v>39379</v>
      </c>
      <c r="F253" t="s">
        <v>28</v>
      </c>
      <c r="G253">
        <v>0.55800000000000005</v>
      </c>
    </row>
    <row r="254" spans="1:8" x14ac:dyDescent="0.25">
      <c r="A254">
        <v>7064105</v>
      </c>
      <c r="B254" t="s">
        <v>8</v>
      </c>
      <c r="C254">
        <v>-76.437222199999994</v>
      </c>
      <c r="D254">
        <v>42.716388799999997</v>
      </c>
      <c r="E254" s="1">
        <v>39379</v>
      </c>
      <c r="F254" t="s">
        <v>29</v>
      </c>
      <c r="G254">
        <v>0.55800000000000005</v>
      </c>
    </row>
    <row r="255" spans="1:8" x14ac:dyDescent="0.25">
      <c r="A255">
        <v>7064105</v>
      </c>
      <c r="B255" t="s">
        <v>8</v>
      </c>
      <c r="C255">
        <v>-76.437222199999994</v>
      </c>
      <c r="D255">
        <v>42.716388799999997</v>
      </c>
      <c r="E255" s="1">
        <v>39379</v>
      </c>
      <c r="F255" t="s">
        <v>30</v>
      </c>
      <c r="G255">
        <v>7.6</v>
      </c>
    </row>
    <row r="256" spans="1:8" x14ac:dyDescent="0.25">
      <c r="A256">
        <v>7064105</v>
      </c>
      <c r="B256" t="s">
        <v>8</v>
      </c>
      <c r="C256">
        <v>-76.437222199999994</v>
      </c>
      <c r="D256">
        <v>42.716388799999997</v>
      </c>
      <c r="E256" s="1">
        <v>39379</v>
      </c>
      <c r="F256" t="s">
        <v>30</v>
      </c>
      <c r="G256">
        <v>8.08</v>
      </c>
    </row>
    <row r="257" spans="1:7" x14ac:dyDescent="0.25">
      <c r="A257">
        <v>7064105</v>
      </c>
      <c r="B257" t="s">
        <v>8</v>
      </c>
      <c r="C257">
        <v>-76.437222199999994</v>
      </c>
      <c r="D257">
        <v>42.716388799999997</v>
      </c>
      <c r="E257" s="1">
        <v>39379</v>
      </c>
      <c r="F257" t="s">
        <v>44</v>
      </c>
      <c r="G257">
        <v>8.2900000000000005E-3</v>
      </c>
    </row>
    <row r="258" spans="1:7" x14ac:dyDescent="0.25">
      <c r="A258">
        <v>7064105</v>
      </c>
      <c r="B258" t="s">
        <v>8</v>
      </c>
      <c r="C258">
        <v>-76.437222199999994</v>
      </c>
      <c r="D258">
        <v>42.716388799999997</v>
      </c>
      <c r="E258" s="1">
        <v>39379</v>
      </c>
      <c r="F258" t="s">
        <v>31</v>
      </c>
      <c r="G258">
        <v>0.16400000000000001</v>
      </c>
    </row>
    <row r="259" spans="1:7" x14ac:dyDescent="0.25">
      <c r="A259">
        <v>7064105</v>
      </c>
      <c r="B259" t="s">
        <v>8</v>
      </c>
      <c r="C259">
        <v>-76.437222199999994</v>
      </c>
      <c r="D259">
        <v>42.716388799999997</v>
      </c>
      <c r="E259" s="1">
        <v>39379</v>
      </c>
      <c r="F259" t="s">
        <v>32</v>
      </c>
      <c r="G259">
        <v>3.08</v>
      </c>
    </row>
    <row r="260" spans="1:7" x14ac:dyDescent="0.25">
      <c r="A260">
        <v>7064105</v>
      </c>
      <c r="B260" t="s">
        <v>8</v>
      </c>
      <c r="C260">
        <v>-76.437222199999994</v>
      </c>
      <c r="D260">
        <v>42.716388799999997</v>
      </c>
      <c r="E260" s="1">
        <v>39379</v>
      </c>
      <c r="F260" t="s">
        <v>33</v>
      </c>
      <c r="G260">
        <v>15</v>
      </c>
    </row>
    <row r="261" spans="1:7" x14ac:dyDescent="0.25">
      <c r="A261">
        <v>7064105</v>
      </c>
      <c r="B261" t="s">
        <v>8</v>
      </c>
      <c r="C261">
        <v>-76.437222199999994</v>
      </c>
      <c r="D261">
        <v>42.716388799999997</v>
      </c>
      <c r="E261" s="1">
        <v>39379</v>
      </c>
      <c r="F261" t="s">
        <v>34</v>
      </c>
      <c r="G261">
        <v>343</v>
      </c>
    </row>
    <row r="262" spans="1:7" x14ac:dyDescent="0.25">
      <c r="A262">
        <v>7064105</v>
      </c>
      <c r="B262" t="s">
        <v>8</v>
      </c>
      <c r="C262">
        <v>-76.437222199999994</v>
      </c>
      <c r="D262">
        <v>42.716388799999997</v>
      </c>
      <c r="E262" s="1">
        <v>39379</v>
      </c>
      <c r="F262" t="s">
        <v>35</v>
      </c>
      <c r="G262">
        <v>16.600000000000001</v>
      </c>
    </row>
    <row r="263" spans="1:7" x14ac:dyDescent="0.25">
      <c r="A263">
        <v>7064105</v>
      </c>
      <c r="B263" t="s">
        <v>8</v>
      </c>
      <c r="C263">
        <v>-76.437222199999994</v>
      </c>
      <c r="D263">
        <v>42.716388799999997</v>
      </c>
      <c r="E263" s="1">
        <v>39379</v>
      </c>
      <c r="F263" t="s">
        <v>36</v>
      </c>
      <c r="G263">
        <v>285</v>
      </c>
    </row>
    <row r="264" spans="1:7" x14ac:dyDescent="0.25">
      <c r="A264">
        <v>7064105</v>
      </c>
      <c r="B264" t="s">
        <v>8</v>
      </c>
      <c r="C264">
        <v>-76.437222199999994</v>
      </c>
      <c r="D264">
        <v>42.716388799999997</v>
      </c>
      <c r="E264" s="1">
        <v>39379</v>
      </c>
      <c r="F264" t="s">
        <v>37</v>
      </c>
      <c r="G264">
        <v>6.12</v>
      </c>
    </row>
    <row r="265" spans="1:7" x14ac:dyDescent="0.25">
      <c r="A265">
        <v>7064105</v>
      </c>
      <c r="B265" t="s">
        <v>8</v>
      </c>
      <c r="C265">
        <v>-76.437222199999994</v>
      </c>
      <c r="D265">
        <v>42.716388799999997</v>
      </c>
      <c r="E265" s="1">
        <v>39379</v>
      </c>
      <c r="F265" t="s">
        <v>38</v>
      </c>
      <c r="G265">
        <v>5.94</v>
      </c>
    </row>
    <row r="266" spans="1:7" x14ac:dyDescent="0.25">
      <c r="A266">
        <v>7064105</v>
      </c>
      <c r="B266" t="s">
        <v>8</v>
      </c>
      <c r="C266">
        <v>-76.437222199999994</v>
      </c>
      <c r="D266">
        <v>42.716388799999997</v>
      </c>
      <c r="E266" s="1">
        <v>39379</v>
      </c>
      <c r="F266" t="s">
        <v>39</v>
      </c>
      <c r="G266">
        <v>196</v>
      </c>
    </row>
    <row r="267" spans="1:7" x14ac:dyDescent="0.25">
      <c r="A267">
        <v>7064105</v>
      </c>
      <c r="B267" t="s">
        <v>8</v>
      </c>
      <c r="C267">
        <v>-76.437222199999994</v>
      </c>
      <c r="D267">
        <v>42.716388799999997</v>
      </c>
      <c r="E267" s="1">
        <v>39379</v>
      </c>
      <c r="F267" t="s">
        <v>40</v>
      </c>
      <c r="G267">
        <v>81.2</v>
      </c>
    </row>
    <row r="268" spans="1:7" x14ac:dyDescent="0.25">
      <c r="A268">
        <v>7064105</v>
      </c>
      <c r="B268" t="s">
        <v>8</v>
      </c>
      <c r="C268">
        <v>-76.437222199999994</v>
      </c>
      <c r="D268">
        <v>42.716388799999997</v>
      </c>
      <c r="E268" s="1">
        <v>39379</v>
      </c>
      <c r="F268" t="s">
        <v>41</v>
      </c>
      <c r="G268">
        <v>39</v>
      </c>
    </row>
    <row r="269" spans="1:7" x14ac:dyDescent="0.25">
      <c r="A269">
        <v>7064105</v>
      </c>
      <c r="B269" t="s">
        <v>8</v>
      </c>
      <c r="C269">
        <v>-76.437222199999994</v>
      </c>
      <c r="D269">
        <v>42.716388799999997</v>
      </c>
      <c r="E269" s="1">
        <v>39379</v>
      </c>
      <c r="F269" t="s">
        <v>42</v>
      </c>
      <c r="G269">
        <v>29.7</v>
      </c>
    </row>
    <row r="270" spans="1:7" x14ac:dyDescent="0.25">
      <c r="A270">
        <v>7064105</v>
      </c>
      <c r="B270" t="s">
        <v>8</v>
      </c>
      <c r="C270">
        <v>-76.437222199999994</v>
      </c>
      <c r="D270">
        <v>42.716388799999997</v>
      </c>
      <c r="E270" s="1">
        <v>39399</v>
      </c>
      <c r="F270" t="s">
        <v>9</v>
      </c>
      <c r="G270">
        <v>166</v>
      </c>
    </row>
    <row r="271" spans="1:7" x14ac:dyDescent="0.25">
      <c r="A271">
        <v>7064105</v>
      </c>
      <c r="B271" t="s">
        <v>8</v>
      </c>
      <c r="C271">
        <v>-76.437222199999994</v>
      </c>
      <c r="D271">
        <v>42.716388799999997</v>
      </c>
      <c r="E271" s="1">
        <v>39399</v>
      </c>
      <c r="F271" t="s">
        <v>10</v>
      </c>
      <c r="G271">
        <v>79.099999999999994</v>
      </c>
    </row>
    <row r="272" spans="1:7" x14ac:dyDescent="0.25">
      <c r="A272">
        <v>7064105</v>
      </c>
      <c r="B272" t="s">
        <v>8</v>
      </c>
      <c r="C272">
        <v>-76.437222199999994</v>
      </c>
      <c r="D272">
        <v>42.716388799999997</v>
      </c>
      <c r="E272" s="1">
        <v>39399</v>
      </c>
      <c r="F272" t="s">
        <v>11</v>
      </c>
      <c r="G272">
        <v>51</v>
      </c>
    </row>
    <row r="273" spans="1:7" x14ac:dyDescent="0.25">
      <c r="A273">
        <v>7064105</v>
      </c>
      <c r="B273" t="s">
        <v>8</v>
      </c>
      <c r="C273">
        <v>-76.437222199999994</v>
      </c>
      <c r="D273">
        <v>42.716388799999997</v>
      </c>
      <c r="E273" s="1">
        <v>39399</v>
      </c>
      <c r="F273" t="s">
        <v>12</v>
      </c>
      <c r="G273">
        <v>31.9</v>
      </c>
    </row>
    <row r="274" spans="1:7" x14ac:dyDescent="0.25">
      <c r="A274">
        <v>7064105</v>
      </c>
      <c r="B274" t="s">
        <v>8</v>
      </c>
      <c r="C274">
        <v>-76.437222199999994</v>
      </c>
      <c r="D274">
        <v>42.716388799999997</v>
      </c>
      <c r="E274" s="1">
        <v>39399</v>
      </c>
      <c r="F274" t="s">
        <v>13</v>
      </c>
      <c r="G274">
        <v>880</v>
      </c>
    </row>
    <row r="275" spans="1:7" x14ac:dyDescent="0.25">
      <c r="A275">
        <v>7064105</v>
      </c>
      <c r="B275" t="s">
        <v>8</v>
      </c>
      <c r="C275">
        <v>-76.437222199999994</v>
      </c>
      <c r="D275">
        <v>42.716388799999997</v>
      </c>
      <c r="E275" s="1">
        <v>39399</v>
      </c>
      <c r="F275" t="s">
        <v>14</v>
      </c>
      <c r="G275">
        <v>1.4</v>
      </c>
    </row>
    <row r="276" spans="1:7" x14ac:dyDescent="0.25">
      <c r="A276">
        <v>7064105</v>
      </c>
      <c r="B276" t="s">
        <v>8</v>
      </c>
      <c r="C276">
        <v>-76.437222199999994</v>
      </c>
      <c r="D276">
        <v>42.716388799999997</v>
      </c>
      <c r="E276" s="1">
        <v>39399</v>
      </c>
      <c r="F276" t="s">
        <v>16</v>
      </c>
      <c r="G276">
        <v>1.8</v>
      </c>
    </row>
    <row r="277" spans="1:7" x14ac:dyDescent="0.25">
      <c r="A277">
        <v>7064105</v>
      </c>
      <c r="B277" t="s">
        <v>8</v>
      </c>
      <c r="C277">
        <v>-76.437222199999994</v>
      </c>
      <c r="D277">
        <v>42.716388799999997</v>
      </c>
      <c r="E277" s="1">
        <v>39399</v>
      </c>
      <c r="F277" t="s">
        <v>17</v>
      </c>
      <c r="G277">
        <v>136</v>
      </c>
    </row>
    <row r="278" spans="1:7" x14ac:dyDescent="0.25">
      <c r="A278">
        <v>7064105</v>
      </c>
      <c r="B278" t="s">
        <v>8</v>
      </c>
      <c r="C278">
        <v>-76.437222199999994</v>
      </c>
      <c r="D278">
        <v>42.716388799999997</v>
      </c>
      <c r="E278" s="1">
        <v>39399</v>
      </c>
      <c r="F278" t="s">
        <v>18</v>
      </c>
      <c r="G278">
        <v>177</v>
      </c>
    </row>
    <row r="279" spans="1:7" x14ac:dyDescent="0.25">
      <c r="A279">
        <v>7064105</v>
      </c>
      <c r="B279" t="s">
        <v>8</v>
      </c>
      <c r="C279">
        <v>-76.437222199999994</v>
      </c>
      <c r="D279">
        <v>42.716388799999997</v>
      </c>
      <c r="E279" s="1">
        <v>39399</v>
      </c>
      <c r="F279" t="s">
        <v>19</v>
      </c>
      <c r="G279">
        <v>124</v>
      </c>
    </row>
    <row r="280" spans="1:7" x14ac:dyDescent="0.25">
      <c r="A280">
        <v>7064105</v>
      </c>
      <c r="B280" t="s">
        <v>8</v>
      </c>
      <c r="C280">
        <v>-76.437222199999994</v>
      </c>
      <c r="D280">
        <v>42.716388799999997</v>
      </c>
      <c r="E280" s="1">
        <v>39399</v>
      </c>
      <c r="F280" t="s">
        <v>21</v>
      </c>
      <c r="G280">
        <v>0.182</v>
      </c>
    </row>
    <row r="281" spans="1:7" x14ac:dyDescent="0.25">
      <c r="A281">
        <v>7064105</v>
      </c>
      <c r="B281" t="s">
        <v>8</v>
      </c>
      <c r="C281">
        <v>-76.437222199999994</v>
      </c>
      <c r="D281">
        <v>42.716388799999997</v>
      </c>
      <c r="E281" s="1">
        <v>39399</v>
      </c>
      <c r="F281" t="s">
        <v>22</v>
      </c>
      <c r="G281">
        <v>9.14</v>
      </c>
    </row>
    <row r="282" spans="1:7" x14ac:dyDescent="0.25">
      <c r="A282">
        <v>7064105</v>
      </c>
      <c r="B282" t="s">
        <v>8</v>
      </c>
      <c r="C282">
        <v>-76.437222199999994</v>
      </c>
      <c r="D282">
        <v>42.716388799999997</v>
      </c>
      <c r="E282" s="1">
        <v>39399</v>
      </c>
      <c r="F282" t="s">
        <v>23</v>
      </c>
      <c r="G282">
        <v>21.4</v>
      </c>
    </row>
    <row r="283" spans="1:7" x14ac:dyDescent="0.25">
      <c r="A283">
        <v>7064105</v>
      </c>
      <c r="B283" t="s">
        <v>8</v>
      </c>
      <c r="C283">
        <v>-76.437222199999994</v>
      </c>
      <c r="D283">
        <v>42.716388799999997</v>
      </c>
      <c r="E283" s="1">
        <v>39399</v>
      </c>
      <c r="F283" t="s">
        <v>24</v>
      </c>
      <c r="G283">
        <v>1.9</v>
      </c>
    </row>
    <row r="284" spans="1:7" x14ac:dyDescent="0.25">
      <c r="A284">
        <v>7064105</v>
      </c>
      <c r="B284" t="s">
        <v>8</v>
      </c>
      <c r="C284">
        <v>-76.437222199999994</v>
      </c>
      <c r="D284">
        <v>42.716388799999997</v>
      </c>
      <c r="E284" s="1">
        <v>39399</v>
      </c>
      <c r="F284" t="s">
        <v>25</v>
      </c>
      <c r="G284">
        <v>2.4</v>
      </c>
    </row>
    <row r="285" spans="1:7" x14ac:dyDescent="0.25">
      <c r="A285">
        <v>7064105</v>
      </c>
      <c r="B285" t="s">
        <v>8</v>
      </c>
      <c r="C285">
        <v>-76.437222199999994</v>
      </c>
      <c r="D285">
        <v>42.716388799999997</v>
      </c>
      <c r="E285" s="1">
        <v>39399</v>
      </c>
      <c r="F285" t="s">
        <v>26</v>
      </c>
      <c r="G285">
        <v>1.0999999999999999E-2</v>
      </c>
    </row>
    <row r="286" spans="1:7" x14ac:dyDescent="0.25">
      <c r="A286">
        <v>7064105</v>
      </c>
      <c r="B286" t="s">
        <v>8</v>
      </c>
      <c r="C286">
        <v>-76.437222199999994</v>
      </c>
      <c r="D286">
        <v>42.716388799999997</v>
      </c>
      <c r="E286" s="1">
        <v>39399</v>
      </c>
      <c r="F286" t="s">
        <v>27</v>
      </c>
      <c r="G286">
        <v>0.28599999999999998</v>
      </c>
    </row>
    <row r="287" spans="1:7" x14ac:dyDescent="0.25">
      <c r="A287">
        <v>7064105</v>
      </c>
      <c r="B287" t="s">
        <v>8</v>
      </c>
      <c r="C287">
        <v>-76.437222199999994</v>
      </c>
      <c r="D287">
        <v>42.716388799999997</v>
      </c>
      <c r="E287" s="1">
        <v>39399</v>
      </c>
      <c r="F287" t="s">
        <v>28</v>
      </c>
      <c r="G287">
        <v>1.1200000000000001</v>
      </c>
    </row>
    <row r="288" spans="1:7" x14ac:dyDescent="0.25">
      <c r="A288">
        <v>7064105</v>
      </c>
      <c r="B288" t="s">
        <v>8</v>
      </c>
      <c r="C288">
        <v>-76.437222199999994</v>
      </c>
      <c r="D288">
        <v>42.716388799999997</v>
      </c>
      <c r="E288" s="1">
        <v>39399</v>
      </c>
      <c r="F288" t="s">
        <v>29</v>
      </c>
      <c r="G288">
        <v>1.1200000000000001</v>
      </c>
    </row>
    <row r="289" spans="1:7" x14ac:dyDescent="0.25">
      <c r="A289">
        <v>7064105</v>
      </c>
      <c r="B289" t="s">
        <v>8</v>
      </c>
      <c r="C289">
        <v>-76.437222199999994</v>
      </c>
      <c r="D289">
        <v>42.716388799999997</v>
      </c>
      <c r="E289" s="1">
        <v>39399</v>
      </c>
      <c r="F289" t="s">
        <v>30</v>
      </c>
      <c r="G289">
        <v>8.08</v>
      </c>
    </row>
    <row r="290" spans="1:7" x14ac:dyDescent="0.25">
      <c r="A290">
        <v>7064105</v>
      </c>
      <c r="B290" t="s">
        <v>8</v>
      </c>
      <c r="C290">
        <v>-76.437222199999994</v>
      </c>
      <c r="D290">
        <v>42.716388799999997</v>
      </c>
      <c r="E290" s="1">
        <v>39399</v>
      </c>
      <c r="F290" t="s">
        <v>30</v>
      </c>
      <c r="G290">
        <v>8.1</v>
      </c>
    </row>
    <row r="291" spans="1:7" x14ac:dyDescent="0.25">
      <c r="A291">
        <v>7064105</v>
      </c>
      <c r="B291" t="s">
        <v>8</v>
      </c>
      <c r="C291">
        <v>-76.437222199999994</v>
      </c>
      <c r="D291">
        <v>42.716388799999997</v>
      </c>
      <c r="E291" s="1">
        <v>39399</v>
      </c>
      <c r="F291" t="s">
        <v>44</v>
      </c>
      <c r="G291">
        <v>7.4700000000000001E-3</v>
      </c>
    </row>
    <row r="292" spans="1:7" x14ac:dyDescent="0.25">
      <c r="A292">
        <v>7064105</v>
      </c>
      <c r="B292" t="s">
        <v>8</v>
      </c>
      <c r="C292">
        <v>-76.437222199999994</v>
      </c>
      <c r="D292">
        <v>42.716388799999997</v>
      </c>
      <c r="E292" s="1">
        <v>39399</v>
      </c>
      <c r="F292" t="s">
        <v>31</v>
      </c>
      <c r="G292">
        <v>1.9099999999999999E-2</v>
      </c>
    </row>
    <row r="293" spans="1:7" x14ac:dyDescent="0.25">
      <c r="A293">
        <v>7064105</v>
      </c>
      <c r="B293" t="s">
        <v>8</v>
      </c>
      <c r="C293">
        <v>-76.437222199999994</v>
      </c>
      <c r="D293">
        <v>42.716388799999997</v>
      </c>
      <c r="E293" s="1">
        <v>39399</v>
      </c>
      <c r="F293" t="s">
        <v>32</v>
      </c>
      <c r="G293">
        <v>1.36</v>
      </c>
    </row>
    <row r="294" spans="1:7" x14ac:dyDescent="0.25">
      <c r="A294">
        <v>7064105</v>
      </c>
      <c r="B294" t="s">
        <v>8</v>
      </c>
      <c r="C294">
        <v>-76.437222199999994</v>
      </c>
      <c r="D294">
        <v>42.716388799999997</v>
      </c>
      <c r="E294" s="1">
        <v>39399</v>
      </c>
      <c r="F294" t="s">
        <v>33</v>
      </c>
      <c r="G294">
        <v>18.100000000000001</v>
      </c>
    </row>
    <row r="295" spans="1:7" x14ac:dyDescent="0.25">
      <c r="A295">
        <v>7064105</v>
      </c>
      <c r="B295" t="s">
        <v>8</v>
      </c>
      <c r="C295">
        <v>-76.437222199999994</v>
      </c>
      <c r="D295">
        <v>42.716388799999997</v>
      </c>
      <c r="E295" s="1">
        <v>39399</v>
      </c>
      <c r="F295" t="s">
        <v>34</v>
      </c>
      <c r="G295">
        <v>454</v>
      </c>
    </row>
    <row r="296" spans="1:7" x14ac:dyDescent="0.25">
      <c r="A296">
        <v>7064105</v>
      </c>
      <c r="B296" t="s">
        <v>8</v>
      </c>
      <c r="C296">
        <v>-76.437222199999994</v>
      </c>
      <c r="D296">
        <v>42.716388799999997</v>
      </c>
      <c r="E296" s="1">
        <v>39399</v>
      </c>
      <c r="F296" t="s">
        <v>35</v>
      </c>
      <c r="G296">
        <v>15.9</v>
      </c>
    </row>
    <row r="297" spans="1:7" x14ac:dyDescent="0.25">
      <c r="A297">
        <v>7064105</v>
      </c>
      <c r="B297" t="s">
        <v>8</v>
      </c>
      <c r="C297">
        <v>-76.437222199999994</v>
      </c>
      <c r="D297">
        <v>42.716388799999997</v>
      </c>
      <c r="E297" s="1">
        <v>39399</v>
      </c>
      <c r="F297" t="s">
        <v>36</v>
      </c>
      <c r="G297">
        <v>255</v>
      </c>
    </row>
    <row r="298" spans="1:7" x14ac:dyDescent="0.25">
      <c r="A298">
        <v>7064105</v>
      </c>
      <c r="B298" t="s">
        <v>8</v>
      </c>
      <c r="C298">
        <v>-76.437222199999994</v>
      </c>
      <c r="D298">
        <v>42.716388799999997</v>
      </c>
      <c r="E298" s="1">
        <v>39399</v>
      </c>
      <c r="F298" t="s">
        <v>37</v>
      </c>
      <c r="G298">
        <v>2.62</v>
      </c>
    </row>
    <row r="299" spans="1:7" x14ac:dyDescent="0.25">
      <c r="A299">
        <v>7064105</v>
      </c>
      <c r="B299" t="s">
        <v>8</v>
      </c>
      <c r="C299">
        <v>-76.437222199999994</v>
      </c>
      <c r="D299">
        <v>42.716388799999997</v>
      </c>
      <c r="E299" s="1">
        <v>39399</v>
      </c>
      <c r="F299" t="s">
        <v>38</v>
      </c>
      <c r="G299">
        <v>2.54</v>
      </c>
    </row>
    <row r="300" spans="1:7" x14ac:dyDescent="0.25">
      <c r="A300">
        <v>7064105</v>
      </c>
      <c r="B300" t="s">
        <v>8</v>
      </c>
      <c r="C300">
        <v>-76.437222199999994</v>
      </c>
      <c r="D300">
        <v>42.716388799999997</v>
      </c>
      <c r="E300" s="1">
        <v>39399</v>
      </c>
      <c r="F300" t="s">
        <v>39</v>
      </c>
      <c r="G300">
        <v>234</v>
      </c>
    </row>
    <row r="301" spans="1:7" x14ac:dyDescent="0.25">
      <c r="A301">
        <v>7064105</v>
      </c>
      <c r="B301" t="s">
        <v>8</v>
      </c>
      <c r="C301">
        <v>-76.437222199999994</v>
      </c>
      <c r="D301">
        <v>42.716388799999997</v>
      </c>
      <c r="E301" s="1">
        <v>39399</v>
      </c>
      <c r="F301" t="s">
        <v>40</v>
      </c>
      <c r="G301">
        <v>3.3</v>
      </c>
    </row>
    <row r="302" spans="1:7" x14ac:dyDescent="0.25">
      <c r="A302">
        <v>7064105</v>
      </c>
      <c r="B302" t="s">
        <v>8</v>
      </c>
      <c r="C302">
        <v>-76.437222199999994</v>
      </c>
      <c r="D302">
        <v>42.716388799999997</v>
      </c>
      <c r="E302" s="1">
        <v>39399</v>
      </c>
      <c r="F302" t="s">
        <v>41</v>
      </c>
      <c r="G302">
        <v>35</v>
      </c>
    </row>
  </sheetData>
  <autoFilter ref="A1:H302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4:Q16"/>
  <sheetViews>
    <sheetView workbookViewId="0">
      <pane xSplit="2" ySplit="6" topLeftCell="I7" activePane="bottomRight" state="frozen"/>
      <selection pane="topRight" activeCell="C1" sqref="C1"/>
      <selection pane="bottomLeft" activeCell="A7" sqref="A7"/>
      <selection pane="bottomRight" activeCell="Q7" sqref="Q7"/>
    </sheetView>
  </sheetViews>
  <sheetFormatPr defaultRowHeight="15" x14ac:dyDescent="0.25"/>
  <cols>
    <col min="2" max="2" width="21.28515625" bestFit="1" customWidth="1"/>
    <col min="3" max="3" width="20.85546875" customWidth="1"/>
    <col min="4" max="4" width="16.7109375" customWidth="1"/>
    <col min="5" max="6" width="15.28515625" customWidth="1"/>
    <col min="7" max="7" width="10.7109375" customWidth="1"/>
    <col min="8" max="8" width="13.7109375" customWidth="1"/>
    <col min="9" max="9" width="10.7109375" customWidth="1"/>
    <col min="10" max="10" width="11" customWidth="1"/>
    <col min="11" max="11" width="16.140625" customWidth="1"/>
    <col min="12" max="12" width="19.140625" customWidth="1"/>
    <col min="13" max="13" width="14.7109375" customWidth="1"/>
    <col min="14" max="14" width="12.140625" customWidth="1"/>
    <col min="15" max="15" width="10.7109375" customWidth="1"/>
    <col min="16" max="16" width="20.5703125" customWidth="1"/>
    <col min="17" max="17" width="17.5703125" customWidth="1"/>
    <col min="18" max="18" width="19.85546875" bestFit="1" customWidth="1"/>
    <col min="19" max="19" width="15.85546875" bestFit="1" customWidth="1"/>
    <col min="20" max="20" width="34" bestFit="1" customWidth="1"/>
    <col min="21" max="21" width="32.140625" bestFit="1" customWidth="1"/>
    <col min="22" max="22" width="31.42578125" bestFit="1" customWidth="1"/>
    <col min="23" max="23" width="31.7109375" bestFit="1" customWidth="1"/>
    <col min="24" max="24" width="25.140625" bestFit="1" customWidth="1"/>
    <col min="25" max="25" width="23.5703125" bestFit="1" customWidth="1"/>
    <col min="26" max="26" width="23.7109375" bestFit="1" customWidth="1"/>
    <col min="27" max="27" width="21.5703125" bestFit="1" customWidth="1"/>
    <col min="28" max="28" width="20.140625" bestFit="1" customWidth="1"/>
    <col min="29" max="29" width="17.85546875" bestFit="1" customWidth="1"/>
    <col min="30" max="30" width="35.140625" bestFit="1" customWidth="1"/>
    <col min="31" max="31" width="25" bestFit="1" customWidth="1"/>
    <col min="32" max="32" width="47.140625" bestFit="1" customWidth="1"/>
    <col min="33" max="33" width="33.28515625" bestFit="1" customWidth="1"/>
    <col min="34" max="34" width="29.28515625" bestFit="1" customWidth="1"/>
    <col min="35" max="35" width="21" bestFit="1" customWidth="1"/>
    <col min="36" max="36" width="31.140625" bestFit="1" customWidth="1"/>
    <col min="37" max="37" width="28" bestFit="1" customWidth="1"/>
    <col min="38" max="38" width="14.28515625" bestFit="1" customWidth="1"/>
    <col min="39" max="39" width="10.7109375" bestFit="1" customWidth="1"/>
  </cols>
  <sheetData>
    <row r="4" spans="2:17" x14ac:dyDescent="0.25">
      <c r="B4" s="8">
        <v>2007</v>
      </c>
    </row>
    <row r="5" spans="2:17" x14ac:dyDescent="0.25">
      <c r="B5" s="2" t="s">
        <v>60</v>
      </c>
      <c r="C5" s="2" t="s">
        <v>59</v>
      </c>
    </row>
    <row r="6" spans="2:17" s="5" customFormat="1" ht="48.6" customHeight="1" x14ac:dyDescent="0.25">
      <c r="B6" s="4" t="s">
        <v>48</v>
      </c>
      <c r="C6" s="6" t="s">
        <v>26</v>
      </c>
      <c r="D6" s="6" t="s">
        <v>27</v>
      </c>
      <c r="E6" s="6" t="s">
        <v>29</v>
      </c>
      <c r="F6" s="6" t="s">
        <v>28</v>
      </c>
      <c r="G6" s="6" t="s">
        <v>43</v>
      </c>
      <c r="H6" s="6" t="s">
        <v>30</v>
      </c>
      <c r="I6" s="6" t="s">
        <v>44</v>
      </c>
      <c r="J6" s="6" t="s">
        <v>31</v>
      </c>
      <c r="K6" s="6" t="s">
        <v>34</v>
      </c>
      <c r="L6" s="6" t="s">
        <v>36</v>
      </c>
      <c r="M6" s="6" t="s">
        <v>37</v>
      </c>
      <c r="N6" s="6" t="s">
        <v>38</v>
      </c>
      <c r="O6" s="6" t="s">
        <v>39</v>
      </c>
      <c r="P6" s="6" t="s">
        <v>40</v>
      </c>
      <c r="Q6" s="6" t="s">
        <v>41</v>
      </c>
    </row>
    <row r="7" spans="2:17" x14ac:dyDescent="0.25">
      <c r="B7" s="3" t="s">
        <v>50</v>
      </c>
      <c r="C7" s="7">
        <v>2.93E-2</v>
      </c>
      <c r="D7" s="7">
        <v>0.36699999999999999</v>
      </c>
      <c r="E7" s="7">
        <v>1.55</v>
      </c>
      <c r="F7" s="7">
        <v>1.55</v>
      </c>
      <c r="G7" s="7"/>
      <c r="H7" s="7">
        <v>7.9450000000000003</v>
      </c>
      <c r="I7" s="7"/>
      <c r="J7" s="7">
        <v>1.9800000000000002E-2</v>
      </c>
      <c r="K7" s="7">
        <v>307</v>
      </c>
      <c r="L7" s="7">
        <v>197</v>
      </c>
      <c r="M7" s="7">
        <v>1.87</v>
      </c>
      <c r="N7" s="7">
        <v>2.2200000000000002</v>
      </c>
      <c r="O7" s="7">
        <v>178</v>
      </c>
      <c r="P7" s="7">
        <v>11</v>
      </c>
      <c r="Q7" s="7">
        <v>44</v>
      </c>
    </row>
    <row r="8" spans="2:17" x14ac:dyDescent="0.25">
      <c r="B8" s="3" t="s">
        <v>51</v>
      </c>
      <c r="C8" s="7">
        <v>5.0500000000000003E-2</v>
      </c>
      <c r="D8" s="7">
        <v>0.372</v>
      </c>
      <c r="E8" s="7">
        <v>1.53</v>
      </c>
      <c r="F8" s="7">
        <v>1.56</v>
      </c>
      <c r="G8" s="7">
        <v>2.8799999999999999E-2</v>
      </c>
      <c r="H8" s="7">
        <v>8.0749999999999993</v>
      </c>
      <c r="I8" s="7">
        <v>1.6899999999999998E-2</v>
      </c>
      <c r="J8" s="7">
        <v>6.13E-2</v>
      </c>
      <c r="K8" s="7">
        <v>454</v>
      </c>
      <c r="L8" s="7">
        <v>256</v>
      </c>
      <c r="M8" s="7">
        <v>2.04</v>
      </c>
      <c r="N8" s="7">
        <v>2.2200000000000002</v>
      </c>
      <c r="O8" s="7">
        <v>245</v>
      </c>
      <c r="P8" s="7">
        <v>8.5</v>
      </c>
      <c r="Q8" s="7">
        <v>38</v>
      </c>
    </row>
    <row r="9" spans="2:17" x14ac:dyDescent="0.25">
      <c r="B9" s="3" t="s">
        <v>52</v>
      </c>
      <c r="C9" s="7">
        <v>3.8100000000000002E-2</v>
      </c>
      <c r="D9" s="7">
        <v>0.443</v>
      </c>
      <c r="E9" s="7">
        <v>1.45</v>
      </c>
      <c r="F9" s="7">
        <v>1.48</v>
      </c>
      <c r="G9" s="7">
        <v>2.6800000000000001E-2</v>
      </c>
      <c r="H9" s="7">
        <v>8.3450000000000006</v>
      </c>
      <c r="I9" s="7">
        <v>2.9600000000000001E-2</v>
      </c>
      <c r="J9" s="7">
        <v>5.2999999999999999E-2</v>
      </c>
      <c r="K9" s="7">
        <v>480</v>
      </c>
      <c r="L9" s="7">
        <v>277</v>
      </c>
      <c r="M9" s="7">
        <v>2.21</v>
      </c>
      <c r="N9" s="7">
        <v>2.1</v>
      </c>
      <c r="O9" s="7">
        <v>258</v>
      </c>
      <c r="P9" s="7">
        <v>10.3</v>
      </c>
      <c r="Q9" s="7">
        <v>25</v>
      </c>
    </row>
    <row r="10" spans="2:17" x14ac:dyDescent="0.25">
      <c r="B10" s="3" t="s">
        <v>53</v>
      </c>
      <c r="C10" s="7">
        <v>2.0799999999999999E-2</v>
      </c>
      <c r="D10" s="7">
        <v>0.441</v>
      </c>
      <c r="E10" s="7">
        <v>0.88200000000000001</v>
      </c>
      <c r="F10" s="7">
        <v>0.89200000000000002</v>
      </c>
      <c r="G10" s="7">
        <v>0.01</v>
      </c>
      <c r="H10" s="7">
        <v>7.93</v>
      </c>
      <c r="I10" s="7">
        <v>1.72E-2</v>
      </c>
      <c r="J10" s="7">
        <v>3.7900000000000003E-2</v>
      </c>
      <c r="K10" s="7">
        <v>484</v>
      </c>
      <c r="L10" s="7">
        <v>303</v>
      </c>
      <c r="M10" s="7">
        <v>2.5499999999999998</v>
      </c>
      <c r="N10" s="7">
        <v>2.6</v>
      </c>
      <c r="O10" s="7">
        <v>259</v>
      </c>
      <c r="P10" s="7">
        <v>8.9</v>
      </c>
      <c r="Q10" s="7">
        <v>49</v>
      </c>
    </row>
    <row r="11" spans="2:17" x14ac:dyDescent="0.25">
      <c r="B11" s="3" t="s">
        <v>54</v>
      </c>
      <c r="C11" s="7">
        <v>6.5199999999999994E-2</v>
      </c>
      <c r="D11" s="7">
        <v>0.27400000000000002</v>
      </c>
      <c r="E11" s="7">
        <v>0.85799999999999998</v>
      </c>
      <c r="F11" s="7">
        <v>0.87</v>
      </c>
      <c r="G11" s="7">
        <v>1.17E-2</v>
      </c>
      <c r="H11" s="7">
        <v>7.85</v>
      </c>
      <c r="I11" s="7">
        <v>2.9600000000000001E-2</v>
      </c>
      <c r="J11" s="7">
        <v>4.87E-2</v>
      </c>
      <c r="K11" s="7">
        <v>498</v>
      </c>
      <c r="L11" s="7">
        <v>309</v>
      </c>
      <c r="M11" s="7">
        <v>2.17</v>
      </c>
      <c r="N11" s="7">
        <v>1.64</v>
      </c>
      <c r="O11" s="7">
        <v>267</v>
      </c>
      <c r="P11" s="7">
        <v>5.6</v>
      </c>
      <c r="Q11" s="7">
        <v>48</v>
      </c>
    </row>
    <row r="12" spans="2:17" x14ac:dyDescent="0.25">
      <c r="B12" s="3" t="s">
        <v>55</v>
      </c>
      <c r="C12" s="7">
        <v>2.7900000000000001E-2</v>
      </c>
      <c r="D12" s="7">
        <v>0.88</v>
      </c>
      <c r="E12" s="7">
        <v>0.80800000000000005</v>
      </c>
      <c r="F12" s="7">
        <v>0.81899999999999995</v>
      </c>
      <c r="G12" s="7">
        <v>1.06E-2</v>
      </c>
      <c r="H12" s="7">
        <v>7.8849999999999998</v>
      </c>
      <c r="I12" s="7">
        <v>4.5600000000000002E-2</v>
      </c>
      <c r="J12" s="7">
        <v>7.4300000000000005E-2</v>
      </c>
      <c r="K12" s="7">
        <v>449</v>
      </c>
      <c r="L12" s="7">
        <v>282</v>
      </c>
      <c r="M12" s="7">
        <v>4.2699999999999996</v>
      </c>
      <c r="N12" s="7">
        <v>4.1399999999999997</v>
      </c>
      <c r="O12" s="7">
        <v>254</v>
      </c>
      <c r="P12" s="7">
        <v>28.2</v>
      </c>
      <c r="Q12" s="7">
        <v>42</v>
      </c>
    </row>
    <row r="13" spans="2:17" x14ac:dyDescent="0.25">
      <c r="B13" s="3" t="s">
        <v>56</v>
      </c>
      <c r="C13" s="7"/>
      <c r="D13" s="7">
        <v>0.16300000000000001</v>
      </c>
      <c r="E13" s="7">
        <v>0.84499999999999997</v>
      </c>
      <c r="F13" s="7">
        <v>0.84499999999999997</v>
      </c>
      <c r="G13" s="7"/>
      <c r="H13" s="7">
        <v>7.8650000000000002</v>
      </c>
      <c r="I13" s="7">
        <v>2.07E-2</v>
      </c>
      <c r="J13" s="7">
        <v>3.6400000000000002E-2</v>
      </c>
      <c r="K13" s="7">
        <v>499</v>
      </c>
      <c r="L13" s="7">
        <v>302</v>
      </c>
      <c r="M13" s="7">
        <v>1.93</v>
      </c>
      <c r="N13" s="7">
        <v>2.92</v>
      </c>
      <c r="O13" s="7">
        <v>283</v>
      </c>
      <c r="P13" s="7">
        <v>5.2</v>
      </c>
      <c r="Q13" s="7">
        <v>40</v>
      </c>
    </row>
    <row r="14" spans="2:17" x14ac:dyDescent="0.25">
      <c r="B14" s="3" t="s">
        <v>57</v>
      </c>
      <c r="C14" s="7">
        <v>2.4199999999999999E-2</v>
      </c>
      <c r="D14" s="7">
        <v>0.62</v>
      </c>
      <c r="E14" s="7">
        <v>0.55800000000000005</v>
      </c>
      <c r="F14" s="7">
        <v>0.55800000000000005</v>
      </c>
      <c r="G14" s="7"/>
      <c r="H14" s="7">
        <v>7.84</v>
      </c>
      <c r="I14" s="7">
        <v>8.2900000000000005E-3</v>
      </c>
      <c r="J14" s="7">
        <v>0.16400000000000001</v>
      </c>
      <c r="K14" s="7">
        <v>343</v>
      </c>
      <c r="L14" s="7">
        <v>285</v>
      </c>
      <c r="M14" s="7">
        <v>6.12</v>
      </c>
      <c r="N14" s="7">
        <v>5.94</v>
      </c>
      <c r="O14" s="7">
        <v>196</v>
      </c>
      <c r="P14" s="7">
        <v>81.2</v>
      </c>
      <c r="Q14" s="7">
        <v>39</v>
      </c>
    </row>
    <row r="15" spans="2:17" x14ac:dyDescent="0.25">
      <c r="B15" s="3" t="s">
        <v>58</v>
      </c>
      <c r="C15" s="7">
        <v>1.0999999999999999E-2</v>
      </c>
      <c r="D15" s="7">
        <v>0.28599999999999998</v>
      </c>
      <c r="E15" s="7">
        <v>1.1200000000000001</v>
      </c>
      <c r="F15" s="7">
        <v>1.1200000000000001</v>
      </c>
      <c r="G15" s="7"/>
      <c r="H15" s="7">
        <v>8.09</v>
      </c>
      <c r="I15" s="7">
        <v>7.4700000000000001E-3</v>
      </c>
      <c r="J15" s="7">
        <v>1.9099999999999999E-2</v>
      </c>
      <c r="K15" s="7">
        <v>454</v>
      </c>
      <c r="L15" s="7">
        <v>255</v>
      </c>
      <c r="M15" s="7">
        <v>2.62</v>
      </c>
      <c r="N15" s="7">
        <v>2.54</v>
      </c>
      <c r="O15" s="7">
        <v>234</v>
      </c>
      <c r="P15" s="7">
        <v>3.3</v>
      </c>
      <c r="Q15" s="7">
        <v>35</v>
      </c>
    </row>
    <row r="16" spans="2:17" x14ac:dyDescent="0.25">
      <c r="B16" s="3" t="s">
        <v>49</v>
      </c>
      <c r="C16" s="7">
        <v>3.3375000000000002E-2</v>
      </c>
      <c r="D16" s="7">
        <v>0.42733333333333334</v>
      </c>
      <c r="E16" s="7">
        <v>1.0667777777777776</v>
      </c>
      <c r="F16" s="7">
        <v>1.0771111111111109</v>
      </c>
      <c r="G16" s="7">
        <v>1.7579999999999998E-2</v>
      </c>
      <c r="H16" s="7">
        <v>7.9805555555555578</v>
      </c>
      <c r="I16" s="7">
        <v>2.1920000000000002E-2</v>
      </c>
      <c r="J16" s="7">
        <v>5.7166666666666664E-2</v>
      </c>
      <c r="K16" s="7">
        <v>440.88888888888891</v>
      </c>
      <c r="L16" s="7">
        <v>274</v>
      </c>
      <c r="M16" s="7">
        <v>2.8644444444444446</v>
      </c>
      <c r="N16" s="7">
        <v>2.9244444444444451</v>
      </c>
      <c r="O16" s="7">
        <v>241.55555555555554</v>
      </c>
      <c r="P16" s="7">
        <v>18.022222222222226</v>
      </c>
      <c r="Q16" s="7">
        <v>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14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I13" sqref="I13"/>
    </sheetView>
  </sheetViews>
  <sheetFormatPr defaultRowHeight="15" x14ac:dyDescent="0.25"/>
  <cols>
    <col min="1" max="1" width="5.5703125" bestFit="1" customWidth="1"/>
    <col min="2" max="2" width="10.5703125" bestFit="1" customWidth="1"/>
    <col min="3" max="3" width="5.42578125" bestFit="1" customWidth="1"/>
    <col min="4" max="4" width="8.7109375" bestFit="1" customWidth="1"/>
    <col min="5" max="5" width="9.140625" style="10" customWidth="1"/>
    <col min="6" max="6" width="8" style="10" customWidth="1"/>
    <col min="7" max="7" width="10" style="10" customWidth="1"/>
    <col min="8" max="8" width="10.140625" style="10" bestFit="1" customWidth="1"/>
    <col min="9" max="9" width="10.42578125" style="10" customWidth="1"/>
    <col min="10" max="10" width="9.85546875" bestFit="1" customWidth="1"/>
    <col min="11" max="11" width="9.5703125" bestFit="1" customWidth="1"/>
    <col min="12" max="13" width="5.5703125" style="10" bestFit="1" customWidth="1"/>
    <col min="14" max="14" width="7.5703125" bestFit="1" customWidth="1"/>
    <col min="15" max="16" width="6.5703125" bestFit="1" customWidth="1"/>
    <col min="17" max="17" width="7.5703125" style="10" bestFit="1" customWidth="1"/>
    <col min="18" max="18" width="6" style="10" bestFit="1" customWidth="1"/>
    <col min="19" max="19" width="8.7109375" style="10" bestFit="1" customWidth="1"/>
    <col min="21" max="33" width="9.7109375" style="14" customWidth="1"/>
    <col min="34" max="34" width="47.140625" customWidth="1"/>
    <col min="35" max="35" width="33.28515625" customWidth="1"/>
    <col min="36" max="36" width="29.28515625" customWidth="1"/>
    <col min="37" max="37" width="21" customWidth="1"/>
    <col min="38" max="38" width="31.140625" customWidth="1"/>
    <col min="39" max="39" width="28" customWidth="1"/>
    <col min="40" max="40" width="14.28515625" customWidth="1"/>
    <col min="41" max="41" width="10.7109375" customWidth="1"/>
  </cols>
  <sheetData>
    <row r="1" spans="1:35" x14ac:dyDescent="0.25">
      <c r="C1" t="s">
        <v>86</v>
      </c>
      <c r="E1" s="10" t="s">
        <v>63</v>
      </c>
      <c r="F1" s="10" t="s">
        <v>63</v>
      </c>
      <c r="G1" s="10" t="s">
        <v>63</v>
      </c>
      <c r="H1" s="10" t="s">
        <v>63</v>
      </c>
      <c r="I1" s="10" t="s">
        <v>63</v>
      </c>
      <c r="J1" s="10" t="s">
        <v>63</v>
      </c>
      <c r="K1" s="10" t="s">
        <v>63</v>
      </c>
      <c r="L1" s="10" t="s">
        <v>63</v>
      </c>
      <c r="M1" s="10" t="s">
        <v>63</v>
      </c>
      <c r="N1" s="10" t="s">
        <v>63</v>
      </c>
      <c r="O1" s="10" t="s">
        <v>63</v>
      </c>
      <c r="P1" s="10" t="s">
        <v>63</v>
      </c>
      <c r="Q1" s="10" t="s">
        <v>63</v>
      </c>
      <c r="S1" s="10" t="s">
        <v>78</v>
      </c>
      <c r="U1" s="14" t="s">
        <v>84</v>
      </c>
    </row>
    <row r="2" spans="1:35" s="5" customFormat="1" ht="48.6" customHeight="1" x14ac:dyDescent="0.25">
      <c r="A2" s="5" t="s">
        <v>79</v>
      </c>
      <c r="B2" s="4" t="s">
        <v>61</v>
      </c>
      <c r="C2" s="4" t="s">
        <v>85</v>
      </c>
      <c r="D2" s="4" t="s">
        <v>81</v>
      </c>
      <c r="E2" s="9" t="s">
        <v>62</v>
      </c>
      <c r="F2" s="9" t="s">
        <v>64</v>
      </c>
      <c r="G2" s="9" t="s">
        <v>87</v>
      </c>
      <c r="H2" s="9" t="s">
        <v>88</v>
      </c>
      <c r="I2" s="9" t="s">
        <v>89</v>
      </c>
      <c r="J2" s="6" t="s">
        <v>90</v>
      </c>
      <c r="K2" s="9" t="s">
        <v>91</v>
      </c>
      <c r="L2" s="6" t="s">
        <v>70</v>
      </c>
      <c r="M2" s="6" t="s">
        <v>71</v>
      </c>
      <c r="N2" s="9" t="s">
        <v>72</v>
      </c>
      <c r="O2" s="9" t="s">
        <v>73</v>
      </c>
      <c r="P2" s="9" t="s">
        <v>74</v>
      </c>
      <c r="Q2" s="6" t="s">
        <v>75</v>
      </c>
      <c r="R2" s="6" t="s">
        <v>76</v>
      </c>
      <c r="S2" s="6" t="s">
        <v>77</v>
      </c>
      <c r="U2" s="15" t="s">
        <v>62</v>
      </c>
      <c r="V2" s="15" t="s">
        <v>64</v>
      </c>
      <c r="W2" s="15" t="s">
        <v>69</v>
      </c>
      <c r="X2" s="15" t="s">
        <v>65</v>
      </c>
      <c r="Y2" s="15" t="s">
        <v>66</v>
      </c>
      <c r="Z2" s="15" t="s">
        <v>67</v>
      </c>
      <c r="AA2" s="15" t="s">
        <v>68</v>
      </c>
      <c r="AB2" s="15" t="s">
        <v>70</v>
      </c>
      <c r="AC2" s="15" t="s">
        <v>71</v>
      </c>
      <c r="AD2" s="15" t="s">
        <v>72</v>
      </c>
      <c r="AE2" s="15" t="s">
        <v>73</v>
      </c>
      <c r="AF2" s="15" t="s">
        <v>74</v>
      </c>
      <c r="AG2" s="15" t="s">
        <v>75</v>
      </c>
      <c r="AH2" s="6"/>
      <c r="AI2" s="6"/>
    </row>
    <row r="3" spans="1:35" x14ac:dyDescent="0.25">
      <c r="A3" s="1" t="s">
        <v>80</v>
      </c>
      <c r="B3" s="1">
        <v>39205</v>
      </c>
      <c r="C3" s="1"/>
      <c r="D3" s="1"/>
      <c r="E3" s="7">
        <v>1.9800000000000002E-2</v>
      </c>
      <c r="F3" s="7"/>
      <c r="G3" s="7">
        <f>H3+J3+K3</f>
        <v>1.9463000000000001</v>
      </c>
      <c r="H3" s="7">
        <v>2.93E-2</v>
      </c>
      <c r="I3" s="7">
        <v>1.55</v>
      </c>
      <c r="J3" s="7">
        <v>1.55</v>
      </c>
      <c r="K3" s="7">
        <v>0.36699999999999999</v>
      </c>
      <c r="L3" s="7">
        <v>2.2200000000000002</v>
      </c>
      <c r="M3" s="7">
        <v>1.87</v>
      </c>
      <c r="N3" s="12">
        <v>178</v>
      </c>
      <c r="O3" s="12">
        <v>44</v>
      </c>
      <c r="P3" s="12">
        <v>11</v>
      </c>
      <c r="Q3" s="10">
        <v>197</v>
      </c>
      <c r="R3" s="10">
        <v>7.9450000000000003</v>
      </c>
      <c r="S3" s="10">
        <v>307</v>
      </c>
      <c r="U3" s="13">
        <f>$D3*E3*86.4</f>
        <v>0</v>
      </c>
      <c r="V3" s="13">
        <f t="shared" ref="V3:AG11" si="0">$D3*F3*86.4</f>
        <v>0</v>
      </c>
      <c r="W3" s="13">
        <f t="shared" si="0"/>
        <v>0</v>
      </c>
      <c r="X3" s="13">
        <f t="shared" si="0"/>
        <v>0</v>
      </c>
      <c r="Y3" s="13">
        <f t="shared" si="0"/>
        <v>0</v>
      </c>
      <c r="Z3" s="13">
        <f t="shared" si="0"/>
        <v>0</v>
      </c>
      <c r="AA3" s="13">
        <f t="shared" si="0"/>
        <v>0</v>
      </c>
      <c r="AB3" s="13">
        <f t="shared" si="0"/>
        <v>0</v>
      </c>
      <c r="AC3" s="13">
        <f t="shared" si="0"/>
        <v>0</v>
      </c>
      <c r="AD3" s="13">
        <f t="shared" si="0"/>
        <v>0</v>
      </c>
      <c r="AE3" s="13">
        <f t="shared" si="0"/>
        <v>0</v>
      </c>
      <c r="AF3" s="13">
        <f t="shared" si="0"/>
        <v>0</v>
      </c>
      <c r="AG3" s="13">
        <f t="shared" si="0"/>
        <v>0</v>
      </c>
    </row>
    <row r="4" spans="1:35" x14ac:dyDescent="0.25">
      <c r="A4" s="1" t="s">
        <v>80</v>
      </c>
      <c r="B4" s="1">
        <v>39233</v>
      </c>
      <c r="C4" s="1"/>
      <c r="D4" s="1"/>
      <c r="E4" s="7">
        <v>6.13E-2</v>
      </c>
      <c r="F4" s="7">
        <v>1.6899999999999998E-2</v>
      </c>
      <c r="G4" s="7">
        <f t="shared" ref="G4:G11" si="1">H4+J4+K4</f>
        <v>1.9824999999999999</v>
      </c>
      <c r="H4" s="7">
        <v>5.0500000000000003E-2</v>
      </c>
      <c r="I4" s="7">
        <v>1.53</v>
      </c>
      <c r="J4" s="7">
        <v>1.56</v>
      </c>
      <c r="K4" s="7">
        <v>0.372</v>
      </c>
      <c r="L4" s="7">
        <v>2.2200000000000002</v>
      </c>
      <c r="M4" s="7">
        <v>2.04</v>
      </c>
      <c r="N4" s="12">
        <v>245</v>
      </c>
      <c r="O4" s="12">
        <v>38</v>
      </c>
      <c r="P4" s="12">
        <v>8.5</v>
      </c>
      <c r="Q4" s="10">
        <v>256</v>
      </c>
      <c r="R4" s="10">
        <v>8.0749999999999993</v>
      </c>
      <c r="S4" s="10">
        <v>454</v>
      </c>
      <c r="U4" s="13">
        <f t="shared" ref="U4:U11" si="2">$D4*E4*86.4</f>
        <v>0</v>
      </c>
      <c r="V4" s="13">
        <f t="shared" si="0"/>
        <v>0</v>
      </c>
      <c r="W4" s="13">
        <f t="shared" si="0"/>
        <v>0</v>
      </c>
      <c r="X4" s="13">
        <f t="shared" si="0"/>
        <v>0</v>
      </c>
      <c r="Y4" s="13">
        <f t="shared" si="0"/>
        <v>0</v>
      </c>
      <c r="Z4" s="13">
        <f t="shared" si="0"/>
        <v>0</v>
      </c>
      <c r="AA4" s="13">
        <f t="shared" si="0"/>
        <v>0</v>
      </c>
      <c r="AB4" s="13">
        <f t="shared" si="0"/>
        <v>0</v>
      </c>
      <c r="AC4" s="13">
        <f t="shared" si="0"/>
        <v>0</v>
      </c>
      <c r="AD4" s="13">
        <f t="shared" si="0"/>
        <v>0</v>
      </c>
      <c r="AE4" s="13">
        <f t="shared" si="0"/>
        <v>0</v>
      </c>
      <c r="AF4" s="13">
        <f t="shared" si="0"/>
        <v>0</v>
      </c>
      <c r="AG4" s="13">
        <f t="shared" si="0"/>
        <v>0</v>
      </c>
    </row>
    <row r="5" spans="1:35" x14ac:dyDescent="0.25">
      <c r="A5" s="1" t="s">
        <v>80</v>
      </c>
      <c r="B5" s="1">
        <v>39251</v>
      </c>
      <c r="C5" s="1"/>
      <c r="D5" s="1"/>
      <c r="E5" s="7">
        <v>5.2999999999999999E-2</v>
      </c>
      <c r="F5" s="7">
        <v>2.9600000000000001E-2</v>
      </c>
      <c r="G5" s="7">
        <f t="shared" si="1"/>
        <v>1.9611000000000001</v>
      </c>
      <c r="H5" s="7">
        <v>3.8100000000000002E-2</v>
      </c>
      <c r="I5" s="7">
        <v>1.45</v>
      </c>
      <c r="J5" s="7">
        <v>1.48</v>
      </c>
      <c r="K5" s="7">
        <v>0.443</v>
      </c>
      <c r="L5" s="7">
        <v>2.1</v>
      </c>
      <c r="M5" s="7">
        <v>2.21</v>
      </c>
      <c r="N5" s="12">
        <v>258</v>
      </c>
      <c r="O5" s="12">
        <v>25</v>
      </c>
      <c r="P5" s="12">
        <v>10.3</v>
      </c>
      <c r="Q5" s="10">
        <v>277</v>
      </c>
      <c r="R5" s="10">
        <v>8.3450000000000006</v>
      </c>
      <c r="S5" s="10">
        <v>480</v>
      </c>
      <c r="U5" s="13">
        <f t="shared" si="2"/>
        <v>0</v>
      </c>
      <c r="V5" s="13">
        <f t="shared" si="0"/>
        <v>0</v>
      </c>
      <c r="W5" s="13">
        <f t="shared" si="0"/>
        <v>0</v>
      </c>
      <c r="X5" s="13">
        <f t="shared" si="0"/>
        <v>0</v>
      </c>
      <c r="Y5" s="13">
        <f t="shared" si="0"/>
        <v>0</v>
      </c>
      <c r="Z5" s="13">
        <f t="shared" si="0"/>
        <v>0</v>
      </c>
      <c r="AA5" s="13">
        <f t="shared" si="0"/>
        <v>0</v>
      </c>
      <c r="AB5" s="13">
        <f t="shared" si="0"/>
        <v>0</v>
      </c>
      <c r="AC5" s="13">
        <f t="shared" si="0"/>
        <v>0</v>
      </c>
      <c r="AD5" s="13">
        <f t="shared" si="0"/>
        <v>0</v>
      </c>
      <c r="AE5" s="13">
        <f t="shared" si="0"/>
        <v>0</v>
      </c>
      <c r="AF5" s="13">
        <f t="shared" si="0"/>
        <v>0</v>
      </c>
      <c r="AG5" s="13">
        <f t="shared" si="0"/>
        <v>0</v>
      </c>
    </row>
    <row r="6" spans="1:35" x14ac:dyDescent="0.25">
      <c r="A6" s="1" t="s">
        <v>80</v>
      </c>
      <c r="B6" s="1">
        <v>39281</v>
      </c>
      <c r="C6" s="1"/>
      <c r="D6" s="1"/>
      <c r="E6" s="7">
        <v>3.7900000000000003E-2</v>
      </c>
      <c r="F6" s="7">
        <v>1.72E-2</v>
      </c>
      <c r="G6" s="7">
        <f t="shared" si="1"/>
        <v>1.3538000000000001</v>
      </c>
      <c r="H6" s="7">
        <v>2.0799999999999999E-2</v>
      </c>
      <c r="I6" s="7">
        <v>0.88200000000000001</v>
      </c>
      <c r="J6" s="7">
        <v>0.89200000000000002</v>
      </c>
      <c r="K6" s="7">
        <v>0.441</v>
      </c>
      <c r="L6" s="7">
        <v>2.6</v>
      </c>
      <c r="M6" s="7">
        <v>2.5499999999999998</v>
      </c>
      <c r="N6" s="12">
        <v>259</v>
      </c>
      <c r="O6" s="12">
        <v>49</v>
      </c>
      <c r="P6" s="12">
        <v>8.9</v>
      </c>
      <c r="Q6" s="10">
        <v>303</v>
      </c>
      <c r="R6" s="10">
        <v>7.93</v>
      </c>
      <c r="S6" s="10">
        <v>484</v>
      </c>
      <c r="U6" s="13">
        <f t="shared" si="2"/>
        <v>0</v>
      </c>
      <c r="V6" s="13">
        <f t="shared" si="0"/>
        <v>0</v>
      </c>
      <c r="W6" s="13">
        <f t="shared" si="0"/>
        <v>0</v>
      </c>
      <c r="X6" s="13">
        <f t="shared" si="0"/>
        <v>0</v>
      </c>
      <c r="Y6" s="13">
        <f t="shared" si="0"/>
        <v>0</v>
      </c>
      <c r="Z6" s="13">
        <f t="shared" si="0"/>
        <v>0</v>
      </c>
      <c r="AA6" s="13">
        <f t="shared" si="0"/>
        <v>0</v>
      </c>
      <c r="AB6" s="13">
        <f t="shared" si="0"/>
        <v>0</v>
      </c>
      <c r="AC6" s="13">
        <f t="shared" si="0"/>
        <v>0</v>
      </c>
      <c r="AD6" s="13">
        <f t="shared" si="0"/>
        <v>0</v>
      </c>
      <c r="AE6" s="13">
        <f t="shared" si="0"/>
        <v>0</v>
      </c>
      <c r="AF6" s="13">
        <f t="shared" si="0"/>
        <v>0</v>
      </c>
      <c r="AG6" s="13">
        <f t="shared" si="0"/>
        <v>0</v>
      </c>
    </row>
    <row r="7" spans="1:35" x14ac:dyDescent="0.25">
      <c r="A7" s="1" t="s">
        <v>80</v>
      </c>
      <c r="B7" s="1">
        <v>39316</v>
      </c>
      <c r="C7" s="1"/>
      <c r="D7" s="1"/>
      <c r="E7" s="7">
        <v>4.87E-2</v>
      </c>
      <c r="F7" s="7">
        <v>2.9600000000000001E-2</v>
      </c>
      <c r="G7" s="7">
        <f t="shared" si="1"/>
        <v>1.2092000000000001</v>
      </c>
      <c r="H7" s="7">
        <v>6.5199999999999994E-2</v>
      </c>
      <c r="I7" s="7">
        <v>0.85799999999999998</v>
      </c>
      <c r="J7" s="7">
        <v>0.87</v>
      </c>
      <c r="K7" s="7">
        <v>0.27400000000000002</v>
      </c>
      <c r="L7" s="7">
        <v>1.64</v>
      </c>
      <c r="M7" s="7">
        <v>2.17</v>
      </c>
      <c r="N7" s="12">
        <v>267</v>
      </c>
      <c r="O7" s="12">
        <v>48</v>
      </c>
      <c r="P7" s="12">
        <v>5.6</v>
      </c>
      <c r="Q7" s="10">
        <v>309</v>
      </c>
      <c r="R7" s="10">
        <v>7.85</v>
      </c>
      <c r="S7" s="10">
        <v>498</v>
      </c>
      <c r="U7" s="13">
        <f t="shared" si="2"/>
        <v>0</v>
      </c>
      <c r="V7" s="13">
        <f t="shared" si="0"/>
        <v>0</v>
      </c>
      <c r="W7" s="13">
        <f t="shared" si="0"/>
        <v>0</v>
      </c>
      <c r="X7" s="13">
        <f t="shared" si="0"/>
        <v>0</v>
      </c>
      <c r="Y7" s="13">
        <f t="shared" si="0"/>
        <v>0</v>
      </c>
      <c r="Z7" s="13">
        <f t="shared" si="0"/>
        <v>0</v>
      </c>
      <c r="AA7" s="13">
        <f t="shared" si="0"/>
        <v>0</v>
      </c>
      <c r="AB7" s="13">
        <f t="shared" si="0"/>
        <v>0</v>
      </c>
      <c r="AC7" s="13">
        <f t="shared" si="0"/>
        <v>0</v>
      </c>
      <c r="AD7" s="13">
        <f t="shared" si="0"/>
        <v>0</v>
      </c>
      <c r="AE7" s="13">
        <f t="shared" si="0"/>
        <v>0</v>
      </c>
      <c r="AF7" s="13">
        <f t="shared" si="0"/>
        <v>0</v>
      </c>
      <c r="AG7" s="13">
        <f t="shared" si="0"/>
        <v>0</v>
      </c>
    </row>
    <row r="8" spans="1:35" x14ac:dyDescent="0.25">
      <c r="A8" s="1" t="s">
        <v>80</v>
      </c>
      <c r="B8" s="1">
        <v>39337</v>
      </c>
      <c r="C8" s="1"/>
      <c r="D8" s="1"/>
      <c r="E8" s="7">
        <v>7.4300000000000005E-2</v>
      </c>
      <c r="F8" s="7">
        <v>4.5600000000000002E-2</v>
      </c>
      <c r="G8" s="7">
        <f t="shared" si="1"/>
        <v>1.7269000000000001</v>
      </c>
      <c r="H8" s="7">
        <v>2.7900000000000001E-2</v>
      </c>
      <c r="I8" s="7">
        <v>0.80800000000000005</v>
      </c>
      <c r="J8" s="7">
        <v>0.81899999999999995</v>
      </c>
      <c r="K8" s="7">
        <v>0.88</v>
      </c>
      <c r="L8" s="7">
        <v>4.1399999999999997</v>
      </c>
      <c r="M8" s="7">
        <v>4.2699999999999996</v>
      </c>
      <c r="N8" s="12">
        <v>254</v>
      </c>
      <c r="O8" s="12">
        <v>42</v>
      </c>
      <c r="P8" s="12">
        <v>28.2</v>
      </c>
      <c r="Q8" s="10">
        <v>282</v>
      </c>
      <c r="R8" s="10">
        <v>7.8849999999999998</v>
      </c>
      <c r="S8" s="10">
        <v>449</v>
      </c>
      <c r="U8" s="13">
        <f t="shared" si="2"/>
        <v>0</v>
      </c>
      <c r="V8" s="13">
        <f t="shared" si="0"/>
        <v>0</v>
      </c>
      <c r="W8" s="13">
        <f t="shared" si="0"/>
        <v>0</v>
      </c>
      <c r="X8" s="13">
        <f t="shared" si="0"/>
        <v>0</v>
      </c>
      <c r="Y8" s="13">
        <f t="shared" si="0"/>
        <v>0</v>
      </c>
      <c r="Z8" s="13">
        <f t="shared" si="0"/>
        <v>0</v>
      </c>
      <c r="AA8" s="13">
        <f t="shared" si="0"/>
        <v>0</v>
      </c>
      <c r="AB8" s="13">
        <f t="shared" si="0"/>
        <v>0</v>
      </c>
      <c r="AC8" s="13">
        <f t="shared" si="0"/>
        <v>0</v>
      </c>
      <c r="AD8" s="13">
        <f t="shared" si="0"/>
        <v>0</v>
      </c>
      <c r="AE8" s="13">
        <f t="shared" si="0"/>
        <v>0</v>
      </c>
      <c r="AF8" s="13">
        <f t="shared" si="0"/>
        <v>0</v>
      </c>
      <c r="AG8" s="13">
        <f t="shared" si="0"/>
        <v>0</v>
      </c>
    </row>
    <row r="9" spans="1:35" x14ac:dyDescent="0.25">
      <c r="A9" s="1" t="s">
        <v>80</v>
      </c>
      <c r="B9" s="1">
        <v>39358</v>
      </c>
      <c r="C9" s="1"/>
      <c r="D9" s="1"/>
      <c r="E9" s="7">
        <v>3.6400000000000002E-2</v>
      </c>
      <c r="F9" s="7">
        <v>2.07E-2</v>
      </c>
      <c r="G9" s="7">
        <f t="shared" si="1"/>
        <v>1.008</v>
      </c>
      <c r="H9" s="7"/>
      <c r="I9" s="7">
        <v>0.84499999999999997</v>
      </c>
      <c r="J9" s="7">
        <v>0.84499999999999997</v>
      </c>
      <c r="K9" s="7">
        <v>0.16300000000000001</v>
      </c>
      <c r="L9" s="7">
        <v>2.92</v>
      </c>
      <c r="M9" s="7">
        <v>1.93</v>
      </c>
      <c r="N9" s="12">
        <v>283</v>
      </c>
      <c r="O9" s="12">
        <v>40</v>
      </c>
      <c r="P9" s="12">
        <v>5.2</v>
      </c>
      <c r="Q9" s="10">
        <v>302</v>
      </c>
      <c r="R9" s="10">
        <v>7.8650000000000002</v>
      </c>
      <c r="S9" s="10">
        <v>499</v>
      </c>
      <c r="U9" s="13">
        <f t="shared" si="2"/>
        <v>0</v>
      </c>
      <c r="V9" s="13">
        <f t="shared" si="0"/>
        <v>0</v>
      </c>
      <c r="W9" s="13">
        <f t="shared" si="0"/>
        <v>0</v>
      </c>
      <c r="X9" s="13">
        <f t="shared" si="0"/>
        <v>0</v>
      </c>
      <c r="Y9" s="13">
        <f t="shared" si="0"/>
        <v>0</v>
      </c>
      <c r="Z9" s="13">
        <f t="shared" si="0"/>
        <v>0</v>
      </c>
      <c r="AA9" s="13">
        <f t="shared" si="0"/>
        <v>0</v>
      </c>
      <c r="AB9" s="13">
        <f t="shared" si="0"/>
        <v>0</v>
      </c>
      <c r="AC9" s="13">
        <f t="shared" si="0"/>
        <v>0</v>
      </c>
      <c r="AD9" s="13">
        <f t="shared" si="0"/>
        <v>0</v>
      </c>
      <c r="AE9" s="13">
        <f t="shared" si="0"/>
        <v>0</v>
      </c>
      <c r="AF9" s="13">
        <f t="shared" si="0"/>
        <v>0</v>
      </c>
      <c r="AG9" s="13">
        <f t="shared" si="0"/>
        <v>0</v>
      </c>
    </row>
    <row r="10" spans="1:35" x14ac:dyDescent="0.25">
      <c r="A10" s="1" t="s">
        <v>80</v>
      </c>
      <c r="B10" s="1">
        <v>39379</v>
      </c>
      <c r="C10" s="1"/>
      <c r="D10" s="1"/>
      <c r="E10" s="7">
        <v>0.16400000000000001</v>
      </c>
      <c r="F10" s="7">
        <v>8.2900000000000005E-3</v>
      </c>
      <c r="G10" s="7">
        <f t="shared" si="1"/>
        <v>1.2021999999999999</v>
      </c>
      <c r="H10" s="7">
        <v>2.4199999999999999E-2</v>
      </c>
      <c r="I10" s="7">
        <v>0.55800000000000005</v>
      </c>
      <c r="J10" s="7">
        <v>0.55800000000000005</v>
      </c>
      <c r="K10" s="7">
        <v>0.62</v>
      </c>
      <c r="L10" s="7">
        <v>5.94</v>
      </c>
      <c r="M10" s="7">
        <v>6.12</v>
      </c>
      <c r="N10" s="12">
        <v>196</v>
      </c>
      <c r="O10" s="12">
        <v>39</v>
      </c>
      <c r="P10" s="12">
        <v>81.2</v>
      </c>
      <c r="Q10" s="10">
        <v>285</v>
      </c>
      <c r="R10" s="10">
        <v>7.84</v>
      </c>
      <c r="S10" s="10">
        <v>343</v>
      </c>
      <c r="U10" s="13">
        <f t="shared" si="2"/>
        <v>0</v>
      </c>
      <c r="V10" s="13">
        <f t="shared" si="0"/>
        <v>0</v>
      </c>
      <c r="W10" s="13">
        <f t="shared" si="0"/>
        <v>0</v>
      </c>
      <c r="X10" s="13">
        <f t="shared" si="0"/>
        <v>0</v>
      </c>
      <c r="Y10" s="13">
        <f t="shared" si="0"/>
        <v>0</v>
      </c>
      <c r="Z10" s="13">
        <f t="shared" si="0"/>
        <v>0</v>
      </c>
      <c r="AA10" s="13">
        <f t="shared" si="0"/>
        <v>0</v>
      </c>
      <c r="AB10" s="13">
        <f t="shared" si="0"/>
        <v>0</v>
      </c>
      <c r="AC10" s="13">
        <f t="shared" si="0"/>
        <v>0</v>
      </c>
      <c r="AD10" s="13">
        <f t="shared" si="0"/>
        <v>0</v>
      </c>
      <c r="AE10" s="13">
        <f t="shared" si="0"/>
        <v>0</v>
      </c>
      <c r="AF10" s="13">
        <f t="shared" si="0"/>
        <v>0</v>
      </c>
      <c r="AG10" s="13">
        <f t="shared" si="0"/>
        <v>0</v>
      </c>
    </row>
    <row r="11" spans="1:35" x14ac:dyDescent="0.25">
      <c r="A11" s="1" t="s">
        <v>80</v>
      </c>
      <c r="B11" s="1">
        <v>39399</v>
      </c>
      <c r="C11" s="1"/>
      <c r="D11" s="1"/>
      <c r="E11" s="7">
        <v>1.9099999999999999E-2</v>
      </c>
      <c r="F11" s="7">
        <v>7.4700000000000001E-3</v>
      </c>
      <c r="G11" s="7">
        <f t="shared" si="1"/>
        <v>1.417</v>
      </c>
      <c r="H11" s="7">
        <v>1.0999999999999999E-2</v>
      </c>
      <c r="I11" s="7">
        <v>1.1200000000000001</v>
      </c>
      <c r="J11" s="7">
        <v>1.1200000000000001</v>
      </c>
      <c r="K11" s="7">
        <v>0.28599999999999998</v>
      </c>
      <c r="L11" s="7">
        <v>2.54</v>
      </c>
      <c r="M11" s="7">
        <v>2.62</v>
      </c>
      <c r="N11" s="12">
        <v>234</v>
      </c>
      <c r="O11" s="12">
        <v>35</v>
      </c>
      <c r="P11" s="12">
        <v>3.3</v>
      </c>
      <c r="Q11" s="10">
        <v>255</v>
      </c>
      <c r="R11" s="10">
        <v>8.09</v>
      </c>
      <c r="S11" s="10">
        <v>454</v>
      </c>
      <c r="U11" s="13">
        <f t="shared" si="2"/>
        <v>0</v>
      </c>
      <c r="V11" s="13">
        <f t="shared" si="0"/>
        <v>0</v>
      </c>
      <c r="W11" s="13">
        <f t="shared" si="0"/>
        <v>0</v>
      </c>
      <c r="X11" s="13">
        <f t="shared" si="0"/>
        <v>0</v>
      </c>
      <c r="Y11" s="13">
        <f t="shared" si="0"/>
        <v>0</v>
      </c>
      <c r="Z11" s="13">
        <f t="shared" si="0"/>
        <v>0</v>
      </c>
      <c r="AA11" s="13">
        <f t="shared" si="0"/>
        <v>0</v>
      </c>
      <c r="AB11" s="13">
        <f t="shared" si="0"/>
        <v>0</v>
      </c>
      <c r="AC11" s="13">
        <f t="shared" si="0"/>
        <v>0</v>
      </c>
      <c r="AD11" s="13">
        <f t="shared" si="0"/>
        <v>0</v>
      </c>
      <c r="AE11" s="13">
        <f t="shared" si="0"/>
        <v>0</v>
      </c>
      <c r="AF11" s="13">
        <f t="shared" si="0"/>
        <v>0</v>
      </c>
      <c r="AG11" s="13">
        <f t="shared" si="0"/>
        <v>0</v>
      </c>
    </row>
    <row r="12" spans="1:35" x14ac:dyDescent="0.25">
      <c r="B12" s="3"/>
      <c r="C12" s="3"/>
      <c r="D12" s="3"/>
      <c r="E12" s="11"/>
      <c r="F12" s="7"/>
      <c r="G12" s="7"/>
      <c r="H12" s="7"/>
      <c r="I12" s="7"/>
      <c r="J12" s="7"/>
      <c r="K12" s="7"/>
      <c r="N12" s="7"/>
      <c r="O12" s="7"/>
      <c r="P12" s="7"/>
    </row>
    <row r="13" spans="1:35" x14ac:dyDescent="0.25">
      <c r="B13" t="s">
        <v>82</v>
      </c>
      <c r="E13" s="7">
        <f>AVERAGE(E3:E11)</f>
        <v>5.7166666666666664E-2</v>
      </c>
      <c r="F13" s="7">
        <f t="shared" ref="F13:S13" si="3">AVERAGE(F3:F11)</f>
        <v>2.1920000000000002E-2</v>
      </c>
      <c r="G13" s="7">
        <f t="shared" si="3"/>
        <v>1.534111111111111</v>
      </c>
      <c r="H13" s="7">
        <f t="shared" si="3"/>
        <v>3.3375000000000002E-2</v>
      </c>
      <c r="I13" s="7">
        <f t="shared" si="3"/>
        <v>1.0667777777777776</v>
      </c>
      <c r="J13" s="7">
        <f t="shared" si="3"/>
        <v>1.0771111111111109</v>
      </c>
      <c r="K13" s="7">
        <f t="shared" si="3"/>
        <v>0.42733333333333334</v>
      </c>
      <c r="L13" s="7">
        <f t="shared" si="3"/>
        <v>2.9244444444444451</v>
      </c>
      <c r="M13" s="7">
        <f t="shared" si="3"/>
        <v>2.8644444444444446</v>
      </c>
      <c r="N13" s="7">
        <f t="shared" si="3"/>
        <v>241.55555555555554</v>
      </c>
      <c r="O13" s="7">
        <f t="shared" si="3"/>
        <v>40</v>
      </c>
      <c r="P13" s="7">
        <f t="shared" si="3"/>
        <v>18.022222222222226</v>
      </c>
      <c r="Q13" s="7">
        <f t="shared" si="3"/>
        <v>274</v>
      </c>
      <c r="R13" s="7">
        <f t="shared" si="3"/>
        <v>7.9805555555555561</v>
      </c>
      <c r="S13" s="7">
        <f t="shared" si="3"/>
        <v>440.88888888888891</v>
      </c>
    </row>
    <row r="14" spans="1:35" x14ac:dyDescent="0.25">
      <c r="B14" t="s">
        <v>83</v>
      </c>
      <c r="E14" s="7">
        <f>STDEV(E3:E11)</f>
        <v>4.3961403526275193E-2</v>
      </c>
      <c r="F14" s="7">
        <f t="shared" ref="F14:S14" si="4">STDEV(F3:F11)</f>
        <v>1.2661831282581963E-2</v>
      </c>
      <c r="G14" s="7">
        <f t="shared" si="4"/>
        <v>0.37569794531127199</v>
      </c>
      <c r="H14" s="7">
        <f t="shared" si="4"/>
        <v>1.7394395649173895E-2</v>
      </c>
      <c r="I14" s="7">
        <f t="shared" si="4"/>
        <v>0.3623719697278544</v>
      </c>
      <c r="J14" s="7">
        <f t="shared" si="4"/>
        <v>0.36879853729524398</v>
      </c>
      <c r="K14" s="7">
        <f t="shared" si="4"/>
        <v>0.21287320169528148</v>
      </c>
      <c r="L14" s="7">
        <f t="shared" si="4"/>
        <v>1.3297660612971645</v>
      </c>
      <c r="M14" s="7">
        <f t="shared" si="4"/>
        <v>1.4223757512618724</v>
      </c>
      <c r="N14" s="7">
        <f t="shared" si="4"/>
        <v>34.055510241042946</v>
      </c>
      <c r="O14" s="7">
        <f t="shared" si="4"/>
        <v>7.245688373094719</v>
      </c>
      <c r="P14" s="7">
        <f t="shared" si="4"/>
        <v>24.782341383421475</v>
      </c>
      <c r="Q14" s="7">
        <f t="shared" si="4"/>
        <v>34.74550330618338</v>
      </c>
      <c r="R14" s="7">
        <f t="shared" si="4"/>
        <v>0.16462921301451283</v>
      </c>
      <c r="S14" s="7">
        <f t="shared" si="4"/>
        <v>68.870248374106538</v>
      </c>
    </row>
  </sheetData>
  <conditionalFormatting sqref="F3:F11">
    <cfRule type="cellIs" dxfId="3" priority="7" operator="greaterThan">
      <formula>$E3</formula>
    </cfRule>
  </conditionalFormatting>
  <conditionalFormatting sqref="H3:H11">
    <cfRule type="cellIs" dxfId="2" priority="3" operator="greaterThan">
      <formula>$G3</formula>
    </cfRule>
  </conditionalFormatting>
  <conditionalFormatting sqref="I3:K11">
    <cfRule type="cellIs" dxfId="1" priority="2" operator="greaterThan">
      <formula>$G3</formula>
    </cfRule>
  </conditionalFormatting>
  <conditionalFormatting sqref="M3:M11">
    <cfRule type="cellIs" dxfId="0" priority="1" operator="greaterThan">
      <formula>$L3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J6" sqref="J6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07064105(1)</vt:lpstr>
      <vt:lpstr>Owasco Inlet</vt:lpstr>
      <vt:lpstr>Data</vt:lpstr>
      <vt:lpstr>Regressions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Prestigiacomo</dc:creator>
  <cp:lastModifiedBy>Susan P Hall</cp:lastModifiedBy>
  <dcterms:created xsi:type="dcterms:W3CDTF">2017-12-04T18:06:58Z</dcterms:created>
  <dcterms:modified xsi:type="dcterms:W3CDTF">2019-02-12T16:04:16Z</dcterms:modified>
</cp:coreProperties>
</file>