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chool\Data\Data for thesis\"/>
    </mc:Choice>
  </mc:AlternateContent>
  <xr:revisionPtr revIDLastSave="0" documentId="13_ncr:1_{F7AA11C6-7C31-41FA-AA31-ADE1ED9AA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C2" i="1"/>
  <c r="B12" i="1" s="1"/>
  <c r="B2" i="1"/>
  <c r="C11" i="1" s="1"/>
  <c r="C16" i="1" l="1"/>
  <c r="C15" i="1"/>
  <c r="C17" i="1"/>
  <c r="B19" i="1"/>
  <c r="B21" i="1"/>
  <c r="B20" i="1"/>
  <c r="B11" i="1"/>
  <c r="C12" i="1"/>
  <c r="C21" i="1" l="1"/>
  <c r="C26" i="1" s="1"/>
  <c r="C20" i="1"/>
  <c r="C19" i="1"/>
  <c r="B17" i="1"/>
  <c r="B26" i="1" s="1"/>
  <c r="B16" i="1"/>
  <c r="B25" i="1" s="1"/>
  <c r="B15" i="1"/>
  <c r="B24" i="1" s="1"/>
  <c r="C24" i="1"/>
  <c r="C25" i="1"/>
</calcChain>
</file>

<file path=xl/sharedStrings.xml><?xml version="1.0" encoding="utf-8"?>
<sst xmlns="http://schemas.openxmlformats.org/spreadsheetml/2006/main" count="28" uniqueCount="26">
  <si>
    <t>UAN</t>
  </si>
  <si>
    <t>Poly</t>
  </si>
  <si>
    <t>Density</t>
  </si>
  <si>
    <t>%N</t>
  </si>
  <si>
    <t>%P</t>
  </si>
  <si>
    <t>%K</t>
  </si>
  <si>
    <t>Total gallons applied</t>
  </si>
  <si>
    <t>lbs UAN</t>
  </si>
  <si>
    <t>lbs Poly</t>
  </si>
  <si>
    <t>N-UAN</t>
  </si>
  <si>
    <t>P-UAN</t>
  </si>
  <si>
    <t>K-UAN</t>
  </si>
  <si>
    <t>N-Poly</t>
  </si>
  <si>
    <t>P-Poly</t>
  </si>
  <si>
    <t>K-Poly</t>
  </si>
  <si>
    <t>N-Total</t>
  </si>
  <si>
    <t>P-Total</t>
  </si>
  <si>
    <t>K-Total</t>
  </si>
  <si>
    <t>portion of total</t>
  </si>
  <si>
    <t>Pounds of Nutrient/ac.</t>
  </si>
  <si>
    <t>7.5 gal/ac</t>
  </si>
  <si>
    <t>5 gal/ac</t>
  </si>
  <si>
    <t>Annual applications:</t>
  </si>
  <si>
    <t>Assume 7.5 gal/ac + 5 gal/ac = 12.5 gal/ac of this 1/3UAN, 2/3 Poly starter/pop-up fertilizer mix was applied every spring at time of planting</t>
  </si>
  <si>
    <t>g/ha/year</t>
  </si>
  <si>
    <t>from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</si>
</sst>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164" fontId="1" fillId="2" borderId="0" xfId="0" applyNumberFormat="1" applyFont="1" applyFill="1" applyBorder="1"/>
    <xf numFmtId="164" fontId="1" fillId="2" borderId="5" xfId="0" applyNumberFormat="1" applyFont="1" applyFill="1" applyBorder="1"/>
    <xf numFmtId="164" fontId="1" fillId="2" borderId="7" xfId="0" applyNumberFormat="1" applyFont="1" applyFill="1" applyBorder="1"/>
    <xf numFmtId="164" fontId="1" fillId="2" borderId="8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topLeftCell="A12" workbookViewId="0">
      <selection activeCell="I22" sqref="I22"/>
    </sheetView>
  </sheetViews>
  <sheetFormatPr defaultRowHeight="14.5" x14ac:dyDescent="0.35"/>
  <cols>
    <col min="1" max="1" width="17.90625" bestFit="1" customWidth="1"/>
  </cols>
  <sheetData>
    <row r="2" spans="1:3" x14ac:dyDescent="0.35">
      <c r="A2" t="s">
        <v>18</v>
      </c>
      <c r="B2">
        <f>1/3</f>
        <v>0.33333333333333331</v>
      </c>
      <c r="C2">
        <f>2/3</f>
        <v>0.66666666666666663</v>
      </c>
    </row>
    <row r="3" spans="1:3" x14ac:dyDescent="0.35">
      <c r="B3" t="s">
        <v>0</v>
      </c>
      <c r="C3" t="s">
        <v>1</v>
      </c>
    </row>
    <row r="4" spans="1:3" x14ac:dyDescent="0.35">
      <c r="A4" t="s">
        <v>2</v>
      </c>
      <c r="B4">
        <v>11.06</v>
      </c>
      <c r="C4">
        <v>11.7</v>
      </c>
    </row>
    <row r="5" spans="1:3" x14ac:dyDescent="0.35">
      <c r="A5" t="s">
        <v>3</v>
      </c>
      <c r="B5">
        <v>0.32</v>
      </c>
      <c r="C5">
        <v>0.105</v>
      </c>
    </row>
    <row r="6" spans="1:3" x14ac:dyDescent="0.35">
      <c r="A6" t="s">
        <v>4</v>
      </c>
      <c r="B6">
        <v>0</v>
      </c>
      <c r="C6">
        <v>0.35</v>
      </c>
    </row>
    <row r="7" spans="1:3" x14ac:dyDescent="0.35">
      <c r="A7" t="s">
        <v>5</v>
      </c>
      <c r="B7">
        <v>0</v>
      </c>
      <c r="C7">
        <v>0</v>
      </c>
    </row>
    <row r="10" spans="1:3" x14ac:dyDescent="0.35">
      <c r="A10" t="s">
        <v>6</v>
      </c>
      <c r="B10">
        <v>7.5</v>
      </c>
      <c r="C10">
        <v>5</v>
      </c>
    </row>
    <row r="11" spans="1:3" x14ac:dyDescent="0.35">
      <c r="A11" t="s">
        <v>7</v>
      </c>
      <c r="B11">
        <f>B4*B2*B10</f>
        <v>27.65</v>
      </c>
      <c r="C11">
        <f>C10*B4*B2</f>
        <v>18.433333333333334</v>
      </c>
    </row>
    <row r="12" spans="1:3" x14ac:dyDescent="0.35">
      <c r="A12" t="s">
        <v>8</v>
      </c>
      <c r="B12">
        <f>B10*C2*C4</f>
        <v>58.5</v>
      </c>
      <c r="C12">
        <f>C10*C4*C2</f>
        <v>39</v>
      </c>
    </row>
    <row r="14" spans="1:3" x14ac:dyDescent="0.35">
      <c r="A14" t="s">
        <v>19</v>
      </c>
      <c r="B14" t="s">
        <v>20</v>
      </c>
      <c r="C14" t="s">
        <v>21</v>
      </c>
    </row>
    <row r="15" spans="1:3" x14ac:dyDescent="0.35">
      <c r="A15" t="s">
        <v>9</v>
      </c>
      <c r="B15">
        <f>B11*B5</f>
        <v>8.847999999999999</v>
      </c>
      <c r="C15">
        <f>C11*B5</f>
        <v>5.8986666666666672</v>
      </c>
    </row>
    <row r="16" spans="1:3" x14ac:dyDescent="0.35">
      <c r="A16" t="s">
        <v>10</v>
      </c>
      <c r="B16">
        <f>B11*B6</f>
        <v>0</v>
      </c>
      <c r="C16">
        <f>C11*B6</f>
        <v>0</v>
      </c>
    </row>
    <row r="17" spans="1:6" x14ac:dyDescent="0.35">
      <c r="A17" t="s">
        <v>11</v>
      </c>
      <c r="B17">
        <f>B11*B7</f>
        <v>0</v>
      </c>
      <c r="C17">
        <f>C11*B7</f>
        <v>0</v>
      </c>
    </row>
    <row r="19" spans="1:6" x14ac:dyDescent="0.35">
      <c r="A19" t="s">
        <v>12</v>
      </c>
      <c r="B19">
        <f>B12*C5</f>
        <v>6.1425000000000001</v>
      </c>
      <c r="C19">
        <f>C12*C5</f>
        <v>4.0949999999999998</v>
      </c>
    </row>
    <row r="20" spans="1:6" x14ac:dyDescent="0.35">
      <c r="A20" t="s">
        <v>13</v>
      </c>
      <c r="B20">
        <f>B12*C6</f>
        <v>20.474999999999998</v>
      </c>
      <c r="C20">
        <f>C12*C6</f>
        <v>13.649999999999999</v>
      </c>
    </row>
    <row r="21" spans="1:6" x14ac:dyDescent="0.35">
      <c r="A21" t="s">
        <v>14</v>
      </c>
      <c r="B21">
        <f>B12*C7</f>
        <v>0</v>
      </c>
      <c r="C21">
        <f>C12*C7</f>
        <v>0</v>
      </c>
    </row>
    <row r="22" spans="1:6" ht="15" thickBot="1" x14ac:dyDescent="0.4"/>
    <row r="23" spans="1:6" x14ac:dyDescent="0.35">
      <c r="A23" s="1"/>
      <c r="B23" s="2" t="s">
        <v>20</v>
      </c>
      <c r="C23" s="3" t="s">
        <v>21</v>
      </c>
      <c r="D23" t="s">
        <v>22</v>
      </c>
    </row>
    <row r="24" spans="1:6" x14ac:dyDescent="0.35">
      <c r="A24" s="4" t="s">
        <v>15</v>
      </c>
      <c r="B24" s="6">
        <f>B15+B19</f>
        <v>14.990499999999999</v>
      </c>
      <c r="C24" s="7">
        <f>C15+C19</f>
        <v>9.993666666666666</v>
      </c>
      <c r="D24" t="s">
        <v>23</v>
      </c>
    </row>
    <row r="25" spans="1:6" x14ac:dyDescent="0.35">
      <c r="A25" s="4" t="s">
        <v>16</v>
      </c>
      <c r="B25" s="6">
        <f t="shared" ref="B25:C26" si="0">B16+B20</f>
        <v>20.474999999999998</v>
      </c>
      <c r="C25" s="7">
        <f t="shared" si="0"/>
        <v>13.649999999999999</v>
      </c>
      <c r="D25" s="10">
        <f>(B25+C25)*453.592*(1/0.404686)</f>
        <v>38248.98069120256</v>
      </c>
      <c r="E25" t="s">
        <v>24</v>
      </c>
      <c r="F25" t="s">
        <v>25</v>
      </c>
    </row>
    <row r="26" spans="1:6" ht="15" thickBot="1" x14ac:dyDescent="0.4">
      <c r="A26" s="5" t="s">
        <v>17</v>
      </c>
      <c r="B26" s="8">
        <f t="shared" si="0"/>
        <v>0</v>
      </c>
      <c r="C26" s="9">
        <f t="shared" si="0"/>
        <v>0</v>
      </c>
      <c r="D26">
        <f>D25/1000</f>
        <v>38.248980691202561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KWorkman</dc:creator>
  <cp:lastModifiedBy>ryrug</cp:lastModifiedBy>
  <dcterms:created xsi:type="dcterms:W3CDTF">2021-11-08T16:07:16Z</dcterms:created>
  <dcterms:modified xsi:type="dcterms:W3CDTF">2021-11-11T21:59:33Z</dcterms:modified>
</cp:coreProperties>
</file>