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cktech-my.sharepoint.com/personal/robert_sowah_mecklenburgcountync_gov/Documents/Documents/SUSI Data_6-1-20 _ 10-26-20/Myflexdashboard/"/>
    </mc:Choice>
  </mc:AlternateContent>
  <xr:revisionPtr revIDLastSave="0" documentId="13_ncr:40009_{F23728D9-EB4D-4A9F-8A5F-5AD93CE08C2C}" xr6:coauthVersionLast="45" xr6:coauthVersionMax="45" xr10:uidLastSave="{00000000-0000-0000-0000-000000000000}"/>
  <bookViews>
    <workbookView xWindow="28680" yWindow="-120" windowWidth="29040" windowHeight="15840" activeTab="1"/>
  </bookViews>
  <sheets>
    <sheet name="FCECOLI_OctFIM" sheetId="1" r:id="rId1"/>
    <sheet name="MY10_1yr" sheetId="2" r:id="rId2"/>
  </sheets>
  <calcPr calcId="0"/>
</workbook>
</file>

<file path=xl/calcChain.xml><?xml version="1.0" encoding="utf-8"?>
<calcChain xmlns="http://schemas.openxmlformats.org/spreadsheetml/2006/main">
  <c r="I16" i="2" l="1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</calcChain>
</file>

<file path=xl/sharedStrings.xml><?xml version="1.0" encoding="utf-8"?>
<sst xmlns="http://schemas.openxmlformats.org/spreadsheetml/2006/main" count="190" uniqueCount="57">
  <si>
    <t>Element</t>
  </si>
  <si>
    <t>Coldate</t>
  </si>
  <si>
    <t>Site</t>
  </si>
  <si>
    <t>FC</t>
  </si>
  <si>
    <t>WatchList</t>
  </si>
  <si>
    <t>ActionList</t>
  </si>
  <si>
    <t>Latitude</t>
  </si>
  <si>
    <t>Longitude</t>
  </si>
  <si>
    <t>E.Coli</t>
  </si>
  <si>
    <t>ICS1.1</t>
  </si>
  <si>
    <t>MC14A</t>
  </si>
  <si>
    <t>ok</t>
  </si>
  <si>
    <t>MC17</t>
  </si>
  <si>
    <t>MC22A</t>
  </si>
  <si>
    <t>MC25</t>
  </si>
  <si>
    <t>MC27</t>
  </si>
  <si>
    <t>MC29A1</t>
  </si>
  <si>
    <t>MC33</t>
  </si>
  <si>
    <t>MC38</t>
  </si>
  <si>
    <t>ID4.1</t>
  </si>
  <si>
    <t>MC4</t>
  </si>
  <si>
    <t>MC40A</t>
  </si>
  <si>
    <t>MC42</t>
  </si>
  <si>
    <t>MC45</t>
  </si>
  <si>
    <t>MC47A</t>
  </si>
  <si>
    <t>MC49A</t>
  </si>
  <si>
    <t>MC50</t>
  </si>
  <si>
    <t>MC51</t>
  </si>
  <si>
    <t>MY10</t>
  </si>
  <si>
    <t>Flag</t>
  </si>
  <si>
    <t>MY11B</t>
  </si>
  <si>
    <t>MY12B</t>
  </si>
  <si>
    <t>MY13</t>
  </si>
  <si>
    <t>MY1B</t>
  </si>
  <si>
    <t>MY7B</t>
  </si>
  <si>
    <t>MY8</t>
  </si>
  <si>
    <t>MY9</t>
  </si>
  <si>
    <t>Sampno</t>
  </si>
  <si>
    <t>Storm</t>
  </si>
  <si>
    <t>AH26218</t>
  </si>
  <si>
    <t>Yes</t>
  </si>
  <si>
    <t>AH30510</t>
  </si>
  <si>
    <t>AH33283</t>
  </si>
  <si>
    <t>No</t>
  </si>
  <si>
    <t>AH34053</t>
  </si>
  <si>
    <t>AH37936</t>
  </si>
  <si>
    <t>AH41419</t>
  </si>
  <si>
    <t>AH41427</t>
  </si>
  <si>
    <t>AH42223</t>
  </si>
  <si>
    <t>AH45329</t>
  </si>
  <si>
    <t>AH54453</t>
  </si>
  <si>
    <t>AH54826</t>
  </si>
  <si>
    <t>ID4.15</t>
  </si>
  <si>
    <t>AH58067</t>
  </si>
  <si>
    <t>AH61268</t>
  </si>
  <si>
    <t>AH64088</t>
  </si>
  <si>
    <t>AH68011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</si>
</sst>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</font>
    <font>
      <sz val="11"/>
      <color rgb="FF000000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rgb="FFC0C0C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8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20" fillId="0" borderId="12" xfId="0" applyFont="1" applyBorder="1" applyAlignment="1">
      <alignment vertical="center"/>
    </xf>
    <xf numFmtId="14" fontId="20" fillId="0" borderId="12" xfId="0" applyNumberFormat="1" applyFont="1" applyBorder="1" applyAlignment="1">
      <alignment horizontal="right" vertical="center"/>
    </xf>
    <xf numFmtId="1" fontId="20" fillId="0" borderId="12" xfId="0" applyNumberFormat="1" applyFont="1" applyBorder="1" applyAlignment="1">
      <alignment horizontal="right" vertical="center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D0D7E5"/>
        </left>
        <right/>
        <top style="thin">
          <color rgb="FFD0D7E5"/>
        </top>
        <bottom style="thin">
          <color rgb="FFD0D7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m/d/yyyy"/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11" displayName="Table11" ref="A1:I16" totalsRowShown="0" headerRowDxfId="9">
  <autoFilter ref="A1:I16"/>
  <tableColumns count="9">
    <tableColumn id="1" name="Sampno" dataDxfId="8"/>
    <tableColumn id="2" name="Element" dataDxfId="7"/>
    <tableColumn id="3" name="Coldate" dataDxfId="6"/>
    <tableColumn id="4" name="Site" dataDxfId="5"/>
    <tableColumn id="5" name="FC" dataDxfId="4"/>
    <tableColumn id="6" name="E.Coli" dataDxfId="3"/>
    <tableColumn id="7" name="Storm" dataDxfId="2"/>
    <tableColumn id="8" name="WatchList" dataDxfId="1">
      <calculatedColumnFormula>IF(AND(G2 = "No", E2 &gt; 400), "Flag", "ok")</calculatedColumnFormula>
    </tableColumn>
    <tableColumn id="9" name="ActionList" dataDxfId="0">
      <calculatedColumnFormula>IF(AND(G2 = "No", E2 &gt; 1000), "Flag", "ok")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E26" sqref="E26"/>
    </sheetView>
  </sheetViews>
  <sheetFormatPr defaultRowHeight="14.4" x14ac:dyDescent="0.3"/>
  <cols>
    <col min="2" max="2" width="10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s="1">
        <v>44119</v>
      </c>
      <c r="C2" t="s">
        <v>10</v>
      </c>
      <c r="D2">
        <v>376</v>
      </c>
      <c r="E2" t="s">
        <v>11</v>
      </c>
      <c r="F2" t="s">
        <v>11</v>
      </c>
      <c r="G2">
        <v>35.298524999999998</v>
      </c>
      <c r="H2">
        <v>-80.979022999999998</v>
      </c>
      <c r="I2">
        <v>416</v>
      </c>
    </row>
    <row r="3" spans="1:9" x14ac:dyDescent="0.3">
      <c r="A3" t="s">
        <v>9</v>
      </c>
      <c r="B3" s="1">
        <v>44119</v>
      </c>
      <c r="C3" t="s">
        <v>12</v>
      </c>
      <c r="D3">
        <v>390</v>
      </c>
      <c r="E3" t="s">
        <v>11</v>
      </c>
      <c r="F3" t="s">
        <v>11</v>
      </c>
      <c r="G3">
        <v>35.240054999999998</v>
      </c>
      <c r="H3">
        <v>-80.974699000000001</v>
      </c>
      <c r="I3">
        <v>389</v>
      </c>
    </row>
    <row r="4" spans="1:9" x14ac:dyDescent="0.3">
      <c r="A4" t="s">
        <v>9</v>
      </c>
      <c r="B4" s="1">
        <v>44117</v>
      </c>
      <c r="C4" t="s">
        <v>13</v>
      </c>
      <c r="D4">
        <v>2400</v>
      </c>
      <c r="E4" t="s">
        <v>11</v>
      </c>
      <c r="F4" t="s">
        <v>11</v>
      </c>
      <c r="G4">
        <v>35.197895000000003</v>
      </c>
      <c r="H4">
        <v>-80.904612</v>
      </c>
      <c r="I4">
        <v>717</v>
      </c>
    </row>
    <row r="5" spans="1:9" x14ac:dyDescent="0.3">
      <c r="A5" t="s">
        <v>9</v>
      </c>
      <c r="B5" s="1">
        <v>44117</v>
      </c>
      <c r="C5" t="s">
        <v>14</v>
      </c>
      <c r="D5">
        <v>1130</v>
      </c>
      <c r="E5" t="s">
        <v>11</v>
      </c>
      <c r="F5" t="s">
        <v>11</v>
      </c>
      <c r="G5">
        <v>35.145513999999999</v>
      </c>
      <c r="H5">
        <v>-80.926682</v>
      </c>
      <c r="I5">
        <v>754</v>
      </c>
    </row>
    <row r="6" spans="1:9" x14ac:dyDescent="0.3">
      <c r="A6" t="s">
        <v>9</v>
      </c>
      <c r="B6" s="1">
        <v>44117</v>
      </c>
      <c r="C6" t="s">
        <v>15</v>
      </c>
      <c r="D6">
        <v>2600</v>
      </c>
      <c r="E6" t="s">
        <v>11</v>
      </c>
      <c r="F6" t="s">
        <v>11</v>
      </c>
      <c r="G6">
        <v>35.090525</v>
      </c>
      <c r="H6">
        <v>-80.899405999999999</v>
      </c>
      <c r="I6">
        <v>2142</v>
      </c>
    </row>
    <row r="7" spans="1:9" x14ac:dyDescent="0.3">
      <c r="A7" t="s">
        <v>9</v>
      </c>
      <c r="B7" s="1">
        <v>44117</v>
      </c>
      <c r="C7" t="s">
        <v>16</v>
      </c>
      <c r="D7">
        <v>6600</v>
      </c>
      <c r="E7" t="s">
        <v>11</v>
      </c>
      <c r="F7" t="s">
        <v>11</v>
      </c>
      <c r="G7">
        <v>35.204785999999999</v>
      </c>
      <c r="H7">
        <v>-80.836989000000003</v>
      </c>
      <c r="I7">
        <v>7701</v>
      </c>
    </row>
    <row r="8" spans="1:9" x14ac:dyDescent="0.3">
      <c r="A8" t="s">
        <v>9</v>
      </c>
      <c r="B8" s="1">
        <v>44117</v>
      </c>
      <c r="C8" t="s">
        <v>17</v>
      </c>
      <c r="D8">
        <v>813</v>
      </c>
      <c r="E8" t="s">
        <v>11</v>
      </c>
      <c r="F8" t="s">
        <v>11</v>
      </c>
      <c r="G8">
        <v>35.174036999999998</v>
      </c>
      <c r="H8">
        <v>-80.833178000000004</v>
      </c>
      <c r="I8">
        <v>637</v>
      </c>
    </row>
    <row r="9" spans="1:9" x14ac:dyDescent="0.3">
      <c r="A9" t="s">
        <v>9</v>
      </c>
      <c r="B9" s="1">
        <v>44117</v>
      </c>
      <c r="C9" t="s">
        <v>18</v>
      </c>
      <c r="D9">
        <v>2100</v>
      </c>
      <c r="E9" t="s">
        <v>11</v>
      </c>
      <c r="F9" t="s">
        <v>11</v>
      </c>
      <c r="G9">
        <v>35.137241000000003</v>
      </c>
      <c r="H9">
        <v>-80.768180000000001</v>
      </c>
      <c r="I9">
        <v>1137</v>
      </c>
    </row>
    <row r="10" spans="1:9" x14ac:dyDescent="0.3">
      <c r="A10" t="s">
        <v>9</v>
      </c>
      <c r="B10" s="1">
        <v>44117</v>
      </c>
      <c r="C10" t="s">
        <v>18</v>
      </c>
      <c r="D10">
        <v>1940</v>
      </c>
      <c r="E10" t="s">
        <v>11</v>
      </c>
      <c r="F10" t="s">
        <v>11</v>
      </c>
      <c r="G10">
        <v>35.137241000000003</v>
      </c>
      <c r="H10">
        <v>-80.768180000000001</v>
      </c>
      <c r="I10">
        <v>1130</v>
      </c>
    </row>
    <row r="11" spans="1:9" x14ac:dyDescent="0.3">
      <c r="A11" t="s">
        <v>19</v>
      </c>
      <c r="B11" s="1">
        <v>44119</v>
      </c>
      <c r="C11" t="s">
        <v>20</v>
      </c>
      <c r="D11">
        <v>188</v>
      </c>
      <c r="E11" t="s">
        <v>11</v>
      </c>
      <c r="F11" t="s">
        <v>11</v>
      </c>
      <c r="G11">
        <v>35.389623</v>
      </c>
      <c r="H11">
        <v>-80.921059</v>
      </c>
      <c r="I11">
        <v>173</v>
      </c>
    </row>
    <row r="12" spans="1:9" x14ac:dyDescent="0.3">
      <c r="A12" t="s">
        <v>19</v>
      </c>
      <c r="B12" s="1">
        <v>44119</v>
      </c>
      <c r="C12" t="s">
        <v>20</v>
      </c>
      <c r="D12">
        <v>230</v>
      </c>
      <c r="E12" t="s">
        <v>11</v>
      </c>
      <c r="F12" t="s">
        <v>11</v>
      </c>
      <c r="G12">
        <v>35.389623</v>
      </c>
      <c r="H12">
        <v>-80.921059</v>
      </c>
      <c r="I12">
        <v>210</v>
      </c>
    </row>
    <row r="13" spans="1:9" x14ac:dyDescent="0.3">
      <c r="A13" t="s">
        <v>9</v>
      </c>
      <c r="B13" s="1">
        <v>44117</v>
      </c>
      <c r="C13" t="s">
        <v>21</v>
      </c>
      <c r="D13">
        <v>2200</v>
      </c>
      <c r="E13" t="s">
        <v>11</v>
      </c>
      <c r="F13" t="s">
        <v>11</v>
      </c>
      <c r="G13">
        <v>35.077015000000003</v>
      </c>
      <c r="H13">
        <v>-80.822444000000004</v>
      </c>
      <c r="I13">
        <v>1541</v>
      </c>
    </row>
    <row r="14" spans="1:9" x14ac:dyDescent="0.3">
      <c r="A14" t="s">
        <v>9</v>
      </c>
      <c r="B14" s="1">
        <v>44117</v>
      </c>
      <c r="C14" t="s">
        <v>22</v>
      </c>
      <c r="D14">
        <v>1750</v>
      </c>
      <c r="E14" t="s">
        <v>11</v>
      </c>
      <c r="F14" t="s">
        <v>11</v>
      </c>
      <c r="G14">
        <v>35.140889999999999</v>
      </c>
      <c r="H14">
        <v>-80.820081000000002</v>
      </c>
      <c r="I14">
        <v>1076</v>
      </c>
    </row>
    <row r="15" spans="1:9" x14ac:dyDescent="0.3">
      <c r="A15" t="s">
        <v>9</v>
      </c>
      <c r="B15" s="1">
        <v>44117</v>
      </c>
      <c r="C15" t="s">
        <v>23</v>
      </c>
      <c r="D15">
        <v>1940</v>
      </c>
      <c r="E15" t="s">
        <v>11</v>
      </c>
      <c r="F15" t="s">
        <v>11</v>
      </c>
      <c r="G15">
        <v>35.066403000000001</v>
      </c>
      <c r="H15">
        <v>-80.869837000000004</v>
      </c>
      <c r="I15">
        <v>1616</v>
      </c>
    </row>
    <row r="16" spans="1:9" x14ac:dyDescent="0.3">
      <c r="A16" t="s">
        <v>9</v>
      </c>
      <c r="B16" s="1">
        <v>44117</v>
      </c>
      <c r="C16" t="s">
        <v>23</v>
      </c>
      <c r="D16">
        <v>2050</v>
      </c>
      <c r="E16" t="s">
        <v>11</v>
      </c>
      <c r="F16" t="s">
        <v>11</v>
      </c>
      <c r="G16">
        <v>35.066403000000001</v>
      </c>
      <c r="H16">
        <v>-80.869837000000004</v>
      </c>
      <c r="I16">
        <v>1465</v>
      </c>
    </row>
    <row r="17" spans="1:9" x14ac:dyDescent="0.3">
      <c r="A17" t="s">
        <v>9</v>
      </c>
      <c r="B17" s="1">
        <v>44117</v>
      </c>
      <c r="C17" t="s">
        <v>24</v>
      </c>
      <c r="D17">
        <v>2500</v>
      </c>
      <c r="E17" t="s">
        <v>11</v>
      </c>
      <c r="F17" t="s">
        <v>11</v>
      </c>
      <c r="G17">
        <v>35.104678999999997</v>
      </c>
      <c r="H17">
        <v>-80.953857999999997</v>
      </c>
      <c r="I17">
        <v>959</v>
      </c>
    </row>
    <row r="18" spans="1:9" x14ac:dyDescent="0.3">
      <c r="A18" t="s">
        <v>9</v>
      </c>
      <c r="B18" s="1">
        <v>44117</v>
      </c>
      <c r="C18" t="s">
        <v>25</v>
      </c>
      <c r="D18">
        <v>2000</v>
      </c>
      <c r="E18" t="s">
        <v>11</v>
      </c>
      <c r="F18" t="s">
        <v>11</v>
      </c>
      <c r="G18">
        <v>35.084994000000002</v>
      </c>
      <c r="H18">
        <v>-80.882189999999994</v>
      </c>
      <c r="I18">
        <v>1050</v>
      </c>
    </row>
    <row r="19" spans="1:9" x14ac:dyDescent="0.3">
      <c r="A19" t="s">
        <v>19</v>
      </c>
      <c r="B19" s="1">
        <v>44119</v>
      </c>
      <c r="C19" t="s">
        <v>26</v>
      </c>
      <c r="D19">
        <v>230</v>
      </c>
      <c r="E19" t="s">
        <v>11</v>
      </c>
      <c r="F19" t="s">
        <v>11</v>
      </c>
      <c r="G19">
        <v>35.361375000000002</v>
      </c>
      <c r="H19">
        <v>-80.897666000000001</v>
      </c>
      <c r="I19">
        <v>218</v>
      </c>
    </row>
    <row r="20" spans="1:9" x14ac:dyDescent="0.3">
      <c r="A20" t="s">
        <v>9</v>
      </c>
      <c r="B20" s="1">
        <v>44117</v>
      </c>
      <c r="C20" t="s">
        <v>27</v>
      </c>
      <c r="D20">
        <v>813</v>
      </c>
      <c r="E20" t="s">
        <v>11</v>
      </c>
      <c r="F20" t="s">
        <v>11</v>
      </c>
      <c r="G20">
        <v>35.010314829999999</v>
      </c>
      <c r="H20">
        <v>-80.828258000000005</v>
      </c>
      <c r="I20">
        <v>906</v>
      </c>
    </row>
    <row r="21" spans="1:9" x14ac:dyDescent="0.3">
      <c r="A21" t="s">
        <v>19</v>
      </c>
      <c r="B21" s="1">
        <v>44119</v>
      </c>
      <c r="C21" t="s">
        <v>28</v>
      </c>
      <c r="D21">
        <v>585</v>
      </c>
      <c r="E21" t="s">
        <v>29</v>
      </c>
      <c r="F21" t="s">
        <v>11</v>
      </c>
      <c r="G21">
        <v>35.413972000000001</v>
      </c>
      <c r="H21">
        <v>-80.752087000000003</v>
      </c>
      <c r="I21">
        <v>462</v>
      </c>
    </row>
    <row r="22" spans="1:9" x14ac:dyDescent="0.3">
      <c r="A22" t="s">
        <v>9</v>
      </c>
      <c r="B22" s="1">
        <v>44119</v>
      </c>
      <c r="C22" t="s">
        <v>30</v>
      </c>
      <c r="D22">
        <v>550</v>
      </c>
      <c r="E22" t="s">
        <v>11</v>
      </c>
      <c r="F22" t="s">
        <v>11</v>
      </c>
      <c r="G22">
        <v>35.332304000000001</v>
      </c>
      <c r="H22">
        <v>-80.715807999999996</v>
      </c>
      <c r="I22">
        <v>411</v>
      </c>
    </row>
    <row r="23" spans="1:9" x14ac:dyDescent="0.3">
      <c r="A23" t="s">
        <v>9</v>
      </c>
      <c r="B23" s="1">
        <v>44119</v>
      </c>
      <c r="C23" t="s">
        <v>31</v>
      </c>
      <c r="D23">
        <v>230</v>
      </c>
      <c r="E23" t="s">
        <v>11</v>
      </c>
      <c r="F23" t="s">
        <v>11</v>
      </c>
      <c r="G23">
        <v>35.309424</v>
      </c>
      <c r="H23">
        <v>-80.682434999999998</v>
      </c>
      <c r="I23">
        <v>236</v>
      </c>
    </row>
    <row r="24" spans="1:9" x14ac:dyDescent="0.3">
      <c r="A24" t="s">
        <v>9</v>
      </c>
      <c r="B24" s="1">
        <v>44119</v>
      </c>
      <c r="C24" t="s">
        <v>32</v>
      </c>
      <c r="D24">
        <v>445</v>
      </c>
      <c r="E24" t="s">
        <v>11</v>
      </c>
      <c r="F24" t="s">
        <v>11</v>
      </c>
      <c r="G24">
        <v>35.259081000000002</v>
      </c>
      <c r="H24">
        <v>-80.662587000000002</v>
      </c>
      <c r="I24">
        <v>273</v>
      </c>
    </row>
    <row r="25" spans="1:9" x14ac:dyDescent="0.3">
      <c r="A25" t="s">
        <v>19</v>
      </c>
      <c r="B25" s="1">
        <v>44119</v>
      </c>
      <c r="C25" t="s">
        <v>33</v>
      </c>
      <c r="D25">
        <v>360</v>
      </c>
      <c r="E25" t="s">
        <v>11</v>
      </c>
      <c r="F25" t="s">
        <v>11</v>
      </c>
      <c r="G25">
        <v>35.459743000000003</v>
      </c>
      <c r="H25">
        <v>-80.780103999999994</v>
      </c>
      <c r="I25">
        <v>436</v>
      </c>
    </row>
    <row r="26" spans="1:9" x14ac:dyDescent="0.3">
      <c r="A26" t="s">
        <v>9</v>
      </c>
      <c r="B26" s="1">
        <v>44119</v>
      </c>
      <c r="C26" t="s">
        <v>34</v>
      </c>
      <c r="D26">
        <v>580</v>
      </c>
      <c r="E26" t="s">
        <v>11</v>
      </c>
      <c r="F26" t="s">
        <v>11</v>
      </c>
      <c r="G26">
        <v>35.253915999999997</v>
      </c>
      <c r="H26">
        <v>-80.648071000000002</v>
      </c>
      <c r="I26">
        <v>489</v>
      </c>
    </row>
    <row r="27" spans="1:9" x14ac:dyDescent="0.3">
      <c r="A27" t="s">
        <v>9</v>
      </c>
      <c r="B27" s="1">
        <v>44119</v>
      </c>
      <c r="C27" t="s">
        <v>34</v>
      </c>
      <c r="D27">
        <v>520</v>
      </c>
      <c r="E27" t="s">
        <v>11</v>
      </c>
      <c r="F27" t="s">
        <v>11</v>
      </c>
      <c r="G27">
        <v>35.253915999999997</v>
      </c>
      <c r="H27">
        <v>-80.648071000000002</v>
      </c>
      <c r="I27">
        <v>416</v>
      </c>
    </row>
    <row r="28" spans="1:9" x14ac:dyDescent="0.3">
      <c r="A28" t="s">
        <v>19</v>
      </c>
      <c r="B28" s="1">
        <v>44119</v>
      </c>
      <c r="C28" t="s">
        <v>35</v>
      </c>
      <c r="D28">
        <v>475</v>
      </c>
      <c r="E28" t="s">
        <v>11</v>
      </c>
      <c r="F28" t="s">
        <v>11</v>
      </c>
      <c r="G28">
        <v>35.208353000000002</v>
      </c>
      <c r="H28">
        <v>-80.579739000000004</v>
      </c>
      <c r="I28">
        <v>345</v>
      </c>
    </row>
    <row r="29" spans="1:9" x14ac:dyDescent="0.3">
      <c r="A29" t="s">
        <v>19</v>
      </c>
      <c r="B29" s="1">
        <v>44119</v>
      </c>
      <c r="C29" t="s">
        <v>36</v>
      </c>
      <c r="D29">
        <v>200</v>
      </c>
      <c r="E29" t="s">
        <v>11</v>
      </c>
      <c r="F29" t="s">
        <v>11</v>
      </c>
      <c r="G29">
        <v>35.130785000000003</v>
      </c>
      <c r="H29">
        <v>-80.631151000000003</v>
      </c>
      <c r="I29">
        <v>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L12" sqref="L12"/>
    </sheetView>
  </sheetViews>
  <sheetFormatPr defaultRowHeight="14.4" x14ac:dyDescent="0.3"/>
  <cols>
    <col min="3" max="3" width="12.109375" bestFit="1" customWidth="1"/>
  </cols>
  <sheetData>
    <row r="1" spans="1:9" x14ac:dyDescent="0.3">
      <c r="A1" s="2" t="s">
        <v>37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8</v>
      </c>
      <c r="G1" s="3" t="s">
        <v>38</v>
      </c>
      <c r="H1" s="4" t="s">
        <v>4</v>
      </c>
      <c r="I1" s="4" t="s">
        <v>5</v>
      </c>
    </row>
    <row r="2" spans="1:9" x14ac:dyDescent="0.3">
      <c r="A2" s="5" t="s">
        <v>39</v>
      </c>
      <c r="B2" s="5" t="s">
        <v>19</v>
      </c>
      <c r="C2" s="6">
        <v>43746.506944444402</v>
      </c>
      <c r="D2" s="5" t="s">
        <v>28</v>
      </c>
      <c r="E2" s="7">
        <v>175</v>
      </c>
      <c r="F2" s="7">
        <v>150</v>
      </c>
      <c r="G2" s="5" t="s">
        <v>40</v>
      </c>
      <c r="H2" s="8" t="str">
        <f>IF(AND(G2 = "No", E2 &gt; 400), "Flag", "ok")</f>
        <v>ok</v>
      </c>
      <c r="I2" s="8" t="str">
        <f>IF(AND(G2 = "No", E2 &gt; 1000), "Flag", "ok")</f>
        <v>ok</v>
      </c>
    </row>
    <row r="3" spans="1:9" x14ac:dyDescent="0.3">
      <c r="A3" s="5" t="s">
        <v>41</v>
      </c>
      <c r="B3" s="5" t="s">
        <v>19</v>
      </c>
      <c r="C3" s="6">
        <v>43781.486111111102</v>
      </c>
      <c r="D3" s="5" t="s">
        <v>28</v>
      </c>
      <c r="E3" s="7">
        <v>5850</v>
      </c>
      <c r="F3" s="7">
        <v>4500</v>
      </c>
      <c r="G3" s="5" t="s">
        <v>40</v>
      </c>
      <c r="H3" s="8" t="str">
        <f t="shared" ref="H3:H16" si="0">IF(AND(G3 = "No", E3 &gt; 400), "Flag", "ok")</f>
        <v>ok</v>
      </c>
      <c r="I3" s="8" t="str">
        <f t="shared" ref="I3:I16" si="1">IF(AND(G3 = "No", E3 &gt; 1000), "Flag", "ok")</f>
        <v>ok</v>
      </c>
    </row>
    <row r="4" spans="1:9" x14ac:dyDescent="0.3">
      <c r="A4" s="5" t="s">
        <v>42</v>
      </c>
      <c r="B4" s="5" t="s">
        <v>19</v>
      </c>
      <c r="C4" s="6">
        <v>43803.40625</v>
      </c>
      <c r="D4" s="5" t="s">
        <v>28</v>
      </c>
      <c r="E4" s="7">
        <v>339</v>
      </c>
      <c r="F4" s="7">
        <v>284</v>
      </c>
      <c r="G4" s="5" t="s">
        <v>43</v>
      </c>
      <c r="H4" s="8" t="str">
        <f t="shared" si="0"/>
        <v>ok</v>
      </c>
      <c r="I4" s="8" t="str">
        <f t="shared" si="1"/>
        <v>ok</v>
      </c>
    </row>
    <row r="5" spans="1:9" x14ac:dyDescent="0.3">
      <c r="A5" s="5" t="s">
        <v>44</v>
      </c>
      <c r="B5" s="5" t="s">
        <v>19</v>
      </c>
      <c r="C5" s="6">
        <v>43809.489583333299</v>
      </c>
      <c r="D5" s="5" t="s">
        <v>28</v>
      </c>
      <c r="E5" s="7">
        <v>800</v>
      </c>
      <c r="F5" s="7">
        <v>668</v>
      </c>
      <c r="G5" s="5" t="s">
        <v>43</v>
      </c>
      <c r="H5" s="8" t="str">
        <f t="shared" si="0"/>
        <v>Flag</v>
      </c>
      <c r="I5" s="8" t="str">
        <f t="shared" si="1"/>
        <v>ok</v>
      </c>
    </row>
    <row r="6" spans="1:9" x14ac:dyDescent="0.3">
      <c r="A6" s="5" t="s">
        <v>45</v>
      </c>
      <c r="B6" s="5" t="s">
        <v>19</v>
      </c>
      <c r="C6" s="6">
        <v>43844.479166666701</v>
      </c>
      <c r="D6" s="5" t="s">
        <v>28</v>
      </c>
      <c r="E6" s="7">
        <v>2400</v>
      </c>
      <c r="F6" s="7">
        <v>2110</v>
      </c>
      <c r="G6" s="5" t="s">
        <v>40</v>
      </c>
      <c r="H6" s="8" t="str">
        <f t="shared" si="0"/>
        <v>ok</v>
      </c>
      <c r="I6" s="8" t="str">
        <f t="shared" si="1"/>
        <v>ok</v>
      </c>
    </row>
    <row r="7" spans="1:9" x14ac:dyDescent="0.3">
      <c r="A7" s="5" t="s">
        <v>46</v>
      </c>
      <c r="B7" s="5" t="s">
        <v>19</v>
      </c>
      <c r="C7" s="6">
        <v>43872.458333333299</v>
      </c>
      <c r="D7" s="5" t="s">
        <v>28</v>
      </c>
      <c r="E7" s="7">
        <v>11200</v>
      </c>
      <c r="F7" s="7">
        <v>6830</v>
      </c>
      <c r="G7" s="5" t="s">
        <v>40</v>
      </c>
      <c r="H7" s="8" t="str">
        <f t="shared" si="0"/>
        <v>ok</v>
      </c>
      <c r="I7" s="8" t="str">
        <f t="shared" si="1"/>
        <v>ok</v>
      </c>
    </row>
    <row r="8" spans="1:9" x14ac:dyDescent="0.3">
      <c r="A8" s="5" t="s">
        <v>47</v>
      </c>
      <c r="B8" s="5" t="s">
        <v>19</v>
      </c>
      <c r="C8" s="6">
        <v>43872.461805555598</v>
      </c>
      <c r="D8" s="5" t="s">
        <v>28</v>
      </c>
      <c r="E8" s="7">
        <v>21000</v>
      </c>
      <c r="F8" s="7">
        <v>11920</v>
      </c>
      <c r="G8" s="5" t="s">
        <v>40</v>
      </c>
      <c r="H8" s="8" t="str">
        <f t="shared" si="0"/>
        <v>ok</v>
      </c>
      <c r="I8" s="8" t="str">
        <f t="shared" si="1"/>
        <v>ok</v>
      </c>
    </row>
    <row r="9" spans="1:9" x14ac:dyDescent="0.3">
      <c r="A9" s="5" t="s">
        <v>48</v>
      </c>
      <c r="B9" s="5" t="s">
        <v>19</v>
      </c>
      <c r="C9" s="6">
        <v>43878.447916666701</v>
      </c>
      <c r="D9" s="5" t="s">
        <v>28</v>
      </c>
      <c r="E9" s="7">
        <v>260</v>
      </c>
      <c r="F9" s="7">
        <v>276</v>
      </c>
      <c r="G9" s="5" t="s">
        <v>43</v>
      </c>
      <c r="H9" s="8" t="str">
        <f t="shared" si="0"/>
        <v>ok</v>
      </c>
      <c r="I9" s="8" t="str">
        <f t="shared" si="1"/>
        <v>ok</v>
      </c>
    </row>
    <row r="10" spans="1:9" x14ac:dyDescent="0.3">
      <c r="A10" s="5" t="s">
        <v>49</v>
      </c>
      <c r="B10" s="5" t="s">
        <v>19</v>
      </c>
      <c r="C10" s="6">
        <v>43901.475694444402</v>
      </c>
      <c r="D10" s="5" t="s">
        <v>28</v>
      </c>
      <c r="E10" s="7">
        <v>220</v>
      </c>
      <c r="F10" s="7">
        <v>229</v>
      </c>
      <c r="G10" s="5" t="s">
        <v>43</v>
      </c>
      <c r="H10" s="8" t="str">
        <f t="shared" si="0"/>
        <v>ok</v>
      </c>
      <c r="I10" s="8" t="str">
        <f t="shared" si="1"/>
        <v>ok</v>
      </c>
    </row>
    <row r="11" spans="1:9" x14ac:dyDescent="0.3">
      <c r="A11" s="5" t="s">
        <v>50</v>
      </c>
      <c r="B11" s="5" t="s">
        <v>19</v>
      </c>
      <c r="C11" s="6">
        <v>43993.472222222197</v>
      </c>
      <c r="D11" s="5" t="s">
        <v>28</v>
      </c>
      <c r="E11" s="7">
        <v>1070</v>
      </c>
      <c r="F11" s="7">
        <v>850</v>
      </c>
      <c r="G11" s="5" t="s">
        <v>40</v>
      </c>
      <c r="H11" s="8" t="str">
        <f t="shared" si="0"/>
        <v>ok</v>
      </c>
      <c r="I11" s="8" t="str">
        <f t="shared" si="1"/>
        <v>ok</v>
      </c>
    </row>
    <row r="12" spans="1:9" x14ac:dyDescent="0.3">
      <c r="A12" s="5" t="s">
        <v>51</v>
      </c>
      <c r="B12" s="5" t="s">
        <v>52</v>
      </c>
      <c r="C12" s="6">
        <v>43997.534722222197</v>
      </c>
      <c r="D12" s="5" t="s">
        <v>28</v>
      </c>
      <c r="E12" s="7">
        <v>200</v>
      </c>
      <c r="F12" s="7">
        <v>345</v>
      </c>
      <c r="G12" s="5" t="s">
        <v>43</v>
      </c>
      <c r="H12" s="8" t="str">
        <f t="shared" si="0"/>
        <v>ok</v>
      </c>
      <c r="I12" s="8" t="str">
        <f t="shared" si="1"/>
        <v>ok</v>
      </c>
    </row>
    <row r="13" spans="1:9" x14ac:dyDescent="0.3">
      <c r="A13" s="5" t="s">
        <v>53</v>
      </c>
      <c r="B13" s="5" t="s">
        <v>19</v>
      </c>
      <c r="C13" s="6">
        <v>44028.486111111102</v>
      </c>
      <c r="D13" s="5" t="s">
        <v>28</v>
      </c>
      <c r="E13" s="7">
        <v>19000</v>
      </c>
      <c r="F13" s="7">
        <v>9679</v>
      </c>
      <c r="G13" s="5" t="s">
        <v>43</v>
      </c>
      <c r="H13" s="8" t="str">
        <f t="shared" si="0"/>
        <v>Flag</v>
      </c>
      <c r="I13" s="8" t="str">
        <f t="shared" si="1"/>
        <v>Flag</v>
      </c>
    </row>
    <row r="14" spans="1:9" x14ac:dyDescent="0.3">
      <c r="A14" s="5" t="s">
        <v>54</v>
      </c>
      <c r="B14" s="5" t="s">
        <v>19</v>
      </c>
      <c r="C14" s="6">
        <v>44056.496527777803</v>
      </c>
      <c r="D14" s="5" t="s">
        <v>28</v>
      </c>
      <c r="E14" s="7">
        <v>3600</v>
      </c>
      <c r="F14" s="7">
        <v>1350</v>
      </c>
      <c r="G14" s="5" t="s">
        <v>40</v>
      </c>
      <c r="H14" s="8" t="str">
        <f t="shared" si="0"/>
        <v>ok</v>
      </c>
      <c r="I14" s="8" t="str">
        <f t="shared" si="1"/>
        <v>ok</v>
      </c>
    </row>
    <row r="15" spans="1:9" x14ac:dyDescent="0.3">
      <c r="A15" s="5" t="s">
        <v>55</v>
      </c>
      <c r="B15" s="5" t="s">
        <v>19</v>
      </c>
      <c r="C15" s="6">
        <v>44084.548611111102</v>
      </c>
      <c r="D15" s="5" t="s">
        <v>28</v>
      </c>
      <c r="E15" s="7">
        <v>540</v>
      </c>
      <c r="F15" s="7">
        <v>344</v>
      </c>
      <c r="G15" s="5" t="s">
        <v>43</v>
      </c>
      <c r="H15" s="8" t="str">
        <f t="shared" si="0"/>
        <v>Flag</v>
      </c>
      <c r="I15" s="8" t="str">
        <f t="shared" si="1"/>
        <v>ok</v>
      </c>
    </row>
    <row r="16" spans="1:9" x14ac:dyDescent="0.3">
      <c r="A16" s="5" t="s">
        <v>56</v>
      </c>
      <c r="B16" s="5" t="s">
        <v>19</v>
      </c>
      <c r="C16" s="6">
        <v>44119.541666666701</v>
      </c>
      <c r="D16" s="5" t="s">
        <v>28</v>
      </c>
      <c r="E16" s="7">
        <v>585</v>
      </c>
      <c r="F16" s="7">
        <v>462</v>
      </c>
      <c r="G16" s="5" t="s">
        <v>43</v>
      </c>
      <c r="H16" s="8" t="str">
        <f t="shared" si="0"/>
        <v>Flag</v>
      </c>
      <c r="I16" s="8" t="str">
        <f t="shared" si="1"/>
        <v>ok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FD785859F1534B98DB8DF1A1BE7857" ma:contentTypeVersion="7" ma:contentTypeDescription="Create a new document." ma:contentTypeScope="" ma:versionID="0d89d99f4216a3116bf869b7dc6fbed8">
  <xsd:schema xmlns:xsd="http://www.w3.org/2001/XMLSchema" xmlns:xs="http://www.w3.org/2001/XMLSchema" xmlns:p="http://schemas.microsoft.com/office/2006/metadata/properties" xmlns:ns3="33739df0-aebf-4120-9d41-5327dbe72d8b" targetNamespace="http://schemas.microsoft.com/office/2006/metadata/properties" ma:root="true" ma:fieldsID="72ff512ea062dbb4cb9f170677c42b1a" ns3:_="">
    <xsd:import namespace="33739df0-aebf-4120-9d41-5327dbe72d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739df0-aebf-4120-9d41-5327dbe72d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7A9225-F031-4FB0-8162-3E931414EF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739df0-aebf-4120-9d41-5327dbe72d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740502-7140-4DCC-8149-347FA128EF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D0D353-E535-4678-B6DE-3B8AF1EEF1A5}">
  <ds:schemaRefs>
    <ds:schemaRef ds:uri="http://schemas.microsoft.com/office/2006/documentManagement/types"/>
    <ds:schemaRef ds:uri="33739df0-aebf-4120-9d41-5327dbe72d8b"/>
    <ds:schemaRef ds:uri="http://purl.org/dc/dcmitype/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FCECOLI_OctFIM</vt:lpstr>
      <vt:lpstr>MY10_1yr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Sowah, Robert</cp:lastModifiedBy>
  <dcterms:created xsi:type="dcterms:W3CDTF">2020-11-12T18:19:05Z</dcterms:created>
  <dcterms:modified xsi:type="dcterms:W3CDTF">2020-11-12T19:59:25Z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0x01010032FD785859F1534B98DB8DF1A1BE7857</vt:lpwstr>
  </property>
</Properties>
</file>