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E0C5F630-E1FF-46AC-B05C-EB7D5A41212B}" xr6:coauthVersionLast="45" xr6:coauthVersionMax="45" xr10:uidLastSave="{00000000-0000-0000-0000-000000000000}"/>
  <bookViews>
    <workbookView xWindow="14865" yWindow="135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7" l="1"/>
  <c r="G27" i="17"/>
  <c r="G26" i="17"/>
  <c r="G25" i="17"/>
  <c r="G24" i="17"/>
  <c r="G22" i="17"/>
  <c r="G21" i="17"/>
  <c r="G18" i="17"/>
  <c r="G17" i="17"/>
  <c r="G16" i="17"/>
  <c r="G15" i="17"/>
  <c r="G14" i="17"/>
  <c r="G23" i="17"/>
  <c r="G20" i="17"/>
  <c r="G19" i="17"/>
  <c r="B24" i="17"/>
  <c r="G13" i="17" l="1"/>
  <c r="H13" i="17" s="1"/>
  <c r="H14" i="17" s="1"/>
  <c r="H15" i="17" s="1"/>
  <c r="H16" i="17" s="1"/>
  <c r="H17" i="17" l="1"/>
  <c r="H18" i="17" s="1"/>
  <c r="H19" i="17" s="1"/>
  <c r="H20" i="17" s="1"/>
  <c r="H21" i="17" s="1"/>
  <c r="H22" i="17" s="1"/>
  <c r="H23" i="17" s="1"/>
  <c r="H24" i="17" l="1"/>
  <c r="H25" i="17" s="1"/>
  <c r="H26" i="17" s="1"/>
  <c r="H27" i="17" s="1"/>
  <c r="H28" i="17" s="1"/>
</calcChain>
</file>

<file path=xl/sharedStrings.xml><?xml version="1.0" encoding="utf-8"?>
<sst xmlns="http://schemas.openxmlformats.org/spreadsheetml/2006/main" count="20" uniqueCount="20">
  <si>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</si>
  <si>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</si>
  <si>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</si>
  <si>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</si>
  <si>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</si>
  <si>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</si>
  <si>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</si>
  <si>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</si>
  <si>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</si>
  <si>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</si>
  <si>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</si>
  <si>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Xileno 10 – 30%/ Metanol 5 – 10%  # Stock: 60-4550-8946-0</t>
  </si>
  <si>
    <t xml:space="preserve">Nombre Comercial: 3M TM Limpiador de Frenos de Alta Potencia, 08880 </t>
  </si>
  <si>
    <t>CANTIDAD INGRESADA Kg</t>
  </si>
  <si>
    <t>SALDO Kg</t>
  </si>
  <si>
    <t xml:space="preserve">AJUSTES DE ENTRADAS </t>
  </si>
  <si>
    <t xml:space="preserve">Ajustes de Salidas </t>
  </si>
  <si>
    <t xml:space="preserve">3M Company </t>
  </si>
  <si>
    <t>25/11/2019</t>
  </si>
  <si>
    <t>CCD49616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</si>
</sst>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16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5" fillId="0" borderId="1" xfId="1" applyFont="1" applyBorder="1"/>
    <xf numFmtId="0" fontId="3" fillId="0" borderId="1" xfId="0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</xdr:colOff>
      <xdr:row>20</xdr:row>
      <xdr:rowOff>130331</xdr:rowOff>
    </xdr:from>
    <xdr:to>
      <xdr:col>8</xdr:col>
      <xdr:colOff>1485900</xdr:colOff>
      <xdr:row>27</xdr:row>
      <xdr:rowOff>31282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8099" y="4578506"/>
          <a:ext cx="1439601" cy="103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142875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583987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view="pageLayout" topLeftCell="A8" zoomScaleNormal="100" workbookViewId="0">
      <selection activeCell="H31" sqref="H31"/>
    </sheetView>
  </sheetViews>
  <sheetFormatPr baseColWidth="10" defaultColWidth="11.42578125" defaultRowHeight="12.75" x14ac:dyDescent="0.2"/>
  <cols>
    <col min="1" max="1" width="10.85546875" style="4" customWidth="1"/>
    <col min="2" max="2" width="12" style="4" customWidth="1"/>
    <col min="3" max="3" width="11.42578125" style="4" customWidth="1"/>
    <col min="4" max="4" width="14" style="4" customWidth="1"/>
    <col min="5" max="5" width="12.140625" style="4" customWidth="1"/>
    <col min="6" max="6" width="14" style="4" customWidth="1"/>
    <col min="7" max="7" width="10.28515625" style="4" customWidth="1"/>
    <col min="8" max="8" width="10.42578125" style="4" customWidth="1"/>
    <col min="9" max="9" width="23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9" t="s">
        <v>8</v>
      </c>
      <c r="B1" s="29"/>
      <c r="C1" s="29"/>
      <c r="D1" s="29"/>
      <c r="E1" s="29"/>
      <c r="F1" s="29"/>
      <c r="G1" s="29"/>
      <c r="H1" s="29"/>
      <c r="I1" s="29"/>
    </row>
    <row r="2" spans="1:9" ht="15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31" t="s">
        <v>0</v>
      </c>
      <c r="B4" s="31"/>
      <c r="C4" s="31"/>
      <c r="D4" s="31"/>
      <c r="E4" s="31"/>
      <c r="F4" s="31"/>
      <c r="G4" s="31"/>
      <c r="H4" s="31"/>
      <c r="I4" s="31"/>
    </row>
    <row r="5" spans="1:9" ht="15.75" customHeight="1" x14ac:dyDescent="0.25">
      <c r="A5" s="32" t="s">
        <v>11</v>
      </c>
      <c r="B5" s="32"/>
      <c r="C5" s="32"/>
      <c r="D5" s="32"/>
      <c r="E5" s="32"/>
      <c r="F5" s="32"/>
      <c r="G5" s="32"/>
      <c r="H5" s="32"/>
      <c r="I5" s="32"/>
    </row>
    <row r="6" spans="1:9" ht="24.75" customHeight="1" x14ac:dyDescent="0.2">
      <c r="A6" s="31" t="s">
        <v>12</v>
      </c>
      <c r="B6" s="31"/>
      <c r="C6" s="31"/>
      <c r="D6" s="31"/>
      <c r="E6" s="31"/>
      <c r="F6" s="31"/>
      <c r="G6" s="31"/>
      <c r="H6" s="31"/>
      <c r="I6" s="31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3" t="s">
        <v>1</v>
      </c>
      <c r="B8" s="28" t="s">
        <v>13</v>
      </c>
      <c r="C8" s="28" t="s">
        <v>2</v>
      </c>
      <c r="D8" s="28" t="s">
        <v>3</v>
      </c>
      <c r="E8" s="28" t="s">
        <v>5</v>
      </c>
      <c r="F8" s="28" t="s">
        <v>6</v>
      </c>
      <c r="G8" s="28" t="s">
        <v>7</v>
      </c>
      <c r="H8" s="28" t="s">
        <v>14</v>
      </c>
      <c r="I8" s="28" t="s">
        <v>4</v>
      </c>
    </row>
    <row r="9" spans="1:9" ht="16.5" customHeight="1" x14ac:dyDescent="0.2">
      <c r="A9" s="33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33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33"/>
      <c r="B11" s="28"/>
      <c r="C11" s="28"/>
      <c r="D11" s="28"/>
      <c r="E11" s="28"/>
      <c r="F11" s="28"/>
      <c r="G11" s="28"/>
      <c r="H11" s="28"/>
      <c r="I11" s="28"/>
    </row>
    <row r="12" spans="1:9" s="5" customFormat="1" ht="17.25" customHeight="1" x14ac:dyDescent="0.25">
      <c r="A12" s="7"/>
      <c r="B12" s="8"/>
      <c r="C12" s="9"/>
      <c r="D12" s="10"/>
      <c r="E12" s="10"/>
      <c r="F12" s="6">
        <v>43769</v>
      </c>
      <c r="G12" s="11">
        <v>0</v>
      </c>
      <c r="H12" s="12">
        <v>1067.1360000000009</v>
      </c>
      <c r="I12" s="13" t="s">
        <v>10</v>
      </c>
    </row>
    <row r="13" spans="1:9" s="5" customFormat="1" x14ac:dyDescent="0.25">
      <c r="A13" s="6"/>
      <c r="B13" s="11"/>
      <c r="C13" s="9"/>
      <c r="D13" s="10"/>
      <c r="E13" s="10"/>
      <c r="F13" s="6">
        <v>43771</v>
      </c>
      <c r="G13" s="11">
        <f>0*0.397</f>
        <v>0</v>
      </c>
      <c r="H13" s="12">
        <f>H12-G13</f>
        <v>1067.1360000000009</v>
      </c>
      <c r="I13" s="13" t="s">
        <v>15</v>
      </c>
    </row>
    <row r="14" spans="1:9" s="5" customFormat="1" ht="17.25" customHeight="1" x14ac:dyDescent="0.25">
      <c r="A14" s="7"/>
      <c r="B14" s="14"/>
      <c r="C14" s="14"/>
      <c r="D14" s="14"/>
      <c r="E14" s="14"/>
      <c r="F14" s="6">
        <v>43775</v>
      </c>
      <c r="G14" s="11">
        <f>36*0.397</f>
        <v>14.292000000000002</v>
      </c>
      <c r="H14" s="12">
        <f t="shared" ref="H14:H18" si="0">H13-G14</f>
        <v>1052.844000000001</v>
      </c>
      <c r="I14" s="26" t="s">
        <v>16</v>
      </c>
    </row>
    <row r="15" spans="1:9" s="5" customFormat="1" ht="17.25" customHeight="1" x14ac:dyDescent="0.25">
      <c r="A15" s="14"/>
      <c r="B15" s="14"/>
      <c r="C15" s="14"/>
      <c r="D15" s="14"/>
      <c r="E15" s="14"/>
      <c r="F15" s="6">
        <v>43776</v>
      </c>
      <c r="G15" s="11">
        <f>120*0.397</f>
        <v>47.64</v>
      </c>
      <c r="H15" s="12">
        <f t="shared" si="0"/>
        <v>1005.204000000001</v>
      </c>
      <c r="I15" s="27"/>
    </row>
    <row r="16" spans="1:9" s="5" customFormat="1" ht="17.25" customHeight="1" x14ac:dyDescent="0.25">
      <c r="A16" s="7"/>
      <c r="B16" s="14"/>
      <c r="C16" s="14"/>
      <c r="D16" s="14"/>
      <c r="E16" s="14"/>
      <c r="F16" s="6">
        <v>43781</v>
      </c>
      <c r="G16" s="11">
        <f>36*0.397</f>
        <v>14.292000000000002</v>
      </c>
      <c r="H16" s="12">
        <f t="shared" si="0"/>
        <v>990.91200000000094</v>
      </c>
      <c r="I16" s="15"/>
    </row>
    <row r="17" spans="1:9" ht="17.25" customHeight="1" x14ac:dyDescent="0.2">
      <c r="A17" s="7"/>
      <c r="B17" s="11"/>
      <c r="C17" s="16"/>
      <c r="D17" s="10"/>
      <c r="E17" s="14"/>
      <c r="F17" s="6">
        <v>43782</v>
      </c>
      <c r="G17" s="11">
        <f>204*0.397</f>
        <v>80.988</v>
      </c>
      <c r="H17" s="12">
        <f t="shared" si="0"/>
        <v>909.92400000000089</v>
      </c>
      <c r="I17" s="15"/>
    </row>
    <row r="18" spans="1:9" ht="17.25" customHeight="1" x14ac:dyDescent="0.2">
      <c r="A18" s="7"/>
      <c r="B18" s="11"/>
      <c r="C18" s="25"/>
      <c r="D18" s="25"/>
      <c r="E18" s="14"/>
      <c r="F18" s="6">
        <v>43783</v>
      </c>
      <c r="G18" s="11">
        <f>72*0.397</f>
        <v>28.584000000000003</v>
      </c>
      <c r="H18" s="12">
        <f t="shared" si="0"/>
        <v>881.34000000000083</v>
      </c>
      <c r="I18" s="15"/>
    </row>
    <row r="19" spans="1:9" x14ac:dyDescent="0.2">
      <c r="A19" s="7"/>
      <c r="B19" s="11"/>
      <c r="C19" s="13"/>
      <c r="D19" s="10"/>
      <c r="E19" s="14"/>
      <c r="F19" s="6">
        <v>43787</v>
      </c>
      <c r="G19" s="11">
        <f t="shared" ref="G15:G28" si="1">0*0.397</f>
        <v>0</v>
      </c>
      <c r="H19" s="12">
        <f>H18-G19</f>
        <v>881.34000000000083</v>
      </c>
      <c r="I19" s="15"/>
    </row>
    <row r="20" spans="1:9" x14ac:dyDescent="0.2">
      <c r="A20" s="7"/>
      <c r="B20" s="11"/>
      <c r="C20" s="13"/>
      <c r="D20" s="21"/>
      <c r="E20" s="14"/>
      <c r="F20" s="6">
        <v>43788</v>
      </c>
      <c r="G20" s="11">
        <f t="shared" si="1"/>
        <v>0</v>
      </c>
      <c r="H20" s="12">
        <f>H19-G20</f>
        <v>881.34000000000083</v>
      </c>
      <c r="I20" s="15"/>
    </row>
    <row r="21" spans="1:9" x14ac:dyDescent="0.2">
      <c r="A21" s="7"/>
      <c r="B21" s="11"/>
      <c r="C21" s="13"/>
      <c r="D21" s="21"/>
      <c r="E21" s="14"/>
      <c r="F21" s="6">
        <v>43790</v>
      </c>
      <c r="G21" s="11">
        <f>12*0.397</f>
        <v>4.7640000000000002</v>
      </c>
      <c r="H21" s="12">
        <f t="shared" ref="H21:H28" si="2">H20-G21</f>
        <v>876.57600000000082</v>
      </c>
      <c r="I21" s="15"/>
    </row>
    <row r="22" spans="1:9" x14ac:dyDescent="0.2">
      <c r="A22" s="24"/>
      <c r="B22" s="11"/>
      <c r="C22" s="25"/>
      <c r="D22" s="25"/>
      <c r="E22" s="14"/>
      <c r="F22" s="6">
        <v>43791</v>
      </c>
      <c r="G22" s="11">
        <f>12*0.397</f>
        <v>4.7640000000000002</v>
      </c>
      <c r="H22" s="12">
        <f t="shared" si="2"/>
        <v>871.81200000000081</v>
      </c>
      <c r="I22" s="15"/>
    </row>
    <row r="23" spans="1:9" x14ac:dyDescent="0.2">
      <c r="A23" s="17"/>
      <c r="B23" s="17"/>
      <c r="C23" s="17"/>
      <c r="D23" s="17"/>
      <c r="E23" s="14"/>
      <c r="F23" s="6">
        <v>43793</v>
      </c>
      <c r="G23" s="11">
        <f t="shared" si="1"/>
        <v>0</v>
      </c>
      <c r="H23" s="12">
        <f t="shared" si="2"/>
        <v>871.81200000000081</v>
      </c>
      <c r="I23" s="15"/>
    </row>
    <row r="24" spans="1:9" x14ac:dyDescent="0.2">
      <c r="A24" s="22" t="s">
        <v>18</v>
      </c>
      <c r="B24" s="11">
        <f>312*0.397</f>
        <v>123.864</v>
      </c>
      <c r="C24" s="23" t="s">
        <v>19</v>
      </c>
      <c r="D24" s="25" t="s">
        <v>17</v>
      </c>
      <c r="E24" s="14"/>
      <c r="F24" s="6">
        <v>43794</v>
      </c>
      <c r="G24" s="11">
        <f>12*0.397</f>
        <v>4.7640000000000002</v>
      </c>
      <c r="H24" s="12">
        <f>H23-G24+B24</f>
        <v>990.91200000000083</v>
      </c>
      <c r="I24" s="15"/>
    </row>
    <row r="25" spans="1:9" x14ac:dyDescent="0.2">
      <c r="A25" s="22"/>
      <c r="B25" s="11"/>
      <c r="C25" s="23"/>
      <c r="D25" s="23"/>
      <c r="E25" s="14"/>
      <c r="F25" s="6">
        <v>43795</v>
      </c>
      <c r="G25" s="11">
        <f>36*0.397</f>
        <v>14.292000000000002</v>
      </c>
      <c r="H25" s="12">
        <f t="shared" si="2"/>
        <v>976.6200000000008</v>
      </c>
      <c r="I25" s="15"/>
    </row>
    <row r="26" spans="1:9" x14ac:dyDescent="0.2">
      <c r="A26" s="7"/>
      <c r="B26" s="11"/>
      <c r="C26" s="18"/>
      <c r="D26" s="19"/>
      <c r="E26" s="14"/>
      <c r="F26" s="6">
        <v>43796</v>
      </c>
      <c r="G26" s="11">
        <f>12*0.397</f>
        <v>4.7640000000000002</v>
      </c>
      <c r="H26" s="12">
        <f t="shared" si="2"/>
        <v>971.85600000000079</v>
      </c>
      <c r="I26" s="17"/>
    </row>
    <row r="27" spans="1:9" x14ac:dyDescent="0.2">
      <c r="A27" s="7"/>
      <c r="B27" s="11"/>
      <c r="C27" s="18"/>
      <c r="D27" s="19"/>
      <c r="E27" s="14"/>
      <c r="F27" s="6">
        <v>43798</v>
      </c>
      <c r="G27" s="11">
        <f>1332*0.397</f>
        <v>528.80399999999997</v>
      </c>
      <c r="H27" s="12">
        <f t="shared" si="2"/>
        <v>443.05200000000082</v>
      </c>
      <c r="I27" s="17"/>
    </row>
    <row r="28" spans="1:9" x14ac:dyDescent="0.2">
      <c r="A28" s="7"/>
      <c r="B28" s="11"/>
      <c r="C28" s="18"/>
      <c r="D28" s="20"/>
      <c r="E28" s="14"/>
      <c r="F28" s="6">
        <v>43799</v>
      </c>
      <c r="G28" s="11">
        <f>72*0.397</f>
        <v>28.584000000000003</v>
      </c>
      <c r="H28" s="12">
        <f t="shared" si="2"/>
        <v>414.46800000000081</v>
      </c>
      <c r="I28" s="17"/>
    </row>
  </sheetData>
  <mergeCells count="15">
    <mergeCell ref="I14:I15"/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2019-12-13T16:27:13Z</cp:lastPrinted>
  <dcterms:created xsi:type="dcterms:W3CDTF">2014-08-04T13:24:55Z</dcterms:created>
  <dcterms:modified xsi:type="dcterms:W3CDTF">2019-12-13T16:27:16Z</dcterms:modified>
</cp:coreProperties>
</file>